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3715" windowHeight="9210"/>
  </bookViews>
  <sheets>
    <sheet name="A remplir" sheetId="1" r:id="rId1"/>
    <sheet name="Export" sheetId="6" r:id="rId2"/>
    <sheet name="A Imprimer" sheetId="19" r:id="rId3"/>
    <sheet name="Calculs liste" sheetId="11" r:id="rId4"/>
    <sheet name="Calculs" sheetId="8" r:id="rId5"/>
    <sheet name="Congés" sheetId="7" r:id="rId6"/>
    <sheet name="Agenda" sheetId="5" r:id="rId7"/>
  </sheets>
  <definedNames>
    <definedName name="Jour1">'Calculs liste'!$F$24:$F$43</definedName>
    <definedName name="Jour10">'Calculs liste'!$AG$24:$AG$43</definedName>
    <definedName name="Jour11">'Calculs liste'!$AJ$24:$AJ$43</definedName>
    <definedName name="Jour12">'Calculs liste'!$AM$24:$AM$43</definedName>
    <definedName name="Jour13">'Calculs liste'!$AP$24:$AP$43</definedName>
    <definedName name="Jour14">'Calculs liste'!$AS$24:$AS$43</definedName>
    <definedName name="Jour15">'Calculs liste'!$AV$24:$AV$43</definedName>
    <definedName name="Jour16">'Calculs liste'!$AY$24:$AY$43</definedName>
    <definedName name="Jour17">'Calculs liste'!$BB$24:$BB$43</definedName>
    <definedName name="Jour18">'Calculs liste'!$BE$24:$BE$43</definedName>
    <definedName name="Jour19">'Calculs liste'!$BH$24:$BH$43</definedName>
    <definedName name="Jour2">'Calculs liste'!$I$24:$I$43</definedName>
    <definedName name="Jour20">'Calculs liste'!$BK$24:$BK$43</definedName>
    <definedName name="Jour3">'Calculs liste'!$L$24:$L$43</definedName>
    <definedName name="Jour4">'Calculs liste'!$O$24:$O$43</definedName>
    <definedName name="Jour5">'Calculs liste'!$R$24:$R$43</definedName>
    <definedName name="Jour6">'Calculs liste'!$U$24:$U$43</definedName>
    <definedName name="Jour7">'Calculs liste'!$X$24:$X$43</definedName>
    <definedName name="Jour8">'Calculs liste'!$AA$24:$AA$43</definedName>
    <definedName name="Jour9">'Calculs liste'!$AD$24:$AD$43</definedName>
  </definedNames>
  <calcPr calcId="145621"/>
</workbook>
</file>

<file path=xl/calcChain.xml><?xml version="1.0" encoding="utf-8"?>
<calcChain xmlns="http://schemas.openxmlformats.org/spreadsheetml/2006/main">
  <c r="AE35" i="1" l="1"/>
  <c r="AE36" i="1"/>
  <c r="AE37" i="1"/>
  <c r="AE38" i="1"/>
  <c r="AE39" i="1"/>
  <c r="AE32" i="1"/>
  <c r="AE33" i="1"/>
  <c r="AE34" i="1"/>
  <c r="AE21" i="1"/>
  <c r="AE22" i="1"/>
  <c r="AE23" i="1"/>
  <c r="AE24" i="1"/>
  <c r="AE25" i="1"/>
  <c r="AE26" i="1"/>
  <c r="AE27" i="1"/>
  <c r="AE28" i="1"/>
  <c r="AE29" i="1"/>
  <c r="AE30" i="1"/>
  <c r="AE31" i="1"/>
  <c r="AE20" i="1"/>
  <c r="C2" i="19" l="1"/>
  <c r="E2" i="19" s="1"/>
  <c r="G2" i="19" s="1"/>
  <c r="I2" i="19" s="1"/>
  <c r="K2" i="19" s="1"/>
  <c r="B44" i="19"/>
  <c r="C44" i="19"/>
  <c r="D44" i="19"/>
  <c r="E44" i="19"/>
  <c r="F44" i="19"/>
  <c r="G44" i="19"/>
  <c r="H44" i="19"/>
  <c r="I44" i="19"/>
  <c r="J44" i="19"/>
  <c r="K44" i="19"/>
  <c r="B48" i="19"/>
  <c r="C48" i="19"/>
  <c r="D48" i="19"/>
  <c r="E48" i="19"/>
  <c r="F48" i="19"/>
  <c r="G48" i="19"/>
  <c r="H48" i="19"/>
  <c r="I48" i="19"/>
  <c r="J48" i="19"/>
  <c r="K48" i="19"/>
  <c r="K49" i="19"/>
  <c r="J50" i="19"/>
  <c r="K50" i="19"/>
  <c r="B51" i="19"/>
  <c r="C51" i="19"/>
  <c r="K51" i="19"/>
  <c r="K52" i="19"/>
  <c r="K53" i="19"/>
  <c r="B30" i="19"/>
  <c r="D30" i="19"/>
  <c r="E30" i="19"/>
  <c r="F30" i="19"/>
  <c r="G30" i="19"/>
  <c r="H30" i="19"/>
  <c r="I30" i="19"/>
  <c r="J30" i="19"/>
  <c r="K30" i="19"/>
  <c r="B34" i="19"/>
  <c r="D34" i="19"/>
  <c r="E34" i="19"/>
  <c r="F34" i="19"/>
  <c r="G34" i="19"/>
  <c r="H34" i="19"/>
  <c r="I34" i="19"/>
  <c r="J34" i="19"/>
  <c r="K34" i="19"/>
  <c r="K35" i="19"/>
  <c r="J36" i="19"/>
  <c r="K36" i="19"/>
  <c r="B37" i="19"/>
  <c r="C37" i="19"/>
  <c r="K37" i="19"/>
  <c r="K38" i="19"/>
  <c r="K39" i="19"/>
  <c r="B17" i="19"/>
  <c r="C17" i="19"/>
  <c r="D17" i="19"/>
  <c r="E17" i="19"/>
  <c r="F17" i="19"/>
  <c r="G17" i="19"/>
  <c r="H17" i="19"/>
  <c r="J17" i="19"/>
  <c r="K17" i="19"/>
  <c r="B21" i="19"/>
  <c r="C21" i="19"/>
  <c r="D21" i="19"/>
  <c r="E21" i="19"/>
  <c r="F21" i="19"/>
  <c r="G21" i="19"/>
  <c r="H21" i="19"/>
  <c r="I21" i="19"/>
  <c r="J21" i="19"/>
  <c r="K21" i="19"/>
  <c r="K22" i="19"/>
  <c r="J23" i="19"/>
  <c r="K23" i="19"/>
  <c r="B24" i="19"/>
  <c r="C24" i="19"/>
  <c r="K24" i="19"/>
  <c r="K25" i="19"/>
  <c r="K26" i="19"/>
  <c r="B3" i="19"/>
  <c r="C3" i="19"/>
  <c r="D3" i="19"/>
  <c r="E3" i="19"/>
  <c r="F3" i="19"/>
  <c r="G3" i="19"/>
  <c r="H3" i="19"/>
  <c r="I3" i="19"/>
  <c r="J3" i="19"/>
  <c r="K3" i="19"/>
  <c r="B7" i="19"/>
  <c r="C7" i="19"/>
  <c r="D7" i="19"/>
  <c r="E7" i="19"/>
  <c r="F7" i="19"/>
  <c r="G7" i="19"/>
  <c r="H7" i="19"/>
  <c r="I7" i="19"/>
  <c r="J7" i="19"/>
  <c r="K7" i="19"/>
  <c r="K8" i="19"/>
  <c r="J9" i="19"/>
  <c r="K9" i="19"/>
  <c r="B10" i="19"/>
  <c r="C10" i="19"/>
  <c r="K10" i="19"/>
  <c r="K11" i="19"/>
  <c r="K12" i="19"/>
  <c r="C16" i="19" l="1"/>
  <c r="A5" i="5"/>
  <c r="B5" i="5"/>
  <c r="C5" i="5"/>
  <c r="A6" i="5"/>
  <c r="B6" i="5"/>
  <c r="C6" i="5"/>
  <c r="A7" i="5"/>
  <c r="B7" i="5"/>
  <c r="C7" i="5"/>
  <c r="A8" i="5"/>
  <c r="B8" i="5"/>
  <c r="C8" i="5"/>
  <c r="A9" i="5"/>
  <c r="B9" i="5"/>
  <c r="C9" i="5"/>
  <c r="A10" i="5"/>
  <c r="B10" i="5"/>
  <c r="C10" i="5"/>
  <c r="A11" i="5"/>
  <c r="B11" i="5"/>
  <c r="C11" i="5"/>
  <c r="A12" i="5"/>
  <c r="B12" i="5"/>
  <c r="C12" i="5"/>
  <c r="A13" i="5"/>
  <c r="B13" i="5"/>
  <c r="C13" i="5"/>
  <c r="A14" i="5"/>
  <c r="B14" i="5"/>
  <c r="C14" i="5"/>
  <c r="A15" i="5"/>
  <c r="B15" i="5"/>
  <c r="C15" i="5"/>
  <c r="A16" i="5"/>
  <c r="B16" i="5"/>
  <c r="C16" i="5"/>
  <c r="A17" i="5"/>
  <c r="B17" i="5"/>
  <c r="C17" i="5"/>
  <c r="A18" i="5"/>
  <c r="B18" i="5"/>
  <c r="C18" i="5"/>
  <c r="A19" i="5"/>
  <c r="B19" i="5"/>
  <c r="C19" i="5"/>
  <c r="A20" i="5"/>
  <c r="B20" i="5"/>
  <c r="C20" i="5"/>
  <c r="A21" i="5"/>
  <c r="B21" i="5"/>
  <c r="C21" i="5"/>
  <c r="A22" i="5"/>
  <c r="B22" i="5"/>
  <c r="C22" i="5"/>
  <c r="A23" i="5"/>
  <c r="B23" i="5"/>
  <c r="C23" i="5"/>
  <c r="C4" i="5"/>
  <c r="B4" i="5"/>
  <c r="A4" i="5"/>
  <c r="V45" i="11"/>
  <c r="W45" i="11"/>
  <c r="Y45" i="11"/>
  <c r="Z45" i="11"/>
  <c r="AB45" i="11"/>
  <c r="AC45" i="11"/>
  <c r="AE45" i="11"/>
  <c r="AF45" i="11"/>
  <c r="AK45" i="11"/>
  <c r="AL45" i="11"/>
  <c r="AN45" i="11"/>
  <c r="AO45" i="11"/>
  <c r="AQ45" i="11"/>
  <c r="AR45" i="11"/>
  <c r="AT45" i="11"/>
  <c r="AU45" i="11"/>
  <c r="AZ45" i="11"/>
  <c r="BA45" i="11"/>
  <c r="BC45" i="11"/>
  <c r="BD45" i="11"/>
  <c r="BF45" i="11"/>
  <c r="BG45" i="11"/>
  <c r="BI45" i="11"/>
  <c r="BJ45" i="11"/>
  <c r="A49" i="11"/>
  <c r="B49" i="11"/>
  <c r="A50" i="11"/>
  <c r="B50" i="11"/>
  <c r="A51" i="11"/>
  <c r="B51" i="11"/>
  <c r="A52" i="11"/>
  <c r="B52" i="11"/>
  <c r="A53" i="11"/>
  <c r="B53" i="11"/>
  <c r="A54" i="11"/>
  <c r="B54" i="11"/>
  <c r="A55" i="11"/>
  <c r="B55" i="11"/>
  <c r="A56" i="11"/>
  <c r="B56" i="11"/>
  <c r="A57" i="11"/>
  <c r="B57" i="11"/>
  <c r="B48" i="11"/>
  <c r="A48" i="11"/>
  <c r="AF14" i="1"/>
  <c r="AE14" i="1"/>
  <c r="E16" i="19" l="1"/>
  <c r="G16" i="19" s="1"/>
  <c r="I16" i="19" s="1"/>
  <c r="K16" i="19" s="1"/>
  <c r="C29" i="19"/>
  <c r="F44" i="11" a="1"/>
  <c r="F44" i="11" s="1"/>
  <c r="E29" i="19" l="1"/>
  <c r="G29" i="19" s="1"/>
  <c r="I29" i="19" s="1"/>
  <c r="K29" i="19" s="1"/>
  <c r="C43" i="19"/>
  <c r="E43" i="19" s="1"/>
  <c r="G43" i="19" s="1"/>
  <c r="I43" i="19" s="1"/>
  <c r="K43" i="19" s="1"/>
  <c r="I18" i="11"/>
  <c r="L18" i="11"/>
  <c r="O18" i="11"/>
  <c r="R18" i="11"/>
  <c r="U18" i="11"/>
  <c r="X18" i="11"/>
  <c r="AA18" i="11"/>
  <c r="AD18" i="11"/>
  <c r="AG18" i="11"/>
  <c r="AJ18" i="11"/>
  <c r="AM18" i="11"/>
  <c r="AP18" i="11"/>
  <c r="AS18" i="11"/>
  <c r="AV18" i="11"/>
  <c r="AY18" i="11"/>
  <c r="BB18" i="11"/>
  <c r="BE18" i="11"/>
  <c r="BH18" i="11"/>
  <c r="BK18" i="11"/>
  <c r="I19" i="11"/>
  <c r="L19" i="11"/>
  <c r="O19" i="11"/>
  <c r="R19" i="11"/>
  <c r="U19" i="11"/>
  <c r="X19" i="11"/>
  <c r="AA19" i="11"/>
  <c r="AD19" i="11"/>
  <c r="AG19" i="11"/>
  <c r="AJ19" i="11"/>
  <c r="AM19" i="11"/>
  <c r="AP19" i="11"/>
  <c r="AS19" i="11"/>
  <c r="AV19" i="11"/>
  <c r="AY19" i="11"/>
  <c r="BB19" i="11"/>
  <c r="BE19" i="11"/>
  <c r="BH19" i="11"/>
  <c r="BK19" i="11"/>
  <c r="I20" i="11"/>
  <c r="L20" i="11"/>
  <c r="O20" i="11"/>
  <c r="R20" i="11"/>
  <c r="U20" i="11"/>
  <c r="X20" i="11"/>
  <c r="AA20" i="11"/>
  <c r="AD20" i="11"/>
  <c r="AG20" i="11"/>
  <c r="AJ20" i="11"/>
  <c r="AM20" i="11"/>
  <c r="AP20" i="11"/>
  <c r="AS20" i="11"/>
  <c r="AV20" i="11"/>
  <c r="AY20" i="11"/>
  <c r="BB20" i="11"/>
  <c r="BE20" i="11"/>
  <c r="BH20" i="11"/>
  <c r="BK20" i="11"/>
  <c r="I21" i="11"/>
  <c r="L21" i="11"/>
  <c r="O21" i="11"/>
  <c r="R21" i="11"/>
  <c r="U21" i="11"/>
  <c r="X21" i="11"/>
  <c r="AA21" i="11"/>
  <c r="AD21" i="11"/>
  <c r="AG21" i="11"/>
  <c r="AJ21" i="11"/>
  <c r="AM21" i="11"/>
  <c r="AP21" i="11"/>
  <c r="AS21" i="11"/>
  <c r="AV21" i="11"/>
  <c r="AY21" i="11"/>
  <c r="BB21" i="11"/>
  <c r="BE21" i="11"/>
  <c r="BH21" i="11"/>
  <c r="BK21" i="11"/>
  <c r="I22" i="11"/>
  <c r="L22" i="11"/>
  <c r="O22" i="11"/>
  <c r="R22" i="11"/>
  <c r="U22" i="11"/>
  <c r="X22" i="11"/>
  <c r="AA22" i="11"/>
  <c r="AD22" i="11"/>
  <c r="AG22" i="11"/>
  <c r="AJ22" i="11"/>
  <c r="AM22" i="11"/>
  <c r="AP22" i="11"/>
  <c r="AS22" i="11"/>
  <c r="AV22" i="11"/>
  <c r="AY22" i="11"/>
  <c r="BB22" i="11"/>
  <c r="BE22" i="11"/>
  <c r="BH22" i="11"/>
  <c r="BK22" i="11"/>
  <c r="F18" i="11"/>
  <c r="F19" i="11"/>
  <c r="F20" i="11"/>
  <c r="F21" i="11"/>
  <c r="F22" i="11"/>
  <c r="S22" i="11" l="1"/>
  <c r="S21" i="11"/>
  <c r="S20" i="11"/>
  <c r="S19" i="11"/>
  <c r="S18" i="11"/>
  <c r="BI22" i="11"/>
  <c r="BI21" i="11"/>
  <c r="BI20" i="11"/>
  <c r="BI19" i="11"/>
  <c r="BI18" i="11"/>
  <c r="BF22" i="11"/>
  <c r="BF21" i="11"/>
  <c r="BF20" i="11"/>
  <c r="BF19" i="11"/>
  <c r="BF18" i="11"/>
  <c r="BC22" i="11"/>
  <c r="BC21" i="11"/>
  <c r="BC20" i="11"/>
  <c r="BC19" i="11"/>
  <c r="BC18" i="11"/>
  <c r="AZ22" i="11"/>
  <c r="AZ21" i="11"/>
  <c r="AZ20" i="11"/>
  <c r="AZ19" i="11"/>
  <c r="AZ18" i="11"/>
  <c r="AW22" i="11"/>
  <c r="AW21" i="11"/>
  <c r="AW20" i="11"/>
  <c r="AW19" i="11"/>
  <c r="AW18" i="11"/>
  <c r="AT22" i="11"/>
  <c r="AT21" i="11"/>
  <c r="AT20" i="11"/>
  <c r="AT19" i="11"/>
  <c r="AT18" i="11"/>
  <c r="AQ22" i="11"/>
  <c r="AQ21" i="11"/>
  <c r="AQ20" i="11"/>
  <c r="AQ19" i="11"/>
  <c r="AQ18" i="11"/>
  <c r="AN22" i="11"/>
  <c r="AN21" i="11"/>
  <c r="AN20" i="11"/>
  <c r="AN19" i="11"/>
  <c r="AN18" i="11"/>
  <c r="AK22" i="11"/>
  <c r="AK21" i="11"/>
  <c r="AK20" i="11"/>
  <c r="AK19" i="11"/>
  <c r="AK18" i="11"/>
  <c r="AH22" i="11"/>
  <c r="AH21" i="11"/>
  <c r="AH20" i="11"/>
  <c r="AH19" i="11"/>
  <c r="AH18" i="11"/>
  <c r="AE22" i="11"/>
  <c r="AE21" i="11"/>
  <c r="AE20" i="11"/>
  <c r="AE19" i="11"/>
  <c r="AE18" i="11"/>
  <c r="AB22" i="11"/>
  <c r="AB21" i="11"/>
  <c r="AB20" i="11"/>
  <c r="AB19" i="11"/>
  <c r="AB18" i="11"/>
  <c r="Y22" i="11"/>
  <c r="Y21" i="11"/>
  <c r="Y20" i="11"/>
  <c r="Y19" i="11"/>
  <c r="Y18" i="11"/>
  <c r="V22" i="11"/>
  <c r="V21" i="11"/>
  <c r="V20" i="11"/>
  <c r="V19" i="11"/>
  <c r="V18" i="11"/>
  <c r="P22" i="11"/>
  <c r="P21" i="11"/>
  <c r="P20" i="11"/>
  <c r="P19" i="11"/>
  <c r="P18" i="11"/>
  <c r="M22" i="11"/>
  <c r="M21" i="11"/>
  <c r="M20" i="11"/>
  <c r="M19" i="11"/>
  <c r="M18" i="11"/>
  <c r="J22" i="11"/>
  <c r="J21" i="11"/>
  <c r="J20" i="11"/>
  <c r="J19" i="11"/>
  <c r="J18" i="11"/>
  <c r="G22" i="11"/>
  <c r="G21" i="11"/>
  <c r="G20" i="11"/>
  <c r="G19" i="11"/>
  <c r="G18" i="11"/>
  <c r="D20" i="11"/>
  <c r="D18" i="11"/>
  <c r="D22" i="11"/>
  <c r="D21" i="11"/>
  <c r="D19" i="11"/>
  <c r="C4" i="1" l="1"/>
  <c r="E4" i="1" l="1"/>
  <c r="G4" i="1" s="1"/>
  <c r="I4" i="1" s="1"/>
  <c r="K4" i="1" s="1"/>
  <c r="C17" i="1"/>
  <c r="D2" i="5"/>
  <c r="F1" i="11" s="1"/>
  <c r="F2" i="11" s="1"/>
  <c r="F45" i="11" s="1"/>
  <c r="E17" i="1" l="1"/>
  <c r="G17" i="1" s="1"/>
  <c r="I17" i="1" s="1"/>
  <c r="K17" i="1" s="1"/>
  <c r="C30" i="1"/>
  <c r="J53" i="19"/>
  <c r="J52" i="19"/>
  <c r="J51" i="19"/>
  <c r="J49" i="19"/>
  <c r="J39" i="19"/>
  <c r="J38" i="19"/>
  <c r="J37" i="19"/>
  <c r="J35" i="19"/>
  <c r="J26" i="19"/>
  <c r="J25" i="19"/>
  <c r="J24" i="19"/>
  <c r="J22" i="19"/>
  <c r="F3" i="1"/>
  <c r="E30" i="1" l="1"/>
  <c r="G30" i="1" s="1"/>
  <c r="I30" i="1" s="1"/>
  <c r="K30" i="1" s="1"/>
  <c r="C43" i="1"/>
  <c r="E43" i="1" s="1"/>
  <c r="G43" i="1" s="1"/>
  <c r="I43" i="1" s="1"/>
  <c r="K43" i="1" s="1"/>
  <c r="F16" i="1"/>
  <c r="F29" i="1" s="1"/>
  <c r="F42" i="1" s="1"/>
  <c r="F1" i="19"/>
  <c r="F15" i="19" s="1"/>
  <c r="F28" i="19" s="1"/>
  <c r="F42" i="19" s="1"/>
  <c r="N42" i="1"/>
  <c r="N43" i="1"/>
  <c r="N44" i="1"/>
  <c r="N45" i="1"/>
  <c r="N46" i="1"/>
  <c r="AG23" i="7"/>
  <c r="AG22" i="7"/>
  <c r="AG21" i="7"/>
  <c r="AG20" i="7"/>
  <c r="AE23" i="7"/>
  <c r="AE22" i="7"/>
  <c r="AE21" i="7"/>
  <c r="AE20" i="7"/>
  <c r="AC23" i="7"/>
  <c r="AC22" i="7"/>
  <c r="AC21" i="7"/>
  <c r="AC20" i="7"/>
  <c r="AA23" i="7"/>
  <c r="AA22" i="7"/>
  <c r="AA21" i="7"/>
  <c r="AA20" i="7"/>
  <c r="Y23" i="7"/>
  <c r="Y22" i="7"/>
  <c r="Y21" i="7"/>
  <c r="Y20" i="7"/>
  <c r="W23" i="7"/>
  <c r="W22" i="7"/>
  <c r="W21" i="7"/>
  <c r="W20" i="7"/>
  <c r="U23" i="7"/>
  <c r="U22" i="7"/>
  <c r="U21" i="7"/>
  <c r="U20" i="7"/>
  <c r="S23" i="7"/>
  <c r="S22" i="7"/>
  <c r="S21" i="7"/>
  <c r="S20" i="7"/>
  <c r="Q23" i="7"/>
  <c r="Q22" i="7"/>
  <c r="Q21" i="7"/>
  <c r="Q20" i="7"/>
  <c r="O23" i="7"/>
  <c r="O22" i="7"/>
  <c r="O21" i="7"/>
  <c r="O20" i="7"/>
  <c r="M23" i="7"/>
  <c r="M22" i="7"/>
  <c r="M21" i="7"/>
  <c r="M20" i="7"/>
  <c r="K23" i="7"/>
  <c r="K22" i="7"/>
  <c r="K21" i="7"/>
  <c r="K20" i="7"/>
  <c r="I23" i="7"/>
  <c r="I22" i="7"/>
  <c r="C19" i="7"/>
  <c r="A19" i="7"/>
  <c r="B19" i="7"/>
  <c r="A20" i="7"/>
  <c r="B20" i="7"/>
  <c r="C20" i="7"/>
  <c r="A21" i="7"/>
  <c r="B21" i="7"/>
  <c r="C21" i="7"/>
  <c r="A22" i="7"/>
  <c r="B22" i="7"/>
  <c r="C22" i="7"/>
  <c r="A23" i="7"/>
  <c r="B23" i="7"/>
  <c r="C23" i="7"/>
  <c r="A25" i="7"/>
  <c r="B25" i="7"/>
  <c r="C25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27" i="1"/>
  <c r="A5" i="7"/>
  <c r="B5" i="7"/>
  <c r="A6" i="7"/>
  <c r="B6" i="7"/>
  <c r="A7" i="7"/>
  <c r="B7" i="7"/>
  <c r="A8" i="7"/>
  <c r="B8" i="7"/>
  <c r="A9" i="7"/>
  <c r="B9" i="7"/>
  <c r="A10" i="7"/>
  <c r="B10" i="7"/>
  <c r="A11" i="7"/>
  <c r="B11" i="7"/>
  <c r="A12" i="7"/>
  <c r="B12" i="7"/>
  <c r="A13" i="7"/>
  <c r="B13" i="7"/>
  <c r="A14" i="7"/>
  <c r="B14" i="7"/>
  <c r="A15" i="7"/>
  <c r="B15" i="7"/>
  <c r="A16" i="7"/>
  <c r="B16" i="7"/>
  <c r="A17" i="7"/>
  <c r="B17" i="7"/>
  <c r="A18" i="7"/>
  <c r="B18" i="7"/>
  <c r="B4" i="7"/>
  <c r="A4" i="7"/>
  <c r="AB27" i="1" l="1"/>
  <c r="Z27" i="1"/>
  <c r="X27" i="1"/>
  <c r="V27" i="1"/>
  <c r="T27" i="1"/>
  <c r="R27" i="1"/>
  <c r="AA27" i="1"/>
  <c r="W27" i="1"/>
  <c r="Y27" i="1"/>
  <c r="U27" i="1"/>
  <c r="S27" i="1"/>
  <c r="S40" i="1"/>
  <c r="U40" i="1"/>
  <c r="W40" i="1"/>
  <c r="Y40" i="1"/>
  <c r="AA40" i="1"/>
  <c r="R40" i="1"/>
  <c r="V40" i="1"/>
  <c r="Z40" i="1"/>
  <c r="T40" i="1"/>
  <c r="X40" i="1"/>
  <c r="AB40" i="1"/>
  <c r="S38" i="1"/>
  <c r="U38" i="1"/>
  <c r="W38" i="1"/>
  <c r="Y38" i="1"/>
  <c r="AA38" i="1"/>
  <c r="R38" i="1"/>
  <c r="V38" i="1"/>
  <c r="Z38" i="1"/>
  <c r="T38" i="1"/>
  <c r="X38" i="1"/>
  <c r="AB38" i="1"/>
  <c r="R36" i="1"/>
  <c r="T36" i="1"/>
  <c r="V36" i="1"/>
  <c r="X36" i="1"/>
  <c r="Z36" i="1"/>
  <c r="AB36" i="1"/>
  <c r="S36" i="1"/>
  <c r="U36" i="1"/>
  <c r="W36" i="1"/>
  <c r="Y36" i="1"/>
  <c r="AA36" i="1"/>
  <c r="S34" i="1"/>
  <c r="U34" i="1"/>
  <c r="R34" i="1"/>
  <c r="V34" i="1"/>
  <c r="X34" i="1"/>
  <c r="Z34" i="1"/>
  <c r="AB34" i="1"/>
  <c r="T34" i="1"/>
  <c r="W34" i="1"/>
  <c r="Y34" i="1"/>
  <c r="AA34" i="1"/>
  <c r="S30" i="1"/>
  <c r="U30" i="1"/>
  <c r="W30" i="1"/>
  <c r="Y30" i="1"/>
  <c r="AA30" i="1"/>
  <c r="R30" i="1"/>
  <c r="V30" i="1"/>
  <c r="Z30" i="1"/>
  <c r="T30" i="1"/>
  <c r="X30" i="1"/>
  <c r="AB30" i="1"/>
  <c r="S28" i="1"/>
  <c r="U28" i="1"/>
  <c r="W28" i="1"/>
  <c r="Y28" i="1"/>
  <c r="AA28" i="1"/>
  <c r="R28" i="1"/>
  <c r="V28" i="1"/>
  <c r="Z28" i="1"/>
  <c r="T28" i="1"/>
  <c r="X28" i="1"/>
  <c r="AB28" i="1"/>
  <c r="Q46" i="1"/>
  <c r="S46" i="1"/>
  <c r="U46" i="1"/>
  <c r="W46" i="1"/>
  <c r="Y46" i="1"/>
  <c r="AA46" i="1"/>
  <c r="R46" i="1"/>
  <c r="V46" i="1"/>
  <c r="Z46" i="1"/>
  <c r="T46" i="1"/>
  <c r="X46" i="1"/>
  <c r="AB46" i="1"/>
  <c r="Q44" i="1"/>
  <c r="S44" i="1"/>
  <c r="U44" i="1"/>
  <c r="W44" i="1"/>
  <c r="Y44" i="1"/>
  <c r="AA44" i="1"/>
  <c r="R44" i="1"/>
  <c r="V44" i="1"/>
  <c r="Z44" i="1"/>
  <c r="T44" i="1"/>
  <c r="X44" i="1"/>
  <c r="AB44" i="1"/>
  <c r="Q42" i="1"/>
  <c r="S42" i="1"/>
  <c r="U42" i="1"/>
  <c r="W42" i="1"/>
  <c r="Y42" i="1"/>
  <c r="AA42" i="1"/>
  <c r="R42" i="1"/>
  <c r="V42" i="1"/>
  <c r="Z42" i="1"/>
  <c r="T42" i="1"/>
  <c r="X42" i="1"/>
  <c r="AB42" i="1"/>
  <c r="S41" i="1"/>
  <c r="U41" i="1"/>
  <c r="W41" i="1"/>
  <c r="R41" i="1"/>
  <c r="V41" i="1"/>
  <c r="Y41" i="1"/>
  <c r="AA41" i="1"/>
  <c r="T41" i="1"/>
  <c r="X41" i="1"/>
  <c r="Z41" i="1"/>
  <c r="AB41" i="1"/>
  <c r="S39" i="1"/>
  <c r="U39" i="1"/>
  <c r="W39" i="1"/>
  <c r="Y39" i="1"/>
  <c r="AA39" i="1"/>
  <c r="R39" i="1"/>
  <c r="V39" i="1"/>
  <c r="Z39" i="1"/>
  <c r="T39" i="1"/>
  <c r="X39" i="1"/>
  <c r="AB39" i="1"/>
  <c r="R37" i="1"/>
  <c r="T37" i="1"/>
  <c r="V37" i="1"/>
  <c r="X37" i="1"/>
  <c r="Z37" i="1"/>
  <c r="AB37" i="1"/>
  <c r="S37" i="1"/>
  <c r="U37" i="1"/>
  <c r="W37" i="1"/>
  <c r="Y37" i="1"/>
  <c r="AA37" i="1"/>
  <c r="R35" i="1"/>
  <c r="T35" i="1"/>
  <c r="V35" i="1"/>
  <c r="X35" i="1"/>
  <c r="Z35" i="1"/>
  <c r="AB35" i="1"/>
  <c r="S35" i="1"/>
  <c r="U35" i="1"/>
  <c r="W35" i="1"/>
  <c r="Y35" i="1"/>
  <c r="AA35" i="1"/>
  <c r="S33" i="1"/>
  <c r="U33" i="1"/>
  <c r="W33" i="1"/>
  <c r="Y33" i="1"/>
  <c r="AA33" i="1"/>
  <c r="R33" i="1"/>
  <c r="V33" i="1"/>
  <c r="Z33" i="1"/>
  <c r="T33" i="1"/>
  <c r="X33" i="1"/>
  <c r="AB33" i="1"/>
  <c r="S31" i="1"/>
  <c r="U31" i="1"/>
  <c r="W31" i="1"/>
  <c r="Y31" i="1"/>
  <c r="AA31" i="1"/>
  <c r="R31" i="1"/>
  <c r="V31" i="1"/>
  <c r="Z31" i="1"/>
  <c r="T31" i="1"/>
  <c r="X31" i="1"/>
  <c r="AB31" i="1"/>
  <c r="S29" i="1"/>
  <c r="U29" i="1"/>
  <c r="W29" i="1"/>
  <c r="Y29" i="1"/>
  <c r="AA29" i="1"/>
  <c r="R29" i="1"/>
  <c r="V29" i="1"/>
  <c r="Z29" i="1"/>
  <c r="T29" i="1"/>
  <c r="X29" i="1"/>
  <c r="AB29" i="1"/>
  <c r="Q45" i="1"/>
  <c r="S45" i="1"/>
  <c r="U45" i="1"/>
  <c r="W45" i="1"/>
  <c r="Y45" i="1"/>
  <c r="AA45" i="1"/>
  <c r="R45" i="1"/>
  <c r="V45" i="1"/>
  <c r="Z45" i="1"/>
  <c r="T45" i="1"/>
  <c r="X45" i="1"/>
  <c r="AB45" i="1"/>
  <c r="Q43" i="1"/>
  <c r="S43" i="1"/>
  <c r="U43" i="1"/>
  <c r="W43" i="1"/>
  <c r="Y43" i="1"/>
  <c r="AA43" i="1"/>
  <c r="R43" i="1"/>
  <c r="V43" i="1"/>
  <c r="Z43" i="1"/>
  <c r="T43" i="1"/>
  <c r="X43" i="1"/>
  <c r="AB43" i="1"/>
  <c r="S32" i="1"/>
  <c r="U32" i="1"/>
  <c r="W32" i="1"/>
  <c r="Y32" i="1"/>
  <c r="AA32" i="1"/>
  <c r="R32" i="1"/>
  <c r="V32" i="1"/>
  <c r="Z32" i="1"/>
  <c r="T32" i="1"/>
  <c r="X32" i="1"/>
  <c r="AB32" i="1"/>
  <c r="O41" i="1"/>
  <c r="AC41" i="1" s="1"/>
  <c r="O39" i="1"/>
  <c r="AC39" i="1" s="1"/>
  <c r="O37" i="1"/>
  <c r="AC37" i="1" s="1"/>
  <c r="O35" i="1"/>
  <c r="AC35" i="1" s="1"/>
  <c r="O33" i="1"/>
  <c r="AC33" i="1" s="1"/>
  <c r="O31" i="1"/>
  <c r="AC31" i="1" s="1"/>
  <c r="O29" i="1"/>
  <c r="AC29" i="1" s="1"/>
  <c r="O45" i="1"/>
  <c r="AC45" i="1" s="1"/>
  <c r="O43" i="1"/>
  <c r="AC43" i="1" s="1"/>
  <c r="O27" i="1"/>
  <c r="AC27" i="1" s="1"/>
  <c r="O40" i="1"/>
  <c r="AC40" i="1" s="1"/>
  <c r="O38" i="1"/>
  <c r="AC38" i="1" s="1"/>
  <c r="O36" i="1"/>
  <c r="AC36" i="1" s="1"/>
  <c r="O34" i="1"/>
  <c r="AC34" i="1" s="1"/>
  <c r="O32" i="1"/>
  <c r="AC32" i="1" s="1"/>
  <c r="O30" i="1"/>
  <c r="AC30" i="1" s="1"/>
  <c r="O28" i="1"/>
  <c r="AC28" i="1" s="1"/>
  <c r="O46" i="1"/>
  <c r="AC46" i="1" s="1"/>
  <c r="O44" i="1"/>
  <c r="AC44" i="1" s="1"/>
  <c r="O42" i="1"/>
  <c r="AC42" i="1" s="1"/>
  <c r="AO2" i="8"/>
  <c r="AN2" i="8"/>
  <c r="AM2" i="8"/>
  <c r="AL2" i="8"/>
  <c r="AK2" i="8"/>
  <c r="AJ2" i="8"/>
  <c r="AI2" i="8"/>
  <c r="AH2" i="8"/>
  <c r="AG2" i="8"/>
  <c r="AF2" i="8"/>
  <c r="AE2" i="8"/>
  <c r="AD2" i="8"/>
  <c r="AC2" i="8"/>
  <c r="AB2" i="8"/>
  <c r="AA2" i="8"/>
  <c r="Z2" i="8"/>
  <c r="Y2" i="8"/>
  <c r="X2" i="8"/>
  <c r="W2" i="8"/>
  <c r="V2" i="8"/>
  <c r="B2" i="8"/>
  <c r="T2" i="8"/>
  <c r="T3" i="8" s="1"/>
  <c r="S2" i="8"/>
  <c r="R2" i="8"/>
  <c r="R3" i="8" s="1"/>
  <c r="Q2" i="8"/>
  <c r="P2" i="8"/>
  <c r="P3" i="8" s="1"/>
  <c r="O2" i="8"/>
  <c r="N2" i="8"/>
  <c r="N3" i="8" s="1"/>
  <c r="M2" i="8"/>
  <c r="L2" i="8"/>
  <c r="L3" i="8" s="1"/>
  <c r="K2" i="8"/>
  <c r="J2" i="8"/>
  <c r="J3" i="8" s="1"/>
  <c r="I2" i="8"/>
  <c r="H2" i="8"/>
  <c r="H3" i="8" s="1"/>
  <c r="G2" i="8"/>
  <c r="F2" i="8"/>
  <c r="F3" i="8" s="1"/>
  <c r="E2" i="8"/>
  <c r="D2" i="8"/>
  <c r="D3" i="8" s="1"/>
  <c r="C2" i="8"/>
  <c r="A2" i="8"/>
  <c r="A222" i="8" s="1"/>
  <c r="P45" i="1" l="1"/>
  <c r="P46" i="1"/>
  <c r="P44" i="1"/>
  <c r="P42" i="1"/>
  <c r="P43" i="1"/>
  <c r="Y3" i="8"/>
  <c r="AA3" i="8"/>
  <c r="AC3" i="8"/>
  <c r="AE3" i="8"/>
  <c r="AG3" i="8"/>
  <c r="AI3" i="8"/>
  <c r="AK3" i="8"/>
  <c r="AM3" i="8"/>
  <c r="AO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O4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Q4" i="8"/>
  <c r="Q5" i="8"/>
  <c r="Q6" i="8"/>
  <c r="Q7" i="8"/>
  <c r="Q8" i="8"/>
  <c r="Q9" i="8"/>
  <c r="Q10" i="8"/>
  <c r="Q11" i="8"/>
  <c r="Q12" i="8"/>
  <c r="Q13" i="8"/>
  <c r="Q14" i="8"/>
  <c r="Q15" i="8"/>
  <c r="Q16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Q33" i="8"/>
  <c r="Q34" i="8"/>
  <c r="Q35" i="8"/>
  <c r="Q36" i="8"/>
  <c r="Q37" i="8"/>
  <c r="Q38" i="8"/>
  <c r="Q39" i="8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62" i="8"/>
  <c r="Q63" i="8"/>
  <c r="Q64" i="8"/>
  <c r="Q65" i="8"/>
  <c r="Q66" i="8"/>
  <c r="Q67" i="8"/>
  <c r="Q68" i="8"/>
  <c r="Q69" i="8"/>
  <c r="Q70" i="8"/>
  <c r="Q71" i="8"/>
  <c r="Q72" i="8"/>
  <c r="Q73" i="8"/>
  <c r="Q74" i="8"/>
  <c r="Q75" i="8"/>
  <c r="Q76" i="8"/>
  <c r="Q77" i="8"/>
  <c r="Q78" i="8"/>
  <c r="Q79" i="8"/>
  <c r="Q80" i="8"/>
  <c r="Q81" i="8"/>
  <c r="Q82" i="8"/>
  <c r="Q83" i="8"/>
  <c r="Q84" i="8"/>
  <c r="Q85" i="8"/>
  <c r="Q86" i="8"/>
  <c r="Q87" i="8"/>
  <c r="Q88" i="8"/>
  <c r="Q89" i="8"/>
  <c r="Q90" i="8"/>
  <c r="Q91" i="8"/>
  <c r="Q92" i="8"/>
  <c r="Q93" i="8"/>
  <c r="Q94" i="8"/>
  <c r="Q95" i="8"/>
  <c r="Q96" i="8"/>
  <c r="Q97" i="8"/>
  <c r="Q98" i="8"/>
  <c r="Q99" i="8"/>
  <c r="Q100" i="8"/>
  <c r="Q101" i="8"/>
  <c r="Q102" i="8"/>
  <c r="Q103" i="8"/>
  <c r="Q104" i="8"/>
  <c r="Q105" i="8"/>
  <c r="Q106" i="8"/>
  <c r="Q107" i="8"/>
  <c r="Q108" i="8"/>
  <c r="Q109" i="8"/>
  <c r="Q110" i="8"/>
  <c r="Q111" i="8"/>
  <c r="Q112" i="8"/>
  <c r="Q113" i="8"/>
  <c r="Q114" i="8"/>
  <c r="Q115" i="8"/>
  <c r="Q116" i="8"/>
  <c r="Q117" i="8"/>
  <c r="Q118" i="8"/>
  <c r="Q119" i="8"/>
  <c r="Q120" i="8"/>
  <c r="Q121" i="8"/>
  <c r="Q122" i="8"/>
  <c r="Q123" i="8"/>
  <c r="Q124" i="8"/>
  <c r="Q125" i="8"/>
  <c r="Q126" i="8"/>
  <c r="Q127" i="8"/>
  <c r="Q128" i="8"/>
  <c r="Q129" i="8"/>
  <c r="Q130" i="8"/>
  <c r="Q131" i="8"/>
  <c r="Q132" i="8"/>
  <c r="Q133" i="8"/>
  <c r="Q134" i="8"/>
  <c r="Q135" i="8"/>
  <c r="Q136" i="8"/>
  <c r="Q137" i="8"/>
  <c r="Q138" i="8"/>
  <c r="Q139" i="8"/>
  <c r="Q140" i="8"/>
  <c r="Q141" i="8"/>
  <c r="Q142" i="8"/>
  <c r="Q143" i="8"/>
  <c r="Q144" i="8"/>
  <c r="Q145" i="8"/>
  <c r="Q146" i="8"/>
  <c r="Q147" i="8"/>
  <c r="Q148" i="8"/>
  <c r="Q149" i="8"/>
  <c r="Q150" i="8"/>
  <c r="Q151" i="8"/>
  <c r="Q152" i="8"/>
  <c r="Q153" i="8"/>
  <c r="Q154" i="8"/>
  <c r="Q155" i="8"/>
  <c r="Q156" i="8"/>
  <c r="Q157" i="8"/>
  <c r="Q158" i="8"/>
  <c r="Q159" i="8"/>
  <c r="Q160" i="8"/>
  <c r="Q161" i="8"/>
  <c r="Q162" i="8"/>
  <c r="Q163" i="8"/>
  <c r="Q164" i="8"/>
  <c r="Q165" i="8"/>
  <c r="Q166" i="8"/>
  <c r="Q167" i="8"/>
  <c r="Q168" i="8"/>
  <c r="Q169" i="8"/>
  <c r="Q170" i="8"/>
  <c r="Q171" i="8"/>
  <c r="Q172" i="8"/>
  <c r="Q173" i="8"/>
  <c r="Q174" i="8"/>
  <c r="Q175" i="8"/>
  <c r="Q176" i="8"/>
  <c r="Q177" i="8"/>
  <c r="Q178" i="8"/>
  <c r="Q179" i="8"/>
  <c r="Q180" i="8"/>
  <c r="Q181" i="8"/>
  <c r="Q182" i="8"/>
  <c r="Q183" i="8"/>
  <c r="Q184" i="8"/>
  <c r="Q185" i="8"/>
  <c r="Q186" i="8"/>
  <c r="Q187" i="8"/>
  <c r="Q188" i="8"/>
  <c r="Q189" i="8"/>
  <c r="Q190" i="8"/>
  <c r="Q191" i="8"/>
  <c r="Q192" i="8"/>
  <c r="Q193" i="8"/>
  <c r="Q194" i="8"/>
  <c r="Q195" i="8"/>
  <c r="Q196" i="8"/>
  <c r="Q197" i="8"/>
  <c r="Q198" i="8"/>
  <c r="Q199" i="8"/>
  <c r="Q200" i="8"/>
  <c r="Q201" i="8"/>
  <c r="Q202" i="8"/>
  <c r="Q203" i="8"/>
  <c r="Q204" i="8"/>
  <c r="Q205" i="8"/>
  <c r="Q206" i="8"/>
  <c r="Q207" i="8"/>
  <c r="Q208" i="8"/>
  <c r="Q209" i="8"/>
  <c r="Q210" i="8"/>
  <c r="Q211" i="8"/>
  <c r="Q212" i="8"/>
  <c r="Q213" i="8"/>
  <c r="Q214" i="8"/>
  <c r="Q215" i="8"/>
  <c r="Q216" i="8"/>
  <c r="Q217" i="8"/>
  <c r="Q218" i="8"/>
  <c r="Q219" i="8"/>
  <c r="Q220" i="8"/>
  <c r="S4" i="8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36" i="8"/>
  <c r="S37" i="8"/>
  <c r="S38" i="8"/>
  <c r="S39" i="8"/>
  <c r="S40" i="8"/>
  <c r="S41" i="8"/>
  <c r="S42" i="8"/>
  <c r="S43" i="8"/>
  <c r="S44" i="8"/>
  <c r="S45" i="8"/>
  <c r="S46" i="8"/>
  <c r="S47" i="8"/>
  <c r="S48" i="8"/>
  <c r="S49" i="8"/>
  <c r="S50" i="8"/>
  <c r="S51" i="8"/>
  <c r="S52" i="8"/>
  <c r="S53" i="8"/>
  <c r="S54" i="8"/>
  <c r="S55" i="8"/>
  <c r="S56" i="8"/>
  <c r="S57" i="8"/>
  <c r="S58" i="8"/>
  <c r="S59" i="8"/>
  <c r="S60" i="8"/>
  <c r="S61" i="8"/>
  <c r="S62" i="8"/>
  <c r="S63" i="8"/>
  <c r="S64" i="8"/>
  <c r="S65" i="8"/>
  <c r="S66" i="8"/>
  <c r="S67" i="8"/>
  <c r="S68" i="8"/>
  <c r="S69" i="8"/>
  <c r="S70" i="8"/>
  <c r="S71" i="8"/>
  <c r="S72" i="8"/>
  <c r="S73" i="8"/>
  <c r="S74" i="8"/>
  <c r="S75" i="8"/>
  <c r="S76" i="8"/>
  <c r="S77" i="8"/>
  <c r="S78" i="8"/>
  <c r="S79" i="8"/>
  <c r="S80" i="8"/>
  <c r="S81" i="8"/>
  <c r="S82" i="8"/>
  <c r="S83" i="8"/>
  <c r="S84" i="8"/>
  <c r="S85" i="8"/>
  <c r="S86" i="8"/>
  <c r="S87" i="8"/>
  <c r="S88" i="8"/>
  <c r="S89" i="8"/>
  <c r="S90" i="8"/>
  <c r="S91" i="8"/>
  <c r="S92" i="8"/>
  <c r="S93" i="8"/>
  <c r="S94" i="8"/>
  <c r="S95" i="8"/>
  <c r="S96" i="8"/>
  <c r="S97" i="8"/>
  <c r="S98" i="8"/>
  <c r="S99" i="8"/>
  <c r="S100" i="8"/>
  <c r="S101" i="8"/>
  <c r="S102" i="8"/>
  <c r="S103" i="8"/>
  <c r="S104" i="8"/>
  <c r="S105" i="8"/>
  <c r="S106" i="8"/>
  <c r="S107" i="8"/>
  <c r="S108" i="8"/>
  <c r="S109" i="8"/>
  <c r="S110" i="8"/>
  <c r="S111" i="8"/>
  <c r="S112" i="8"/>
  <c r="S113" i="8"/>
  <c r="S114" i="8"/>
  <c r="S115" i="8"/>
  <c r="S116" i="8"/>
  <c r="S117" i="8"/>
  <c r="S118" i="8"/>
  <c r="S119" i="8"/>
  <c r="S120" i="8"/>
  <c r="S121" i="8"/>
  <c r="S122" i="8"/>
  <c r="S123" i="8"/>
  <c r="S124" i="8"/>
  <c r="S125" i="8"/>
  <c r="S126" i="8"/>
  <c r="S127" i="8"/>
  <c r="S128" i="8"/>
  <c r="S129" i="8"/>
  <c r="S130" i="8"/>
  <c r="S131" i="8"/>
  <c r="S132" i="8"/>
  <c r="S133" i="8"/>
  <c r="S134" i="8"/>
  <c r="S135" i="8"/>
  <c r="S136" i="8"/>
  <c r="S137" i="8"/>
  <c r="S138" i="8"/>
  <c r="S139" i="8"/>
  <c r="S140" i="8"/>
  <c r="S141" i="8"/>
  <c r="S142" i="8"/>
  <c r="S143" i="8"/>
  <c r="S144" i="8"/>
  <c r="S145" i="8"/>
  <c r="S146" i="8"/>
  <c r="S147" i="8"/>
  <c r="S148" i="8"/>
  <c r="S149" i="8"/>
  <c r="S150" i="8"/>
  <c r="S151" i="8"/>
  <c r="S152" i="8"/>
  <c r="S153" i="8"/>
  <c r="S154" i="8"/>
  <c r="S155" i="8"/>
  <c r="S156" i="8"/>
  <c r="S157" i="8"/>
  <c r="S158" i="8"/>
  <c r="S159" i="8"/>
  <c r="S160" i="8"/>
  <c r="S161" i="8"/>
  <c r="S162" i="8"/>
  <c r="S163" i="8"/>
  <c r="S164" i="8"/>
  <c r="S165" i="8"/>
  <c r="S166" i="8"/>
  <c r="S167" i="8"/>
  <c r="S168" i="8"/>
  <c r="S169" i="8"/>
  <c r="S170" i="8"/>
  <c r="S171" i="8"/>
  <c r="S172" i="8"/>
  <c r="S173" i="8"/>
  <c r="S174" i="8"/>
  <c r="S175" i="8"/>
  <c r="S176" i="8"/>
  <c r="S177" i="8"/>
  <c r="S178" i="8"/>
  <c r="S179" i="8"/>
  <c r="S180" i="8"/>
  <c r="S181" i="8"/>
  <c r="S182" i="8"/>
  <c r="S183" i="8"/>
  <c r="S184" i="8"/>
  <c r="S185" i="8"/>
  <c r="S186" i="8"/>
  <c r="S187" i="8"/>
  <c r="S188" i="8"/>
  <c r="S189" i="8"/>
  <c r="S190" i="8"/>
  <c r="S191" i="8"/>
  <c r="S192" i="8"/>
  <c r="S193" i="8"/>
  <c r="S194" i="8"/>
  <c r="S195" i="8"/>
  <c r="S196" i="8"/>
  <c r="S197" i="8"/>
  <c r="S198" i="8"/>
  <c r="S199" i="8"/>
  <c r="S200" i="8"/>
  <c r="S201" i="8"/>
  <c r="S202" i="8"/>
  <c r="S203" i="8"/>
  <c r="S204" i="8"/>
  <c r="S205" i="8"/>
  <c r="S206" i="8"/>
  <c r="S207" i="8"/>
  <c r="S208" i="8"/>
  <c r="S209" i="8"/>
  <c r="S210" i="8"/>
  <c r="S211" i="8"/>
  <c r="S212" i="8"/>
  <c r="S213" i="8"/>
  <c r="S214" i="8"/>
  <c r="S215" i="8"/>
  <c r="S216" i="8"/>
  <c r="S217" i="8"/>
  <c r="S218" i="8"/>
  <c r="S219" i="8"/>
  <c r="S220" i="8"/>
  <c r="B5" i="8"/>
  <c r="B7" i="8"/>
  <c r="B9" i="8"/>
  <c r="B11" i="8"/>
  <c r="B4" i="8"/>
  <c r="B8" i="8"/>
  <c r="B12" i="8"/>
  <c r="B14" i="8"/>
  <c r="B6" i="8"/>
  <c r="B15" i="8"/>
  <c r="B16" i="8"/>
  <c r="B18" i="8"/>
  <c r="B20" i="8"/>
  <c r="B22" i="8"/>
  <c r="B24" i="8"/>
  <c r="B26" i="8"/>
  <c r="B28" i="8"/>
  <c r="B29" i="8"/>
  <c r="B30" i="8"/>
  <c r="B31" i="8"/>
  <c r="B32" i="8"/>
  <c r="B33" i="8"/>
  <c r="B34" i="8"/>
  <c r="B10" i="8"/>
  <c r="B13" i="8"/>
  <c r="B17" i="8"/>
  <c r="B19" i="8"/>
  <c r="B21" i="8"/>
  <c r="B23" i="8"/>
  <c r="B25" i="8"/>
  <c r="B27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3" i="8"/>
  <c r="S300" i="8"/>
  <c r="Q300" i="8"/>
  <c r="O300" i="8"/>
  <c r="M300" i="8"/>
  <c r="K300" i="8"/>
  <c r="I300" i="8"/>
  <c r="G300" i="8"/>
  <c r="E300" i="8"/>
  <c r="C300" i="8"/>
  <c r="A300" i="8"/>
  <c r="S299" i="8"/>
  <c r="Q299" i="8"/>
  <c r="O299" i="8"/>
  <c r="M299" i="8"/>
  <c r="K299" i="8"/>
  <c r="I299" i="8"/>
  <c r="G299" i="8"/>
  <c r="E299" i="8"/>
  <c r="C299" i="8"/>
  <c r="A299" i="8"/>
  <c r="S298" i="8"/>
  <c r="Q298" i="8"/>
  <c r="O298" i="8"/>
  <c r="M298" i="8"/>
  <c r="K298" i="8"/>
  <c r="I298" i="8"/>
  <c r="G298" i="8"/>
  <c r="E298" i="8"/>
  <c r="C298" i="8"/>
  <c r="A298" i="8"/>
  <c r="S297" i="8"/>
  <c r="Q297" i="8"/>
  <c r="O297" i="8"/>
  <c r="M297" i="8"/>
  <c r="K297" i="8"/>
  <c r="I297" i="8"/>
  <c r="G297" i="8"/>
  <c r="E297" i="8"/>
  <c r="C297" i="8"/>
  <c r="A297" i="8"/>
  <c r="S296" i="8"/>
  <c r="Q296" i="8"/>
  <c r="O296" i="8"/>
  <c r="M296" i="8"/>
  <c r="K296" i="8"/>
  <c r="I296" i="8"/>
  <c r="G296" i="8"/>
  <c r="E296" i="8"/>
  <c r="C296" i="8"/>
  <c r="A296" i="8"/>
  <c r="S295" i="8"/>
  <c r="Q295" i="8"/>
  <c r="O295" i="8"/>
  <c r="M295" i="8"/>
  <c r="K295" i="8"/>
  <c r="I295" i="8"/>
  <c r="G295" i="8"/>
  <c r="E295" i="8"/>
  <c r="C295" i="8"/>
  <c r="A295" i="8"/>
  <c r="S294" i="8"/>
  <c r="Q294" i="8"/>
  <c r="O294" i="8"/>
  <c r="M294" i="8"/>
  <c r="K294" i="8"/>
  <c r="I294" i="8"/>
  <c r="G294" i="8"/>
  <c r="E294" i="8"/>
  <c r="C294" i="8"/>
  <c r="A294" i="8"/>
  <c r="S293" i="8"/>
  <c r="Q293" i="8"/>
  <c r="O293" i="8"/>
  <c r="M293" i="8"/>
  <c r="K293" i="8"/>
  <c r="I293" i="8"/>
  <c r="G293" i="8"/>
  <c r="E293" i="8"/>
  <c r="C293" i="8"/>
  <c r="A293" i="8"/>
  <c r="S292" i="8"/>
  <c r="Q292" i="8"/>
  <c r="O292" i="8"/>
  <c r="M292" i="8"/>
  <c r="K292" i="8"/>
  <c r="I292" i="8"/>
  <c r="G292" i="8"/>
  <c r="E292" i="8"/>
  <c r="C292" i="8"/>
  <c r="A292" i="8"/>
  <c r="S291" i="8"/>
  <c r="Q291" i="8"/>
  <c r="O291" i="8"/>
  <c r="M291" i="8"/>
  <c r="K291" i="8"/>
  <c r="I291" i="8"/>
  <c r="G291" i="8"/>
  <c r="E291" i="8"/>
  <c r="C291" i="8"/>
  <c r="A291" i="8"/>
  <c r="S290" i="8"/>
  <c r="Q290" i="8"/>
  <c r="O290" i="8"/>
  <c r="M290" i="8"/>
  <c r="K290" i="8"/>
  <c r="I290" i="8"/>
  <c r="G290" i="8"/>
  <c r="E290" i="8"/>
  <c r="C290" i="8"/>
  <c r="A290" i="8"/>
  <c r="S289" i="8"/>
  <c r="Q289" i="8"/>
  <c r="O289" i="8"/>
  <c r="M289" i="8"/>
  <c r="K289" i="8"/>
  <c r="I289" i="8"/>
  <c r="G289" i="8"/>
  <c r="E289" i="8"/>
  <c r="C289" i="8"/>
  <c r="A289" i="8"/>
  <c r="S288" i="8"/>
  <c r="Q288" i="8"/>
  <c r="O288" i="8"/>
  <c r="M288" i="8"/>
  <c r="K288" i="8"/>
  <c r="I288" i="8"/>
  <c r="G288" i="8"/>
  <c r="E288" i="8"/>
  <c r="C288" i="8"/>
  <c r="A288" i="8"/>
  <c r="S287" i="8"/>
  <c r="Q287" i="8"/>
  <c r="O287" i="8"/>
  <c r="M287" i="8"/>
  <c r="K287" i="8"/>
  <c r="I287" i="8"/>
  <c r="G287" i="8"/>
  <c r="E287" i="8"/>
  <c r="C287" i="8"/>
  <c r="A287" i="8"/>
  <c r="S286" i="8"/>
  <c r="Q286" i="8"/>
  <c r="O286" i="8"/>
  <c r="M286" i="8"/>
  <c r="K286" i="8"/>
  <c r="I286" i="8"/>
  <c r="G286" i="8"/>
  <c r="E286" i="8"/>
  <c r="C286" i="8"/>
  <c r="A286" i="8"/>
  <c r="S285" i="8"/>
  <c r="Q285" i="8"/>
  <c r="O285" i="8"/>
  <c r="M285" i="8"/>
  <c r="K285" i="8"/>
  <c r="I285" i="8"/>
  <c r="G285" i="8"/>
  <c r="E285" i="8"/>
  <c r="C285" i="8"/>
  <c r="A285" i="8"/>
  <c r="S284" i="8"/>
  <c r="Q284" i="8"/>
  <c r="O284" i="8"/>
  <c r="M284" i="8"/>
  <c r="K284" i="8"/>
  <c r="I284" i="8"/>
  <c r="G284" i="8"/>
  <c r="E284" i="8"/>
  <c r="C284" i="8"/>
  <c r="A284" i="8"/>
  <c r="S283" i="8"/>
  <c r="Q283" i="8"/>
  <c r="O283" i="8"/>
  <c r="M283" i="8"/>
  <c r="K283" i="8"/>
  <c r="I283" i="8"/>
  <c r="G283" i="8"/>
  <c r="E283" i="8"/>
  <c r="C283" i="8"/>
  <c r="A283" i="8"/>
  <c r="S282" i="8"/>
  <c r="Q282" i="8"/>
  <c r="O282" i="8"/>
  <c r="M282" i="8"/>
  <c r="K282" i="8"/>
  <c r="I282" i="8"/>
  <c r="G282" i="8"/>
  <c r="E282" i="8"/>
  <c r="C282" i="8"/>
  <c r="A282" i="8"/>
  <c r="S281" i="8"/>
  <c r="Q281" i="8"/>
  <c r="O281" i="8"/>
  <c r="M281" i="8"/>
  <c r="K281" i="8"/>
  <c r="I281" i="8"/>
  <c r="G281" i="8"/>
  <c r="E281" i="8"/>
  <c r="C281" i="8"/>
  <c r="A281" i="8"/>
  <c r="S280" i="8"/>
  <c r="Q280" i="8"/>
  <c r="O280" i="8"/>
  <c r="M280" i="8"/>
  <c r="K280" i="8"/>
  <c r="I280" i="8"/>
  <c r="G280" i="8"/>
  <c r="E280" i="8"/>
  <c r="C280" i="8"/>
  <c r="A280" i="8"/>
  <c r="S279" i="8"/>
  <c r="Q279" i="8"/>
  <c r="O279" i="8"/>
  <c r="M279" i="8"/>
  <c r="K279" i="8"/>
  <c r="I279" i="8"/>
  <c r="G279" i="8"/>
  <c r="E279" i="8"/>
  <c r="C279" i="8"/>
  <c r="A279" i="8"/>
  <c r="S278" i="8"/>
  <c r="Q278" i="8"/>
  <c r="O278" i="8"/>
  <c r="M278" i="8"/>
  <c r="K278" i="8"/>
  <c r="I278" i="8"/>
  <c r="G278" i="8"/>
  <c r="E278" i="8"/>
  <c r="C278" i="8"/>
  <c r="A278" i="8"/>
  <c r="S277" i="8"/>
  <c r="Q277" i="8"/>
  <c r="O277" i="8"/>
  <c r="M277" i="8"/>
  <c r="K277" i="8"/>
  <c r="I277" i="8"/>
  <c r="G277" i="8"/>
  <c r="E277" i="8"/>
  <c r="C277" i="8"/>
  <c r="A277" i="8"/>
  <c r="S276" i="8"/>
  <c r="Q276" i="8"/>
  <c r="O276" i="8"/>
  <c r="M276" i="8"/>
  <c r="K276" i="8"/>
  <c r="I276" i="8"/>
  <c r="G276" i="8"/>
  <c r="E276" i="8"/>
  <c r="C276" i="8"/>
  <c r="A276" i="8"/>
  <c r="S275" i="8"/>
  <c r="Q275" i="8"/>
  <c r="O275" i="8"/>
  <c r="M275" i="8"/>
  <c r="K275" i="8"/>
  <c r="I275" i="8"/>
  <c r="G275" i="8"/>
  <c r="E275" i="8"/>
  <c r="C275" i="8"/>
  <c r="A275" i="8"/>
  <c r="S274" i="8"/>
  <c r="Q274" i="8"/>
  <c r="O274" i="8"/>
  <c r="M274" i="8"/>
  <c r="K274" i="8"/>
  <c r="I274" i="8"/>
  <c r="G274" i="8"/>
  <c r="E274" i="8"/>
  <c r="C274" i="8"/>
  <c r="A274" i="8"/>
  <c r="S273" i="8"/>
  <c r="Q273" i="8"/>
  <c r="O273" i="8"/>
  <c r="M273" i="8"/>
  <c r="K273" i="8"/>
  <c r="I273" i="8"/>
  <c r="G273" i="8"/>
  <c r="E273" i="8"/>
  <c r="C273" i="8"/>
  <c r="A273" i="8"/>
  <c r="S272" i="8"/>
  <c r="Q272" i="8"/>
  <c r="O272" i="8"/>
  <c r="M272" i="8"/>
  <c r="K272" i="8"/>
  <c r="I272" i="8"/>
  <c r="G272" i="8"/>
  <c r="E272" i="8"/>
  <c r="C272" i="8"/>
  <c r="A272" i="8"/>
  <c r="S271" i="8"/>
  <c r="Q271" i="8"/>
  <c r="O271" i="8"/>
  <c r="M271" i="8"/>
  <c r="K271" i="8"/>
  <c r="I271" i="8"/>
  <c r="G271" i="8"/>
  <c r="E271" i="8"/>
  <c r="C271" i="8"/>
  <c r="A271" i="8"/>
  <c r="S270" i="8"/>
  <c r="Q270" i="8"/>
  <c r="O270" i="8"/>
  <c r="M270" i="8"/>
  <c r="K270" i="8"/>
  <c r="I270" i="8"/>
  <c r="G270" i="8"/>
  <c r="E270" i="8"/>
  <c r="C270" i="8"/>
  <c r="A270" i="8"/>
  <c r="S269" i="8"/>
  <c r="Q269" i="8"/>
  <c r="O269" i="8"/>
  <c r="M269" i="8"/>
  <c r="K269" i="8"/>
  <c r="I269" i="8"/>
  <c r="G269" i="8"/>
  <c r="E269" i="8"/>
  <c r="C269" i="8"/>
  <c r="A269" i="8"/>
  <c r="S268" i="8"/>
  <c r="Q268" i="8"/>
  <c r="O268" i="8"/>
  <c r="M268" i="8"/>
  <c r="K268" i="8"/>
  <c r="I268" i="8"/>
  <c r="G268" i="8"/>
  <c r="E268" i="8"/>
  <c r="C268" i="8"/>
  <c r="A268" i="8"/>
  <c r="S267" i="8"/>
  <c r="Q267" i="8"/>
  <c r="O267" i="8"/>
  <c r="M267" i="8"/>
  <c r="K267" i="8"/>
  <c r="I267" i="8"/>
  <c r="G267" i="8"/>
  <c r="E267" i="8"/>
  <c r="C267" i="8"/>
  <c r="A267" i="8"/>
  <c r="S266" i="8"/>
  <c r="Q266" i="8"/>
  <c r="O266" i="8"/>
  <c r="M266" i="8"/>
  <c r="K266" i="8"/>
  <c r="I266" i="8"/>
  <c r="G266" i="8"/>
  <c r="E266" i="8"/>
  <c r="C266" i="8"/>
  <c r="A266" i="8"/>
  <c r="S265" i="8"/>
  <c r="Q265" i="8"/>
  <c r="O265" i="8"/>
  <c r="M265" i="8"/>
  <c r="K265" i="8"/>
  <c r="I265" i="8"/>
  <c r="G265" i="8"/>
  <c r="E265" i="8"/>
  <c r="C265" i="8"/>
  <c r="A265" i="8"/>
  <c r="S264" i="8"/>
  <c r="Q264" i="8"/>
  <c r="O264" i="8"/>
  <c r="M264" i="8"/>
  <c r="K264" i="8"/>
  <c r="I264" i="8"/>
  <c r="G264" i="8"/>
  <c r="E264" i="8"/>
  <c r="C264" i="8"/>
  <c r="A264" i="8"/>
  <c r="S263" i="8"/>
  <c r="Q263" i="8"/>
  <c r="O263" i="8"/>
  <c r="M263" i="8"/>
  <c r="K263" i="8"/>
  <c r="I263" i="8"/>
  <c r="G263" i="8"/>
  <c r="E263" i="8"/>
  <c r="C263" i="8"/>
  <c r="A263" i="8"/>
  <c r="S262" i="8"/>
  <c r="Q262" i="8"/>
  <c r="O262" i="8"/>
  <c r="M262" i="8"/>
  <c r="K262" i="8"/>
  <c r="I262" i="8"/>
  <c r="G262" i="8"/>
  <c r="E262" i="8"/>
  <c r="C262" i="8"/>
  <c r="A262" i="8"/>
  <c r="S261" i="8"/>
  <c r="Q261" i="8"/>
  <c r="O261" i="8"/>
  <c r="M261" i="8"/>
  <c r="K261" i="8"/>
  <c r="I261" i="8"/>
  <c r="G261" i="8"/>
  <c r="E261" i="8"/>
  <c r="C261" i="8"/>
  <c r="A261" i="8"/>
  <c r="S260" i="8"/>
  <c r="Q260" i="8"/>
  <c r="O260" i="8"/>
  <c r="M260" i="8"/>
  <c r="K260" i="8"/>
  <c r="I260" i="8"/>
  <c r="G260" i="8"/>
  <c r="E260" i="8"/>
  <c r="C260" i="8"/>
  <c r="A260" i="8"/>
  <c r="S259" i="8"/>
  <c r="Q259" i="8"/>
  <c r="O259" i="8"/>
  <c r="M259" i="8"/>
  <c r="K259" i="8"/>
  <c r="I259" i="8"/>
  <c r="G259" i="8"/>
  <c r="E259" i="8"/>
  <c r="C259" i="8"/>
  <c r="A259" i="8"/>
  <c r="S258" i="8"/>
  <c r="Q258" i="8"/>
  <c r="O258" i="8"/>
  <c r="M258" i="8"/>
  <c r="K258" i="8"/>
  <c r="I258" i="8"/>
  <c r="G258" i="8"/>
  <c r="E258" i="8"/>
  <c r="C258" i="8"/>
  <c r="A258" i="8"/>
  <c r="S257" i="8"/>
  <c r="Q257" i="8"/>
  <c r="O257" i="8"/>
  <c r="M257" i="8"/>
  <c r="K257" i="8"/>
  <c r="I257" i="8"/>
  <c r="G257" i="8"/>
  <c r="E257" i="8"/>
  <c r="C257" i="8"/>
  <c r="A257" i="8"/>
  <c r="S256" i="8"/>
  <c r="Q256" i="8"/>
  <c r="O256" i="8"/>
  <c r="M256" i="8"/>
  <c r="K256" i="8"/>
  <c r="I256" i="8"/>
  <c r="G256" i="8"/>
  <c r="E256" i="8"/>
  <c r="C256" i="8"/>
  <c r="A256" i="8"/>
  <c r="S255" i="8"/>
  <c r="Q255" i="8"/>
  <c r="O255" i="8"/>
  <c r="M255" i="8"/>
  <c r="K255" i="8"/>
  <c r="I255" i="8"/>
  <c r="G255" i="8"/>
  <c r="E255" i="8"/>
  <c r="C255" i="8"/>
  <c r="A255" i="8"/>
  <c r="S254" i="8"/>
  <c r="Q254" i="8"/>
  <c r="O254" i="8"/>
  <c r="M254" i="8"/>
  <c r="K254" i="8"/>
  <c r="I254" i="8"/>
  <c r="G254" i="8"/>
  <c r="E254" i="8"/>
  <c r="C254" i="8"/>
  <c r="A254" i="8"/>
  <c r="S253" i="8"/>
  <c r="Q253" i="8"/>
  <c r="O253" i="8"/>
  <c r="M253" i="8"/>
  <c r="K253" i="8"/>
  <c r="I253" i="8"/>
  <c r="G253" i="8"/>
  <c r="E253" i="8"/>
  <c r="C253" i="8"/>
  <c r="A253" i="8"/>
  <c r="S252" i="8"/>
  <c r="Q252" i="8"/>
  <c r="O252" i="8"/>
  <c r="M252" i="8"/>
  <c r="K252" i="8"/>
  <c r="I252" i="8"/>
  <c r="G252" i="8"/>
  <c r="E252" i="8"/>
  <c r="C252" i="8"/>
  <c r="A252" i="8"/>
  <c r="S251" i="8"/>
  <c r="Q251" i="8"/>
  <c r="O251" i="8"/>
  <c r="M251" i="8"/>
  <c r="K251" i="8"/>
  <c r="I251" i="8"/>
  <c r="G251" i="8"/>
  <c r="E251" i="8"/>
  <c r="C251" i="8"/>
  <c r="A251" i="8"/>
  <c r="S250" i="8"/>
  <c r="Q250" i="8"/>
  <c r="O250" i="8"/>
  <c r="M250" i="8"/>
  <c r="K250" i="8"/>
  <c r="I250" i="8"/>
  <c r="G250" i="8"/>
  <c r="E250" i="8"/>
  <c r="C250" i="8"/>
  <c r="A250" i="8"/>
  <c r="S249" i="8"/>
  <c r="Q249" i="8"/>
  <c r="O249" i="8"/>
  <c r="M249" i="8"/>
  <c r="K249" i="8"/>
  <c r="I249" i="8"/>
  <c r="G249" i="8"/>
  <c r="E249" i="8"/>
  <c r="C249" i="8"/>
  <c r="A249" i="8"/>
  <c r="S248" i="8"/>
  <c r="Q248" i="8"/>
  <c r="O248" i="8"/>
  <c r="M248" i="8"/>
  <c r="K248" i="8"/>
  <c r="I248" i="8"/>
  <c r="G248" i="8"/>
  <c r="E248" i="8"/>
  <c r="C248" i="8"/>
  <c r="A248" i="8"/>
  <c r="S247" i="8"/>
  <c r="Q247" i="8"/>
  <c r="O247" i="8"/>
  <c r="M247" i="8"/>
  <c r="K247" i="8"/>
  <c r="I247" i="8"/>
  <c r="G247" i="8"/>
  <c r="E247" i="8"/>
  <c r="C247" i="8"/>
  <c r="A247" i="8"/>
  <c r="S246" i="8"/>
  <c r="Q246" i="8"/>
  <c r="O246" i="8"/>
  <c r="M246" i="8"/>
  <c r="K246" i="8"/>
  <c r="I246" i="8"/>
  <c r="G246" i="8"/>
  <c r="E246" i="8"/>
  <c r="C246" i="8"/>
  <c r="A246" i="8"/>
  <c r="S245" i="8"/>
  <c r="Q245" i="8"/>
  <c r="O245" i="8"/>
  <c r="M245" i="8"/>
  <c r="K245" i="8"/>
  <c r="I245" i="8"/>
  <c r="G245" i="8"/>
  <c r="E245" i="8"/>
  <c r="C245" i="8"/>
  <c r="A245" i="8"/>
  <c r="S244" i="8"/>
  <c r="Q244" i="8"/>
  <c r="O244" i="8"/>
  <c r="M244" i="8"/>
  <c r="K244" i="8"/>
  <c r="I244" i="8"/>
  <c r="G244" i="8"/>
  <c r="E244" i="8"/>
  <c r="C244" i="8"/>
  <c r="A244" i="8"/>
  <c r="S243" i="8"/>
  <c r="Q243" i="8"/>
  <c r="O243" i="8"/>
  <c r="M243" i="8"/>
  <c r="K243" i="8"/>
  <c r="I243" i="8"/>
  <c r="G243" i="8"/>
  <c r="E243" i="8"/>
  <c r="C243" i="8"/>
  <c r="A243" i="8"/>
  <c r="S242" i="8"/>
  <c r="Q242" i="8"/>
  <c r="O242" i="8"/>
  <c r="M242" i="8"/>
  <c r="K242" i="8"/>
  <c r="I242" i="8"/>
  <c r="G242" i="8"/>
  <c r="E242" i="8"/>
  <c r="C242" i="8"/>
  <c r="A242" i="8"/>
  <c r="S241" i="8"/>
  <c r="Q241" i="8"/>
  <c r="O241" i="8"/>
  <c r="M241" i="8"/>
  <c r="K241" i="8"/>
  <c r="I241" i="8"/>
  <c r="G241" i="8"/>
  <c r="E241" i="8"/>
  <c r="C241" i="8"/>
  <c r="A241" i="8"/>
  <c r="S240" i="8"/>
  <c r="Q240" i="8"/>
  <c r="O240" i="8"/>
  <c r="M240" i="8"/>
  <c r="K240" i="8"/>
  <c r="I240" i="8"/>
  <c r="G240" i="8"/>
  <c r="E240" i="8"/>
  <c r="C240" i="8"/>
  <c r="A240" i="8"/>
  <c r="S239" i="8"/>
  <c r="Q239" i="8"/>
  <c r="O239" i="8"/>
  <c r="M239" i="8"/>
  <c r="K239" i="8"/>
  <c r="I239" i="8"/>
  <c r="G239" i="8"/>
  <c r="E239" i="8"/>
  <c r="C239" i="8"/>
  <c r="A239" i="8"/>
  <c r="S238" i="8"/>
  <c r="Q238" i="8"/>
  <c r="O238" i="8"/>
  <c r="M238" i="8"/>
  <c r="K238" i="8"/>
  <c r="I238" i="8"/>
  <c r="G238" i="8"/>
  <c r="E238" i="8"/>
  <c r="C238" i="8"/>
  <c r="A238" i="8"/>
  <c r="S237" i="8"/>
  <c r="Q237" i="8"/>
  <c r="O237" i="8"/>
  <c r="M237" i="8"/>
  <c r="K237" i="8"/>
  <c r="I237" i="8"/>
  <c r="G237" i="8"/>
  <c r="E237" i="8"/>
  <c r="C237" i="8"/>
  <c r="A237" i="8"/>
  <c r="S236" i="8"/>
  <c r="Q236" i="8"/>
  <c r="O236" i="8"/>
  <c r="M236" i="8"/>
  <c r="K236" i="8"/>
  <c r="I236" i="8"/>
  <c r="G236" i="8"/>
  <c r="E236" i="8"/>
  <c r="C236" i="8"/>
  <c r="A236" i="8"/>
  <c r="S235" i="8"/>
  <c r="Q235" i="8"/>
  <c r="O235" i="8"/>
  <c r="M235" i="8"/>
  <c r="K235" i="8"/>
  <c r="I235" i="8"/>
  <c r="G235" i="8"/>
  <c r="E235" i="8"/>
  <c r="C235" i="8"/>
  <c r="A235" i="8"/>
  <c r="S234" i="8"/>
  <c r="Q234" i="8"/>
  <c r="O234" i="8"/>
  <c r="M234" i="8"/>
  <c r="K234" i="8"/>
  <c r="I234" i="8"/>
  <c r="G234" i="8"/>
  <c r="E234" i="8"/>
  <c r="C234" i="8"/>
  <c r="A234" i="8"/>
  <c r="S233" i="8"/>
  <c r="Q233" i="8"/>
  <c r="O233" i="8"/>
  <c r="M233" i="8"/>
  <c r="K233" i="8"/>
  <c r="I233" i="8"/>
  <c r="G233" i="8"/>
  <c r="E233" i="8"/>
  <c r="C233" i="8"/>
  <c r="A233" i="8"/>
  <c r="S232" i="8"/>
  <c r="Q232" i="8"/>
  <c r="O232" i="8"/>
  <c r="M232" i="8"/>
  <c r="K232" i="8"/>
  <c r="I232" i="8"/>
  <c r="G232" i="8"/>
  <c r="E232" i="8"/>
  <c r="C232" i="8"/>
  <c r="A232" i="8"/>
  <c r="S231" i="8"/>
  <c r="Q231" i="8"/>
  <c r="O231" i="8"/>
  <c r="M231" i="8"/>
  <c r="K231" i="8"/>
  <c r="I231" i="8"/>
  <c r="G231" i="8"/>
  <c r="E231" i="8"/>
  <c r="C231" i="8"/>
  <c r="A231" i="8"/>
  <c r="S230" i="8"/>
  <c r="Q230" i="8"/>
  <c r="O230" i="8"/>
  <c r="M230" i="8"/>
  <c r="K230" i="8"/>
  <c r="I230" i="8"/>
  <c r="G230" i="8"/>
  <c r="E230" i="8"/>
  <c r="C230" i="8"/>
  <c r="A230" i="8"/>
  <c r="S229" i="8"/>
  <c r="Q229" i="8"/>
  <c r="O229" i="8"/>
  <c r="M229" i="8"/>
  <c r="K229" i="8"/>
  <c r="I229" i="8"/>
  <c r="G229" i="8"/>
  <c r="E229" i="8"/>
  <c r="C229" i="8"/>
  <c r="A229" i="8"/>
  <c r="S228" i="8"/>
  <c r="Q228" i="8"/>
  <c r="O228" i="8"/>
  <c r="M228" i="8"/>
  <c r="K228" i="8"/>
  <c r="I228" i="8"/>
  <c r="G228" i="8"/>
  <c r="E228" i="8"/>
  <c r="C228" i="8"/>
  <c r="A228" i="8"/>
  <c r="S227" i="8"/>
  <c r="Q227" i="8"/>
  <c r="O227" i="8"/>
  <c r="M227" i="8"/>
  <c r="K227" i="8"/>
  <c r="I227" i="8"/>
  <c r="G227" i="8"/>
  <c r="E227" i="8"/>
  <c r="C227" i="8"/>
  <c r="A227" i="8"/>
  <c r="S226" i="8"/>
  <c r="Q226" i="8"/>
  <c r="O226" i="8"/>
  <c r="M226" i="8"/>
  <c r="K226" i="8"/>
  <c r="I226" i="8"/>
  <c r="G226" i="8"/>
  <c r="E226" i="8"/>
  <c r="C226" i="8"/>
  <c r="A226" i="8"/>
  <c r="S225" i="8"/>
  <c r="Q225" i="8"/>
  <c r="O225" i="8"/>
  <c r="M225" i="8"/>
  <c r="K225" i="8"/>
  <c r="I225" i="8"/>
  <c r="G225" i="8"/>
  <c r="E225" i="8"/>
  <c r="C225" i="8"/>
  <c r="A225" i="8"/>
  <c r="S224" i="8"/>
  <c r="Q224" i="8"/>
  <c r="O224" i="8"/>
  <c r="M224" i="8"/>
  <c r="K224" i="8"/>
  <c r="I224" i="8"/>
  <c r="G224" i="8"/>
  <c r="E224" i="8"/>
  <c r="C224" i="8"/>
  <c r="A224" i="8"/>
  <c r="S223" i="8"/>
  <c r="Q223" i="8"/>
  <c r="O223" i="8"/>
  <c r="M223" i="8"/>
  <c r="K223" i="8"/>
  <c r="I223" i="8"/>
  <c r="G223" i="8"/>
  <c r="E223" i="8"/>
  <c r="C223" i="8"/>
  <c r="A223" i="8"/>
  <c r="S222" i="8"/>
  <c r="Q222" i="8"/>
  <c r="O222" i="8"/>
  <c r="M222" i="8"/>
  <c r="K222" i="8"/>
  <c r="I222" i="8"/>
  <c r="G222" i="8"/>
  <c r="E222" i="8"/>
  <c r="C222" i="8"/>
  <c r="S221" i="8"/>
  <c r="Q221" i="8"/>
  <c r="O221" i="8"/>
  <c r="M221" i="8"/>
  <c r="K221" i="8"/>
  <c r="I221" i="8"/>
  <c r="G221" i="8"/>
  <c r="E221" i="8"/>
  <c r="C221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D4" i="8"/>
  <c r="D6" i="8"/>
  <c r="Y6" i="8" s="1"/>
  <c r="D8" i="8"/>
  <c r="D10" i="8"/>
  <c r="D5" i="8"/>
  <c r="Y5" i="8" s="1"/>
  <c r="D9" i="8"/>
  <c r="D13" i="8"/>
  <c r="D15" i="8"/>
  <c r="D11" i="8"/>
  <c r="D12" i="8"/>
  <c r="D17" i="8"/>
  <c r="D19" i="8"/>
  <c r="D21" i="8"/>
  <c r="D23" i="8"/>
  <c r="D25" i="8"/>
  <c r="D27" i="8"/>
  <c r="D28" i="8"/>
  <c r="D29" i="8"/>
  <c r="D30" i="8"/>
  <c r="D31" i="8"/>
  <c r="D32" i="8"/>
  <c r="D33" i="8"/>
  <c r="D34" i="8"/>
  <c r="D7" i="8"/>
  <c r="Y7" i="8" s="1"/>
  <c r="D14" i="8"/>
  <c r="D16" i="8"/>
  <c r="Y16" i="8" s="1"/>
  <c r="D18" i="8"/>
  <c r="D20" i="8"/>
  <c r="Y20" i="8" s="1"/>
  <c r="D22" i="8"/>
  <c r="D24" i="8"/>
  <c r="Y24" i="8" s="1"/>
  <c r="D26" i="8"/>
  <c r="D35" i="8"/>
  <c r="Y35" i="8" s="1"/>
  <c r="D36" i="8"/>
  <c r="D37" i="8"/>
  <c r="Y37" i="8" s="1"/>
  <c r="D38" i="8"/>
  <c r="D39" i="8"/>
  <c r="Y39" i="8" s="1"/>
  <c r="D40" i="8"/>
  <c r="D41" i="8"/>
  <c r="Y41" i="8" s="1"/>
  <c r="D42" i="8"/>
  <c r="D43" i="8"/>
  <c r="Y43" i="8" s="1"/>
  <c r="D44" i="8"/>
  <c r="D45" i="8"/>
  <c r="Y45" i="8" s="1"/>
  <c r="D46" i="8"/>
  <c r="D47" i="8"/>
  <c r="Y47" i="8" s="1"/>
  <c r="D48" i="8"/>
  <c r="D49" i="8"/>
  <c r="Y49" i="8" s="1"/>
  <c r="D50" i="8"/>
  <c r="D51" i="8"/>
  <c r="Y51" i="8" s="1"/>
  <c r="D52" i="8"/>
  <c r="D53" i="8"/>
  <c r="Y53" i="8" s="1"/>
  <c r="D54" i="8"/>
  <c r="D55" i="8"/>
  <c r="Y55" i="8" s="1"/>
  <c r="D56" i="8"/>
  <c r="D57" i="8"/>
  <c r="Y57" i="8" s="1"/>
  <c r="D58" i="8"/>
  <c r="D59" i="8"/>
  <c r="Y59" i="8" s="1"/>
  <c r="D60" i="8"/>
  <c r="D61" i="8"/>
  <c r="Y61" i="8" s="1"/>
  <c r="D62" i="8"/>
  <c r="D63" i="8"/>
  <c r="Y63" i="8" s="1"/>
  <c r="D64" i="8"/>
  <c r="D65" i="8"/>
  <c r="Y65" i="8" s="1"/>
  <c r="D66" i="8"/>
  <c r="D67" i="8"/>
  <c r="Y67" i="8" s="1"/>
  <c r="D68" i="8"/>
  <c r="D69" i="8"/>
  <c r="Y69" i="8" s="1"/>
  <c r="D70" i="8"/>
  <c r="D71" i="8"/>
  <c r="Y71" i="8" s="1"/>
  <c r="D72" i="8"/>
  <c r="D73" i="8"/>
  <c r="Y73" i="8" s="1"/>
  <c r="D74" i="8"/>
  <c r="D75" i="8"/>
  <c r="Y75" i="8" s="1"/>
  <c r="D76" i="8"/>
  <c r="D77" i="8"/>
  <c r="Y77" i="8" s="1"/>
  <c r="D78" i="8"/>
  <c r="D79" i="8"/>
  <c r="Y79" i="8" s="1"/>
  <c r="D80" i="8"/>
  <c r="D81" i="8"/>
  <c r="Y81" i="8" s="1"/>
  <c r="D82" i="8"/>
  <c r="D83" i="8"/>
  <c r="Y83" i="8" s="1"/>
  <c r="D84" i="8"/>
  <c r="D85" i="8"/>
  <c r="Y85" i="8" s="1"/>
  <c r="D86" i="8"/>
  <c r="D87" i="8"/>
  <c r="Y87" i="8" s="1"/>
  <c r="D88" i="8"/>
  <c r="D89" i="8"/>
  <c r="Y89" i="8" s="1"/>
  <c r="D90" i="8"/>
  <c r="D91" i="8"/>
  <c r="Y91" i="8" s="1"/>
  <c r="D92" i="8"/>
  <c r="D93" i="8"/>
  <c r="Y93" i="8" s="1"/>
  <c r="D94" i="8"/>
  <c r="D95" i="8"/>
  <c r="Y95" i="8" s="1"/>
  <c r="D96" i="8"/>
  <c r="D97" i="8"/>
  <c r="Y97" i="8" s="1"/>
  <c r="D98" i="8"/>
  <c r="D99" i="8"/>
  <c r="Y99" i="8" s="1"/>
  <c r="D100" i="8"/>
  <c r="D101" i="8"/>
  <c r="Y101" i="8" s="1"/>
  <c r="D102" i="8"/>
  <c r="D103" i="8"/>
  <c r="D104" i="8"/>
  <c r="D105" i="8"/>
  <c r="Y105" i="8" s="1"/>
  <c r="D106" i="8"/>
  <c r="D107" i="8"/>
  <c r="Y107" i="8" s="1"/>
  <c r="D108" i="8"/>
  <c r="D109" i="8"/>
  <c r="Y109" i="8" s="1"/>
  <c r="D110" i="8"/>
  <c r="D111" i="8"/>
  <c r="Y111" i="8" s="1"/>
  <c r="D112" i="8"/>
  <c r="D113" i="8"/>
  <c r="Y113" i="8" s="1"/>
  <c r="D114" i="8"/>
  <c r="D115" i="8"/>
  <c r="Y115" i="8" s="1"/>
  <c r="D116" i="8"/>
  <c r="D117" i="8"/>
  <c r="Y117" i="8" s="1"/>
  <c r="D118" i="8"/>
  <c r="D119" i="8"/>
  <c r="Y119" i="8" s="1"/>
  <c r="D120" i="8"/>
  <c r="D121" i="8"/>
  <c r="Y121" i="8" s="1"/>
  <c r="D122" i="8"/>
  <c r="D123" i="8"/>
  <c r="Y123" i="8" s="1"/>
  <c r="D124" i="8"/>
  <c r="D125" i="8"/>
  <c r="Y125" i="8" s="1"/>
  <c r="D126" i="8"/>
  <c r="D127" i="8"/>
  <c r="Y127" i="8" s="1"/>
  <c r="D128" i="8"/>
  <c r="D129" i="8"/>
  <c r="Y129" i="8" s="1"/>
  <c r="D130" i="8"/>
  <c r="D131" i="8"/>
  <c r="Y131" i="8" s="1"/>
  <c r="D132" i="8"/>
  <c r="D133" i="8"/>
  <c r="Y133" i="8" s="1"/>
  <c r="D134" i="8"/>
  <c r="D135" i="8"/>
  <c r="Y135" i="8" s="1"/>
  <c r="D136" i="8"/>
  <c r="D137" i="8"/>
  <c r="Y137" i="8" s="1"/>
  <c r="D138" i="8"/>
  <c r="D139" i="8"/>
  <c r="Y139" i="8" s="1"/>
  <c r="D140" i="8"/>
  <c r="D141" i="8"/>
  <c r="Y141" i="8" s="1"/>
  <c r="D142" i="8"/>
  <c r="D143" i="8"/>
  <c r="Y143" i="8" s="1"/>
  <c r="D144" i="8"/>
  <c r="D145" i="8"/>
  <c r="Y145" i="8" s="1"/>
  <c r="D146" i="8"/>
  <c r="D147" i="8"/>
  <c r="Y147" i="8" s="1"/>
  <c r="D148" i="8"/>
  <c r="D149" i="8"/>
  <c r="Y149" i="8" s="1"/>
  <c r="D150" i="8"/>
  <c r="D151" i="8"/>
  <c r="Y151" i="8" s="1"/>
  <c r="D152" i="8"/>
  <c r="D153" i="8"/>
  <c r="Y153" i="8" s="1"/>
  <c r="D154" i="8"/>
  <c r="D155" i="8"/>
  <c r="Y155" i="8" s="1"/>
  <c r="D156" i="8"/>
  <c r="D157" i="8"/>
  <c r="Y157" i="8" s="1"/>
  <c r="D158" i="8"/>
  <c r="D159" i="8"/>
  <c r="Y159" i="8" s="1"/>
  <c r="D160" i="8"/>
  <c r="D161" i="8"/>
  <c r="Y161" i="8" s="1"/>
  <c r="D162" i="8"/>
  <c r="D163" i="8"/>
  <c r="Y163" i="8" s="1"/>
  <c r="D164" i="8"/>
  <c r="D165" i="8"/>
  <c r="Y165" i="8" s="1"/>
  <c r="D166" i="8"/>
  <c r="D167" i="8"/>
  <c r="Y167" i="8" s="1"/>
  <c r="D168" i="8"/>
  <c r="D169" i="8"/>
  <c r="Y169" i="8" s="1"/>
  <c r="D170" i="8"/>
  <c r="D171" i="8"/>
  <c r="Y171" i="8" s="1"/>
  <c r="D172" i="8"/>
  <c r="D173" i="8"/>
  <c r="Y173" i="8" s="1"/>
  <c r="D174" i="8"/>
  <c r="D175" i="8"/>
  <c r="Y175" i="8" s="1"/>
  <c r="D176" i="8"/>
  <c r="D177" i="8"/>
  <c r="Y177" i="8" s="1"/>
  <c r="D178" i="8"/>
  <c r="D179" i="8"/>
  <c r="Y179" i="8" s="1"/>
  <c r="D180" i="8"/>
  <c r="D181" i="8"/>
  <c r="Y181" i="8" s="1"/>
  <c r="D182" i="8"/>
  <c r="D183" i="8"/>
  <c r="Y183" i="8" s="1"/>
  <c r="D184" i="8"/>
  <c r="D185" i="8"/>
  <c r="Y185" i="8" s="1"/>
  <c r="D186" i="8"/>
  <c r="D187" i="8"/>
  <c r="Y187" i="8" s="1"/>
  <c r="D188" i="8"/>
  <c r="D189" i="8"/>
  <c r="Y189" i="8" s="1"/>
  <c r="D190" i="8"/>
  <c r="D191" i="8"/>
  <c r="Y191" i="8" s="1"/>
  <c r="D192" i="8"/>
  <c r="D193" i="8"/>
  <c r="Y193" i="8" s="1"/>
  <c r="D194" i="8"/>
  <c r="D195" i="8"/>
  <c r="Y195" i="8" s="1"/>
  <c r="D196" i="8"/>
  <c r="D197" i="8"/>
  <c r="Y197" i="8" s="1"/>
  <c r="D198" i="8"/>
  <c r="D199" i="8"/>
  <c r="Y199" i="8" s="1"/>
  <c r="D200" i="8"/>
  <c r="D201" i="8"/>
  <c r="Y201" i="8" s="1"/>
  <c r="D202" i="8"/>
  <c r="D203" i="8"/>
  <c r="Y203" i="8" s="1"/>
  <c r="D204" i="8"/>
  <c r="D205" i="8"/>
  <c r="Y205" i="8" s="1"/>
  <c r="D206" i="8"/>
  <c r="D207" i="8"/>
  <c r="Y207" i="8" s="1"/>
  <c r="D208" i="8"/>
  <c r="D209" i="8"/>
  <c r="Y209" i="8" s="1"/>
  <c r="D210" i="8"/>
  <c r="D211" i="8"/>
  <c r="Y211" i="8" s="1"/>
  <c r="D212" i="8"/>
  <c r="D213" i="8"/>
  <c r="Y213" i="8" s="1"/>
  <c r="D214" i="8"/>
  <c r="D215" i="8"/>
  <c r="Y215" i="8" s="1"/>
  <c r="D216" i="8"/>
  <c r="D217" i="8"/>
  <c r="Y217" i="8" s="1"/>
  <c r="D218" i="8"/>
  <c r="D219" i="8"/>
  <c r="Y219" i="8" s="1"/>
  <c r="D220" i="8"/>
  <c r="F5" i="8"/>
  <c r="F7" i="8"/>
  <c r="F9" i="8"/>
  <c r="F11" i="8"/>
  <c r="F6" i="8"/>
  <c r="F10" i="8"/>
  <c r="F12" i="8"/>
  <c r="AA12" i="8" s="1"/>
  <c r="F14" i="8"/>
  <c r="F4" i="8"/>
  <c r="F8" i="8"/>
  <c r="F13" i="8"/>
  <c r="AA13" i="8" s="1"/>
  <c r="F16" i="8"/>
  <c r="F18" i="8"/>
  <c r="F20" i="8"/>
  <c r="F22" i="8"/>
  <c r="F24" i="8"/>
  <c r="F26" i="8"/>
  <c r="F27" i="8"/>
  <c r="F28" i="8"/>
  <c r="F29" i="8"/>
  <c r="F30" i="8"/>
  <c r="F31" i="8"/>
  <c r="F32" i="8"/>
  <c r="F33" i="8"/>
  <c r="F34" i="8"/>
  <c r="F15" i="8"/>
  <c r="F17" i="8"/>
  <c r="AA17" i="8" s="1"/>
  <c r="F19" i="8"/>
  <c r="F21" i="8"/>
  <c r="AA21" i="8" s="1"/>
  <c r="F23" i="8"/>
  <c r="F25" i="8"/>
  <c r="AA25" i="8" s="1"/>
  <c r="F35" i="8"/>
  <c r="F36" i="8"/>
  <c r="AA36" i="8" s="1"/>
  <c r="F37" i="8"/>
  <c r="F38" i="8"/>
  <c r="AA38" i="8" s="1"/>
  <c r="F39" i="8"/>
  <c r="F40" i="8"/>
  <c r="AA40" i="8" s="1"/>
  <c r="F41" i="8"/>
  <c r="F42" i="8"/>
  <c r="AA42" i="8" s="1"/>
  <c r="F43" i="8"/>
  <c r="F44" i="8"/>
  <c r="AA44" i="8" s="1"/>
  <c r="F45" i="8"/>
  <c r="F46" i="8"/>
  <c r="AA46" i="8" s="1"/>
  <c r="F47" i="8"/>
  <c r="F48" i="8"/>
  <c r="AA48" i="8" s="1"/>
  <c r="F49" i="8"/>
  <c r="F50" i="8"/>
  <c r="AA50" i="8" s="1"/>
  <c r="F51" i="8"/>
  <c r="F52" i="8"/>
  <c r="AA52" i="8" s="1"/>
  <c r="F53" i="8"/>
  <c r="F54" i="8"/>
  <c r="AA54" i="8" s="1"/>
  <c r="F55" i="8"/>
  <c r="F56" i="8"/>
  <c r="AA56" i="8" s="1"/>
  <c r="F57" i="8"/>
  <c r="F58" i="8"/>
  <c r="AA58" i="8" s="1"/>
  <c r="F59" i="8"/>
  <c r="F60" i="8"/>
  <c r="AA60" i="8" s="1"/>
  <c r="F61" i="8"/>
  <c r="F62" i="8"/>
  <c r="AA62" i="8" s="1"/>
  <c r="F63" i="8"/>
  <c r="F64" i="8"/>
  <c r="AA64" i="8" s="1"/>
  <c r="F65" i="8"/>
  <c r="F66" i="8"/>
  <c r="AA66" i="8" s="1"/>
  <c r="F67" i="8"/>
  <c r="F68" i="8"/>
  <c r="AA68" i="8" s="1"/>
  <c r="F69" i="8"/>
  <c r="F70" i="8"/>
  <c r="AA70" i="8" s="1"/>
  <c r="F71" i="8"/>
  <c r="F72" i="8"/>
  <c r="AA72" i="8" s="1"/>
  <c r="F73" i="8"/>
  <c r="F74" i="8"/>
  <c r="AA74" i="8" s="1"/>
  <c r="F75" i="8"/>
  <c r="F76" i="8"/>
  <c r="AA76" i="8" s="1"/>
  <c r="F77" i="8"/>
  <c r="F78" i="8"/>
  <c r="AA78" i="8" s="1"/>
  <c r="F79" i="8"/>
  <c r="F80" i="8"/>
  <c r="AA80" i="8" s="1"/>
  <c r="F81" i="8"/>
  <c r="F82" i="8"/>
  <c r="AA82" i="8" s="1"/>
  <c r="F83" i="8"/>
  <c r="F84" i="8"/>
  <c r="AA84" i="8" s="1"/>
  <c r="F85" i="8"/>
  <c r="F86" i="8"/>
  <c r="F87" i="8"/>
  <c r="F88" i="8"/>
  <c r="F89" i="8"/>
  <c r="F90" i="8"/>
  <c r="AA90" i="8" s="1"/>
  <c r="F91" i="8"/>
  <c r="F92" i="8"/>
  <c r="AA92" i="8" s="1"/>
  <c r="F93" i="8"/>
  <c r="F94" i="8"/>
  <c r="AA94" i="8" s="1"/>
  <c r="F95" i="8"/>
  <c r="F96" i="8"/>
  <c r="AA96" i="8" s="1"/>
  <c r="F97" i="8"/>
  <c r="F98" i="8"/>
  <c r="AA98" i="8" s="1"/>
  <c r="F99" i="8"/>
  <c r="F100" i="8"/>
  <c r="AA100" i="8" s="1"/>
  <c r="F101" i="8"/>
  <c r="F102" i="8"/>
  <c r="AA102" i="8" s="1"/>
  <c r="F103" i="8"/>
  <c r="F104" i="8"/>
  <c r="AA104" i="8" s="1"/>
  <c r="F105" i="8"/>
  <c r="F106" i="8"/>
  <c r="AA106" i="8" s="1"/>
  <c r="F107" i="8"/>
  <c r="F108" i="8"/>
  <c r="AA108" i="8" s="1"/>
  <c r="F109" i="8"/>
  <c r="F110" i="8"/>
  <c r="AA110" i="8" s="1"/>
  <c r="F111" i="8"/>
  <c r="F112" i="8"/>
  <c r="AA112" i="8" s="1"/>
  <c r="F113" i="8"/>
  <c r="F114" i="8"/>
  <c r="AA114" i="8" s="1"/>
  <c r="F115" i="8"/>
  <c r="F116" i="8"/>
  <c r="AA116" i="8" s="1"/>
  <c r="F117" i="8"/>
  <c r="F118" i="8"/>
  <c r="AA118" i="8" s="1"/>
  <c r="F119" i="8"/>
  <c r="F120" i="8"/>
  <c r="AA120" i="8" s="1"/>
  <c r="F121" i="8"/>
  <c r="F122" i="8"/>
  <c r="AA122" i="8" s="1"/>
  <c r="F123" i="8"/>
  <c r="F124" i="8"/>
  <c r="AA124" i="8" s="1"/>
  <c r="F125" i="8"/>
  <c r="F126" i="8"/>
  <c r="AA126" i="8" s="1"/>
  <c r="F127" i="8"/>
  <c r="F128" i="8"/>
  <c r="AA128" i="8" s="1"/>
  <c r="F129" i="8"/>
  <c r="F130" i="8"/>
  <c r="AA130" i="8" s="1"/>
  <c r="F131" i="8"/>
  <c r="F132" i="8"/>
  <c r="AA132" i="8" s="1"/>
  <c r="F133" i="8"/>
  <c r="F134" i="8"/>
  <c r="AA134" i="8" s="1"/>
  <c r="F135" i="8"/>
  <c r="F136" i="8"/>
  <c r="AA136" i="8" s="1"/>
  <c r="F137" i="8"/>
  <c r="F138" i="8"/>
  <c r="AA138" i="8" s="1"/>
  <c r="F139" i="8"/>
  <c r="F140" i="8"/>
  <c r="AA140" i="8" s="1"/>
  <c r="F141" i="8"/>
  <c r="F142" i="8"/>
  <c r="AA142" i="8" s="1"/>
  <c r="F143" i="8"/>
  <c r="F144" i="8"/>
  <c r="AA144" i="8" s="1"/>
  <c r="F145" i="8"/>
  <c r="F146" i="8"/>
  <c r="AA146" i="8" s="1"/>
  <c r="F147" i="8"/>
  <c r="F148" i="8"/>
  <c r="AA148" i="8" s="1"/>
  <c r="F149" i="8"/>
  <c r="F150" i="8"/>
  <c r="AA150" i="8" s="1"/>
  <c r="F151" i="8"/>
  <c r="F152" i="8"/>
  <c r="AA152" i="8" s="1"/>
  <c r="F153" i="8"/>
  <c r="F154" i="8"/>
  <c r="AA154" i="8" s="1"/>
  <c r="F155" i="8"/>
  <c r="F156" i="8"/>
  <c r="AA156" i="8" s="1"/>
  <c r="F157" i="8"/>
  <c r="F158" i="8"/>
  <c r="AA158" i="8" s="1"/>
  <c r="F159" i="8"/>
  <c r="F160" i="8"/>
  <c r="AA160" i="8" s="1"/>
  <c r="F161" i="8"/>
  <c r="F162" i="8"/>
  <c r="AA162" i="8" s="1"/>
  <c r="F163" i="8"/>
  <c r="F164" i="8"/>
  <c r="AA164" i="8" s="1"/>
  <c r="F165" i="8"/>
  <c r="F166" i="8"/>
  <c r="AA166" i="8" s="1"/>
  <c r="F167" i="8"/>
  <c r="F168" i="8"/>
  <c r="AA168" i="8" s="1"/>
  <c r="F169" i="8"/>
  <c r="F170" i="8"/>
  <c r="AA170" i="8" s="1"/>
  <c r="F171" i="8"/>
  <c r="F172" i="8"/>
  <c r="AA172" i="8" s="1"/>
  <c r="F173" i="8"/>
  <c r="F174" i="8"/>
  <c r="AA174" i="8" s="1"/>
  <c r="F175" i="8"/>
  <c r="F176" i="8"/>
  <c r="AA176" i="8" s="1"/>
  <c r="F177" i="8"/>
  <c r="F178" i="8"/>
  <c r="AA178" i="8" s="1"/>
  <c r="F179" i="8"/>
  <c r="F180" i="8"/>
  <c r="AA180" i="8" s="1"/>
  <c r="F181" i="8"/>
  <c r="F182" i="8"/>
  <c r="AA182" i="8" s="1"/>
  <c r="F183" i="8"/>
  <c r="F184" i="8"/>
  <c r="AA184" i="8" s="1"/>
  <c r="F185" i="8"/>
  <c r="F186" i="8"/>
  <c r="AA186" i="8" s="1"/>
  <c r="F187" i="8"/>
  <c r="F188" i="8"/>
  <c r="AA188" i="8" s="1"/>
  <c r="F189" i="8"/>
  <c r="F190" i="8"/>
  <c r="AA190" i="8" s="1"/>
  <c r="F191" i="8"/>
  <c r="F192" i="8"/>
  <c r="AA192" i="8" s="1"/>
  <c r="F193" i="8"/>
  <c r="F194" i="8"/>
  <c r="AA194" i="8" s="1"/>
  <c r="F195" i="8"/>
  <c r="F196" i="8"/>
  <c r="AA196" i="8" s="1"/>
  <c r="F197" i="8"/>
  <c r="F198" i="8"/>
  <c r="AA198" i="8" s="1"/>
  <c r="F199" i="8"/>
  <c r="F200" i="8"/>
  <c r="AA200" i="8" s="1"/>
  <c r="F201" i="8"/>
  <c r="F202" i="8"/>
  <c r="AA202" i="8" s="1"/>
  <c r="F203" i="8"/>
  <c r="F204" i="8"/>
  <c r="AA204" i="8" s="1"/>
  <c r="F205" i="8"/>
  <c r="F206" i="8"/>
  <c r="AA206" i="8" s="1"/>
  <c r="F207" i="8"/>
  <c r="F208" i="8"/>
  <c r="AA208" i="8" s="1"/>
  <c r="F209" i="8"/>
  <c r="F210" i="8"/>
  <c r="AA210" i="8" s="1"/>
  <c r="F211" i="8"/>
  <c r="F212" i="8"/>
  <c r="AA212" i="8" s="1"/>
  <c r="F213" i="8"/>
  <c r="F214" i="8"/>
  <c r="AA214" i="8" s="1"/>
  <c r="F215" i="8"/>
  <c r="F216" i="8"/>
  <c r="AA216" i="8" s="1"/>
  <c r="F217" i="8"/>
  <c r="F218" i="8"/>
  <c r="AA218" i="8" s="1"/>
  <c r="F219" i="8"/>
  <c r="F220" i="8"/>
  <c r="AA220" i="8" s="1"/>
  <c r="H4" i="8"/>
  <c r="H6" i="8"/>
  <c r="AC6" i="8" s="1"/>
  <c r="H8" i="8"/>
  <c r="H10" i="8"/>
  <c r="H7" i="8"/>
  <c r="H11" i="8"/>
  <c r="H13" i="8"/>
  <c r="H15" i="8"/>
  <c r="H5" i="8"/>
  <c r="AC5" i="8" s="1"/>
  <c r="H14" i="8"/>
  <c r="H17" i="8"/>
  <c r="H19" i="8"/>
  <c r="H21" i="8"/>
  <c r="H23" i="8"/>
  <c r="H25" i="8"/>
  <c r="H27" i="8"/>
  <c r="H28" i="8"/>
  <c r="H29" i="8"/>
  <c r="H30" i="8"/>
  <c r="H31" i="8"/>
  <c r="H32" i="8"/>
  <c r="H33" i="8"/>
  <c r="H34" i="8"/>
  <c r="H9" i="8"/>
  <c r="AC9" i="8" s="1"/>
  <c r="H12" i="8"/>
  <c r="H16" i="8"/>
  <c r="AC16" i="8" s="1"/>
  <c r="H18" i="8"/>
  <c r="H20" i="8"/>
  <c r="AC20" i="8" s="1"/>
  <c r="H22" i="8"/>
  <c r="H24" i="8"/>
  <c r="AC24" i="8" s="1"/>
  <c r="H26" i="8"/>
  <c r="H35" i="8"/>
  <c r="AC35" i="8" s="1"/>
  <c r="H36" i="8"/>
  <c r="H37" i="8"/>
  <c r="AC37" i="8" s="1"/>
  <c r="H38" i="8"/>
  <c r="H39" i="8"/>
  <c r="AC39" i="8" s="1"/>
  <c r="H40" i="8"/>
  <c r="H41" i="8"/>
  <c r="AC41" i="8" s="1"/>
  <c r="H42" i="8"/>
  <c r="H43" i="8"/>
  <c r="AC43" i="8" s="1"/>
  <c r="H44" i="8"/>
  <c r="H45" i="8"/>
  <c r="AC45" i="8" s="1"/>
  <c r="H46" i="8"/>
  <c r="H47" i="8"/>
  <c r="AC47" i="8" s="1"/>
  <c r="H48" i="8"/>
  <c r="H49" i="8"/>
  <c r="AC49" i="8" s="1"/>
  <c r="H50" i="8"/>
  <c r="H51" i="8"/>
  <c r="AC51" i="8" s="1"/>
  <c r="H52" i="8"/>
  <c r="H53" i="8"/>
  <c r="AC53" i="8" s="1"/>
  <c r="H54" i="8"/>
  <c r="H55" i="8"/>
  <c r="AC55" i="8" s="1"/>
  <c r="H56" i="8"/>
  <c r="H57" i="8"/>
  <c r="AC57" i="8" s="1"/>
  <c r="H58" i="8"/>
  <c r="H59" i="8"/>
  <c r="AC59" i="8" s="1"/>
  <c r="H60" i="8"/>
  <c r="H61" i="8"/>
  <c r="AC61" i="8" s="1"/>
  <c r="H62" i="8"/>
  <c r="H63" i="8"/>
  <c r="AC63" i="8" s="1"/>
  <c r="H64" i="8"/>
  <c r="H65" i="8"/>
  <c r="AC65" i="8" s="1"/>
  <c r="H66" i="8"/>
  <c r="H67" i="8"/>
  <c r="AC67" i="8" s="1"/>
  <c r="H68" i="8"/>
  <c r="H69" i="8"/>
  <c r="AC69" i="8" s="1"/>
  <c r="H70" i="8"/>
  <c r="H71" i="8"/>
  <c r="H72" i="8"/>
  <c r="H73" i="8"/>
  <c r="AC73" i="8" s="1"/>
  <c r="H74" i="8"/>
  <c r="H75" i="8"/>
  <c r="AC75" i="8" s="1"/>
  <c r="H76" i="8"/>
  <c r="H77" i="8"/>
  <c r="AC77" i="8" s="1"/>
  <c r="H78" i="8"/>
  <c r="H79" i="8"/>
  <c r="AC79" i="8" s="1"/>
  <c r="H80" i="8"/>
  <c r="H81" i="8"/>
  <c r="AC81" i="8" s="1"/>
  <c r="H82" i="8"/>
  <c r="H83" i="8"/>
  <c r="AC83" i="8" s="1"/>
  <c r="H84" i="8"/>
  <c r="H85" i="8"/>
  <c r="AC85" i="8" s="1"/>
  <c r="H86" i="8"/>
  <c r="H87" i="8"/>
  <c r="AC87" i="8" s="1"/>
  <c r="H88" i="8"/>
  <c r="H89" i="8"/>
  <c r="AC89" i="8" s="1"/>
  <c r="H90" i="8"/>
  <c r="H91" i="8"/>
  <c r="AC91" i="8" s="1"/>
  <c r="H92" i="8"/>
  <c r="H93" i="8"/>
  <c r="AC93" i="8" s="1"/>
  <c r="H94" i="8"/>
  <c r="H95" i="8"/>
  <c r="AC95" i="8" s="1"/>
  <c r="H96" i="8"/>
  <c r="H97" i="8"/>
  <c r="AC97" i="8" s="1"/>
  <c r="H98" i="8"/>
  <c r="H99" i="8"/>
  <c r="AC99" i="8" s="1"/>
  <c r="H100" i="8"/>
  <c r="H101" i="8"/>
  <c r="AC101" i="8" s="1"/>
  <c r="H102" i="8"/>
  <c r="H103" i="8"/>
  <c r="AC103" i="8" s="1"/>
  <c r="H104" i="8"/>
  <c r="H105" i="8"/>
  <c r="AC105" i="8" s="1"/>
  <c r="H106" i="8"/>
  <c r="H107" i="8"/>
  <c r="AC107" i="8" s="1"/>
  <c r="H108" i="8"/>
  <c r="H109" i="8"/>
  <c r="AC109" i="8" s="1"/>
  <c r="H110" i="8"/>
  <c r="H111" i="8"/>
  <c r="AC111" i="8" s="1"/>
  <c r="H112" i="8"/>
  <c r="H113" i="8"/>
  <c r="AC113" i="8" s="1"/>
  <c r="H114" i="8"/>
  <c r="H115" i="8"/>
  <c r="AC115" i="8" s="1"/>
  <c r="H116" i="8"/>
  <c r="H117" i="8"/>
  <c r="AC117" i="8" s="1"/>
  <c r="H118" i="8"/>
  <c r="H119" i="8"/>
  <c r="AC119" i="8" s="1"/>
  <c r="H120" i="8"/>
  <c r="H121" i="8"/>
  <c r="AC121" i="8" s="1"/>
  <c r="H122" i="8"/>
  <c r="H123" i="8"/>
  <c r="AC123" i="8" s="1"/>
  <c r="H124" i="8"/>
  <c r="H125" i="8"/>
  <c r="AC125" i="8" s="1"/>
  <c r="H126" i="8"/>
  <c r="H127" i="8"/>
  <c r="AC127" i="8" s="1"/>
  <c r="H128" i="8"/>
  <c r="H129" i="8"/>
  <c r="AC129" i="8" s="1"/>
  <c r="H130" i="8"/>
  <c r="H131" i="8"/>
  <c r="AC131" i="8" s="1"/>
  <c r="H132" i="8"/>
  <c r="H133" i="8"/>
  <c r="AC133" i="8" s="1"/>
  <c r="H134" i="8"/>
  <c r="H135" i="8"/>
  <c r="AC135" i="8" s="1"/>
  <c r="H136" i="8"/>
  <c r="H137" i="8"/>
  <c r="AC137" i="8" s="1"/>
  <c r="H138" i="8"/>
  <c r="H139" i="8"/>
  <c r="AC139" i="8" s="1"/>
  <c r="H140" i="8"/>
  <c r="H141" i="8"/>
  <c r="AC141" i="8" s="1"/>
  <c r="H142" i="8"/>
  <c r="H143" i="8"/>
  <c r="AC143" i="8" s="1"/>
  <c r="H144" i="8"/>
  <c r="H145" i="8"/>
  <c r="AC145" i="8" s="1"/>
  <c r="H146" i="8"/>
  <c r="H147" i="8"/>
  <c r="AC147" i="8" s="1"/>
  <c r="H148" i="8"/>
  <c r="H149" i="8"/>
  <c r="AC149" i="8" s="1"/>
  <c r="H150" i="8"/>
  <c r="H151" i="8"/>
  <c r="AC151" i="8" s="1"/>
  <c r="H152" i="8"/>
  <c r="H153" i="8"/>
  <c r="AC153" i="8" s="1"/>
  <c r="H154" i="8"/>
  <c r="H155" i="8"/>
  <c r="AC155" i="8" s="1"/>
  <c r="H156" i="8"/>
  <c r="H157" i="8"/>
  <c r="AC157" i="8" s="1"/>
  <c r="H158" i="8"/>
  <c r="H159" i="8"/>
  <c r="AC159" i="8" s="1"/>
  <c r="H160" i="8"/>
  <c r="H161" i="8"/>
  <c r="AC161" i="8" s="1"/>
  <c r="H162" i="8"/>
  <c r="H163" i="8"/>
  <c r="AC163" i="8" s="1"/>
  <c r="H164" i="8"/>
  <c r="H165" i="8"/>
  <c r="AC165" i="8" s="1"/>
  <c r="H166" i="8"/>
  <c r="H167" i="8"/>
  <c r="AC167" i="8" s="1"/>
  <c r="H168" i="8"/>
  <c r="H169" i="8"/>
  <c r="AC169" i="8" s="1"/>
  <c r="H170" i="8"/>
  <c r="H171" i="8"/>
  <c r="AC171" i="8" s="1"/>
  <c r="H172" i="8"/>
  <c r="H173" i="8"/>
  <c r="AC173" i="8" s="1"/>
  <c r="H174" i="8"/>
  <c r="H175" i="8"/>
  <c r="AC175" i="8" s="1"/>
  <c r="H176" i="8"/>
  <c r="H177" i="8"/>
  <c r="AC177" i="8" s="1"/>
  <c r="H178" i="8"/>
  <c r="H179" i="8"/>
  <c r="AC179" i="8" s="1"/>
  <c r="H180" i="8"/>
  <c r="H181" i="8"/>
  <c r="AC181" i="8" s="1"/>
  <c r="H182" i="8"/>
  <c r="H183" i="8"/>
  <c r="AC183" i="8" s="1"/>
  <c r="H184" i="8"/>
  <c r="H185" i="8"/>
  <c r="AC185" i="8" s="1"/>
  <c r="H186" i="8"/>
  <c r="H187" i="8"/>
  <c r="AC187" i="8" s="1"/>
  <c r="H188" i="8"/>
  <c r="H189" i="8"/>
  <c r="AC189" i="8" s="1"/>
  <c r="H190" i="8"/>
  <c r="H191" i="8"/>
  <c r="AC191" i="8" s="1"/>
  <c r="H192" i="8"/>
  <c r="H193" i="8"/>
  <c r="AC193" i="8" s="1"/>
  <c r="H194" i="8"/>
  <c r="H195" i="8"/>
  <c r="AC195" i="8" s="1"/>
  <c r="H196" i="8"/>
  <c r="H197" i="8"/>
  <c r="AC197" i="8" s="1"/>
  <c r="H198" i="8"/>
  <c r="H199" i="8"/>
  <c r="AC199" i="8" s="1"/>
  <c r="H200" i="8"/>
  <c r="H201" i="8"/>
  <c r="AC201" i="8" s="1"/>
  <c r="H202" i="8"/>
  <c r="H203" i="8"/>
  <c r="AC203" i="8" s="1"/>
  <c r="H204" i="8"/>
  <c r="H205" i="8"/>
  <c r="AC205" i="8" s="1"/>
  <c r="H206" i="8"/>
  <c r="H207" i="8"/>
  <c r="AC207" i="8" s="1"/>
  <c r="H208" i="8"/>
  <c r="H209" i="8"/>
  <c r="AC209" i="8" s="1"/>
  <c r="H210" i="8"/>
  <c r="H211" i="8"/>
  <c r="AC211" i="8" s="1"/>
  <c r="H212" i="8"/>
  <c r="H213" i="8"/>
  <c r="AC213" i="8" s="1"/>
  <c r="H214" i="8"/>
  <c r="H215" i="8"/>
  <c r="AC215" i="8" s="1"/>
  <c r="H216" i="8"/>
  <c r="H217" i="8"/>
  <c r="AC217" i="8" s="1"/>
  <c r="H218" i="8"/>
  <c r="H219" i="8"/>
  <c r="AC219" i="8" s="1"/>
  <c r="H220" i="8"/>
  <c r="J5" i="8"/>
  <c r="J7" i="8"/>
  <c r="J9" i="8"/>
  <c r="J11" i="8"/>
  <c r="J4" i="8"/>
  <c r="J8" i="8"/>
  <c r="J12" i="8"/>
  <c r="J14" i="8"/>
  <c r="J10" i="8"/>
  <c r="J15" i="8"/>
  <c r="J16" i="8"/>
  <c r="J18" i="8"/>
  <c r="J20" i="8"/>
  <c r="J22" i="8"/>
  <c r="J24" i="8"/>
  <c r="J26" i="8"/>
  <c r="J27" i="8"/>
  <c r="J28" i="8"/>
  <c r="J29" i="8"/>
  <c r="J30" i="8"/>
  <c r="J31" i="8"/>
  <c r="J32" i="8"/>
  <c r="J33" i="8"/>
  <c r="J34" i="8"/>
  <c r="J6" i="8"/>
  <c r="AE6" i="8" s="1"/>
  <c r="J13" i="8"/>
  <c r="J17" i="8"/>
  <c r="AE17" i="8" s="1"/>
  <c r="J19" i="8"/>
  <c r="J21" i="8"/>
  <c r="AE21" i="8" s="1"/>
  <c r="J23" i="8"/>
  <c r="J25" i="8"/>
  <c r="AE25" i="8" s="1"/>
  <c r="J35" i="8"/>
  <c r="J36" i="8"/>
  <c r="AE36" i="8" s="1"/>
  <c r="J37" i="8"/>
  <c r="J38" i="8"/>
  <c r="AE38" i="8" s="1"/>
  <c r="J39" i="8"/>
  <c r="J40" i="8"/>
  <c r="AE40" i="8" s="1"/>
  <c r="J41" i="8"/>
  <c r="J42" i="8"/>
  <c r="AE42" i="8" s="1"/>
  <c r="J43" i="8"/>
  <c r="J44" i="8"/>
  <c r="AE44" i="8" s="1"/>
  <c r="J45" i="8"/>
  <c r="J46" i="8"/>
  <c r="AE46" i="8" s="1"/>
  <c r="J47" i="8"/>
  <c r="J48" i="8"/>
  <c r="AE48" i="8" s="1"/>
  <c r="J49" i="8"/>
  <c r="J50" i="8"/>
  <c r="AE50" i="8" s="1"/>
  <c r="J51" i="8"/>
  <c r="J52" i="8"/>
  <c r="AE52" i="8" s="1"/>
  <c r="J53" i="8"/>
  <c r="J54" i="8"/>
  <c r="AE54" i="8" s="1"/>
  <c r="J55" i="8"/>
  <c r="J56" i="8"/>
  <c r="AE56" i="8" s="1"/>
  <c r="J57" i="8"/>
  <c r="J58" i="8"/>
  <c r="AE58" i="8" s="1"/>
  <c r="J59" i="8"/>
  <c r="J60" i="8"/>
  <c r="AE60" i="8" s="1"/>
  <c r="J61" i="8"/>
  <c r="J62" i="8"/>
  <c r="AE62" i="8" s="1"/>
  <c r="J63" i="8"/>
  <c r="J64" i="8"/>
  <c r="AE64" i="8" s="1"/>
  <c r="J65" i="8"/>
  <c r="J66" i="8"/>
  <c r="AE66" i="8" s="1"/>
  <c r="J67" i="8"/>
  <c r="J68" i="8"/>
  <c r="J69" i="8"/>
  <c r="J70" i="8"/>
  <c r="AE70" i="8" s="1"/>
  <c r="J71" i="8"/>
  <c r="J72" i="8"/>
  <c r="AE72" i="8" s="1"/>
  <c r="J73" i="8"/>
  <c r="J74" i="8"/>
  <c r="AE74" i="8" s="1"/>
  <c r="J75" i="8"/>
  <c r="J76" i="8"/>
  <c r="AE76" i="8" s="1"/>
  <c r="J77" i="8"/>
  <c r="J78" i="8"/>
  <c r="J79" i="8"/>
  <c r="J80" i="8"/>
  <c r="AE80" i="8" s="1"/>
  <c r="J81" i="8"/>
  <c r="J82" i="8"/>
  <c r="AE82" i="8" s="1"/>
  <c r="J83" i="8"/>
  <c r="J84" i="8"/>
  <c r="AE84" i="8" s="1"/>
  <c r="J85" i="8"/>
  <c r="J86" i="8"/>
  <c r="AE86" i="8" s="1"/>
  <c r="J87" i="8"/>
  <c r="J88" i="8"/>
  <c r="AE88" i="8" s="1"/>
  <c r="J89" i="8"/>
  <c r="J90" i="8"/>
  <c r="AE90" i="8" s="1"/>
  <c r="J91" i="8"/>
  <c r="J92" i="8"/>
  <c r="AE92" i="8" s="1"/>
  <c r="J93" i="8"/>
  <c r="J94" i="8"/>
  <c r="AE94" i="8" s="1"/>
  <c r="J95" i="8"/>
  <c r="J96" i="8"/>
  <c r="AE96" i="8" s="1"/>
  <c r="J97" i="8"/>
  <c r="J98" i="8"/>
  <c r="AE98" i="8" s="1"/>
  <c r="J99" i="8"/>
  <c r="J100" i="8"/>
  <c r="AE100" i="8" s="1"/>
  <c r="J101" i="8"/>
  <c r="J102" i="8"/>
  <c r="AE102" i="8" s="1"/>
  <c r="J103" i="8"/>
  <c r="J104" i="8"/>
  <c r="AE104" i="8" s="1"/>
  <c r="J105" i="8"/>
  <c r="J106" i="8"/>
  <c r="AE106" i="8" s="1"/>
  <c r="J107" i="8"/>
  <c r="J108" i="8"/>
  <c r="AE108" i="8" s="1"/>
  <c r="J109" i="8"/>
  <c r="J110" i="8"/>
  <c r="AE110" i="8" s="1"/>
  <c r="J111" i="8"/>
  <c r="J112" i="8"/>
  <c r="AE112" i="8" s="1"/>
  <c r="J113" i="8"/>
  <c r="J114" i="8"/>
  <c r="AE114" i="8" s="1"/>
  <c r="J115" i="8"/>
  <c r="J116" i="8"/>
  <c r="AE116" i="8" s="1"/>
  <c r="J117" i="8"/>
  <c r="J118" i="8"/>
  <c r="AE118" i="8" s="1"/>
  <c r="J119" i="8"/>
  <c r="J120" i="8"/>
  <c r="AE120" i="8" s="1"/>
  <c r="J121" i="8"/>
  <c r="J122" i="8"/>
  <c r="AE122" i="8" s="1"/>
  <c r="J123" i="8"/>
  <c r="J124" i="8"/>
  <c r="AE124" i="8" s="1"/>
  <c r="J125" i="8"/>
  <c r="J126" i="8"/>
  <c r="AE126" i="8" s="1"/>
  <c r="J127" i="8"/>
  <c r="J128" i="8"/>
  <c r="AE128" i="8" s="1"/>
  <c r="J129" i="8"/>
  <c r="J130" i="8"/>
  <c r="AE130" i="8" s="1"/>
  <c r="J131" i="8"/>
  <c r="J132" i="8"/>
  <c r="AE132" i="8" s="1"/>
  <c r="J133" i="8"/>
  <c r="J134" i="8"/>
  <c r="AE134" i="8" s="1"/>
  <c r="J135" i="8"/>
  <c r="J136" i="8"/>
  <c r="AE136" i="8" s="1"/>
  <c r="J137" i="8"/>
  <c r="J138" i="8"/>
  <c r="AE138" i="8" s="1"/>
  <c r="J139" i="8"/>
  <c r="J140" i="8"/>
  <c r="AE140" i="8" s="1"/>
  <c r="J141" i="8"/>
  <c r="J142" i="8"/>
  <c r="AE142" i="8" s="1"/>
  <c r="J143" i="8"/>
  <c r="J144" i="8"/>
  <c r="AE144" i="8" s="1"/>
  <c r="J145" i="8"/>
  <c r="J146" i="8"/>
  <c r="AE146" i="8" s="1"/>
  <c r="J147" i="8"/>
  <c r="J148" i="8"/>
  <c r="AE148" i="8" s="1"/>
  <c r="J149" i="8"/>
  <c r="J150" i="8"/>
  <c r="AE150" i="8" s="1"/>
  <c r="J151" i="8"/>
  <c r="J152" i="8"/>
  <c r="AE152" i="8" s="1"/>
  <c r="J153" i="8"/>
  <c r="J154" i="8"/>
  <c r="AE154" i="8" s="1"/>
  <c r="J155" i="8"/>
  <c r="J156" i="8"/>
  <c r="AE156" i="8" s="1"/>
  <c r="J157" i="8"/>
  <c r="J158" i="8"/>
  <c r="AE158" i="8" s="1"/>
  <c r="J159" i="8"/>
  <c r="J160" i="8"/>
  <c r="AE160" i="8" s="1"/>
  <c r="J161" i="8"/>
  <c r="J162" i="8"/>
  <c r="AE162" i="8" s="1"/>
  <c r="J163" i="8"/>
  <c r="J164" i="8"/>
  <c r="AE164" i="8" s="1"/>
  <c r="J165" i="8"/>
  <c r="J166" i="8"/>
  <c r="AE166" i="8" s="1"/>
  <c r="J167" i="8"/>
  <c r="J168" i="8"/>
  <c r="AE168" i="8" s="1"/>
  <c r="J169" i="8"/>
  <c r="J170" i="8"/>
  <c r="AE170" i="8" s="1"/>
  <c r="J171" i="8"/>
  <c r="J172" i="8"/>
  <c r="AE172" i="8" s="1"/>
  <c r="J173" i="8"/>
  <c r="J174" i="8"/>
  <c r="AE174" i="8" s="1"/>
  <c r="J175" i="8"/>
  <c r="J176" i="8"/>
  <c r="AE176" i="8" s="1"/>
  <c r="J177" i="8"/>
  <c r="J178" i="8"/>
  <c r="AE178" i="8" s="1"/>
  <c r="J179" i="8"/>
  <c r="J180" i="8"/>
  <c r="AE180" i="8" s="1"/>
  <c r="J181" i="8"/>
  <c r="J182" i="8"/>
  <c r="AE182" i="8" s="1"/>
  <c r="J183" i="8"/>
  <c r="J184" i="8"/>
  <c r="AE184" i="8" s="1"/>
  <c r="J185" i="8"/>
  <c r="J186" i="8"/>
  <c r="AE186" i="8" s="1"/>
  <c r="J187" i="8"/>
  <c r="J188" i="8"/>
  <c r="AE188" i="8" s="1"/>
  <c r="J189" i="8"/>
  <c r="J190" i="8"/>
  <c r="AE190" i="8" s="1"/>
  <c r="J191" i="8"/>
  <c r="J192" i="8"/>
  <c r="AE192" i="8" s="1"/>
  <c r="J193" i="8"/>
  <c r="J194" i="8"/>
  <c r="AE194" i="8" s="1"/>
  <c r="J195" i="8"/>
  <c r="J196" i="8"/>
  <c r="AE196" i="8" s="1"/>
  <c r="J197" i="8"/>
  <c r="J198" i="8"/>
  <c r="AE198" i="8" s="1"/>
  <c r="J199" i="8"/>
  <c r="J200" i="8"/>
  <c r="AE200" i="8" s="1"/>
  <c r="J201" i="8"/>
  <c r="J202" i="8"/>
  <c r="AE202" i="8" s="1"/>
  <c r="J203" i="8"/>
  <c r="J204" i="8"/>
  <c r="AE204" i="8" s="1"/>
  <c r="J205" i="8"/>
  <c r="J206" i="8"/>
  <c r="AE206" i="8" s="1"/>
  <c r="J207" i="8"/>
  <c r="J208" i="8"/>
  <c r="AE208" i="8" s="1"/>
  <c r="J209" i="8"/>
  <c r="J210" i="8"/>
  <c r="AE210" i="8" s="1"/>
  <c r="J211" i="8"/>
  <c r="J212" i="8"/>
  <c r="AE212" i="8" s="1"/>
  <c r="J213" i="8"/>
  <c r="J214" i="8"/>
  <c r="AE214" i="8" s="1"/>
  <c r="J215" i="8"/>
  <c r="J216" i="8"/>
  <c r="AE216" i="8" s="1"/>
  <c r="J217" i="8"/>
  <c r="J218" i="8"/>
  <c r="AE218" i="8" s="1"/>
  <c r="J219" i="8"/>
  <c r="J220" i="8"/>
  <c r="AE220" i="8" s="1"/>
  <c r="L4" i="8"/>
  <c r="L6" i="8"/>
  <c r="AG6" i="8" s="1"/>
  <c r="L8" i="8"/>
  <c r="L10" i="8"/>
  <c r="L5" i="8"/>
  <c r="AG5" i="8" s="1"/>
  <c r="L9" i="8"/>
  <c r="AG9" i="8" s="1"/>
  <c r="L13" i="8"/>
  <c r="L15" i="8"/>
  <c r="L7" i="8"/>
  <c r="L12" i="8"/>
  <c r="L17" i="8"/>
  <c r="L19" i="8"/>
  <c r="L21" i="8"/>
  <c r="L23" i="8"/>
  <c r="L25" i="8"/>
  <c r="L27" i="8"/>
  <c r="L28" i="8"/>
  <c r="L29" i="8"/>
  <c r="L30" i="8"/>
  <c r="L31" i="8"/>
  <c r="L32" i="8"/>
  <c r="L33" i="8"/>
  <c r="L34" i="8"/>
  <c r="L11" i="8"/>
  <c r="AG11" i="8" s="1"/>
  <c r="L14" i="8"/>
  <c r="L16" i="8"/>
  <c r="AG16" i="8" s="1"/>
  <c r="L18" i="8"/>
  <c r="L20" i="8"/>
  <c r="AG20" i="8" s="1"/>
  <c r="L22" i="8"/>
  <c r="L24" i="8"/>
  <c r="AG24" i="8" s="1"/>
  <c r="L26" i="8"/>
  <c r="L35" i="8"/>
  <c r="AG35" i="8" s="1"/>
  <c r="L36" i="8"/>
  <c r="L37" i="8"/>
  <c r="AG37" i="8" s="1"/>
  <c r="L38" i="8"/>
  <c r="L39" i="8"/>
  <c r="AG39" i="8" s="1"/>
  <c r="L40" i="8"/>
  <c r="L41" i="8"/>
  <c r="AG41" i="8" s="1"/>
  <c r="L42" i="8"/>
  <c r="L43" i="8"/>
  <c r="AG43" i="8" s="1"/>
  <c r="L44" i="8"/>
  <c r="L45" i="8"/>
  <c r="AG45" i="8" s="1"/>
  <c r="L46" i="8"/>
  <c r="L47" i="8"/>
  <c r="AG47" i="8" s="1"/>
  <c r="L48" i="8"/>
  <c r="L49" i="8"/>
  <c r="AG49" i="8" s="1"/>
  <c r="L50" i="8"/>
  <c r="L51" i="8"/>
  <c r="AG51" i="8" s="1"/>
  <c r="L52" i="8"/>
  <c r="L53" i="8"/>
  <c r="AG53" i="8" s="1"/>
  <c r="L54" i="8"/>
  <c r="L55" i="8"/>
  <c r="AG55" i="8" s="1"/>
  <c r="L56" i="8"/>
  <c r="L57" i="8"/>
  <c r="AG57" i="8" s="1"/>
  <c r="L58" i="8"/>
  <c r="L59" i="8"/>
  <c r="AG59" i="8" s="1"/>
  <c r="L60" i="8"/>
  <c r="L61" i="8"/>
  <c r="AG61" i="8" s="1"/>
  <c r="L62" i="8"/>
  <c r="L63" i="8"/>
  <c r="AG63" i="8" s="1"/>
  <c r="L64" i="8"/>
  <c r="L65" i="8"/>
  <c r="AG65" i="8" s="1"/>
  <c r="L66" i="8"/>
  <c r="L67" i="8"/>
  <c r="AG67" i="8" s="1"/>
  <c r="L68" i="8"/>
  <c r="L69" i="8"/>
  <c r="AG69" i="8" s="1"/>
  <c r="L70" i="8"/>
  <c r="L71" i="8"/>
  <c r="AG71" i="8" s="1"/>
  <c r="L72" i="8"/>
  <c r="L73" i="8"/>
  <c r="AG73" i="8" s="1"/>
  <c r="L74" i="8"/>
  <c r="L75" i="8"/>
  <c r="AG75" i="8" s="1"/>
  <c r="L76" i="8"/>
  <c r="L77" i="8"/>
  <c r="L78" i="8"/>
  <c r="L79" i="8"/>
  <c r="AG79" i="8" s="1"/>
  <c r="L80" i="8"/>
  <c r="L81" i="8"/>
  <c r="AG81" i="8" s="1"/>
  <c r="L82" i="8"/>
  <c r="L83" i="8"/>
  <c r="AG83" i="8" s="1"/>
  <c r="L84" i="8"/>
  <c r="L85" i="8"/>
  <c r="AG85" i="8" s="1"/>
  <c r="L86" i="8"/>
  <c r="L87" i="8"/>
  <c r="AG87" i="8" s="1"/>
  <c r="L88" i="8"/>
  <c r="L89" i="8"/>
  <c r="AG89" i="8" s="1"/>
  <c r="L90" i="8"/>
  <c r="L91" i="8"/>
  <c r="AG91" i="8" s="1"/>
  <c r="L92" i="8"/>
  <c r="L93" i="8"/>
  <c r="AG93" i="8" s="1"/>
  <c r="L94" i="8"/>
  <c r="L95" i="8"/>
  <c r="AG95" i="8" s="1"/>
  <c r="L96" i="8"/>
  <c r="L97" i="8"/>
  <c r="AG97" i="8" s="1"/>
  <c r="L98" i="8"/>
  <c r="L99" i="8"/>
  <c r="AG99" i="8" s="1"/>
  <c r="L100" i="8"/>
  <c r="L101" i="8"/>
  <c r="AG101" i="8" s="1"/>
  <c r="L102" i="8"/>
  <c r="L103" i="8"/>
  <c r="AG103" i="8" s="1"/>
  <c r="L104" i="8"/>
  <c r="L105" i="8"/>
  <c r="AG105" i="8" s="1"/>
  <c r="L106" i="8"/>
  <c r="L107" i="8"/>
  <c r="AG107" i="8" s="1"/>
  <c r="L108" i="8"/>
  <c r="L109" i="8"/>
  <c r="AG109" i="8" s="1"/>
  <c r="L110" i="8"/>
  <c r="L111" i="8"/>
  <c r="AG111" i="8" s="1"/>
  <c r="L112" i="8"/>
  <c r="L113" i="8"/>
  <c r="AG113" i="8" s="1"/>
  <c r="L114" i="8"/>
  <c r="L115" i="8"/>
  <c r="AG115" i="8" s="1"/>
  <c r="L116" i="8"/>
  <c r="L117" i="8"/>
  <c r="AG117" i="8" s="1"/>
  <c r="L118" i="8"/>
  <c r="L119" i="8"/>
  <c r="AG119" i="8" s="1"/>
  <c r="L120" i="8"/>
  <c r="L121" i="8"/>
  <c r="AG121" i="8" s="1"/>
  <c r="L122" i="8"/>
  <c r="L123" i="8"/>
  <c r="AG123" i="8" s="1"/>
  <c r="L124" i="8"/>
  <c r="L125" i="8"/>
  <c r="AG125" i="8" s="1"/>
  <c r="L126" i="8"/>
  <c r="L127" i="8"/>
  <c r="AG127" i="8" s="1"/>
  <c r="L128" i="8"/>
  <c r="L129" i="8"/>
  <c r="AG129" i="8" s="1"/>
  <c r="L130" i="8"/>
  <c r="L131" i="8"/>
  <c r="AG131" i="8" s="1"/>
  <c r="L132" i="8"/>
  <c r="L133" i="8"/>
  <c r="AG133" i="8" s="1"/>
  <c r="L134" i="8"/>
  <c r="L135" i="8"/>
  <c r="AG135" i="8" s="1"/>
  <c r="L136" i="8"/>
  <c r="L137" i="8"/>
  <c r="AG137" i="8" s="1"/>
  <c r="L138" i="8"/>
  <c r="L139" i="8"/>
  <c r="AG139" i="8" s="1"/>
  <c r="L140" i="8"/>
  <c r="L141" i="8"/>
  <c r="AG141" i="8" s="1"/>
  <c r="L142" i="8"/>
  <c r="L143" i="8"/>
  <c r="AG143" i="8" s="1"/>
  <c r="L144" i="8"/>
  <c r="L145" i="8"/>
  <c r="AG145" i="8" s="1"/>
  <c r="L146" i="8"/>
  <c r="L147" i="8"/>
  <c r="AG147" i="8" s="1"/>
  <c r="L148" i="8"/>
  <c r="L149" i="8"/>
  <c r="AG149" i="8" s="1"/>
  <c r="L150" i="8"/>
  <c r="L151" i="8"/>
  <c r="AG151" i="8" s="1"/>
  <c r="L152" i="8"/>
  <c r="L153" i="8"/>
  <c r="AG153" i="8" s="1"/>
  <c r="L154" i="8"/>
  <c r="L155" i="8"/>
  <c r="AG155" i="8" s="1"/>
  <c r="L156" i="8"/>
  <c r="L157" i="8"/>
  <c r="AG157" i="8" s="1"/>
  <c r="L158" i="8"/>
  <c r="L159" i="8"/>
  <c r="AG159" i="8" s="1"/>
  <c r="L160" i="8"/>
  <c r="L161" i="8"/>
  <c r="AG161" i="8" s="1"/>
  <c r="L162" i="8"/>
  <c r="L163" i="8"/>
  <c r="AG163" i="8" s="1"/>
  <c r="L164" i="8"/>
  <c r="L165" i="8"/>
  <c r="AG165" i="8" s="1"/>
  <c r="L166" i="8"/>
  <c r="L167" i="8"/>
  <c r="AG167" i="8" s="1"/>
  <c r="L168" i="8"/>
  <c r="L169" i="8"/>
  <c r="AG169" i="8" s="1"/>
  <c r="L170" i="8"/>
  <c r="L171" i="8"/>
  <c r="AG171" i="8" s="1"/>
  <c r="L172" i="8"/>
  <c r="L173" i="8"/>
  <c r="AG173" i="8" s="1"/>
  <c r="L174" i="8"/>
  <c r="L175" i="8"/>
  <c r="AG175" i="8" s="1"/>
  <c r="L176" i="8"/>
  <c r="L177" i="8"/>
  <c r="AG177" i="8" s="1"/>
  <c r="L178" i="8"/>
  <c r="L179" i="8"/>
  <c r="AG179" i="8" s="1"/>
  <c r="L180" i="8"/>
  <c r="L181" i="8"/>
  <c r="AG181" i="8" s="1"/>
  <c r="L182" i="8"/>
  <c r="L183" i="8"/>
  <c r="AG183" i="8" s="1"/>
  <c r="L184" i="8"/>
  <c r="L185" i="8"/>
  <c r="AG185" i="8" s="1"/>
  <c r="L186" i="8"/>
  <c r="L187" i="8"/>
  <c r="AG187" i="8" s="1"/>
  <c r="L188" i="8"/>
  <c r="L189" i="8"/>
  <c r="AG189" i="8" s="1"/>
  <c r="L190" i="8"/>
  <c r="L191" i="8"/>
  <c r="AG191" i="8" s="1"/>
  <c r="L192" i="8"/>
  <c r="L193" i="8"/>
  <c r="AG193" i="8" s="1"/>
  <c r="L194" i="8"/>
  <c r="L195" i="8"/>
  <c r="AG195" i="8" s="1"/>
  <c r="L196" i="8"/>
  <c r="L197" i="8"/>
  <c r="AG197" i="8" s="1"/>
  <c r="L198" i="8"/>
  <c r="L199" i="8"/>
  <c r="AG199" i="8" s="1"/>
  <c r="L200" i="8"/>
  <c r="L201" i="8"/>
  <c r="AG201" i="8" s="1"/>
  <c r="L202" i="8"/>
  <c r="L203" i="8"/>
  <c r="AG203" i="8" s="1"/>
  <c r="L204" i="8"/>
  <c r="L205" i="8"/>
  <c r="AG205" i="8" s="1"/>
  <c r="L206" i="8"/>
  <c r="L207" i="8"/>
  <c r="AG207" i="8" s="1"/>
  <c r="L208" i="8"/>
  <c r="L209" i="8"/>
  <c r="AG209" i="8" s="1"/>
  <c r="L210" i="8"/>
  <c r="L211" i="8"/>
  <c r="AG211" i="8" s="1"/>
  <c r="L212" i="8"/>
  <c r="L213" i="8"/>
  <c r="AG213" i="8" s="1"/>
  <c r="L214" i="8"/>
  <c r="L215" i="8"/>
  <c r="AG215" i="8" s="1"/>
  <c r="L216" i="8"/>
  <c r="L217" i="8"/>
  <c r="AG217" i="8" s="1"/>
  <c r="L218" i="8"/>
  <c r="L219" i="8"/>
  <c r="AG219" i="8" s="1"/>
  <c r="L220" i="8"/>
  <c r="N5" i="8"/>
  <c r="N7" i="8"/>
  <c r="N9" i="8"/>
  <c r="N11" i="8"/>
  <c r="N6" i="8"/>
  <c r="N10" i="8"/>
  <c r="N12" i="8"/>
  <c r="N14" i="8"/>
  <c r="N4" i="8"/>
  <c r="N13" i="8"/>
  <c r="N16" i="8"/>
  <c r="N18" i="8"/>
  <c r="N20" i="8"/>
  <c r="N22" i="8"/>
  <c r="N24" i="8"/>
  <c r="N26" i="8"/>
  <c r="N27" i="8"/>
  <c r="N28" i="8"/>
  <c r="N29" i="8"/>
  <c r="N30" i="8"/>
  <c r="N31" i="8"/>
  <c r="N32" i="8"/>
  <c r="N33" i="8"/>
  <c r="N34" i="8"/>
  <c r="N8" i="8"/>
  <c r="AI8" i="8" s="1"/>
  <c r="N15" i="8"/>
  <c r="N17" i="8"/>
  <c r="AI17" i="8" s="1"/>
  <c r="N19" i="8"/>
  <c r="N21" i="8"/>
  <c r="AI21" i="8" s="1"/>
  <c r="N23" i="8"/>
  <c r="N25" i="8"/>
  <c r="AI25" i="8" s="1"/>
  <c r="N35" i="8"/>
  <c r="N36" i="8"/>
  <c r="AI36" i="8" s="1"/>
  <c r="N37" i="8"/>
  <c r="N38" i="8"/>
  <c r="AI38" i="8" s="1"/>
  <c r="N39" i="8"/>
  <c r="N40" i="8"/>
  <c r="AI40" i="8" s="1"/>
  <c r="N41" i="8"/>
  <c r="N42" i="8"/>
  <c r="AI42" i="8" s="1"/>
  <c r="N43" i="8"/>
  <c r="N44" i="8"/>
  <c r="AI44" i="8" s="1"/>
  <c r="N45" i="8"/>
  <c r="N46" i="8"/>
  <c r="AI46" i="8" s="1"/>
  <c r="N47" i="8"/>
  <c r="N48" i="8"/>
  <c r="AI48" i="8" s="1"/>
  <c r="N49" i="8"/>
  <c r="N50" i="8"/>
  <c r="AI50" i="8" s="1"/>
  <c r="N51" i="8"/>
  <c r="N52" i="8"/>
  <c r="AI52" i="8" s="1"/>
  <c r="N53" i="8"/>
  <c r="N54" i="8"/>
  <c r="AI54" i="8" s="1"/>
  <c r="N55" i="8"/>
  <c r="N56" i="8"/>
  <c r="AI56" i="8" s="1"/>
  <c r="N57" i="8"/>
  <c r="N58" i="8"/>
  <c r="AI58" i="8" s="1"/>
  <c r="N59" i="8"/>
  <c r="N60" i="8"/>
  <c r="AI60" i="8" s="1"/>
  <c r="N61" i="8"/>
  <c r="N62" i="8"/>
  <c r="AI62" i="8" s="1"/>
  <c r="N63" i="8"/>
  <c r="N64" i="8"/>
  <c r="AI64" i="8" s="1"/>
  <c r="N65" i="8"/>
  <c r="N66" i="8"/>
  <c r="AI66" i="8" s="1"/>
  <c r="N67" i="8"/>
  <c r="N68" i="8"/>
  <c r="AI68" i="8" s="1"/>
  <c r="N69" i="8"/>
  <c r="N70" i="8"/>
  <c r="AI70" i="8" s="1"/>
  <c r="N71" i="8"/>
  <c r="N72" i="8"/>
  <c r="AI72" i="8" s="1"/>
  <c r="N73" i="8"/>
  <c r="N74" i="8"/>
  <c r="AI74" i="8" s="1"/>
  <c r="N75" i="8"/>
  <c r="N76" i="8"/>
  <c r="AI76" i="8" s="1"/>
  <c r="N77" i="8"/>
  <c r="N78" i="8"/>
  <c r="AI78" i="8" s="1"/>
  <c r="N79" i="8"/>
  <c r="N80" i="8"/>
  <c r="N81" i="8"/>
  <c r="N82" i="8"/>
  <c r="AI82" i="8" s="1"/>
  <c r="N83" i="8"/>
  <c r="N84" i="8"/>
  <c r="AI84" i="8" s="1"/>
  <c r="N85" i="8"/>
  <c r="N86" i="8"/>
  <c r="AI86" i="8" s="1"/>
  <c r="N87" i="8"/>
  <c r="N88" i="8"/>
  <c r="AI88" i="8" s="1"/>
  <c r="N89" i="8"/>
  <c r="N90" i="8"/>
  <c r="AI90" i="8" s="1"/>
  <c r="N91" i="8"/>
  <c r="N92" i="8"/>
  <c r="AI92" i="8" s="1"/>
  <c r="N93" i="8"/>
  <c r="N94" i="8"/>
  <c r="AI94" i="8" s="1"/>
  <c r="N95" i="8"/>
  <c r="N96" i="8"/>
  <c r="AI96" i="8" s="1"/>
  <c r="N97" i="8"/>
  <c r="N98" i="8"/>
  <c r="AI98" i="8" s="1"/>
  <c r="N99" i="8"/>
  <c r="N100" i="8"/>
  <c r="AI100" i="8" s="1"/>
  <c r="N101" i="8"/>
  <c r="N102" i="8"/>
  <c r="AI102" i="8" s="1"/>
  <c r="N103" i="8"/>
  <c r="N104" i="8"/>
  <c r="AI104" i="8" s="1"/>
  <c r="N105" i="8"/>
  <c r="N106" i="8"/>
  <c r="AI106" i="8" s="1"/>
  <c r="N107" i="8"/>
  <c r="N108" i="8"/>
  <c r="AI108" i="8" s="1"/>
  <c r="N109" i="8"/>
  <c r="N110" i="8"/>
  <c r="AI110" i="8" s="1"/>
  <c r="N111" i="8"/>
  <c r="N112" i="8"/>
  <c r="AI112" i="8" s="1"/>
  <c r="N113" i="8"/>
  <c r="N114" i="8"/>
  <c r="AI114" i="8" s="1"/>
  <c r="N115" i="8"/>
  <c r="N116" i="8"/>
  <c r="AI116" i="8" s="1"/>
  <c r="N117" i="8"/>
  <c r="N118" i="8"/>
  <c r="AI118" i="8" s="1"/>
  <c r="N119" i="8"/>
  <c r="N120" i="8"/>
  <c r="AI120" i="8" s="1"/>
  <c r="N121" i="8"/>
  <c r="N122" i="8"/>
  <c r="AI122" i="8" s="1"/>
  <c r="N123" i="8"/>
  <c r="N124" i="8"/>
  <c r="AI124" i="8" s="1"/>
  <c r="N125" i="8"/>
  <c r="N126" i="8"/>
  <c r="AI126" i="8" s="1"/>
  <c r="N127" i="8"/>
  <c r="N128" i="8"/>
  <c r="AI128" i="8" s="1"/>
  <c r="N129" i="8"/>
  <c r="N130" i="8"/>
  <c r="AI130" i="8" s="1"/>
  <c r="N131" i="8"/>
  <c r="N132" i="8"/>
  <c r="AI132" i="8" s="1"/>
  <c r="N133" i="8"/>
  <c r="N134" i="8"/>
  <c r="AI134" i="8" s="1"/>
  <c r="N135" i="8"/>
  <c r="N136" i="8"/>
  <c r="AI136" i="8" s="1"/>
  <c r="N137" i="8"/>
  <c r="N138" i="8"/>
  <c r="AI138" i="8" s="1"/>
  <c r="N139" i="8"/>
  <c r="N140" i="8"/>
  <c r="AI140" i="8" s="1"/>
  <c r="N141" i="8"/>
  <c r="N142" i="8"/>
  <c r="AI142" i="8" s="1"/>
  <c r="N143" i="8"/>
  <c r="N144" i="8"/>
  <c r="AI144" i="8" s="1"/>
  <c r="N145" i="8"/>
  <c r="N146" i="8"/>
  <c r="AI146" i="8" s="1"/>
  <c r="N147" i="8"/>
  <c r="N148" i="8"/>
  <c r="AI148" i="8" s="1"/>
  <c r="N149" i="8"/>
  <c r="N150" i="8"/>
  <c r="AI150" i="8" s="1"/>
  <c r="N151" i="8"/>
  <c r="N152" i="8"/>
  <c r="AI152" i="8" s="1"/>
  <c r="N153" i="8"/>
  <c r="N154" i="8"/>
  <c r="AI154" i="8" s="1"/>
  <c r="N155" i="8"/>
  <c r="N156" i="8"/>
  <c r="AI156" i="8" s="1"/>
  <c r="N157" i="8"/>
  <c r="N158" i="8"/>
  <c r="AI158" i="8" s="1"/>
  <c r="N159" i="8"/>
  <c r="N160" i="8"/>
  <c r="AI160" i="8" s="1"/>
  <c r="N161" i="8"/>
  <c r="N162" i="8"/>
  <c r="AI162" i="8" s="1"/>
  <c r="N163" i="8"/>
  <c r="N164" i="8"/>
  <c r="AI164" i="8" s="1"/>
  <c r="N165" i="8"/>
  <c r="N166" i="8"/>
  <c r="AI166" i="8" s="1"/>
  <c r="N167" i="8"/>
  <c r="N168" i="8"/>
  <c r="AI168" i="8" s="1"/>
  <c r="N169" i="8"/>
  <c r="N170" i="8"/>
  <c r="AI170" i="8" s="1"/>
  <c r="N171" i="8"/>
  <c r="N172" i="8"/>
  <c r="AI172" i="8" s="1"/>
  <c r="N173" i="8"/>
  <c r="N174" i="8"/>
  <c r="AI174" i="8" s="1"/>
  <c r="N175" i="8"/>
  <c r="N176" i="8"/>
  <c r="AI176" i="8" s="1"/>
  <c r="N177" i="8"/>
  <c r="N178" i="8"/>
  <c r="AI178" i="8" s="1"/>
  <c r="N179" i="8"/>
  <c r="N180" i="8"/>
  <c r="AI180" i="8" s="1"/>
  <c r="N181" i="8"/>
  <c r="N182" i="8"/>
  <c r="AI182" i="8" s="1"/>
  <c r="N183" i="8"/>
  <c r="N184" i="8"/>
  <c r="AI184" i="8" s="1"/>
  <c r="N185" i="8"/>
  <c r="N186" i="8"/>
  <c r="AI186" i="8" s="1"/>
  <c r="N187" i="8"/>
  <c r="N188" i="8"/>
  <c r="AI188" i="8" s="1"/>
  <c r="N189" i="8"/>
  <c r="N190" i="8"/>
  <c r="AI190" i="8" s="1"/>
  <c r="N191" i="8"/>
  <c r="N192" i="8"/>
  <c r="AI192" i="8" s="1"/>
  <c r="N193" i="8"/>
  <c r="N194" i="8"/>
  <c r="AI194" i="8" s="1"/>
  <c r="N195" i="8"/>
  <c r="N196" i="8"/>
  <c r="AI196" i="8" s="1"/>
  <c r="N197" i="8"/>
  <c r="N198" i="8"/>
  <c r="AI198" i="8" s="1"/>
  <c r="N199" i="8"/>
  <c r="N200" i="8"/>
  <c r="AI200" i="8" s="1"/>
  <c r="N201" i="8"/>
  <c r="N202" i="8"/>
  <c r="AI202" i="8" s="1"/>
  <c r="N203" i="8"/>
  <c r="N204" i="8"/>
  <c r="AI204" i="8" s="1"/>
  <c r="N205" i="8"/>
  <c r="N206" i="8"/>
  <c r="AI206" i="8" s="1"/>
  <c r="N207" i="8"/>
  <c r="N208" i="8"/>
  <c r="AI208" i="8" s="1"/>
  <c r="N209" i="8"/>
  <c r="N210" i="8"/>
  <c r="AI210" i="8" s="1"/>
  <c r="N211" i="8"/>
  <c r="N212" i="8"/>
  <c r="AI212" i="8" s="1"/>
  <c r="N213" i="8"/>
  <c r="N214" i="8"/>
  <c r="AI214" i="8" s="1"/>
  <c r="N215" i="8"/>
  <c r="N216" i="8"/>
  <c r="AI216" i="8" s="1"/>
  <c r="N217" i="8"/>
  <c r="N218" i="8"/>
  <c r="AI218" i="8" s="1"/>
  <c r="N219" i="8"/>
  <c r="N220" i="8"/>
  <c r="AI220" i="8" s="1"/>
  <c r="P4" i="8"/>
  <c r="AK4" i="8" s="1"/>
  <c r="P6" i="8"/>
  <c r="P8" i="8"/>
  <c r="P10" i="8"/>
  <c r="P7" i="8"/>
  <c r="P11" i="8"/>
  <c r="P13" i="8"/>
  <c r="P9" i="8"/>
  <c r="P14" i="8"/>
  <c r="P15" i="8"/>
  <c r="P17" i="8"/>
  <c r="P19" i="8"/>
  <c r="P21" i="8"/>
  <c r="P23" i="8"/>
  <c r="P25" i="8"/>
  <c r="P27" i="8"/>
  <c r="P28" i="8"/>
  <c r="P29" i="8"/>
  <c r="P30" i="8"/>
  <c r="P31" i="8"/>
  <c r="P32" i="8"/>
  <c r="P33" i="8"/>
  <c r="P34" i="8"/>
  <c r="P5" i="8"/>
  <c r="AK5" i="8" s="1"/>
  <c r="P12" i="8"/>
  <c r="P16" i="8"/>
  <c r="AK16" i="8" s="1"/>
  <c r="P18" i="8"/>
  <c r="P20" i="8"/>
  <c r="AK20" i="8" s="1"/>
  <c r="P22" i="8"/>
  <c r="P24" i="8"/>
  <c r="AK24" i="8" s="1"/>
  <c r="P26" i="8"/>
  <c r="P35" i="8"/>
  <c r="AK35" i="8" s="1"/>
  <c r="P36" i="8"/>
  <c r="P37" i="8"/>
  <c r="AK37" i="8" s="1"/>
  <c r="P38" i="8"/>
  <c r="P39" i="8"/>
  <c r="AK39" i="8" s="1"/>
  <c r="P40" i="8"/>
  <c r="P41" i="8"/>
  <c r="AK41" i="8" s="1"/>
  <c r="P42" i="8"/>
  <c r="P43" i="8"/>
  <c r="AK43" i="8" s="1"/>
  <c r="P44" i="8"/>
  <c r="P45" i="8"/>
  <c r="AK45" i="8" s="1"/>
  <c r="P46" i="8"/>
  <c r="P47" i="8"/>
  <c r="AK47" i="8" s="1"/>
  <c r="P48" i="8"/>
  <c r="P49" i="8"/>
  <c r="AK49" i="8" s="1"/>
  <c r="P50" i="8"/>
  <c r="P51" i="8"/>
  <c r="AK51" i="8" s="1"/>
  <c r="P52" i="8"/>
  <c r="P53" i="8"/>
  <c r="AK53" i="8" s="1"/>
  <c r="P54" i="8"/>
  <c r="P55" i="8"/>
  <c r="AK55" i="8" s="1"/>
  <c r="P56" i="8"/>
  <c r="P57" i="8"/>
  <c r="AK57" i="8" s="1"/>
  <c r="P58" i="8"/>
  <c r="P59" i="8"/>
  <c r="AK59" i="8" s="1"/>
  <c r="P60" i="8"/>
  <c r="P61" i="8"/>
  <c r="AK61" i="8" s="1"/>
  <c r="P62" i="8"/>
  <c r="P63" i="8"/>
  <c r="AK63" i="8" s="1"/>
  <c r="P64" i="8"/>
  <c r="P65" i="8"/>
  <c r="AK65" i="8" s="1"/>
  <c r="P66" i="8"/>
  <c r="P67" i="8"/>
  <c r="AK67" i="8" s="1"/>
  <c r="P68" i="8"/>
  <c r="P69" i="8"/>
  <c r="AK69" i="8" s="1"/>
  <c r="P70" i="8"/>
  <c r="P71" i="8"/>
  <c r="AK71" i="8" s="1"/>
  <c r="P72" i="8"/>
  <c r="P73" i="8"/>
  <c r="AK73" i="8" s="1"/>
  <c r="P74" i="8"/>
  <c r="P75" i="8"/>
  <c r="AK75" i="8" s="1"/>
  <c r="P76" i="8"/>
  <c r="P77" i="8"/>
  <c r="AK77" i="8" s="1"/>
  <c r="P78" i="8"/>
  <c r="P79" i="8"/>
  <c r="AK79" i="8" s="1"/>
  <c r="P80" i="8"/>
  <c r="P81" i="8"/>
  <c r="AK81" i="8" s="1"/>
  <c r="P82" i="8"/>
  <c r="P83" i="8"/>
  <c r="AK83" i="8" s="1"/>
  <c r="P84" i="8"/>
  <c r="P85" i="8"/>
  <c r="AK85" i="8" s="1"/>
  <c r="P86" i="8"/>
  <c r="P87" i="8"/>
  <c r="AK87" i="8" s="1"/>
  <c r="P88" i="8"/>
  <c r="P89" i="8"/>
  <c r="AK89" i="8" s="1"/>
  <c r="P90" i="8"/>
  <c r="P91" i="8"/>
  <c r="AK91" i="8" s="1"/>
  <c r="P92" i="8"/>
  <c r="P93" i="8"/>
  <c r="AK93" i="8" s="1"/>
  <c r="P94" i="8"/>
  <c r="P95" i="8"/>
  <c r="AK95" i="8" s="1"/>
  <c r="P96" i="8"/>
  <c r="P97" i="8"/>
  <c r="AK97" i="8" s="1"/>
  <c r="P98" i="8"/>
  <c r="P99" i="8"/>
  <c r="AK99" i="8" s="1"/>
  <c r="P100" i="8"/>
  <c r="P101" i="8"/>
  <c r="AK101" i="8" s="1"/>
  <c r="P102" i="8"/>
  <c r="P103" i="8"/>
  <c r="AK103" i="8" s="1"/>
  <c r="P104" i="8"/>
  <c r="P105" i="8"/>
  <c r="P106" i="8"/>
  <c r="P107" i="8"/>
  <c r="P108" i="8"/>
  <c r="P109" i="8"/>
  <c r="P110" i="8"/>
  <c r="P111" i="8"/>
  <c r="P112" i="8"/>
  <c r="P113" i="8"/>
  <c r="P114" i="8"/>
  <c r="P115" i="8"/>
  <c r="P116" i="8"/>
  <c r="P117" i="8"/>
  <c r="P118" i="8"/>
  <c r="P119" i="8"/>
  <c r="P120" i="8"/>
  <c r="P121" i="8"/>
  <c r="P122" i="8"/>
  <c r="P123" i="8"/>
  <c r="P124" i="8"/>
  <c r="P125" i="8"/>
  <c r="P126" i="8"/>
  <c r="P127" i="8"/>
  <c r="P128" i="8"/>
  <c r="P129" i="8"/>
  <c r="P130" i="8"/>
  <c r="P131" i="8"/>
  <c r="P132" i="8"/>
  <c r="P133" i="8"/>
  <c r="P134" i="8"/>
  <c r="P135" i="8"/>
  <c r="P136" i="8"/>
  <c r="P137" i="8"/>
  <c r="P138" i="8"/>
  <c r="P139" i="8"/>
  <c r="P140" i="8"/>
  <c r="P141" i="8"/>
  <c r="P142" i="8"/>
  <c r="P143" i="8"/>
  <c r="P144" i="8"/>
  <c r="P145" i="8"/>
  <c r="P146" i="8"/>
  <c r="P147" i="8"/>
  <c r="P148" i="8"/>
  <c r="P149" i="8"/>
  <c r="P150" i="8"/>
  <c r="P151" i="8"/>
  <c r="P152" i="8"/>
  <c r="P153" i="8"/>
  <c r="P154" i="8"/>
  <c r="P155" i="8"/>
  <c r="P156" i="8"/>
  <c r="P157" i="8"/>
  <c r="P158" i="8"/>
  <c r="P159" i="8"/>
  <c r="P160" i="8"/>
  <c r="P161" i="8"/>
  <c r="P162" i="8"/>
  <c r="P163" i="8"/>
  <c r="P164" i="8"/>
  <c r="P165" i="8"/>
  <c r="P166" i="8"/>
  <c r="P167" i="8"/>
  <c r="P168" i="8"/>
  <c r="P169" i="8"/>
  <c r="P170" i="8"/>
  <c r="P171" i="8"/>
  <c r="P172" i="8"/>
  <c r="P173" i="8"/>
  <c r="P174" i="8"/>
  <c r="P175" i="8"/>
  <c r="P176" i="8"/>
  <c r="P177" i="8"/>
  <c r="P178" i="8"/>
  <c r="P179" i="8"/>
  <c r="P180" i="8"/>
  <c r="P181" i="8"/>
  <c r="P182" i="8"/>
  <c r="P183" i="8"/>
  <c r="P184" i="8"/>
  <c r="P185" i="8"/>
  <c r="P186" i="8"/>
  <c r="P187" i="8"/>
  <c r="P188" i="8"/>
  <c r="P189" i="8"/>
  <c r="P190" i="8"/>
  <c r="P191" i="8"/>
  <c r="P192" i="8"/>
  <c r="P193" i="8"/>
  <c r="P194" i="8"/>
  <c r="P195" i="8"/>
  <c r="P196" i="8"/>
  <c r="P197" i="8"/>
  <c r="P198" i="8"/>
  <c r="P199" i="8"/>
  <c r="P200" i="8"/>
  <c r="P201" i="8"/>
  <c r="P202" i="8"/>
  <c r="P203" i="8"/>
  <c r="P204" i="8"/>
  <c r="P205" i="8"/>
  <c r="P206" i="8"/>
  <c r="P207" i="8"/>
  <c r="P208" i="8"/>
  <c r="P209" i="8"/>
  <c r="P210" i="8"/>
  <c r="P211" i="8"/>
  <c r="P212" i="8"/>
  <c r="P213" i="8"/>
  <c r="P214" i="8"/>
  <c r="P215" i="8"/>
  <c r="P216" i="8"/>
  <c r="P217" i="8"/>
  <c r="P218" i="8"/>
  <c r="P219" i="8"/>
  <c r="P220" i="8"/>
  <c r="R5" i="8"/>
  <c r="R7" i="8"/>
  <c r="R9" i="8"/>
  <c r="R4" i="8"/>
  <c r="AM4" i="8" s="1"/>
  <c r="R8" i="8"/>
  <c r="R12" i="8"/>
  <c r="R14" i="8"/>
  <c r="R6" i="8"/>
  <c r="R11" i="8"/>
  <c r="R16" i="8"/>
  <c r="R18" i="8"/>
  <c r="R20" i="8"/>
  <c r="R22" i="8"/>
  <c r="R24" i="8"/>
  <c r="R26" i="8"/>
  <c r="R27" i="8"/>
  <c r="R28" i="8"/>
  <c r="R29" i="8"/>
  <c r="R30" i="8"/>
  <c r="R31" i="8"/>
  <c r="R32" i="8"/>
  <c r="R33" i="8"/>
  <c r="R34" i="8"/>
  <c r="R10" i="8"/>
  <c r="R13" i="8"/>
  <c r="R15" i="8"/>
  <c r="R17" i="8"/>
  <c r="R19" i="8"/>
  <c r="R21" i="8"/>
  <c r="R23" i="8"/>
  <c r="R25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R49" i="8"/>
  <c r="R50" i="8"/>
  <c r="R51" i="8"/>
  <c r="R52" i="8"/>
  <c r="R53" i="8"/>
  <c r="R54" i="8"/>
  <c r="R55" i="8"/>
  <c r="R56" i="8"/>
  <c r="R57" i="8"/>
  <c r="R58" i="8"/>
  <c r="R59" i="8"/>
  <c r="R60" i="8"/>
  <c r="R61" i="8"/>
  <c r="R62" i="8"/>
  <c r="R63" i="8"/>
  <c r="R64" i="8"/>
  <c r="R65" i="8"/>
  <c r="R66" i="8"/>
  <c r="R67" i="8"/>
  <c r="R68" i="8"/>
  <c r="R69" i="8"/>
  <c r="R70" i="8"/>
  <c r="R71" i="8"/>
  <c r="R72" i="8"/>
  <c r="R73" i="8"/>
  <c r="R74" i="8"/>
  <c r="R75" i="8"/>
  <c r="R76" i="8"/>
  <c r="R77" i="8"/>
  <c r="R78" i="8"/>
  <c r="R79" i="8"/>
  <c r="R80" i="8"/>
  <c r="R81" i="8"/>
  <c r="R82" i="8"/>
  <c r="R83" i="8"/>
  <c r="R84" i="8"/>
  <c r="R85" i="8"/>
  <c r="R86" i="8"/>
  <c r="R87" i="8"/>
  <c r="R88" i="8"/>
  <c r="R89" i="8"/>
  <c r="R90" i="8"/>
  <c r="R91" i="8"/>
  <c r="R92" i="8"/>
  <c r="R93" i="8"/>
  <c r="R94" i="8"/>
  <c r="R95" i="8"/>
  <c r="R96" i="8"/>
  <c r="AM96" i="8" s="1"/>
  <c r="R97" i="8"/>
  <c r="R98" i="8"/>
  <c r="AM98" i="8" s="1"/>
  <c r="R99" i="8"/>
  <c r="R100" i="8"/>
  <c r="AM100" i="8" s="1"/>
  <c r="R101" i="8"/>
  <c r="R102" i="8"/>
  <c r="AM102" i="8" s="1"/>
  <c r="R103" i="8"/>
  <c r="R104" i="8"/>
  <c r="R105" i="8"/>
  <c r="R106" i="8"/>
  <c r="R107" i="8"/>
  <c r="R108" i="8"/>
  <c r="R109" i="8"/>
  <c r="R110" i="8"/>
  <c r="R111" i="8"/>
  <c r="R112" i="8"/>
  <c r="R113" i="8"/>
  <c r="R114" i="8"/>
  <c r="R115" i="8"/>
  <c r="R116" i="8"/>
  <c r="R117" i="8"/>
  <c r="R118" i="8"/>
  <c r="R119" i="8"/>
  <c r="R120" i="8"/>
  <c r="R121" i="8"/>
  <c r="R122" i="8"/>
  <c r="R123" i="8"/>
  <c r="R124" i="8"/>
  <c r="R125" i="8"/>
  <c r="R126" i="8"/>
  <c r="R127" i="8"/>
  <c r="R128" i="8"/>
  <c r="R129" i="8"/>
  <c r="R130" i="8"/>
  <c r="R131" i="8"/>
  <c r="R132" i="8"/>
  <c r="R133" i="8"/>
  <c r="R134" i="8"/>
  <c r="R135" i="8"/>
  <c r="R136" i="8"/>
  <c r="R137" i="8"/>
  <c r="R138" i="8"/>
  <c r="R139" i="8"/>
  <c r="R140" i="8"/>
  <c r="R141" i="8"/>
  <c r="R142" i="8"/>
  <c r="R143" i="8"/>
  <c r="R144" i="8"/>
  <c r="R145" i="8"/>
  <c r="R146" i="8"/>
  <c r="R147" i="8"/>
  <c r="R148" i="8"/>
  <c r="R149" i="8"/>
  <c r="R150" i="8"/>
  <c r="R151" i="8"/>
  <c r="R152" i="8"/>
  <c r="R153" i="8"/>
  <c r="R154" i="8"/>
  <c r="R155" i="8"/>
  <c r="R156" i="8"/>
  <c r="R157" i="8"/>
  <c r="R158" i="8"/>
  <c r="R159" i="8"/>
  <c r="R160" i="8"/>
  <c r="R161" i="8"/>
  <c r="R162" i="8"/>
  <c r="R163" i="8"/>
  <c r="R164" i="8"/>
  <c r="R165" i="8"/>
  <c r="R166" i="8"/>
  <c r="R167" i="8"/>
  <c r="R168" i="8"/>
  <c r="R169" i="8"/>
  <c r="R170" i="8"/>
  <c r="R171" i="8"/>
  <c r="R172" i="8"/>
  <c r="R173" i="8"/>
  <c r="R174" i="8"/>
  <c r="R175" i="8"/>
  <c r="R176" i="8"/>
  <c r="R177" i="8"/>
  <c r="R178" i="8"/>
  <c r="R179" i="8"/>
  <c r="R180" i="8"/>
  <c r="R181" i="8"/>
  <c r="R182" i="8"/>
  <c r="AM182" i="8" s="1"/>
  <c r="R183" i="8"/>
  <c r="R184" i="8"/>
  <c r="AM184" i="8" s="1"/>
  <c r="R185" i="8"/>
  <c r="R186" i="8"/>
  <c r="AM186" i="8" s="1"/>
  <c r="R187" i="8"/>
  <c r="R188" i="8"/>
  <c r="AM188" i="8" s="1"/>
  <c r="R189" i="8"/>
  <c r="R190" i="8"/>
  <c r="AM190" i="8" s="1"/>
  <c r="R191" i="8"/>
  <c r="R192" i="8"/>
  <c r="AM192" i="8" s="1"/>
  <c r="R193" i="8"/>
  <c r="R194" i="8"/>
  <c r="AM194" i="8" s="1"/>
  <c r="R195" i="8"/>
  <c r="R196" i="8"/>
  <c r="AM196" i="8" s="1"/>
  <c r="R197" i="8"/>
  <c r="R198" i="8"/>
  <c r="AM198" i="8" s="1"/>
  <c r="R199" i="8"/>
  <c r="R200" i="8"/>
  <c r="AM200" i="8" s="1"/>
  <c r="R201" i="8"/>
  <c r="R202" i="8"/>
  <c r="AM202" i="8" s="1"/>
  <c r="R203" i="8"/>
  <c r="R204" i="8"/>
  <c r="AM204" i="8" s="1"/>
  <c r="R205" i="8"/>
  <c r="R206" i="8"/>
  <c r="AM206" i="8" s="1"/>
  <c r="R207" i="8"/>
  <c r="R208" i="8"/>
  <c r="AM208" i="8" s="1"/>
  <c r="R209" i="8"/>
  <c r="R210" i="8"/>
  <c r="AM210" i="8" s="1"/>
  <c r="R211" i="8"/>
  <c r="R212" i="8"/>
  <c r="AM212" i="8" s="1"/>
  <c r="R213" i="8"/>
  <c r="R214" i="8"/>
  <c r="AM214" i="8" s="1"/>
  <c r="R215" i="8"/>
  <c r="R216" i="8"/>
  <c r="AM216" i="8" s="1"/>
  <c r="R217" i="8"/>
  <c r="R218" i="8"/>
  <c r="AM218" i="8" s="1"/>
  <c r="R219" i="8"/>
  <c r="R220" i="8"/>
  <c r="AM220" i="8" s="1"/>
  <c r="T4" i="8"/>
  <c r="AO4" i="8" s="1"/>
  <c r="T6" i="8"/>
  <c r="AO6" i="8" s="1"/>
  <c r="T8" i="8"/>
  <c r="T10" i="8"/>
  <c r="T5" i="8"/>
  <c r="AO5" i="8" s="1"/>
  <c r="T9" i="8"/>
  <c r="T11" i="8"/>
  <c r="T13" i="8"/>
  <c r="T12" i="8"/>
  <c r="T15" i="8"/>
  <c r="T17" i="8"/>
  <c r="T19" i="8"/>
  <c r="T21" i="8"/>
  <c r="T23" i="8"/>
  <c r="T25" i="8"/>
  <c r="T27" i="8"/>
  <c r="T28" i="8"/>
  <c r="T29" i="8"/>
  <c r="T30" i="8"/>
  <c r="T31" i="8"/>
  <c r="T32" i="8"/>
  <c r="T33" i="8"/>
  <c r="T34" i="8"/>
  <c r="T7" i="8"/>
  <c r="AO7" i="8" s="1"/>
  <c r="T14" i="8"/>
  <c r="T16" i="8"/>
  <c r="AO16" i="8" s="1"/>
  <c r="T18" i="8"/>
  <c r="T20" i="8"/>
  <c r="AO20" i="8" s="1"/>
  <c r="T22" i="8"/>
  <c r="T24" i="8"/>
  <c r="AO24" i="8" s="1"/>
  <c r="T26" i="8"/>
  <c r="T35" i="8"/>
  <c r="AO35" i="8" s="1"/>
  <c r="T36" i="8"/>
  <c r="T37" i="8"/>
  <c r="AO37" i="8" s="1"/>
  <c r="T38" i="8"/>
  <c r="T39" i="8"/>
  <c r="AO39" i="8" s="1"/>
  <c r="T40" i="8"/>
  <c r="T41" i="8"/>
  <c r="AO41" i="8" s="1"/>
  <c r="T42" i="8"/>
  <c r="T43" i="8"/>
  <c r="AO43" i="8" s="1"/>
  <c r="T44" i="8"/>
  <c r="T45" i="8"/>
  <c r="AO45" i="8" s="1"/>
  <c r="T46" i="8"/>
  <c r="T47" i="8"/>
  <c r="AO47" i="8" s="1"/>
  <c r="T48" i="8"/>
  <c r="T49" i="8"/>
  <c r="AO49" i="8" s="1"/>
  <c r="T50" i="8"/>
  <c r="T51" i="8"/>
  <c r="AO51" i="8" s="1"/>
  <c r="T52" i="8"/>
  <c r="T53" i="8"/>
  <c r="AO53" i="8" s="1"/>
  <c r="T54" i="8"/>
  <c r="T55" i="8"/>
  <c r="AO55" i="8" s="1"/>
  <c r="T56" i="8"/>
  <c r="T57" i="8"/>
  <c r="AO57" i="8" s="1"/>
  <c r="T58" i="8"/>
  <c r="T59" i="8"/>
  <c r="AO59" i="8" s="1"/>
  <c r="T60" i="8"/>
  <c r="T61" i="8"/>
  <c r="AO61" i="8" s="1"/>
  <c r="T62" i="8"/>
  <c r="T63" i="8"/>
  <c r="AO63" i="8" s="1"/>
  <c r="T64" i="8"/>
  <c r="T65" i="8"/>
  <c r="AO65" i="8" s="1"/>
  <c r="T66" i="8"/>
  <c r="T67" i="8"/>
  <c r="AO67" i="8" s="1"/>
  <c r="T68" i="8"/>
  <c r="T69" i="8"/>
  <c r="AO69" i="8" s="1"/>
  <c r="T70" i="8"/>
  <c r="T71" i="8"/>
  <c r="AO71" i="8" s="1"/>
  <c r="T72" i="8"/>
  <c r="T73" i="8"/>
  <c r="AO73" i="8" s="1"/>
  <c r="T74" i="8"/>
  <c r="T75" i="8"/>
  <c r="AO75" i="8" s="1"/>
  <c r="T76" i="8"/>
  <c r="T77" i="8"/>
  <c r="AO77" i="8" s="1"/>
  <c r="T78" i="8"/>
  <c r="T79" i="8"/>
  <c r="AO79" i="8" s="1"/>
  <c r="T80" i="8"/>
  <c r="T81" i="8"/>
  <c r="AO81" i="8" s="1"/>
  <c r="T82" i="8"/>
  <c r="T83" i="8"/>
  <c r="AO83" i="8" s="1"/>
  <c r="T84" i="8"/>
  <c r="T85" i="8"/>
  <c r="AO85" i="8" s="1"/>
  <c r="T86" i="8"/>
  <c r="T87" i="8"/>
  <c r="AO87" i="8" s="1"/>
  <c r="T88" i="8"/>
  <c r="T89" i="8"/>
  <c r="AO89" i="8" s="1"/>
  <c r="T90" i="8"/>
  <c r="T91" i="8"/>
  <c r="AO91" i="8" s="1"/>
  <c r="T92" i="8"/>
  <c r="T93" i="8"/>
  <c r="AO93" i="8" s="1"/>
  <c r="T94" i="8"/>
  <c r="T95" i="8"/>
  <c r="AO95" i="8" s="1"/>
  <c r="T96" i="8"/>
  <c r="T97" i="8"/>
  <c r="AO97" i="8" s="1"/>
  <c r="T98" i="8"/>
  <c r="T99" i="8"/>
  <c r="AO99" i="8" s="1"/>
  <c r="T100" i="8"/>
  <c r="T101" i="8"/>
  <c r="AO101" i="8" s="1"/>
  <c r="T102" i="8"/>
  <c r="T103" i="8"/>
  <c r="AO103" i="8" s="1"/>
  <c r="T104" i="8"/>
  <c r="T105" i="8"/>
  <c r="AO105" i="8" s="1"/>
  <c r="T106" i="8"/>
  <c r="T107" i="8"/>
  <c r="AO107" i="8" s="1"/>
  <c r="T108" i="8"/>
  <c r="T109" i="8"/>
  <c r="AO109" i="8" s="1"/>
  <c r="T110" i="8"/>
  <c r="T111" i="8"/>
  <c r="T112" i="8"/>
  <c r="T113" i="8"/>
  <c r="T114" i="8"/>
  <c r="T115" i="8"/>
  <c r="T116" i="8"/>
  <c r="T117" i="8"/>
  <c r="T118" i="8"/>
  <c r="T119" i="8"/>
  <c r="T120" i="8"/>
  <c r="T121" i="8"/>
  <c r="T122" i="8"/>
  <c r="T123" i="8"/>
  <c r="AO123" i="8" s="1"/>
  <c r="T124" i="8"/>
  <c r="T125" i="8"/>
  <c r="AO125" i="8" s="1"/>
  <c r="T126" i="8"/>
  <c r="T127" i="8"/>
  <c r="AO127" i="8" s="1"/>
  <c r="T128" i="8"/>
  <c r="T129" i="8"/>
  <c r="AO129" i="8" s="1"/>
  <c r="T130" i="8"/>
  <c r="T131" i="8"/>
  <c r="AO131" i="8" s="1"/>
  <c r="T132" i="8"/>
  <c r="T133" i="8"/>
  <c r="AO133" i="8" s="1"/>
  <c r="T134" i="8"/>
  <c r="T135" i="8"/>
  <c r="AO135" i="8" s="1"/>
  <c r="T136" i="8"/>
  <c r="T137" i="8"/>
  <c r="AO137" i="8" s="1"/>
  <c r="T138" i="8"/>
  <c r="T139" i="8"/>
  <c r="AO139" i="8" s="1"/>
  <c r="T140" i="8"/>
  <c r="T141" i="8"/>
  <c r="AO141" i="8" s="1"/>
  <c r="T142" i="8"/>
  <c r="T143" i="8"/>
  <c r="AO143" i="8" s="1"/>
  <c r="T144" i="8"/>
  <c r="T145" i="8"/>
  <c r="AO145" i="8" s="1"/>
  <c r="T146" i="8"/>
  <c r="T147" i="8"/>
  <c r="AO147" i="8" s="1"/>
  <c r="T148" i="8"/>
  <c r="T149" i="8"/>
  <c r="AO149" i="8" s="1"/>
  <c r="T150" i="8"/>
  <c r="T151" i="8"/>
  <c r="AO151" i="8" s="1"/>
  <c r="T152" i="8"/>
  <c r="T153" i="8"/>
  <c r="AO153" i="8" s="1"/>
  <c r="T154" i="8"/>
  <c r="T155" i="8"/>
  <c r="AO155" i="8" s="1"/>
  <c r="T156" i="8"/>
  <c r="T157" i="8"/>
  <c r="AO157" i="8" s="1"/>
  <c r="T158" i="8"/>
  <c r="T159" i="8"/>
  <c r="AO159" i="8" s="1"/>
  <c r="T160" i="8"/>
  <c r="T161" i="8"/>
  <c r="AO161" i="8" s="1"/>
  <c r="T162" i="8"/>
  <c r="T163" i="8"/>
  <c r="AO163" i="8" s="1"/>
  <c r="T164" i="8"/>
  <c r="T165" i="8"/>
  <c r="AO165" i="8" s="1"/>
  <c r="T166" i="8"/>
  <c r="T167" i="8"/>
  <c r="AO167" i="8" s="1"/>
  <c r="T168" i="8"/>
  <c r="T169" i="8"/>
  <c r="AO169" i="8" s="1"/>
  <c r="T170" i="8"/>
  <c r="T171" i="8"/>
  <c r="AO171" i="8" s="1"/>
  <c r="T172" i="8"/>
  <c r="T173" i="8"/>
  <c r="AO173" i="8" s="1"/>
  <c r="T174" i="8"/>
  <c r="T175" i="8"/>
  <c r="AO175" i="8" s="1"/>
  <c r="T176" i="8"/>
  <c r="T177" i="8"/>
  <c r="AO177" i="8" s="1"/>
  <c r="T178" i="8"/>
  <c r="T179" i="8"/>
  <c r="AO179" i="8" s="1"/>
  <c r="T180" i="8"/>
  <c r="T181" i="8"/>
  <c r="AO181" i="8" s="1"/>
  <c r="T182" i="8"/>
  <c r="T183" i="8"/>
  <c r="AO183" i="8" s="1"/>
  <c r="T184" i="8"/>
  <c r="T185" i="8"/>
  <c r="AO185" i="8" s="1"/>
  <c r="T186" i="8"/>
  <c r="T187" i="8"/>
  <c r="AO187" i="8" s="1"/>
  <c r="T188" i="8"/>
  <c r="T189" i="8"/>
  <c r="AO189" i="8" s="1"/>
  <c r="T190" i="8"/>
  <c r="T191" i="8"/>
  <c r="AO191" i="8" s="1"/>
  <c r="T192" i="8"/>
  <c r="T193" i="8"/>
  <c r="AO193" i="8" s="1"/>
  <c r="T194" i="8"/>
  <c r="T195" i="8"/>
  <c r="AO195" i="8" s="1"/>
  <c r="T196" i="8"/>
  <c r="T197" i="8"/>
  <c r="AO197" i="8" s="1"/>
  <c r="T198" i="8"/>
  <c r="T199" i="8"/>
  <c r="AO199" i="8" s="1"/>
  <c r="T200" i="8"/>
  <c r="T201" i="8"/>
  <c r="AO201" i="8" s="1"/>
  <c r="T202" i="8"/>
  <c r="T203" i="8"/>
  <c r="AO203" i="8" s="1"/>
  <c r="T204" i="8"/>
  <c r="T205" i="8"/>
  <c r="AO205" i="8" s="1"/>
  <c r="T206" i="8"/>
  <c r="T207" i="8"/>
  <c r="AO207" i="8" s="1"/>
  <c r="T208" i="8"/>
  <c r="T209" i="8"/>
  <c r="AO209" i="8" s="1"/>
  <c r="T210" i="8"/>
  <c r="T211" i="8"/>
  <c r="AO211" i="8" s="1"/>
  <c r="T212" i="8"/>
  <c r="T213" i="8"/>
  <c r="AO213" i="8" s="1"/>
  <c r="T214" i="8"/>
  <c r="T215" i="8"/>
  <c r="AO215" i="8" s="1"/>
  <c r="T216" i="8"/>
  <c r="T217" i="8"/>
  <c r="AO217" i="8" s="1"/>
  <c r="T218" i="8"/>
  <c r="T219" i="8"/>
  <c r="AO219" i="8" s="1"/>
  <c r="T220" i="8"/>
  <c r="A3" i="8"/>
  <c r="S3" i="8"/>
  <c r="Q3" i="8"/>
  <c r="Q301" i="8" s="1"/>
  <c r="O3" i="8"/>
  <c r="M3" i="8"/>
  <c r="K3" i="8"/>
  <c r="I3" i="8"/>
  <c r="G3" i="8"/>
  <c r="E3" i="8"/>
  <c r="C3" i="8"/>
  <c r="T300" i="8"/>
  <c r="R300" i="8"/>
  <c r="P300" i="8"/>
  <c r="N300" i="8"/>
  <c r="L300" i="8"/>
  <c r="J300" i="8"/>
  <c r="H300" i="8"/>
  <c r="F300" i="8"/>
  <c r="D300" i="8"/>
  <c r="B300" i="8"/>
  <c r="T299" i="8"/>
  <c r="R299" i="8"/>
  <c r="P299" i="8"/>
  <c r="N299" i="8"/>
  <c r="L299" i="8"/>
  <c r="J299" i="8"/>
  <c r="H299" i="8"/>
  <c r="F299" i="8"/>
  <c r="D299" i="8"/>
  <c r="B299" i="8"/>
  <c r="T298" i="8"/>
  <c r="R298" i="8"/>
  <c r="P298" i="8"/>
  <c r="N298" i="8"/>
  <c r="L298" i="8"/>
  <c r="J298" i="8"/>
  <c r="H298" i="8"/>
  <c r="F298" i="8"/>
  <c r="D298" i="8"/>
  <c r="B298" i="8"/>
  <c r="T297" i="8"/>
  <c r="R297" i="8"/>
  <c r="P297" i="8"/>
  <c r="N297" i="8"/>
  <c r="L297" i="8"/>
  <c r="J297" i="8"/>
  <c r="H297" i="8"/>
  <c r="F297" i="8"/>
  <c r="D297" i="8"/>
  <c r="B297" i="8"/>
  <c r="T296" i="8"/>
  <c r="R296" i="8"/>
  <c r="P296" i="8"/>
  <c r="N296" i="8"/>
  <c r="L296" i="8"/>
  <c r="J296" i="8"/>
  <c r="H296" i="8"/>
  <c r="F296" i="8"/>
  <c r="D296" i="8"/>
  <c r="B296" i="8"/>
  <c r="T295" i="8"/>
  <c r="R295" i="8"/>
  <c r="P295" i="8"/>
  <c r="N295" i="8"/>
  <c r="L295" i="8"/>
  <c r="J295" i="8"/>
  <c r="H295" i="8"/>
  <c r="F295" i="8"/>
  <c r="D295" i="8"/>
  <c r="B295" i="8"/>
  <c r="T294" i="8"/>
  <c r="R294" i="8"/>
  <c r="P294" i="8"/>
  <c r="N294" i="8"/>
  <c r="L294" i="8"/>
  <c r="J294" i="8"/>
  <c r="H294" i="8"/>
  <c r="F294" i="8"/>
  <c r="D294" i="8"/>
  <c r="B294" i="8"/>
  <c r="T293" i="8"/>
  <c r="R293" i="8"/>
  <c r="P293" i="8"/>
  <c r="N293" i="8"/>
  <c r="L293" i="8"/>
  <c r="J293" i="8"/>
  <c r="H293" i="8"/>
  <c r="F293" i="8"/>
  <c r="D293" i="8"/>
  <c r="B293" i="8"/>
  <c r="T292" i="8"/>
  <c r="R292" i="8"/>
  <c r="P292" i="8"/>
  <c r="N292" i="8"/>
  <c r="L292" i="8"/>
  <c r="J292" i="8"/>
  <c r="H292" i="8"/>
  <c r="F292" i="8"/>
  <c r="D292" i="8"/>
  <c r="B292" i="8"/>
  <c r="T291" i="8"/>
  <c r="R291" i="8"/>
  <c r="P291" i="8"/>
  <c r="N291" i="8"/>
  <c r="L291" i="8"/>
  <c r="J291" i="8"/>
  <c r="H291" i="8"/>
  <c r="F291" i="8"/>
  <c r="D291" i="8"/>
  <c r="B291" i="8"/>
  <c r="T290" i="8"/>
  <c r="R290" i="8"/>
  <c r="P290" i="8"/>
  <c r="N290" i="8"/>
  <c r="L290" i="8"/>
  <c r="J290" i="8"/>
  <c r="H290" i="8"/>
  <c r="F290" i="8"/>
  <c r="D290" i="8"/>
  <c r="B290" i="8"/>
  <c r="T289" i="8"/>
  <c r="R289" i="8"/>
  <c r="P289" i="8"/>
  <c r="N289" i="8"/>
  <c r="L289" i="8"/>
  <c r="J289" i="8"/>
  <c r="H289" i="8"/>
  <c r="F289" i="8"/>
  <c r="D289" i="8"/>
  <c r="B289" i="8"/>
  <c r="T288" i="8"/>
  <c r="R288" i="8"/>
  <c r="P288" i="8"/>
  <c r="N288" i="8"/>
  <c r="L288" i="8"/>
  <c r="J288" i="8"/>
  <c r="H288" i="8"/>
  <c r="F288" i="8"/>
  <c r="D288" i="8"/>
  <c r="B288" i="8"/>
  <c r="T287" i="8"/>
  <c r="R287" i="8"/>
  <c r="P287" i="8"/>
  <c r="N287" i="8"/>
  <c r="L287" i="8"/>
  <c r="J287" i="8"/>
  <c r="H287" i="8"/>
  <c r="F287" i="8"/>
  <c r="D287" i="8"/>
  <c r="B287" i="8"/>
  <c r="T286" i="8"/>
  <c r="R286" i="8"/>
  <c r="P286" i="8"/>
  <c r="N286" i="8"/>
  <c r="L286" i="8"/>
  <c r="J286" i="8"/>
  <c r="H286" i="8"/>
  <c r="F286" i="8"/>
  <c r="D286" i="8"/>
  <c r="B286" i="8"/>
  <c r="T285" i="8"/>
  <c r="R285" i="8"/>
  <c r="P285" i="8"/>
  <c r="N285" i="8"/>
  <c r="L285" i="8"/>
  <c r="J285" i="8"/>
  <c r="H285" i="8"/>
  <c r="F285" i="8"/>
  <c r="D285" i="8"/>
  <c r="B285" i="8"/>
  <c r="T284" i="8"/>
  <c r="R284" i="8"/>
  <c r="P284" i="8"/>
  <c r="N284" i="8"/>
  <c r="L284" i="8"/>
  <c r="J284" i="8"/>
  <c r="H284" i="8"/>
  <c r="F284" i="8"/>
  <c r="D284" i="8"/>
  <c r="B284" i="8"/>
  <c r="T283" i="8"/>
  <c r="R283" i="8"/>
  <c r="P283" i="8"/>
  <c r="N283" i="8"/>
  <c r="L283" i="8"/>
  <c r="J283" i="8"/>
  <c r="H283" i="8"/>
  <c r="F283" i="8"/>
  <c r="D283" i="8"/>
  <c r="B283" i="8"/>
  <c r="T282" i="8"/>
  <c r="R282" i="8"/>
  <c r="P282" i="8"/>
  <c r="N282" i="8"/>
  <c r="L282" i="8"/>
  <c r="J282" i="8"/>
  <c r="H282" i="8"/>
  <c r="F282" i="8"/>
  <c r="D282" i="8"/>
  <c r="B282" i="8"/>
  <c r="T281" i="8"/>
  <c r="R281" i="8"/>
  <c r="P281" i="8"/>
  <c r="N281" i="8"/>
  <c r="L281" i="8"/>
  <c r="J281" i="8"/>
  <c r="H281" i="8"/>
  <c r="F281" i="8"/>
  <c r="D281" i="8"/>
  <c r="B281" i="8"/>
  <c r="T280" i="8"/>
  <c r="R280" i="8"/>
  <c r="P280" i="8"/>
  <c r="N280" i="8"/>
  <c r="L280" i="8"/>
  <c r="J280" i="8"/>
  <c r="H280" i="8"/>
  <c r="F280" i="8"/>
  <c r="D280" i="8"/>
  <c r="B280" i="8"/>
  <c r="T279" i="8"/>
  <c r="R279" i="8"/>
  <c r="P279" i="8"/>
  <c r="N279" i="8"/>
  <c r="L279" i="8"/>
  <c r="J279" i="8"/>
  <c r="H279" i="8"/>
  <c r="F279" i="8"/>
  <c r="D279" i="8"/>
  <c r="B279" i="8"/>
  <c r="T278" i="8"/>
  <c r="R278" i="8"/>
  <c r="P278" i="8"/>
  <c r="N278" i="8"/>
  <c r="L278" i="8"/>
  <c r="J278" i="8"/>
  <c r="H278" i="8"/>
  <c r="F278" i="8"/>
  <c r="D278" i="8"/>
  <c r="B278" i="8"/>
  <c r="T277" i="8"/>
  <c r="R277" i="8"/>
  <c r="P277" i="8"/>
  <c r="N277" i="8"/>
  <c r="L277" i="8"/>
  <c r="J277" i="8"/>
  <c r="H277" i="8"/>
  <c r="F277" i="8"/>
  <c r="D277" i="8"/>
  <c r="B277" i="8"/>
  <c r="T276" i="8"/>
  <c r="R276" i="8"/>
  <c r="P276" i="8"/>
  <c r="N276" i="8"/>
  <c r="L276" i="8"/>
  <c r="J276" i="8"/>
  <c r="H276" i="8"/>
  <c r="F276" i="8"/>
  <c r="D276" i="8"/>
  <c r="B276" i="8"/>
  <c r="T275" i="8"/>
  <c r="R275" i="8"/>
  <c r="P275" i="8"/>
  <c r="N275" i="8"/>
  <c r="L275" i="8"/>
  <c r="J275" i="8"/>
  <c r="H275" i="8"/>
  <c r="F275" i="8"/>
  <c r="D275" i="8"/>
  <c r="B275" i="8"/>
  <c r="T274" i="8"/>
  <c r="R274" i="8"/>
  <c r="P274" i="8"/>
  <c r="N274" i="8"/>
  <c r="L274" i="8"/>
  <c r="J274" i="8"/>
  <c r="H274" i="8"/>
  <c r="F274" i="8"/>
  <c r="D274" i="8"/>
  <c r="B274" i="8"/>
  <c r="T273" i="8"/>
  <c r="R273" i="8"/>
  <c r="P273" i="8"/>
  <c r="N273" i="8"/>
  <c r="L273" i="8"/>
  <c r="J273" i="8"/>
  <c r="H273" i="8"/>
  <c r="F273" i="8"/>
  <c r="D273" i="8"/>
  <c r="B273" i="8"/>
  <c r="T272" i="8"/>
  <c r="R272" i="8"/>
  <c r="P272" i="8"/>
  <c r="N272" i="8"/>
  <c r="L272" i="8"/>
  <c r="J272" i="8"/>
  <c r="H272" i="8"/>
  <c r="F272" i="8"/>
  <c r="D272" i="8"/>
  <c r="B272" i="8"/>
  <c r="T271" i="8"/>
  <c r="R271" i="8"/>
  <c r="P271" i="8"/>
  <c r="N271" i="8"/>
  <c r="L271" i="8"/>
  <c r="J271" i="8"/>
  <c r="H271" i="8"/>
  <c r="F271" i="8"/>
  <c r="D271" i="8"/>
  <c r="B271" i="8"/>
  <c r="T270" i="8"/>
  <c r="R270" i="8"/>
  <c r="P270" i="8"/>
  <c r="N270" i="8"/>
  <c r="L270" i="8"/>
  <c r="J270" i="8"/>
  <c r="H270" i="8"/>
  <c r="F270" i="8"/>
  <c r="D270" i="8"/>
  <c r="B270" i="8"/>
  <c r="T269" i="8"/>
  <c r="R269" i="8"/>
  <c r="P269" i="8"/>
  <c r="N269" i="8"/>
  <c r="L269" i="8"/>
  <c r="J269" i="8"/>
  <c r="H269" i="8"/>
  <c r="F269" i="8"/>
  <c r="D269" i="8"/>
  <c r="B269" i="8"/>
  <c r="T268" i="8"/>
  <c r="R268" i="8"/>
  <c r="P268" i="8"/>
  <c r="N268" i="8"/>
  <c r="L268" i="8"/>
  <c r="J268" i="8"/>
  <c r="H268" i="8"/>
  <c r="F268" i="8"/>
  <c r="D268" i="8"/>
  <c r="B268" i="8"/>
  <c r="T267" i="8"/>
  <c r="R267" i="8"/>
  <c r="P267" i="8"/>
  <c r="N267" i="8"/>
  <c r="L267" i="8"/>
  <c r="J267" i="8"/>
  <c r="H267" i="8"/>
  <c r="F267" i="8"/>
  <c r="D267" i="8"/>
  <c r="B267" i="8"/>
  <c r="T266" i="8"/>
  <c r="R266" i="8"/>
  <c r="P266" i="8"/>
  <c r="N266" i="8"/>
  <c r="L266" i="8"/>
  <c r="J266" i="8"/>
  <c r="H266" i="8"/>
  <c r="F266" i="8"/>
  <c r="D266" i="8"/>
  <c r="B266" i="8"/>
  <c r="T265" i="8"/>
  <c r="R265" i="8"/>
  <c r="P265" i="8"/>
  <c r="N265" i="8"/>
  <c r="L265" i="8"/>
  <c r="J265" i="8"/>
  <c r="H265" i="8"/>
  <c r="F265" i="8"/>
  <c r="D265" i="8"/>
  <c r="B265" i="8"/>
  <c r="T264" i="8"/>
  <c r="R264" i="8"/>
  <c r="P264" i="8"/>
  <c r="N264" i="8"/>
  <c r="L264" i="8"/>
  <c r="J264" i="8"/>
  <c r="H264" i="8"/>
  <c r="F264" i="8"/>
  <c r="D264" i="8"/>
  <c r="B264" i="8"/>
  <c r="T263" i="8"/>
  <c r="R263" i="8"/>
  <c r="P263" i="8"/>
  <c r="N263" i="8"/>
  <c r="L263" i="8"/>
  <c r="J263" i="8"/>
  <c r="H263" i="8"/>
  <c r="F263" i="8"/>
  <c r="D263" i="8"/>
  <c r="B263" i="8"/>
  <c r="T262" i="8"/>
  <c r="R262" i="8"/>
  <c r="P262" i="8"/>
  <c r="N262" i="8"/>
  <c r="L262" i="8"/>
  <c r="J262" i="8"/>
  <c r="H262" i="8"/>
  <c r="F262" i="8"/>
  <c r="D262" i="8"/>
  <c r="B262" i="8"/>
  <c r="T261" i="8"/>
  <c r="R261" i="8"/>
  <c r="P261" i="8"/>
  <c r="N261" i="8"/>
  <c r="L261" i="8"/>
  <c r="J261" i="8"/>
  <c r="H261" i="8"/>
  <c r="F261" i="8"/>
  <c r="D261" i="8"/>
  <c r="B261" i="8"/>
  <c r="T260" i="8"/>
  <c r="R260" i="8"/>
  <c r="P260" i="8"/>
  <c r="N260" i="8"/>
  <c r="L260" i="8"/>
  <c r="J260" i="8"/>
  <c r="H260" i="8"/>
  <c r="F260" i="8"/>
  <c r="D260" i="8"/>
  <c r="B260" i="8"/>
  <c r="T259" i="8"/>
  <c r="R259" i="8"/>
  <c r="P259" i="8"/>
  <c r="N259" i="8"/>
  <c r="L259" i="8"/>
  <c r="J259" i="8"/>
  <c r="H259" i="8"/>
  <c r="F259" i="8"/>
  <c r="D259" i="8"/>
  <c r="B259" i="8"/>
  <c r="T258" i="8"/>
  <c r="R258" i="8"/>
  <c r="P258" i="8"/>
  <c r="N258" i="8"/>
  <c r="L258" i="8"/>
  <c r="J258" i="8"/>
  <c r="H258" i="8"/>
  <c r="F258" i="8"/>
  <c r="D258" i="8"/>
  <c r="B258" i="8"/>
  <c r="T257" i="8"/>
  <c r="R257" i="8"/>
  <c r="P257" i="8"/>
  <c r="N257" i="8"/>
  <c r="L257" i="8"/>
  <c r="J257" i="8"/>
  <c r="H257" i="8"/>
  <c r="F257" i="8"/>
  <c r="D257" i="8"/>
  <c r="B257" i="8"/>
  <c r="T256" i="8"/>
  <c r="R256" i="8"/>
  <c r="P256" i="8"/>
  <c r="N256" i="8"/>
  <c r="L256" i="8"/>
  <c r="J256" i="8"/>
  <c r="H256" i="8"/>
  <c r="F256" i="8"/>
  <c r="D256" i="8"/>
  <c r="B256" i="8"/>
  <c r="T255" i="8"/>
  <c r="R255" i="8"/>
  <c r="P255" i="8"/>
  <c r="N255" i="8"/>
  <c r="L255" i="8"/>
  <c r="J255" i="8"/>
  <c r="H255" i="8"/>
  <c r="F255" i="8"/>
  <c r="D255" i="8"/>
  <c r="B255" i="8"/>
  <c r="T254" i="8"/>
  <c r="R254" i="8"/>
  <c r="P254" i="8"/>
  <c r="N254" i="8"/>
  <c r="L254" i="8"/>
  <c r="J254" i="8"/>
  <c r="H254" i="8"/>
  <c r="F254" i="8"/>
  <c r="D254" i="8"/>
  <c r="B254" i="8"/>
  <c r="T253" i="8"/>
  <c r="R253" i="8"/>
  <c r="P253" i="8"/>
  <c r="N253" i="8"/>
  <c r="L253" i="8"/>
  <c r="J253" i="8"/>
  <c r="H253" i="8"/>
  <c r="F253" i="8"/>
  <c r="D253" i="8"/>
  <c r="B253" i="8"/>
  <c r="T252" i="8"/>
  <c r="R252" i="8"/>
  <c r="P252" i="8"/>
  <c r="N252" i="8"/>
  <c r="L252" i="8"/>
  <c r="J252" i="8"/>
  <c r="H252" i="8"/>
  <c r="F252" i="8"/>
  <c r="D252" i="8"/>
  <c r="B252" i="8"/>
  <c r="T251" i="8"/>
  <c r="R251" i="8"/>
  <c r="P251" i="8"/>
  <c r="N251" i="8"/>
  <c r="L251" i="8"/>
  <c r="J251" i="8"/>
  <c r="H251" i="8"/>
  <c r="F251" i="8"/>
  <c r="D251" i="8"/>
  <c r="B251" i="8"/>
  <c r="T250" i="8"/>
  <c r="R250" i="8"/>
  <c r="P250" i="8"/>
  <c r="N250" i="8"/>
  <c r="L250" i="8"/>
  <c r="J250" i="8"/>
  <c r="H250" i="8"/>
  <c r="F250" i="8"/>
  <c r="D250" i="8"/>
  <c r="B250" i="8"/>
  <c r="T249" i="8"/>
  <c r="R249" i="8"/>
  <c r="P249" i="8"/>
  <c r="N249" i="8"/>
  <c r="L249" i="8"/>
  <c r="J249" i="8"/>
  <c r="H249" i="8"/>
  <c r="F249" i="8"/>
  <c r="D249" i="8"/>
  <c r="B249" i="8"/>
  <c r="T248" i="8"/>
  <c r="R248" i="8"/>
  <c r="P248" i="8"/>
  <c r="N248" i="8"/>
  <c r="L248" i="8"/>
  <c r="J248" i="8"/>
  <c r="H248" i="8"/>
  <c r="F248" i="8"/>
  <c r="D248" i="8"/>
  <c r="B248" i="8"/>
  <c r="T247" i="8"/>
  <c r="R247" i="8"/>
  <c r="P247" i="8"/>
  <c r="N247" i="8"/>
  <c r="L247" i="8"/>
  <c r="J247" i="8"/>
  <c r="H247" i="8"/>
  <c r="F247" i="8"/>
  <c r="D247" i="8"/>
  <c r="B247" i="8"/>
  <c r="T246" i="8"/>
  <c r="R246" i="8"/>
  <c r="P246" i="8"/>
  <c r="N246" i="8"/>
  <c r="L246" i="8"/>
  <c r="J246" i="8"/>
  <c r="H246" i="8"/>
  <c r="F246" i="8"/>
  <c r="D246" i="8"/>
  <c r="B246" i="8"/>
  <c r="T245" i="8"/>
  <c r="R245" i="8"/>
  <c r="P245" i="8"/>
  <c r="N245" i="8"/>
  <c r="L245" i="8"/>
  <c r="J245" i="8"/>
  <c r="H245" i="8"/>
  <c r="F245" i="8"/>
  <c r="D245" i="8"/>
  <c r="B245" i="8"/>
  <c r="T244" i="8"/>
  <c r="R244" i="8"/>
  <c r="P244" i="8"/>
  <c r="N244" i="8"/>
  <c r="L244" i="8"/>
  <c r="J244" i="8"/>
  <c r="H244" i="8"/>
  <c r="F244" i="8"/>
  <c r="D244" i="8"/>
  <c r="B244" i="8"/>
  <c r="T243" i="8"/>
  <c r="R243" i="8"/>
  <c r="P243" i="8"/>
  <c r="N243" i="8"/>
  <c r="L243" i="8"/>
  <c r="J243" i="8"/>
  <c r="H243" i="8"/>
  <c r="F243" i="8"/>
  <c r="D243" i="8"/>
  <c r="B243" i="8"/>
  <c r="T242" i="8"/>
  <c r="R242" i="8"/>
  <c r="P242" i="8"/>
  <c r="N242" i="8"/>
  <c r="L242" i="8"/>
  <c r="J242" i="8"/>
  <c r="H242" i="8"/>
  <c r="F242" i="8"/>
  <c r="D242" i="8"/>
  <c r="B242" i="8"/>
  <c r="T241" i="8"/>
  <c r="R241" i="8"/>
  <c r="P241" i="8"/>
  <c r="N241" i="8"/>
  <c r="L241" i="8"/>
  <c r="J241" i="8"/>
  <c r="H241" i="8"/>
  <c r="F241" i="8"/>
  <c r="D241" i="8"/>
  <c r="B241" i="8"/>
  <c r="T240" i="8"/>
  <c r="R240" i="8"/>
  <c r="P240" i="8"/>
  <c r="N240" i="8"/>
  <c r="L240" i="8"/>
  <c r="J240" i="8"/>
  <c r="H240" i="8"/>
  <c r="F240" i="8"/>
  <c r="D240" i="8"/>
  <c r="B240" i="8"/>
  <c r="T239" i="8"/>
  <c r="R239" i="8"/>
  <c r="P239" i="8"/>
  <c r="N239" i="8"/>
  <c r="L239" i="8"/>
  <c r="J239" i="8"/>
  <c r="H239" i="8"/>
  <c r="F239" i="8"/>
  <c r="D239" i="8"/>
  <c r="B239" i="8"/>
  <c r="T238" i="8"/>
  <c r="R238" i="8"/>
  <c r="P238" i="8"/>
  <c r="N238" i="8"/>
  <c r="L238" i="8"/>
  <c r="J238" i="8"/>
  <c r="H238" i="8"/>
  <c r="F238" i="8"/>
  <c r="D238" i="8"/>
  <c r="B238" i="8"/>
  <c r="T237" i="8"/>
  <c r="R237" i="8"/>
  <c r="P237" i="8"/>
  <c r="N237" i="8"/>
  <c r="L237" i="8"/>
  <c r="J237" i="8"/>
  <c r="H237" i="8"/>
  <c r="F237" i="8"/>
  <c r="D237" i="8"/>
  <c r="B237" i="8"/>
  <c r="T236" i="8"/>
  <c r="R236" i="8"/>
  <c r="P236" i="8"/>
  <c r="N236" i="8"/>
  <c r="L236" i="8"/>
  <c r="J236" i="8"/>
  <c r="H236" i="8"/>
  <c r="F236" i="8"/>
  <c r="D236" i="8"/>
  <c r="B236" i="8"/>
  <c r="T235" i="8"/>
  <c r="R235" i="8"/>
  <c r="P235" i="8"/>
  <c r="N235" i="8"/>
  <c r="L235" i="8"/>
  <c r="J235" i="8"/>
  <c r="H235" i="8"/>
  <c r="F235" i="8"/>
  <c r="D235" i="8"/>
  <c r="B235" i="8"/>
  <c r="T234" i="8"/>
  <c r="R234" i="8"/>
  <c r="P234" i="8"/>
  <c r="N234" i="8"/>
  <c r="L234" i="8"/>
  <c r="J234" i="8"/>
  <c r="H234" i="8"/>
  <c r="F234" i="8"/>
  <c r="D234" i="8"/>
  <c r="B234" i="8"/>
  <c r="T233" i="8"/>
  <c r="R233" i="8"/>
  <c r="P233" i="8"/>
  <c r="N233" i="8"/>
  <c r="L233" i="8"/>
  <c r="J233" i="8"/>
  <c r="H233" i="8"/>
  <c r="F233" i="8"/>
  <c r="D233" i="8"/>
  <c r="B233" i="8"/>
  <c r="T232" i="8"/>
  <c r="R232" i="8"/>
  <c r="P232" i="8"/>
  <c r="N232" i="8"/>
  <c r="L232" i="8"/>
  <c r="J232" i="8"/>
  <c r="H232" i="8"/>
  <c r="F232" i="8"/>
  <c r="D232" i="8"/>
  <c r="B232" i="8"/>
  <c r="T231" i="8"/>
  <c r="R231" i="8"/>
  <c r="P231" i="8"/>
  <c r="N231" i="8"/>
  <c r="L231" i="8"/>
  <c r="J231" i="8"/>
  <c r="H231" i="8"/>
  <c r="F231" i="8"/>
  <c r="D231" i="8"/>
  <c r="B231" i="8"/>
  <c r="T230" i="8"/>
  <c r="R230" i="8"/>
  <c r="P230" i="8"/>
  <c r="N230" i="8"/>
  <c r="L230" i="8"/>
  <c r="J230" i="8"/>
  <c r="H230" i="8"/>
  <c r="F230" i="8"/>
  <c r="D230" i="8"/>
  <c r="B230" i="8"/>
  <c r="T229" i="8"/>
  <c r="R229" i="8"/>
  <c r="P229" i="8"/>
  <c r="N229" i="8"/>
  <c r="L229" i="8"/>
  <c r="J229" i="8"/>
  <c r="H229" i="8"/>
  <c r="F229" i="8"/>
  <c r="D229" i="8"/>
  <c r="B229" i="8"/>
  <c r="T228" i="8"/>
  <c r="R228" i="8"/>
  <c r="P228" i="8"/>
  <c r="N228" i="8"/>
  <c r="L228" i="8"/>
  <c r="J228" i="8"/>
  <c r="H228" i="8"/>
  <c r="F228" i="8"/>
  <c r="D228" i="8"/>
  <c r="B228" i="8"/>
  <c r="T227" i="8"/>
  <c r="R227" i="8"/>
  <c r="P227" i="8"/>
  <c r="N227" i="8"/>
  <c r="L227" i="8"/>
  <c r="J227" i="8"/>
  <c r="H227" i="8"/>
  <c r="F227" i="8"/>
  <c r="D227" i="8"/>
  <c r="B227" i="8"/>
  <c r="T226" i="8"/>
  <c r="R226" i="8"/>
  <c r="P226" i="8"/>
  <c r="N226" i="8"/>
  <c r="L226" i="8"/>
  <c r="J226" i="8"/>
  <c r="H226" i="8"/>
  <c r="F226" i="8"/>
  <c r="D226" i="8"/>
  <c r="B226" i="8"/>
  <c r="T225" i="8"/>
  <c r="R225" i="8"/>
  <c r="P225" i="8"/>
  <c r="N225" i="8"/>
  <c r="L225" i="8"/>
  <c r="J225" i="8"/>
  <c r="H225" i="8"/>
  <c r="F225" i="8"/>
  <c r="D225" i="8"/>
  <c r="B225" i="8"/>
  <c r="T224" i="8"/>
  <c r="R224" i="8"/>
  <c r="P224" i="8"/>
  <c r="N224" i="8"/>
  <c r="L224" i="8"/>
  <c r="J224" i="8"/>
  <c r="H224" i="8"/>
  <c r="F224" i="8"/>
  <c r="D224" i="8"/>
  <c r="B224" i="8"/>
  <c r="T223" i="8"/>
  <c r="R223" i="8"/>
  <c r="P223" i="8"/>
  <c r="N223" i="8"/>
  <c r="L223" i="8"/>
  <c r="J223" i="8"/>
  <c r="H223" i="8"/>
  <c r="F223" i="8"/>
  <c r="D223" i="8"/>
  <c r="B223" i="8"/>
  <c r="T222" i="8"/>
  <c r="R222" i="8"/>
  <c r="P222" i="8"/>
  <c r="N222" i="8"/>
  <c r="L222" i="8"/>
  <c r="J222" i="8"/>
  <c r="H222" i="8"/>
  <c r="F222" i="8"/>
  <c r="D222" i="8"/>
  <c r="B222" i="8"/>
  <c r="T221" i="8"/>
  <c r="AO221" i="8" s="1"/>
  <c r="R221" i="8"/>
  <c r="P221" i="8"/>
  <c r="AK221" i="8" s="1"/>
  <c r="N221" i="8"/>
  <c r="L221" i="8"/>
  <c r="AG221" i="8" s="1"/>
  <c r="J221" i="8"/>
  <c r="H221" i="8"/>
  <c r="AC221" i="8" s="1"/>
  <c r="F221" i="8"/>
  <c r="D221" i="8"/>
  <c r="Y221" i="8" s="1"/>
  <c r="B221" i="8"/>
  <c r="W221" i="8" s="1"/>
  <c r="AK33" i="8" l="1"/>
  <c r="AK29" i="8"/>
  <c r="AK19" i="8"/>
  <c r="AI31" i="8"/>
  <c r="AI27" i="8"/>
  <c r="AI20" i="8"/>
  <c r="AI12" i="8"/>
  <c r="AG31" i="8"/>
  <c r="AG27" i="8"/>
  <c r="AG19" i="8"/>
  <c r="AG12" i="8"/>
  <c r="AG10" i="8"/>
  <c r="AE31" i="8"/>
  <c r="AE27" i="8"/>
  <c r="AE20" i="8"/>
  <c r="AE12" i="8"/>
  <c r="AC33" i="8"/>
  <c r="AC29" i="8"/>
  <c r="AC27" i="8"/>
  <c r="AC19" i="8"/>
  <c r="AC11" i="8"/>
  <c r="AA32" i="8"/>
  <c r="AA30" i="8"/>
  <c r="AA26" i="8"/>
  <c r="AA18" i="8"/>
  <c r="AA221" i="8"/>
  <c r="AE221" i="8"/>
  <c r="AI221" i="8"/>
  <c r="AM63" i="8"/>
  <c r="AM61" i="8"/>
  <c r="AM59" i="8"/>
  <c r="AM57" i="8"/>
  <c r="AM55" i="8"/>
  <c r="AM53" i="8"/>
  <c r="AM51" i="8"/>
  <c r="AM49" i="8"/>
  <c r="AM47" i="8"/>
  <c r="AM45" i="8"/>
  <c r="AM43" i="8"/>
  <c r="AM41" i="8"/>
  <c r="AM39" i="8"/>
  <c r="AM37" i="8"/>
  <c r="AM35" i="8"/>
  <c r="AM23" i="8"/>
  <c r="AM19" i="8"/>
  <c r="AM15" i="8"/>
  <c r="AM10" i="8"/>
  <c r="AM6" i="8"/>
  <c r="AK64" i="8"/>
  <c r="AK62" i="8"/>
  <c r="AK60" i="8"/>
  <c r="AK58" i="8"/>
  <c r="AK56" i="8"/>
  <c r="AK54" i="8"/>
  <c r="AK52" i="8"/>
  <c r="AK50" i="8"/>
  <c r="AK48" i="8"/>
  <c r="AK46" i="8"/>
  <c r="AK44" i="8"/>
  <c r="AK42" i="8"/>
  <c r="AK40" i="8"/>
  <c r="AK38" i="8"/>
  <c r="AK36" i="8"/>
  <c r="AK26" i="8"/>
  <c r="AK22" i="8"/>
  <c r="AK18" i="8"/>
  <c r="AK12" i="8"/>
  <c r="AK34" i="8"/>
  <c r="AK32" i="8"/>
  <c r="AK30" i="8"/>
  <c r="AK28" i="8"/>
  <c r="AK25" i="8"/>
  <c r="AK21" i="8"/>
  <c r="AK17" i="8"/>
  <c r="AK14" i="8"/>
  <c r="AK13" i="8"/>
  <c r="AK7" i="8"/>
  <c r="AK8" i="8"/>
  <c r="AI63" i="8"/>
  <c r="AI61" i="8"/>
  <c r="AI59" i="8"/>
  <c r="AI57" i="8"/>
  <c r="AI55" i="8"/>
  <c r="AI53" i="8"/>
  <c r="AI51" i="8"/>
  <c r="AI49" i="8"/>
  <c r="AI47" i="8"/>
  <c r="AK31" i="8"/>
  <c r="AK27" i="8"/>
  <c r="AK23" i="8"/>
  <c r="AK15" i="8"/>
  <c r="AK11" i="8"/>
  <c r="AK6" i="8"/>
  <c r="AI33" i="8"/>
  <c r="AI29" i="8"/>
  <c r="AI24" i="8"/>
  <c r="AI16" i="8"/>
  <c r="AI6" i="8"/>
  <c r="AI5" i="8"/>
  <c r="AG33" i="8"/>
  <c r="AG29" i="8"/>
  <c r="AG23" i="8"/>
  <c r="AG15" i="8"/>
  <c r="AE33" i="8"/>
  <c r="AE29" i="8"/>
  <c r="AE24" i="8"/>
  <c r="AE16" i="8"/>
  <c r="AE10" i="8"/>
  <c r="AE9" i="8"/>
  <c r="AE5" i="8"/>
  <c r="AC31" i="8"/>
  <c r="AC23" i="8"/>
  <c r="AC14" i="8"/>
  <c r="AC15" i="8"/>
  <c r="AC10" i="8"/>
  <c r="AA34" i="8"/>
  <c r="AA28" i="8"/>
  <c r="AA22" i="8"/>
  <c r="AA6" i="8"/>
  <c r="AA9" i="8"/>
  <c r="AA5" i="8"/>
  <c r="AI45" i="8"/>
  <c r="AI43" i="8"/>
  <c r="AI41" i="8"/>
  <c r="AI39" i="8"/>
  <c r="AI37" i="8"/>
  <c r="AI35" i="8"/>
  <c r="AI23" i="8"/>
  <c r="AI19" i="8"/>
  <c r="AI15" i="8"/>
  <c r="AI34" i="8"/>
  <c r="AI32" i="8"/>
  <c r="AI30" i="8"/>
  <c r="AI28" i="8"/>
  <c r="AI26" i="8"/>
  <c r="AI22" i="8"/>
  <c r="AI18" i="8"/>
  <c r="AI13" i="8"/>
  <c r="AI14" i="8"/>
  <c r="AI11" i="8"/>
  <c r="AI7" i="8"/>
  <c r="AG64" i="8"/>
  <c r="AG62" i="8"/>
  <c r="AG60" i="8"/>
  <c r="AG58" i="8"/>
  <c r="AG56" i="8"/>
  <c r="AG54" i="8"/>
  <c r="AG52" i="8"/>
  <c r="AG50" i="8"/>
  <c r="AG48" i="8"/>
  <c r="AG46" i="8"/>
  <c r="AG44" i="8"/>
  <c r="AG42" i="8"/>
  <c r="AG40" i="8"/>
  <c r="AG38" i="8"/>
  <c r="AG36" i="8"/>
  <c r="AG26" i="8"/>
  <c r="AG22" i="8"/>
  <c r="AG18" i="8"/>
  <c r="AG14" i="8"/>
  <c r="AG34" i="8"/>
  <c r="AG32" i="8"/>
  <c r="AG30" i="8"/>
  <c r="AG28" i="8"/>
  <c r="AG25" i="8"/>
  <c r="AG21" i="8"/>
  <c r="AG17" i="8"/>
  <c r="AG7" i="8"/>
  <c r="AG13" i="8"/>
  <c r="AG8" i="8"/>
  <c r="AE63" i="8"/>
  <c r="AE61" i="8"/>
  <c r="AE59" i="8"/>
  <c r="AE57" i="8"/>
  <c r="AE55" i="8"/>
  <c r="AE53" i="8"/>
  <c r="AE51" i="8"/>
  <c r="AE49" i="8"/>
  <c r="AE47" i="8"/>
  <c r="AE45" i="8"/>
  <c r="AE43" i="8"/>
  <c r="AE41" i="8"/>
  <c r="AE39" i="8"/>
  <c r="AE35" i="8"/>
  <c r="AE23" i="8"/>
  <c r="AE19" i="8"/>
  <c r="AE13" i="8"/>
  <c r="AE34" i="8"/>
  <c r="AE30" i="8"/>
  <c r="AE28" i="8"/>
  <c r="AE26" i="8"/>
  <c r="AE22" i="8"/>
  <c r="AE18" i="8"/>
  <c r="AE15" i="8"/>
  <c r="AE14" i="8"/>
  <c r="AE8" i="8"/>
  <c r="AE11" i="8"/>
  <c r="AE7" i="8"/>
  <c r="AC64" i="8"/>
  <c r="AC62" i="8"/>
  <c r="AC60" i="8"/>
  <c r="AC58" i="8"/>
  <c r="AC56" i="8"/>
  <c r="AC54" i="8"/>
  <c r="AC52" i="8"/>
  <c r="AC50" i="8"/>
  <c r="AC48" i="8"/>
  <c r="AC46" i="8"/>
  <c r="AC44" i="8"/>
  <c r="AC42" i="8"/>
  <c r="AC40" i="8"/>
  <c r="AC36" i="8"/>
  <c r="AC26" i="8"/>
  <c r="AC22" i="8"/>
  <c r="AC18" i="8"/>
  <c r="AC12" i="8"/>
  <c r="AC34" i="8"/>
  <c r="AC32" i="8"/>
  <c r="AC30" i="8"/>
  <c r="AC28" i="8"/>
  <c r="AC25" i="8"/>
  <c r="AC21" i="8"/>
  <c r="AC17" i="8"/>
  <c r="AC13" i="8"/>
  <c r="AC7" i="8"/>
  <c r="AC8" i="8"/>
  <c r="AA63" i="8"/>
  <c r="AA61" i="8"/>
  <c r="AA59" i="8"/>
  <c r="AA57" i="8"/>
  <c r="AA55" i="8"/>
  <c r="AA53" i="8"/>
  <c r="AA51" i="8"/>
  <c r="AA47" i="8"/>
  <c r="AA45" i="8"/>
  <c r="AA43" i="8"/>
  <c r="AA41" i="8"/>
  <c r="AA39" i="8"/>
  <c r="AA37" i="8"/>
  <c r="AA23" i="8"/>
  <c r="AA19" i="8"/>
  <c r="AA15" i="8"/>
  <c r="AA33" i="8"/>
  <c r="AA31" i="8"/>
  <c r="AA29" i="8"/>
  <c r="AA27" i="8"/>
  <c r="AA24" i="8"/>
  <c r="AA20" i="8"/>
  <c r="AA16" i="8"/>
  <c r="AA8" i="8"/>
  <c r="AA14" i="8"/>
  <c r="AA10" i="8"/>
  <c r="AA11" i="8"/>
  <c r="AA7" i="8"/>
  <c r="Y62" i="8"/>
  <c r="Y60" i="8"/>
  <c r="Y58" i="8"/>
  <c r="Y56" i="8"/>
  <c r="Y54" i="8"/>
  <c r="Y52" i="8"/>
  <c r="Y50" i="8"/>
  <c r="Y48" i="8"/>
  <c r="Y46" i="8"/>
  <c r="Y42" i="8"/>
  <c r="Y40" i="8"/>
  <c r="Y38" i="8"/>
  <c r="Y36" i="8"/>
  <c r="Y26" i="8"/>
  <c r="Y22" i="8"/>
  <c r="Y18" i="8"/>
  <c r="Y14" i="8"/>
  <c r="Y34" i="8"/>
  <c r="Y32" i="8"/>
  <c r="Y30" i="8"/>
  <c r="Y28" i="8"/>
  <c r="Y25" i="8"/>
  <c r="Y21" i="8"/>
  <c r="Y17" i="8"/>
  <c r="Y11" i="8"/>
  <c r="Y13" i="8"/>
  <c r="Y8" i="8"/>
  <c r="V64" i="8"/>
  <c r="V62" i="8"/>
  <c r="V60" i="8"/>
  <c r="V58" i="8"/>
  <c r="V56" i="8"/>
  <c r="V54" i="8"/>
  <c r="V52" i="8"/>
  <c r="V50" i="8"/>
  <c r="V48" i="8"/>
  <c r="V46" i="8"/>
  <c r="Y33" i="8"/>
  <c r="Y31" i="8"/>
  <c r="Y29" i="8"/>
  <c r="Y27" i="8"/>
  <c r="Y23" i="8"/>
  <c r="Y19" i="8"/>
  <c r="Y12" i="8"/>
  <c r="Y15" i="8"/>
  <c r="Y9" i="8"/>
  <c r="Y10" i="8"/>
  <c r="V61" i="8"/>
  <c r="V59" i="8"/>
  <c r="V57" i="8"/>
  <c r="V55" i="8"/>
  <c r="V53" i="8"/>
  <c r="V51" i="8"/>
  <c r="V49" i="8"/>
  <c r="V44" i="8"/>
  <c r="V42" i="8"/>
  <c r="V40" i="8"/>
  <c r="V38" i="8"/>
  <c r="V36" i="8"/>
  <c r="V34" i="8"/>
  <c r="V32" i="8"/>
  <c r="V30" i="8"/>
  <c r="V28" i="8"/>
  <c r="V26" i="8"/>
  <c r="V24" i="8"/>
  <c r="V22" i="8"/>
  <c r="V20" i="8"/>
  <c r="V18" i="8"/>
  <c r="V16" i="8"/>
  <c r="V14" i="8"/>
  <c r="V12" i="8"/>
  <c r="V10" i="8"/>
  <c r="V8" i="8"/>
  <c r="V6" i="8"/>
  <c r="V4" i="8"/>
  <c r="W64" i="8"/>
  <c r="W60" i="8"/>
  <c r="W58" i="8"/>
  <c r="W56" i="8"/>
  <c r="W54" i="8"/>
  <c r="W52" i="8"/>
  <c r="W50" i="8"/>
  <c r="W48" i="8"/>
  <c r="W46" i="8"/>
  <c r="W44" i="8"/>
  <c r="W42" i="8"/>
  <c r="W40" i="8"/>
  <c r="W38" i="8"/>
  <c r="W36" i="8"/>
  <c r="W19" i="8"/>
  <c r="W13" i="8"/>
  <c r="W34" i="8"/>
  <c r="W32" i="8"/>
  <c r="W30" i="8"/>
  <c r="W20" i="8"/>
  <c r="W16" i="8"/>
  <c r="W6" i="8"/>
  <c r="W12" i="8"/>
  <c r="W4" i="8"/>
  <c r="W9" i="8"/>
  <c r="W5" i="8"/>
  <c r="AL64" i="8"/>
  <c r="AL62" i="8"/>
  <c r="AL60" i="8"/>
  <c r="AL58" i="8"/>
  <c r="AL56" i="8"/>
  <c r="AL54" i="8"/>
  <c r="AL52" i="8"/>
  <c r="AL50" i="8"/>
  <c r="AL48" i="8"/>
  <c r="AL46" i="8"/>
  <c r="AL44" i="8"/>
  <c r="AL42" i="8"/>
  <c r="AL40" i="8"/>
  <c r="AL38" i="8"/>
  <c r="AL36" i="8"/>
  <c r="AL34" i="8"/>
  <c r="AL32" i="8"/>
  <c r="AL30" i="8"/>
  <c r="AL28" i="8"/>
  <c r="AL26" i="8"/>
  <c r="AL24" i="8"/>
  <c r="AL22" i="8"/>
  <c r="AL20" i="8"/>
  <c r="AL18" i="8"/>
  <c r="AL16" i="8"/>
  <c r="AL14" i="8"/>
  <c r="AL12" i="8"/>
  <c r="AL8" i="8"/>
  <c r="AL6" i="8"/>
  <c r="AL4" i="8"/>
  <c r="AJ63" i="8"/>
  <c r="AJ61" i="8"/>
  <c r="AJ59" i="8"/>
  <c r="AJ57" i="8"/>
  <c r="AJ55" i="8"/>
  <c r="AJ53" i="8"/>
  <c r="AJ51" i="8"/>
  <c r="AJ49" i="8"/>
  <c r="AJ47" i="8"/>
  <c r="AJ43" i="8"/>
  <c r="AJ41" i="8"/>
  <c r="AJ39" i="8"/>
  <c r="AJ37" i="8"/>
  <c r="AJ35" i="8"/>
  <c r="AJ33" i="8"/>
  <c r="AJ31" i="8"/>
  <c r="AJ29" i="8"/>
  <c r="AJ27" i="8"/>
  <c r="AJ25" i="8"/>
  <c r="AJ23" i="8"/>
  <c r="AJ21" i="8"/>
  <c r="AJ19" i="8"/>
  <c r="AJ17" i="8"/>
  <c r="AJ15" i="8"/>
  <c r="AJ13" i="8"/>
  <c r="AJ11" i="8"/>
  <c r="AJ7" i="8"/>
  <c r="AJ5" i="8"/>
  <c r="AH64" i="8"/>
  <c r="AH62" i="8"/>
  <c r="AH60" i="8"/>
  <c r="AH58" i="8"/>
  <c r="AH56" i="8"/>
  <c r="AH54" i="8"/>
  <c r="AH52" i="8"/>
  <c r="AH50" i="8"/>
  <c r="AH48" i="8"/>
  <c r="AH46" i="8"/>
  <c r="AH44" i="8"/>
  <c r="AH42" i="8"/>
  <c r="AH40" i="8"/>
  <c r="AH38" i="8"/>
  <c r="AH36" i="8"/>
  <c r="AH34" i="8"/>
  <c r="AH32" i="8"/>
  <c r="AH30" i="8"/>
  <c r="AH28" i="8"/>
  <c r="AH26" i="8"/>
  <c r="AH24" i="8"/>
  <c r="AH22" i="8"/>
  <c r="AH20" i="8"/>
  <c r="AH18" i="8"/>
  <c r="AH16" i="8"/>
  <c r="AH14" i="8"/>
  <c r="AH12" i="8"/>
  <c r="AH10" i="8"/>
  <c r="AH8" i="8"/>
  <c r="AH6" i="8"/>
  <c r="V47" i="8"/>
  <c r="V45" i="8"/>
  <c r="V43" i="8"/>
  <c r="V41" i="8"/>
  <c r="V39" i="8"/>
  <c r="V37" i="8"/>
  <c r="V35" i="8"/>
  <c r="V33" i="8"/>
  <c r="V31" i="8"/>
  <c r="V29" i="8"/>
  <c r="V27" i="8"/>
  <c r="V25" i="8"/>
  <c r="V23" i="8"/>
  <c r="V21" i="8"/>
  <c r="V19" i="8"/>
  <c r="V17" i="8"/>
  <c r="V15" i="8"/>
  <c r="V13" i="8"/>
  <c r="V11" i="8"/>
  <c r="V9" i="8"/>
  <c r="V7" i="8"/>
  <c r="V5" i="8"/>
  <c r="W59" i="8"/>
  <c r="W57" i="8"/>
  <c r="W55" i="8"/>
  <c r="W53" i="8"/>
  <c r="W51" i="8"/>
  <c r="W49" i="8"/>
  <c r="W47" i="8"/>
  <c r="W45" i="8"/>
  <c r="W43" i="8"/>
  <c r="W41" i="8"/>
  <c r="W39" i="8"/>
  <c r="W37" i="8"/>
  <c r="W35" i="8"/>
  <c r="W21" i="8"/>
  <c r="W17" i="8"/>
  <c r="W10" i="8"/>
  <c r="W33" i="8"/>
  <c r="W31" i="8"/>
  <c r="W29" i="8"/>
  <c r="W26" i="8"/>
  <c r="W22" i="8"/>
  <c r="W18" i="8"/>
  <c r="W15" i="8"/>
  <c r="W14" i="8"/>
  <c r="W8" i="8"/>
  <c r="W11" i="8"/>
  <c r="W7" i="8"/>
  <c r="AL63" i="8"/>
  <c r="AL61" i="8"/>
  <c r="AL59" i="8"/>
  <c r="AL57" i="8"/>
  <c r="AL55" i="8"/>
  <c r="AL53" i="8"/>
  <c r="AL51" i="8"/>
  <c r="AL49" i="8"/>
  <c r="AL47" i="8"/>
  <c r="AL45" i="8"/>
  <c r="AL43" i="8"/>
  <c r="AL41" i="8"/>
  <c r="AL39" i="8"/>
  <c r="AL37" i="8"/>
  <c r="AL35" i="8"/>
  <c r="AL33" i="8"/>
  <c r="AL31" i="8"/>
  <c r="AL29" i="8"/>
  <c r="AL27" i="8"/>
  <c r="AL25" i="8"/>
  <c r="AL23" i="8"/>
  <c r="AL21" i="8"/>
  <c r="AL19" i="8"/>
  <c r="AL17" i="8"/>
  <c r="AL15" i="8"/>
  <c r="AL13" i="8"/>
  <c r="AL11" i="8"/>
  <c r="AL7" i="8"/>
  <c r="AL5" i="8"/>
  <c r="AJ64" i="8"/>
  <c r="AJ62" i="8"/>
  <c r="AJ60" i="8"/>
  <c r="AJ58" i="8"/>
  <c r="AJ56" i="8"/>
  <c r="AJ54" i="8"/>
  <c r="AJ52" i="8"/>
  <c r="AJ50" i="8"/>
  <c r="AJ48" i="8"/>
  <c r="AJ46" i="8"/>
  <c r="AJ42" i="8"/>
  <c r="AJ40" i="8"/>
  <c r="AJ38" i="8"/>
  <c r="AJ36" i="8"/>
  <c r="AJ34" i="8"/>
  <c r="AJ32" i="8"/>
  <c r="AJ30" i="8"/>
  <c r="AJ28" i="8"/>
  <c r="AJ26" i="8"/>
  <c r="AJ24" i="8"/>
  <c r="AJ22" i="8"/>
  <c r="AJ20" i="8"/>
  <c r="AJ18" i="8"/>
  <c r="AJ16" i="8"/>
  <c r="AJ14" i="8"/>
  <c r="AJ12" i="8"/>
  <c r="AJ8" i="8"/>
  <c r="AJ6" i="8"/>
  <c r="AJ4" i="8"/>
  <c r="AH63" i="8"/>
  <c r="AH61" i="8"/>
  <c r="AH59" i="8"/>
  <c r="AH57" i="8"/>
  <c r="AH55" i="8"/>
  <c r="AH53" i="8"/>
  <c r="AH51" i="8"/>
  <c r="AH49" i="8"/>
  <c r="AH47" i="8"/>
  <c r="AH45" i="8"/>
  <c r="AH39" i="8"/>
  <c r="AH37" i="8"/>
  <c r="AH35" i="8"/>
  <c r="AH31" i="8"/>
  <c r="AH29" i="8"/>
  <c r="AH27" i="8"/>
  <c r="AH25" i="8"/>
  <c r="AH23" i="8"/>
  <c r="AH21" i="8"/>
  <c r="AH19" i="8"/>
  <c r="AH17" i="8"/>
  <c r="AH15" i="8"/>
  <c r="AH13" i="8"/>
  <c r="AH11" i="8"/>
  <c r="AH9" i="8"/>
  <c r="AH7" i="8"/>
  <c r="AH5" i="8"/>
  <c r="AF64" i="8"/>
  <c r="AF62" i="8"/>
  <c r="AF60" i="8"/>
  <c r="AF58" i="8"/>
  <c r="AF56" i="8"/>
  <c r="AF54" i="8"/>
  <c r="AF52" i="8"/>
  <c r="AF50" i="8"/>
  <c r="AF48" i="8"/>
  <c r="AF46" i="8"/>
  <c r="AF44" i="8"/>
  <c r="AF42" i="8"/>
  <c r="AF40" i="8"/>
  <c r="AF38" i="8"/>
  <c r="AF36" i="8"/>
  <c r="AF34" i="8"/>
  <c r="AF32" i="8"/>
  <c r="AF28" i="8"/>
  <c r="AF26" i="8"/>
  <c r="AF24" i="8"/>
  <c r="AF22" i="8"/>
  <c r="AF20" i="8"/>
  <c r="AF18" i="8"/>
  <c r="AF16" i="8"/>
  <c r="AF14" i="8"/>
  <c r="AF12" i="8"/>
  <c r="AF10" i="8"/>
  <c r="AF8" i="8"/>
  <c r="AF6" i="8"/>
  <c r="AF4" i="8"/>
  <c r="AD63" i="8"/>
  <c r="AD61" i="8"/>
  <c r="AD59" i="8"/>
  <c r="AD57" i="8"/>
  <c r="AD55" i="8"/>
  <c r="AD53" i="8"/>
  <c r="AH4" i="8"/>
  <c r="AF63" i="8"/>
  <c r="AF61" i="8"/>
  <c r="AF59" i="8"/>
  <c r="AF57" i="8"/>
  <c r="AF55" i="8"/>
  <c r="AF53" i="8"/>
  <c r="AF51" i="8"/>
  <c r="AF49" i="8"/>
  <c r="AF47" i="8"/>
  <c r="AF45" i="8"/>
  <c r="AF43" i="8"/>
  <c r="AF41" i="8"/>
  <c r="AF39" i="8"/>
  <c r="AF37" i="8"/>
  <c r="AF33" i="8"/>
  <c r="AF29" i="8"/>
  <c r="AF27" i="8"/>
  <c r="AF25" i="8"/>
  <c r="AF23" i="8"/>
  <c r="AF21" i="8"/>
  <c r="AF19" i="8"/>
  <c r="AF17" i="8"/>
  <c r="AF15" i="8"/>
  <c r="AF13" i="8"/>
  <c r="AF11" i="8"/>
  <c r="AF9" i="8"/>
  <c r="AF7" i="8"/>
  <c r="AF5" i="8"/>
  <c r="AD64" i="8"/>
  <c r="AD62" i="8"/>
  <c r="AD60" i="8"/>
  <c r="AD58" i="8"/>
  <c r="AD56" i="8"/>
  <c r="AD54" i="8"/>
  <c r="AD52" i="8"/>
  <c r="AD50" i="8"/>
  <c r="AD48" i="8"/>
  <c r="AD46" i="8"/>
  <c r="AD44" i="8"/>
  <c r="AD42" i="8"/>
  <c r="AD40" i="8"/>
  <c r="AD38" i="8"/>
  <c r="AD36" i="8"/>
  <c r="AD34" i="8"/>
  <c r="AD32" i="8"/>
  <c r="AD30" i="8"/>
  <c r="AD26" i="8"/>
  <c r="AD24" i="8"/>
  <c r="AD22" i="8"/>
  <c r="AD20" i="8"/>
  <c r="AD18" i="8"/>
  <c r="AD16" i="8"/>
  <c r="AD14" i="8"/>
  <c r="AD12" i="8"/>
  <c r="AD10" i="8"/>
  <c r="AD8" i="8"/>
  <c r="AD6" i="8"/>
  <c r="AD51" i="8"/>
  <c r="AD49" i="8"/>
  <c r="AD47" i="8"/>
  <c r="AD45" i="8"/>
  <c r="AD43" i="8"/>
  <c r="AD41" i="8"/>
  <c r="AD39" i="8"/>
  <c r="AD37" i="8"/>
  <c r="AD35" i="8"/>
  <c r="AD33" i="8"/>
  <c r="AD31" i="8"/>
  <c r="AD29" i="8"/>
  <c r="AD25" i="8"/>
  <c r="AD23" i="8"/>
  <c r="AD21" i="8"/>
  <c r="AD19" i="8"/>
  <c r="AD17" i="8"/>
  <c r="AD15" i="8"/>
  <c r="AD13" i="8"/>
  <c r="AD11" i="8"/>
  <c r="AD9" i="8"/>
  <c r="AD7" i="8"/>
  <c r="AD5" i="8"/>
  <c r="AB64" i="8"/>
  <c r="AB62" i="8"/>
  <c r="AB60" i="8"/>
  <c r="AB58" i="8"/>
  <c r="AB56" i="8"/>
  <c r="AB54" i="8"/>
  <c r="AB52" i="8"/>
  <c r="AB50" i="8"/>
  <c r="AB48" i="8"/>
  <c r="AB46" i="8"/>
  <c r="AB44" i="8"/>
  <c r="AB42" i="8"/>
  <c r="AB40" i="8"/>
  <c r="AB38" i="8"/>
  <c r="AB36" i="8"/>
  <c r="AB34" i="8"/>
  <c r="AB32" i="8"/>
  <c r="AB30" i="8"/>
  <c r="AB28" i="8"/>
  <c r="AB26" i="8"/>
  <c r="AB24" i="8"/>
  <c r="AB22" i="8"/>
  <c r="AB20" i="8"/>
  <c r="AB18" i="8"/>
  <c r="AB12" i="8"/>
  <c r="AB10" i="8"/>
  <c r="AB8" i="8"/>
  <c r="AB6" i="8"/>
  <c r="Z63" i="8"/>
  <c r="Z61" i="8"/>
  <c r="Z59" i="8"/>
  <c r="Z57" i="8"/>
  <c r="Z55" i="8"/>
  <c r="Z53" i="8"/>
  <c r="Z51" i="8"/>
  <c r="Z49" i="8"/>
  <c r="Z47" i="8"/>
  <c r="Z45" i="8"/>
  <c r="Z43" i="8"/>
  <c r="Z41" i="8"/>
  <c r="Z39" i="8"/>
  <c r="Z37" i="8"/>
  <c r="Z35" i="8"/>
  <c r="Z33" i="8"/>
  <c r="Z31" i="8"/>
  <c r="Z29" i="8"/>
  <c r="Z27" i="8"/>
  <c r="Z25" i="8"/>
  <c r="Z23" i="8"/>
  <c r="Z21" i="8"/>
  <c r="Z19" i="8"/>
  <c r="Z15" i="8"/>
  <c r="Z13" i="8"/>
  <c r="Z9" i="8"/>
  <c r="X64" i="8"/>
  <c r="X62" i="8"/>
  <c r="X60" i="8"/>
  <c r="X58" i="8"/>
  <c r="X56" i="8"/>
  <c r="X54" i="8"/>
  <c r="X52" i="8"/>
  <c r="X50" i="8"/>
  <c r="AD4" i="8"/>
  <c r="AB63" i="8"/>
  <c r="AB61" i="8"/>
  <c r="AB59" i="8"/>
  <c r="AB57" i="8"/>
  <c r="AB55" i="8"/>
  <c r="AB53" i="8"/>
  <c r="AB51" i="8"/>
  <c r="AB49" i="8"/>
  <c r="AB47" i="8"/>
  <c r="AB45" i="8"/>
  <c r="AB43" i="8"/>
  <c r="AB41" i="8"/>
  <c r="AB39" i="8"/>
  <c r="AB37" i="8"/>
  <c r="AB35" i="8"/>
  <c r="AB33" i="8"/>
  <c r="AB31" i="8"/>
  <c r="AB29" i="8"/>
  <c r="AB27" i="8"/>
  <c r="AB25" i="8"/>
  <c r="AB23" i="8"/>
  <c r="AB21" i="8"/>
  <c r="AB19" i="8"/>
  <c r="AB17" i="8"/>
  <c r="AB13" i="8"/>
  <c r="AB11" i="8"/>
  <c r="AB7" i="8"/>
  <c r="AB5" i="8"/>
  <c r="Z64" i="8"/>
  <c r="Z62" i="8"/>
  <c r="Z60" i="8"/>
  <c r="Z58" i="8"/>
  <c r="Z56" i="8"/>
  <c r="Z54" i="8"/>
  <c r="Z52" i="8"/>
  <c r="Z50" i="8"/>
  <c r="Z48" i="8"/>
  <c r="Z46" i="8"/>
  <c r="Z44" i="8"/>
  <c r="Z42" i="8"/>
  <c r="Z40" i="8"/>
  <c r="Z38" i="8"/>
  <c r="Z36" i="8"/>
  <c r="Z34" i="8"/>
  <c r="Z32" i="8"/>
  <c r="Z30" i="8"/>
  <c r="Z28" i="8"/>
  <c r="Z26" i="8"/>
  <c r="Z24" i="8"/>
  <c r="Z22" i="8"/>
  <c r="Z20" i="8"/>
  <c r="Z16" i="8"/>
  <c r="Z14" i="8"/>
  <c r="Z12" i="8"/>
  <c r="Z4" i="8"/>
  <c r="X63" i="8"/>
  <c r="X61" i="8"/>
  <c r="X59" i="8"/>
  <c r="X57" i="8"/>
  <c r="X55" i="8"/>
  <c r="X53" i="8"/>
  <c r="X51" i="8"/>
  <c r="X49" i="8"/>
  <c r="X47" i="8"/>
  <c r="X45" i="8"/>
  <c r="X43" i="8"/>
  <c r="X39" i="8"/>
  <c r="X37" i="8"/>
  <c r="X35" i="8"/>
  <c r="X33" i="8"/>
  <c r="X31" i="8"/>
  <c r="X29" i="8"/>
  <c r="X27" i="8"/>
  <c r="X25" i="8"/>
  <c r="X23" i="8"/>
  <c r="X21" i="8"/>
  <c r="X19" i="8"/>
  <c r="X17" i="8"/>
  <c r="X15" i="8"/>
  <c r="X13" i="8"/>
  <c r="X11" i="8"/>
  <c r="X9" i="8"/>
  <c r="X7" i="8"/>
  <c r="X5" i="8"/>
  <c r="X48" i="8"/>
  <c r="X46" i="8"/>
  <c r="X44" i="8"/>
  <c r="X38" i="8"/>
  <c r="X36" i="8"/>
  <c r="X34" i="8"/>
  <c r="X32" i="8"/>
  <c r="X30" i="8"/>
  <c r="X28" i="8"/>
  <c r="X26" i="8"/>
  <c r="X24" i="8"/>
  <c r="X22" i="8"/>
  <c r="X20" i="8"/>
  <c r="X18" i="8"/>
  <c r="X16" i="8"/>
  <c r="X14" i="8"/>
  <c r="X12" i="8"/>
  <c r="X10" i="8"/>
  <c r="X8" i="8"/>
  <c r="X6" i="8"/>
  <c r="X4" i="8"/>
  <c r="AC222" i="8"/>
  <c r="Y223" i="8"/>
  <c r="AG223" i="8"/>
  <c r="AC224" i="8"/>
  <c r="Y225" i="8"/>
  <c r="AG225" i="8"/>
  <c r="AC226" i="8"/>
  <c r="Y227" i="8"/>
  <c r="AG227" i="8"/>
  <c r="AC228" i="8"/>
  <c r="Y229" i="8"/>
  <c r="AG229" i="8"/>
  <c r="AC230" i="8"/>
  <c r="Y231" i="8"/>
  <c r="AG231" i="8"/>
  <c r="AC232" i="8"/>
  <c r="Y233" i="8"/>
  <c r="AG233" i="8"/>
  <c r="AC234" i="8"/>
  <c r="Y235" i="8"/>
  <c r="AG235" i="8"/>
  <c r="AC236" i="8"/>
  <c r="Y237" i="8"/>
  <c r="AG237" i="8"/>
  <c r="AC238" i="8"/>
  <c r="Y239" i="8"/>
  <c r="AG239" i="8"/>
  <c r="AC240" i="8"/>
  <c r="Y241" i="8"/>
  <c r="AG241" i="8"/>
  <c r="AC242" i="8"/>
  <c r="Y243" i="8"/>
  <c r="AG243" i="8"/>
  <c r="AC244" i="8"/>
  <c r="Y245" i="8"/>
  <c r="AG245" i="8"/>
  <c r="AC246" i="8"/>
  <c r="Y247" i="8"/>
  <c r="AG247" i="8"/>
  <c r="AC248" i="8"/>
  <c r="Y249" i="8"/>
  <c r="AG249" i="8"/>
  <c r="Y250" i="8"/>
  <c r="AG250" i="8"/>
  <c r="AG251" i="8"/>
  <c r="Y252" i="8"/>
  <c r="AG252" i="8"/>
  <c r="AC253" i="8"/>
  <c r="Y254" i="8"/>
  <c r="AG254" i="8"/>
  <c r="AC255" i="8"/>
  <c r="Y256" i="8"/>
  <c r="AG256" i="8"/>
  <c r="AC257" i="8"/>
  <c r="Y258" i="8"/>
  <c r="AG258" i="8"/>
  <c r="AC259" i="8"/>
  <c r="Y260" i="8"/>
  <c r="AG260" i="8"/>
  <c r="AC261" i="8"/>
  <c r="Y262" i="8"/>
  <c r="AG262" i="8"/>
  <c r="AC263" i="8"/>
  <c r="Y264" i="8"/>
  <c r="AG264" i="8"/>
  <c r="AC265" i="8"/>
  <c r="Y266" i="8"/>
  <c r="AG266" i="8"/>
  <c r="AC267" i="8"/>
  <c r="Y268" i="8"/>
  <c r="AG268" i="8"/>
  <c r="AC269" i="8"/>
  <c r="Y270" i="8"/>
  <c r="AG270" i="8"/>
  <c r="AC271" i="8"/>
  <c r="Y272" i="8"/>
  <c r="AG272" i="8"/>
  <c r="AC273" i="8"/>
  <c r="Y274" i="8"/>
  <c r="AG274" i="8"/>
  <c r="AC275" i="8"/>
  <c r="Y276" i="8"/>
  <c r="AG276" i="8"/>
  <c r="AC277" i="8"/>
  <c r="Y278" i="8"/>
  <c r="AG278" i="8"/>
  <c r="Y279" i="8"/>
  <c r="AG279" i="8"/>
  <c r="AC280" i="8"/>
  <c r="Y281" i="8"/>
  <c r="AG281" i="8"/>
  <c r="AG282" i="8"/>
  <c r="AC283" i="8"/>
  <c r="Y284" i="8"/>
  <c r="AG284" i="8"/>
  <c r="Y285" i="8"/>
  <c r="AG285" i="8"/>
  <c r="AC286" i="8"/>
  <c r="Y287" i="8"/>
  <c r="AG287" i="8"/>
  <c r="AC288" i="8"/>
  <c r="Y289" i="8"/>
  <c r="AG289" i="8"/>
  <c r="AC290" i="8"/>
  <c r="Y291" i="8"/>
  <c r="AG291" i="8"/>
  <c r="AC292" i="8"/>
  <c r="Y293" i="8"/>
  <c r="AG293" i="8"/>
  <c r="AC294" i="8"/>
  <c r="Y295" i="8"/>
  <c r="AG295" i="8"/>
  <c r="AC296" i="8"/>
  <c r="Y297" i="8"/>
  <c r="AG297" i="8"/>
  <c r="AC298" i="8"/>
  <c r="Y299" i="8"/>
  <c r="AG299" i="8"/>
  <c r="AC300" i="8"/>
  <c r="W222" i="8"/>
  <c r="AA222" i="8"/>
  <c r="AE222" i="8"/>
  <c r="AI222" i="8"/>
  <c r="W223" i="8"/>
  <c r="AA223" i="8"/>
  <c r="AE223" i="8"/>
  <c r="AI223" i="8"/>
  <c r="W224" i="8"/>
  <c r="AA224" i="8"/>
  <c r="AE224" i="8"/>
  <c r="AI224" i="8"/>
  <c r="W225" i="8"/>
  <c r="AA225" i="8"/>
  <c r="AE225" i="8"/>
  <c r="AI225" i="8"/>
  <c r="W226" i="8"/>
  <c r="AA226" i="8"/>
  <c r="AE226" i="8"/>
  <c r="AI226" i="8"/>
  <c r="W227" i="8"/>
  <c r="AA227" i="8"/>
  <c r="AE227" i="8"/>
  <c r="AI227" i="8"/>
  <c r="W228" i="8"/>
  <c r="AA228" i="8"/>
  <c r="AE228" i="8"/>
  <c r="AI228" i="8"/>
  <c r="W229" i="8"/>
  <c r="AA229" i="8"/>
  <c r="AE229" i="8"/>
  <c r="AI229" i="8"/>
  <c r="W230" i="8"/>
  <c r="AA230" i="8"/>
  <c r="AE230" i="8"/>
  <c r="AI230" i="8"/>
  <c r="W231" i="8"/>
  <c r="AA231" i="8"/>
  <c r="AE231" i="8"/>
  <c r="AI231" i="8"/>
  <c r="W232" i="8"/>
  <c r="AA232" i="8"/>
  <c r="AE232" i="8"/>
  <c r="AI232" i="8"/>
  <c r="W233" i="8"/>
  <c r="AA233" i="8"/>
  <c r="AE233" i="8"/>
  <c r="AI233" i="8"/>
  <c r="W234" i="8"/>
  <c r="AA234" i="8"/>
  <c r="AE234" i="8"/>
  <c r="AI234" i="8"/>
  <c r="W235" i="8"/>
  <c r="AA235" i="8"/>
  <c r="AE235" i="8"/>
  <c r="AI235" i="8"/>
  <c r="W236" i="8"/>
  <c r="AA236" i="8"/>
  <c r="AE236" i="8"/>
  <c r="AI236" i="8"/>
  <c r="W237" i="8"/>
  <c r="AA237" i="8"/>
  <c r="AE237" i="8"/>
  <c r="AI237" i="8"/>
  <c r="W238" i="8"/>
  <c r="AA238" i="8"/>
  <c r="AE238" i="8"/>
  <c r="AI238" i="8"/>
  <c r="W239" i="8"/>
  <c r="AA239" i="8"/>
  <c r="AE239" i="8"/>
  <c r="AI239" i="8"/>
  <c r="W240" i="8"/>
  <c r="AA240" i="8"/>
  <c r="AE240" i="8"/>
  <c r="AI240" i="8"/>
  <c r="W241" i="8"/>
  <c r="AA241" i="8"/>
  <c r="AE241" i="8"/>
  <c r="AI241" i="8"/>
  <c r="W242" i="8"/>
  <c r="AA242" i="8"/>
  <c r="AE242" i="8"/>
  <c r="AI242" i="8"/>
  <c r="W243" i="8"/>
  <c r="AA243" i="8"/>
  <c r="AE243" i="8"/>
  <c r="AI243" i="8"/>
  <c r="W244" i="8"/>
  <c r="AA244" i="8"/>
  <c r="AE244" i="8"/>
  <c r="AI244" i="8"/>
  <c r="W245" i="8"/>
  <c r="AA245" i="8"/>
  <c r="AE245" i="8"/>
  <c r="AI245" i="8"/>
  <c r="W246" i="8"/>
  <c r="AA246" i="8"/>
  <c r="AE246" i="8"/>
  <c r="AI246" i="8"/>
  <c r="W247" i="8"/>
  <c r="AA247" i="8"/>
  <c r="AE247" i="8"/>
  <c r="AI247" i="8"/>
  <c r="W248" i="8"/>
  <c r="AA248" i="8"/>
  <c r="AE248" i="8"/>
  <c r="AI248" i="8"/>
  <c r="W249" i="8"/>
  <c r="AA249" i="8"/>
  <c r="AE249" i="8"/>
  <c r="AI249" i="8"/>
  <c r="W250" i="8"/>
  <c r="AA250" i="8"/>
  <c r="AE250" i="8"/>
  <c r="AI250" i="8"/>
  <c r="W251" i="8"/>
  <c r="AA251" i="8"/>
  <c r="AE251" i="8"/>
  <c r="AI251" i="8"/>
  <c r="W252" i="8"/>
  <c r="AA252" i="8"/>
  <c r="AE252" i="8"/>
  <c r="AI252" i="8"/>
  <c r="W253" i="8"/>
  <c r="AA253" i="8"/>
  <c r="AE253" i="8"/>
  <c r="AI253" i="8"/>
  <c r="W254" i="8"/>
  <c r="AA254" i="8"/>
  <c r="AE254" i="8"/>
  <c r="AI254" i="8"/>
  <c r="W255" i="8"/>
  <c r="AA255" i="8"/>
  <c r="AE255" i="8"/>
  <c r="AI255" i="8"/>
  <c r="W256" i="8"/>
  <c r="AA256" i="8"/>
  <c r="AE256" i="8"/>
  <c r="AI256" i="8"/>
  <c r="W257" i="8"/>
  <c r="AA257" i="8"/>
  <c r="AE257" i="8"/>
  <c r="AI257" i="8"/>
  <c r="W258" i="8"/>
  <c r="AA258" i="8"/>
  <c r="AE258" i="8"/>
  <c r="AI258" i="8"/>
  <c r="W259" i="8"/>
  <c r="AA259" i="8"/>
  <c r="AE259" i="8"/>
  <c r="AI259" i="8"/>
  <c r="W260" i="8"/>
  <c r="AA260" i="8"/>
  <c r="AE260" i="8"/>
  <c r="AI260" i="8"/>
  <c r="W261" i="8"/>
  <c r="AA261" i="8"/>
  <c r="AE261" i="8"/>
  <c r="AI261" i="8"/>
  <c r="W262" i="8"/>
  <c r="AA262" i="8"/>
  <c r="AE262" i="8"/>
  <c r="AI262" i="8"/>
  <c r="W263" i="8"/>
  <c r="AA263" i="8"/>
  <c r="AE263" i="8"/>
  <c r="AI263" i="8"/>
  <c r="W264" i="8"/>
  <c r="AA264" i="8"/>
  <c r="AE264" i="8"/>
  <c r="AI264" i="8"/>
  <c r="W265" i="8"/>
  <c r="AA265" i="8"/>
  <c r="AE265" i="8"/>
  <c r="AI265" i="8"/>
  <c r="W266" i="8"/>
  <c r="AA266" i="8"/>
  <c r="AE266" i="8"/>
  <c r="AI266" i="8"/>
  <c r="W267" i="8"/>
  <c r="AA267" i="8"/>
  <c r="AE267" i="8"/>
  <c r="AI267" i="8"/>
  <c r="W268" i="8"/>
  <c r="AA268" i="8"/>
  <c r="AE268" i="8"/>
  <c r="AI268" i="8"/>
  <c r="W269" i="8"/>
  <c r="AA269" i="8"/>
  <c r="AE269" i="8"/>
  <c r="AI269" i="8"/>
  <c r="W270" i="8"/>
  <c r="AA270" i="8"/>
  <c r="AE270" i="8"/>
  <c r="AI270" i="8"/>
  <c r="W271" i="8"/>
  <c r="AA271" i="8"/>
  <c r="AE271" i="8"/>
  <c r="AI271" i="8"/>
  <c r="W272" i="8"/>
  <c r="AA272" i="8"/>
  <c r="AE272" i="8"/>
  <c r="AI272" i="8"/>
  <c r="W273" i="8"/>
  <c r="AA273" i="8"/>
  <c r="AE273" i="8"/>
  <c r="AI273" i="8"/>
  <c r="W274" i="8"/>
  <c r="AA274" i="8"/>
  <c r="AE274" i="8"/>
  <c r="AI274" i="8"/>
  <c r="W275" i="8"/>
  <c r="AA275" i="8"/>
  <c r="AE275" i="8"/>
  <c r="AI275" i="8"/>
  <c r="W276" i="8"/>
  <c r="AA276" i="8"/>
  <c r="AE276" i="8"/>
  <c r="AI276" i="8"/>
  <c r="W277" i="8"/>
  <c r="AA277" i="8"/>
  <c r="AE277" i="8"/>
  <c r="AI277" i="8"/>
  <c r="W278" i="8"/>
  <c r="AA278" i="8"/>
  <c r="AE278" i="8"/>
  <c r="AI278" i="8"/>
  <c r="W279" i="8"/>
  <c r="AA279" i="8"/>
  <c r="AE279" i="8"/>
  <c r="AI279" i="8"/>
  <c r="W280" i="8"/>
  <c r="AA280" i="8"/>
  <c r="AE280" i="8"/>
  <c r="AI280" i="8"/>
  <c r="W281" i="8"/>
  <c r="AA281" i="8"/>
  <c r="AE281" i="8"/>
  <c r="AI281" i="8"/>
  <c r="W282" i="8"/>
  <c r="AA282" i="8"/>
  <c r="AE282" i="8"/>
  <c r="AI282" i="8"/>
  <c r="W283" i="8"/>
  <c r="AA283" i="8"/>
  <c r="AE283" i="8"/>
  <c r="AI283" i="8"/>
  <c r="W284" i="8"/>
  <c r="AA284" i="8"/>
  <c r="AE284" i="8"/>
  <c r="AI284" i="8"/>
  <c r="W285" i="8"/>
  <c r="AA285" i="8"/>
  <c r="AE285" i="8"/>
  <c r="AI285" i="8"/>
  <c r="W286" i="8"/>
  <c r="AA286" i="8"/>
  <c r="AE286" i="8"/>
  <c r="AI286" i="8"/>
  <c r="W287" i="8"/>
  <c r="AA287" i="8"/>
  <c r="AE287" i="8"/>
  <c r="AI287" i="8"/>
  <c r="W288" i="8"/>
  <c r="AA288" i="8"/>
  <c r="AE288" i="8"/>
  <c r="AI288" i="8"/>
  <c r="W289" i="8"/>
  <c r="AA289" i="8"/>
  <c r="AE289" i="8"/>
  <c r="AI289" i="8"/>
  <c r="W290" i="8"/>
  <c r="AA290" i="8"/>
  <c r="AE290" i="8"/>
  <c r="AI290" i="8"/>
  <c r="W291" i="8"/>
  <c r="AA291" i="8"/>
  <c r="AE291" i="8"/>
  <c r="AI291" i="8"/>
  <c r="W292" i="8"/>
  <c r="AA292" i="8"/>
  <c r="Y222" i="8"/>
  <c r="AG222" i="8"/>
  <c r="AC223" i="8"/>
  <c r="Y224" i="8"/>
  <c r="AG224" i="8"/>
  <c r="AC225" i="8"/>
  <c r="Y226" i="8"/>
  <c r="AG226" i="8"/>
  <c r="AC227" i="8"/>
  <c r="Y228" i="8"/>
  <c r="AG228" i="8"/>
  <c r="AC229" i="8"/>
  <c r="Y230" i="8"/>
  <c r="AG230" i="8"/>
  <c r="AC231" i="8"/>
  <c r="Y232" i="8"/>
  <c r="AG232" i="8"/>
  <c r="AC233" i="8"/>
  <c r="Y234" i="8"/>
  <c r="AG234" i="8"/>
  <c r="AC235" i="8"/>
  <c r="Y236" i="8"/>
  <c r="AG236" i="8"/>
  <c r="AC237" i="8"/>
  <c r="Y238" i="8"/>
  <c r="AG238" i="8"/>
  <c r="AC239" i="8"/>
  <c r="Y240" i="8"/>
  <c r="AG240" i="8"/>
  <c r="AC241" i="8"/>
  <c r="Y242" i="8"/>
  <c r="AG242" i="8"/>
  <c r="AC243" i="8"/>
  <c r="Y244" i="8"/>
  <c r="AG244" i="8"/>
  <c r="AC245" i="8"/>
  <c r="Y246" i="8"/>
  <c r="AG246" i="8"/>
  <c r="AC247" i="8"/>
  <c r="Y248" i="8"/>
  <c r="AG248" i="8"/>
  <c r="AC249" i="8"/>
  <c r="AC250" i="8"/>
  <c r="Y251" i="8"/>
  <c r="AC251" i="8"/>
  <c r="AC252" i="8"/>
  <c r="Y253" i="8"/>
  <c r="AG253" i="8"/>
  <c r="AC254" i="8"/>
  <c r="Y255" i="8"/>
  <c r="AG255" i="8"/>
  <c r="AC256" i="8"/>
  <c r="Y257" i="8"/>
  <c r="AG257" i="8"/>
  <c r="AC258" i="8"/>
  <c r="Y259" i="8"/>
  <c r="AG259" i="8"/>
  <c r="AC260" i="8"/>
  <c r="Y261" i="8"/>
  <c r="AG261" i="8"/>
  <c r="AC262" i="8"/>
  <c r="Y263" i="8"/>
  <c r="AG263" i="8"/>
  <c r="AC264" i="8"/>
  <c r="Y265" i="8"/>
  <c r="AG265" i="8"/>
  <c r="AC266" i="8"/>
  <c r="Y267" i="8"/>
  <c r="AG267" i="8"/>
  <c r="AC268" i="8"/>
  <c r="Y269" i="8"/>
  <c r="AG269" i="8"/>
  <c r="AC270" i="8"/>
  <c r="Y271" i="8"/>
  <c r="AG271" i="8"/>
  <c r="AC272" i="8"/>
  <c r="Y273" i="8"/>
  <c r="AG273" i="8"/>
  <c r="AC274" i="8"/>
  <c r="Y275" i="8"/>
  <c r="AG275" i="8"/>
  <c r="AC276" i="8"/>
  <c r="Y277" i="8"/>
  <c r="AG277" i="8"/>
  <c r="AC278" i="8"/>
  <c r="AC279" i="8"/>
  <c r="Y280" i="8"/>
  <c r="AG280" i="8"/>
  <c r="AC281" i="8"/>
  <c r="Y282" i="8"/>
  <c r="AC282" i="8"/>
  <c r="Y283" i="8"/>
  <c r="AG283" i="8"/>
  <c r="AC284" i="8"/>
  <c r="AC285" i="8"/>
  <c r="Y286" i="8"/>
  <c r="AG286" i="8"/>
  <c r="AC287" i="8"/>
  <c r="Y288" i="8"/>
  <c r="AG288" i="8"/>
  <c r="AC289" i="8"/>
  <c r="Y290" i="8"/>
  <c r="AG290" i="8"/>
  <c r="AC291" i="8"/>
  <c r="Y292" i="8"/>
  <c r="AG292" i="8"/>
  <c r="AC293" i="8"/>
  <c r="Y294" i="8"/>
  <c r="AG294" i="8"/>
  <c r="AC295" i="8"/>
  <c r="Y296" i="8"/>
  <c r="AG296" i="8"/>
  <c r="AC297" i="8"/>
  <c r="Y298" i="8"/>
  <c r="AG298" i="8"/>
  <c r="AC299" i="8"/>
  <c r="Y300" i="8"/>
  <c r="AG300" i="8"/>
  <c r="A301" i="8"/>
  <c r="V222" i="8"/>
  <c r="AE292" i="8"/>
  <c r="AI292" i="8"/>
  <c r="W293" i="8"/>
  <c r="AA293" i="8"/>
  <c r="AE293" i="8"/>
  <c r="AI293" i="8"/>
  <c r="W294" i="8"/>
  <c r="AA294" i="8"/>
  <c r="AE294" i="8"/>
  <c r="AI294" i="8"/>
  <c r="W295" i="8"/>
  <c r="AA295" i="8"/>
  <c r="AE295" i="8"/>
  <c r="AI295" i="8"/>
  <c r="W296" i="8"/>
  <c r="AA296" i="8"/>
  <c r="AE296" i="8"/>
  <c r="AI296" i="8"/>
  <c r="W297" i="8"/>
  <c r="AA297" i="8"/>
  <c r="AE297" i="8"/>
  <c r="AI297" i="8"/>
  <c r="W298" i="8"/>
  <c r="AA298" i="8"/>
  <c r="AE298" i="8"/>
  <c r="AI298" i="8"/>
  <c r="W299" i="8"/>
  <c r="AA299" i="8"/>
  <c r="AE299" i="8"/>
  <c r="AI299" i="8"/>
  <c r="W300" i="8"/>
  <c r="AA300" i="8"/>
  <c r="AE300" i="8"/>
  <c r="AI300" i="8"/>
  <c r="AM103" i="8"/>
  <c r="AM101" i="8"/>
  <c r="AM99" i="8"/>
  <c r="AM97" i="8"/>
  <c r="AM95" i="8"/>
  <c r="AM93" i="8"/>
  <c r="AM91" i="8"/>
  <c r="AM89" i="8"/>
  <c r="AM87" i="8"/>
  <c r="AM85" i="8"/>
  <c r="AM83" i="8"/>
  <c r="AM81" i="8"/>
  <c r="AM79" i="8"/>
  <c r="AM77" i="8"/>
  <c r="AM75" i="8"/>
  <c r="AM73" i="8"/>
  <c r="AM71" i="8"/>
  <c r="AM69" i="8"/>
  <c r="AM67" i="8"/>
  <c r="AM65" i="8"/>
  <c r="AK102" i="8"/>
  <c r="AK100" i="8"/>
  <c r="AK98" i="8"/>
  <c r="AK96" i="8"/>
  <c r="AK94" i="8"/>
  <c r="AK92" i="8"/>
  <c r="AK90" i="8"/>
  <c r="AK88" i="8"/>
  <c r="AK86" i="8"/>
  <c r="AK84" i="8"/>
  <c r="AK82" i="8"/>
  <c r="AK80" i="8"/>
  <c r="AK78" i="8"/>
  <c r="AK76" i="8"/>
  <c r="AK74" i="8"/>
  <c r="AK72" i="8"/>
  <c r="AK70" i="8"/>
  <c r="AK68" i="8"/>
  <c r="AK66" i="8"/>
  <c r="AI219" i="8"/>
  <c r="AI217" i="8"/>
  <c r="AI215" i="8"/>
  <c r="AI213" i="8"/>
  <c r="AI211" i="8"/>
  <c r="AI209" i="8"/>
  <c r="AI207" i="8"/>
  <c r="AI205" i="8"/>
  <c r="AI203" i="8"/>
  <c r="AI201" i="8"/>
  <c r="AI199" i="8"/>
  <c r="AI197" i="8"/>
  <c r="AI195" i="8"/>
  <c r="AI193" i="8"/>
  <c r="AI191" i="8"/>
  <c r="AI189" i="8"/>
  <c r="AI187" i="8"/>
  <c r="AI185" i="8"/>
  <c r="AI183" i="8"/>
  <c r="AI181" i="8"/>
  <c r="AI179" i="8"/>
  <c r="AI177" i="8"/>
  <c r="AI175" i="8"/>
  <c r="AI173" i="8"/>
  <c r="AI171" i="8"/>
  <c r="AI169" i="8"/>
  <c r="AI167" i="8"/>
  <c r="AI165" i="8"/>
  <c r="AI163" i="8"/>
  <c r="AI161" i="8"/>
  <c r="AI159" i="8"/>
  <c r="AI157" i="8"/>
  <c r="AI155" i="8"/>
  <c r="AI153" i="8"/>
  <c r="AI151" i="8"/>
  <c r="AI149" i="8"/>
  <c r="AI147" i="8"/>
  <c r="AI145" i="8"/>
  <c r="AI143" i="8"/>
  <c r="AI141" i="8"/>
  <c r="AI139" i="8"/>
  <c r="AI137" i="8"/>
  <c r="AI135" i="8"/>
  <c r="AI133" i="8"/>
  <c r="AI131" i="8"/>
  <c r="AI129" i="8"/>
  <c r="AI127" i="8"/>
  <c r="AI125" i="8"/>
  <c r="AI123" i="8"/>
  <c r="AI121" i="8"/>
  <c r="AI119" i="8"/>
  <c r="AI117" i="8"/>
  <c r="AI115" i="8"/>
  <c r="AI113" i="8"/>
  <c r="AI111" i="8"/>
  <c r="AI109" i="8"/>
  <c r="AI107" i="8"/>
  <c r="AI105" i="8"/>
  <c r="AI103" i="8"/>
  <c r="AI101" i="8"/>
  <c r="AI99" i="8"/>
  <c r="AI97" i="8"/>
  <c r="AI95" i="8"/>
  <c r="AI93" i="8"/>
  <c r="AI91" i="8"/>
  <c r="AI89" i="8"/>
  <c r="AI87" i="8"/>
  <c r="AI85" i="8"/>
  <c r="AI83" i="8"/>
  <c r="AI77" i="8"/>
  <c r="AI75" i="8"/>
  <c r="AI73" i="8"/>
  <c r="AI71" i="8"/>
  <c r="AI69" i="8"/>
  <c r="AI67" i="8"/>
  <c r="AI65" i="8"/>
  <c r="AG220" i="8"/>
  <c r="AG218" i="8"/>
  <c r="AG216" i="8"/>
  <c r="AG214" i="8"/>
  <c r="AG212" i="8"/>
  <c r="AG210" i="8"/>
  <c r="AG208" i="8"/>
  <c r="AG206" i="8"/>
  <c r="AG204" i="8"/>
  <c r="AG202" i="8"/>
  <c r="AG200" i="8"/>
  <c r="AG198" i="8"/>
  <c r="AG196" i="8"/>
  <c r="AG194" i="8"/>
  <c r="AG192" i="8"/>
  <c r="AG190" i="8"/>
  <c r="AG188" i="8"/>
  <c r="AG186" i="8"/>
  <c r="AG184" i="8"/>
  <c r="AG182" i="8"/>
  <c r="AG180" i="8"/>
  <c r="AG178" i="8"/>
  <c r="AG176" i="8"/>
  <c r="AG174" i="8"/>
  <c r="AG172" i="8"/>
  <c r="AG170" i="8"/>
  <c r="AG168" i="8"/>
  <c r="AG166" i="8"/>
  <c r="AG164" i="8"/>
  <c r="AG162" i="8"/>
  <c r="AG160" i="8"/>
  <c r="AG158" i="8"/>
  <c r="AG156" i="8"/>
  <c r="AG154" i="8"/>
  <c r="AG152" i="8"/>
  <c r="AG150" i="8"/>
  <c r="AG148" i="8"/>
  <c r="AG146" i="8"/>
  <c r="AG144" i="8"/>
  <c r="AG142" i="8"/>
  <c r="AG140" i="8"/>
  <c r="AG138" i="8"/>
  <c r="AG136" i="8"/>
  <c r="AG134" i="8"/>
  <c r="AG132" i="8"/>
  <c r="AG130" i="8"/>
  <c r="AG128" i="8"/>
  <c r="AG126" i="8"/>
  <c r="AG124" i="8"/>
  <c r="AG122" i="8"/>
  <c r="AG120" i="8"/>
  <c r="AG118" i="8"/>
  <c r="AG116" i="8"/>
  <c r="AG114" i="8"/>
  <c r="AG112" i="8"/>
  <c r="AG110" i="8"/>
  <c r="AG108" i="8"/>
  <c r="AG106" i="8"/>
  <c r="AG104" i="8"/>
  <c r="AG102" i="8"/>
  <c r="AG100" i="8"/>
  <c r="AG98" i="8"/>
  <c r="AG96" i="8"/>
  <c r="AG94" i="8"/>
  <c r="AG92" i="8"/>
  <c r="AG90" i="8"/>
  <c r="AG88" i="8"/>
  <c r="AG86" i="8"/>
  <c r="AG84" i="8"/>
  <c r="AG82" i="8"/>
  <c r="AG80" i="8"/>
  <c r="AG76" i="8"/>
  <c r="AG74" i="8"/>
  <c r="AG72" i="8"/>
  <c r="AG70" i="8"/>
  <c r="AG68" i="8"/>
  <c r="AG66" i="8"/>
  <c r="AE219" i="8"/>
  <c r="AE217" i="8"/>
  <c r="AE215" i="8"/>
  <c r="AE213" i="8"/>
  <c r="AE211" i="8"/>
  <c r="AE209" i="8"/>
  <c r="AE207" i="8"/>
  <c r="AE205" i="8"/>
  <c r="AE203" i="8"/>
  <c r="AE201" i="8"/>
  <c r="AE199" i="8"/>
  <c r="AE197" i="8"/>
  <c r="AE195" i="8"/>
  <c r="AE193" i="8"/>
  <c r="AE191" i="8"/>
  <c r="AE189" i="8"/>
  <c r="AE187" i="8"/>
  <c r="AE185" i="8"/>
  <c r="AE183" i="8"/>
  <c r="AE181" i="8"/>
  <c r="AE179" i="8"/>
  <c r="AE177" i="8"/>
  <c r="AE175" i="8"/>
  <c r="AE173" i="8"/>
  <c r="AE171" i="8"/>
  <c r="AE169" i="8"/>
  <c r="AE167" i="8"/>
  <c r="AE165" i="8"/>
  <c r="AE163" i="8"/>
  <c r="AE161" i="8"/>
  <c r="AE159" i="8"/>
  <c r="AE157" i="8"/>
  <c r="AE155" i="8"/>
  <c r="AE153" i="8"/>
  <c r="AE151" i="8"/>
  <c r="AE149" i="8"/>
  <c r="AE147" i="8"/>
  <c r="AE145" i="8"/>
  <c r="AE143" i="8"/>
  <c r="AE141" i="8"/>
  <c r="AE139" i="8"/>
  <c r="AE137" i="8"/>
  <c r="AE135" i="8"/>
  <c r="AE133" i="8"/>
  <c r="AE131" i="8"/>
  <c r="AE129" i="8"/>
  <c r="AE127" i="8"/>
  <c r="AE125" i="8"/>
  <c r="AE123" i="8"/>
  <c r="AE121" i="8"/>
  <c r="AE119" i="8"/>
  <c r="AE117" i="8"/>
  <c r="AE115" i="8"/>
  <c r="AE113" i="8"/>
  <c r="AE111" i="8"/>
  <c r="AE109" i="8"/>
  <c r="AE107" i="8"/>
  <c r="AE105" i="8"/>
  <c r="AE103" i="8"/>
  <c r="AE101" i="8"/>
  <c r="AE99" i="8"/>
  <c r="AE97" i="8"/>
  <c r="AE95" i="8"/>
  <c r="AE93" i="8"/>
  <c r="AE91" i="8"/>
  <c r="AE89" i="8"/>
  <c r="AE87" i="8"/>
  <c r="AE85" i="8"/>
  <c r="AE83" i="8"/>
  <c r="AE81" i="8"/>
  <c r="AE79" i="8"/>
  <c r="AE75" i="8"/>
  <c r="AE73" i="8"/>
  <c r="AE71" i="8"/>
  <c r="AE67" i="8"/>
  <c r="AE65" i="8"/>
  <c r="AC220" i="8"/>
  <c r="AC218" i="8"/>
  <c r="AC216" i="8"/>
  <c r="AC214" i="8"/>
  <c r="AC212" i="8"/>
  <c r="AC210" i="8"/>
  <c r="AC208" i="8"/>
  <c r="AC206" i="8"/>
  <c r="AC204" i="8"/>
  <c r="AC202" i="8"/>
  <c r="AC200" i="8"/>
  <c r="AC198" i="8"/>
  <c r="AC196" i="8"/>
  <c r="AC194" i="8"/>
  <c r="AC192" i="8"/>
  <c r="AC190" i="8"/>
  <c r="AC188" i="8"/>
  <c r="AC186" i="8"/>
  <c r="AC184" i="8"/>
  <c r="AC182" i="8"/>
  <c r="AC180" i="8"/>
  <c r="AC178" i="8"/>
  <c r="AC176" i="8"/>
  <c r="AC174" i="8"/>
  <c r="AC172" i="8"/>
  <c r="AC170" i="8"/>
  <c r="AC168" i="8"/>
  <c r="AC166" i="8"/>
  <c r="AC164" i="8"/>
  <c r="AC162" i="8"/>
  <c r="AC160" i="8"/>
  <c r="AC158" i="8"/>
  <c r="AC156" i="8"/>
  <c r="AC154" i="8"/>
  <c r="AC152" i="8"/>
  <c r="AC150" i="8"/>
  <c r="AC148" i="8"/>
  <c r="AC146" i="8"/>
  <c r="AC144" i="8"/>
  <c r="AC142" i="8"/>
  <c r="AC140" i="8"/>
  <c r="AC138" i="8"/>
  <c r="AC136" i="8"/>
  <c r="AC134" i="8"/>
  <c r="AC132" i="8"/>
  <c r="AC130" i="8"/>
  <c r="AC128" i="8"/>
  <c r="AC126" i="8"/>
  <c r="AC124" i="8"/>
  <c r="AC122" i="8"/>
  <c r="AC120" i="8"/>
  <c r="AC118" i="8"/>
  <c r="AC116" i="8"/>
  <c r="AC114" i="8"/>
  <c r="AC112" i="8"/>
  <c r="AC110" i="8"/>
  <c r="AC108" i="8"/>
  <c r="AC106" i="8"/>
  <c r="AC104" i="8"/>
  <c r="AC102" i="8"/>
  <c r="AC100" i="8"/>
  <c r="AC98" i="8"/>
  <c r="AC96" i="8"/>
  <c r="AC94" i="8"/>
  <c r="AC92" i="8"/>
  <c r="AC90" i="8"/>
  <c r="AC88" i="8"/>
  <c r="AC86" i="8"/>
  <c r="AC84" i="8"/>
  <c r="AC82" i="8"/>
  <c r="AC80" i="8"/>
  <c r="AC78" i="8"/>
  <c r="AC76" i="8"/>
  <c r="AC74" i="8"/>
  <c r="AC68" i="8"/>
  <c r="AC66" i="8"/>
  <c r="AA219" i="8"/>
  <c r="AA217" i="8"/>
  <c r="AA215" i="8"/>
  <c r="AA213" i="8"/>
  <c r="AA211" i="8"/>
  <c r="AA209" i="8"/>
  <c r="AA207" i="8"/>
  <c r="AA205" i="8"/>
  <c r="AA203" i="8"/>
  <c r="AA201" i="8"/>
  <c r="AA199" i="8"/>
  <c r="AA197" i="8"/>
  <c r="AA195" i="8"/>
  <c r="AA193" i="8"/>
  <c r="AA191" i="8"/>
  <c r="AA189" i="8"/>
  <c r="AA187" i="8"/>
  <c r="AA185" i="8"/>
  <c r="AA183" i="8"/>
  <c r="AA181" i="8"/>
  <c r="AA179" i="8"/>
  <c r="AA177" i="8"/>
  <c r="AA175" i="8"/>
  <c r="AA173" i="8"/>
  <c r="AA171" i="8"/>
  <c r="AA169" i="8"/>
  <c r="AA167" i="8"/>
  <c r="AA165" i="8"/>
  <c r="AA163" i="8"/>
  <c r="AA161" i="8"/>
  <c r="AA159" i="8"/>
  <c r="AA157" i="8"/>
  <c r="AA155" i="8"/>
  <c r="AA153" i="8"/>
  <c r="AA151" i="8"/>
  <c r="AA149" i="8"/>
  <c r="AA147" i="8"/>
  <c r="AA145" i="8"/>
  <c r="AA143" i="8"/>
  <c r="AA141" i="8"/>
  <c r="AA139" i="8"/>
  <c r="AA137" i="8"/>
  <c r="AA135" i="8"/>
  <c r="AA133" i="8"/>
  <c r="AA131" i="8"/>
  <c r="AA129" i="8"/>
  <c r="AA127" i="8"/>
  <c r="AA125" i="8"/>
  <c r="AA123" i="8"/>
  <c r="AA121" i="8"/>
  <c r="AA119" i="8"/>
  <c r="AA117" i="8"/>
  <c r="AA115" i="8"/>
  <c r="AA113" i="8"/>
  <c r="AA111" i="8"/>
  <c r="AA109" i="8"/>
  <c r="AA107" i="8"/>
  <c r="AA105" i="8"/>
  <c r="AA103" i="8"/>
  <c r="AA101" i="8"/>
  <c r="AA99" i="8"/>
  <c r="AA97" i="8"/>
  <c r="AA95" i="8"/>
  <c r="AA93" i="8"/>
  <c r="AA91" i="8"/>
  <c r="AA83" i="8"/>
  <c r="AA81" i="8"/>
  <c r="AA79" i="8"/>
  <c r="AA77" i="8"/>
  <c r="AA75" i="8"/>
  <c r="AA73" i="8"/>
  <c r="AA71" i="8"/>
  <c r="AA69" i="8"/>
  <c r="AA67" i="8"/>
  <c r="AA65" i="8"/>
  <c r="Y220" i="8"/>
  <c r="Y218" i="8"/>
  <c r="Y216" i="8"/>
  <c r="Y214" i="8"/>
  <c r="Y212" i="8"/>
  <c r="Y210" i="8"/>
  <c r="Y208" i="8"/>
  <c r="Y206" i="8"/>
  <c r="Y204" i="8"/>
  <c r="Y202" i="8"/>
  <c r="Y200" i="8"/>
  <c r="Y198" i="8"/>
  <c r="Y196" i="8"/>
  <c r="Y194" i="8"/>
  <c r="Y192" i="8"/>
  <c r="Y190" i="8"/>
  <c r="Y188" i="8"/>
  <c r="Y186" i="8"/>
  <c r="Y184" i="8"/>
  <c r="Y182" i="8"/>
  <c r="Y180" i="8"/>
  <c r="Y178" i="8"/>
  <c r="Y176" i="8"/>
  <c r="Y174" i="8"/>
  <c r="Y172" i="8"/>
  <c r="Y170" i="8"/>
  <c r="Y168" i="8"/>
  <c r="Y166" i="8"/>
  <c r="Y164" i="8"/>
  <c r="Y162" i="8"/>
  <c r="Y160" i="8"/>
  <c r="Y158" i="8"/>
  <c r="Y156" i="8"/>
  <c r="Y154" i="8"/>
  <c r="Y152" i="8"/>
  <c r="Y150" i="8"/>
  <c r="Y148" i="8"/>
  <c r="Y146" i="8"/>
  <c r="Y144" i="8"/>
  <c r="Y142" i="8"/>
  <c r="Y140" i="8"/>
  <c r="Y138" i="8"/>
  <c r="Y136" i="8"/>
  <c r="Y134" i="8"/>
  <c r="Y132" i="8"/>
  <c r="Y130" i="8"/>
  <c r="Y128" i="8"/>
  <c r="Y126" i="8"/>
  <c r="Y124" i="8"/>
  <c r="Y122" i="8"/>
  <c r="Y120" i="8"/>
  <c r="Y118" i="8"/>
  <c r="Y116" i="8"/>
  <c r="Y114" i="8"/>
  <c r="Y112" i="8"/>
  <c r="Y110" i="8"/>
  <c r="Y108" i="8"/>
  <c r="Y106" i="8"/>
  <c r="Y104" i="8"/>
  <c r="Y102" i="8"/>
  <c r="Y100" i="8"/>
  <c r="Y98" i="8"/>
  <c r="Y96" i="8"/>
  <c r="Y94" i="8"/>
  <c r="Y92" i="8"/>
  <c r="Y90" i="8"/>
  <c r="Y88" i="8"/>
  <c r="Y86" i="8"/>
  <c r="Y84" i="8"/>
  <c r="Y82" i="8"/>
  <c r="Y80" i="8"/>
  <c r="Y78" i="8"/>
  <c r="Y76" i="8"/>
  <c r="Y74" i="8"/>
  <c r="Y72" i="8"/>
  <c r="Y70" i="8"/>
  <c r="Y68" i="8"/>
  <c r="Y66" i="8"/>
  <c r="V220" i="8"/>
  <c r="V218" i="8"/>
  <c r="V216" i="8"/>
  <c r="V214" i="8"/>
  <c r="V212" i="8"/>
  <c r="V210" i="8"/>
  <c r="V208" i="8"/>
  <c r="V206" i="8"/>
  <c r="V204" i="8"/>
  <c r="V202" i="8"/>
  <c r="V200" i="8"/>
  <c r="V198" i="8"/>
  <c r="V196" i="8"/>
  <c r="V194" i="8"/>
  <c r="V192" i="8"/>
  <c r="V190" i="8"/>
  <c r="V188" i="8"/>
  <c r="V186" i="8"/>
  <c r="V184" i="8"/>
  <c r="V182" i="8"/>
  <c r="V180" i="8"/>
  <c r="V178" i="8"/>
  <c r="V176" i="8"/>
  <c r="V174" i="8"/>
  <c r="V172" i="8"/>
  <c r="V170" i="8"/>
  <c r="V168" i="8"/>
  <c r="V166" i="8"/>
  <c r="V164" i="8"/>
  <c r="V162" i="8"/>
  <c r="V160" i="8"/>
  <c r="V158" i="8"/>
  <c r="V156" i="8"/>
  <c r="V154" i="8"/>
  <c r="V152" i="8"/>
  <c r="V150" i="8"/>
  <c r="V148" i="8"/>
  <c r="V146" i="8"/>
  <c r="V144" i="8"/>
  <c r="V142" i="8"/>
  <c r="V140" i="8"/>
  <c r="V138" i="8"/>
  <c r="V136" i="8"/>
  <c r="V134" i="8"/>
  <c r="V132" i="8"/>
  <c r="V130" i="8"/>
  <c r="V128" i="8"/>
  <c r="V126" i="8"/>
  <c r="V124" i="8"/>
  <c r="V122" i="8"/>
  <c r="V120" i="8"/>
  <c r="V118" i="8"/>
  <c r="V116" i="8"/>
  <c r="V114" i="8"/>
  <c r="V112" i="8"/>
  <c r="V110" i="8"/>
  <c r="V108" i="8"/>
  <c r="V106" i="8"/>
  <c r="V104" i="8"/>
  <c r="V100" i="8"/>
  <c r="V98" i="8"/>
  <c r="V96" i="8"/>
  <c r="V94" i="8"/>
  <c r="V92" i="8"/>
  <c r="V90" i="8"/>
  <c r="V88" i="8"/>
  <c r="V86" i="8"/>
  <c r="V84" i="8"/>
  <c r="V82" i="8"/>
  <c r="V80" i="8"/>
  <c r="V78" i="8"/>
  <c r="V76" i="8"/>
  <c r="V74" i="8"/>
  <c r="V72" i="8"/>
  <c r="V70" i="8"/>
  <c r="V68" i="8"/>
  <c r="V66" i="8"/>
  <c r="Z221" i="8"/>
  <c r="AD221" i="8"/>
  <c r="AH221" i="8"/>
  <c r="X222" i="8"/>
  <c r="AB222" i="8"/>
  <c r="AF222" i="8"/>
  <c r="AJ222" i="8"/>
  <c r="X223" i="8"/>
  <c r="AB223" i="8"/>
  <c r="AF223" i="8"/>
  <c r="AJ223" i="8"/>
  <c r="X224" i="8"/>
  <c r="AB224" i="8"/>
  <c r="AF224" i="8"/>
  <c r="AJ224" i="8"/>
  <c r="X225" i="8"/>
  <c r="AB225" i="8"/>
  <c r="AF225" i="8"/>
  <c r="AJ225" i="8"/>
  <c r="X226" i="8"/>
  <c r="AB226" i="8"/>
  <c r="AF226" i="8"/>
  <c r="AJ226" i="8"/>
  <c r="X227" i="8"/>
  <c r="AB227" i="8"/>
  <c r="AF227" i="8"/>
  <c r="AJ227" i="8"/>
  <c r="X228" i="8"/>
  <c r="AB228" i="8"/>
  <c r="AF228" i="8"/>
  <c r="AJ228" i="8"/>
  <c r="X229" i="8"/>
  <c r="AB229" i="8"/>
  <c r="AF229" i="8"/>
  <c r="AJ229" i="8"/>
  <c r="X230" i="8"/>
  <c r="AB230" i="8"/>
  <c r="AF230" i="8"/>
  <c r="AJ230" i="8"/>
  <c r="X231" i="8"/>
  <c r="AB231" i="8"/>
  <c r="AF231" i="8"/>
  <c r="AJ231" i="8"/>
  <c r="X232" i="8"/>
  <c r="AB232" i="8"/>
  <c r="AF232" i="8"/>
  <c r="AJ232" i="8"/>
  <c r="X233" i="8"/>
  <c r="AB233" i="8"/>
  <c r="AF233" i="8"/>
  <c r="AJ233" i="8"/>
  <c r="X234" i="8"/>
  <c r="AB234" i="8"/>
  <c r="AF234" i="8"/>
  <c r="AJ234" i="8"/>
  <c r="X235" i="8"/>
  <c r="AB235" i="8"/>
  <c r="AF235" i="8"/>
  <c r="AJ235" i="8"/>
  <c r="X236" i="8"/>
  <c r="AB236" i="8"/>
  <c r="AF236" i="8"/>
  <c r="AJ236" i="8"/>
  <c r="X237" i="8"/>
  <c r="AB237" i="8"/>
  <c r="AF237" i="8"/>
  <c r="AJ237" i="8"/>
  <c r="X238" i="8"/>
  <c r="AB238" i="8"/>
  <c r="AF238" i="8"/>
  <c r="AJ238" i="8"/>
  <c r="X239" i="8"/>
  <c r="AB239" i="8"/>
  <c r="AF239" i="8"/>
  <c r="V221" i="8"/>
  <c r="V219" i="8"/>
  <c r="V217" i="8"/>
  <c r="V215" i="8"/>
  <c r="V213" i="8"/>
  <c r="V211" i="8"/>
  <c r="V209" i="8"/>
  <c r="V207" i="8"/>
  <c r="V205" i="8"/>
  <c r="V203" i="8"/>
  <c r="V201" i="8"/>
  <c r="V199" i="8"/>
  <c r="V197" i="8"/>
  <c r="V195" i="8"/>
  <c r="V193" i="8"/>
  <c r="V191" i="8"/>
  <c r="V189" i="8"/>
  <c r="V187" i="8"/>
  <c r="V185" i="8"/>
  <c r="V183" i="8"/>
  <c r="V181" i="8"/>
  <c r="V179" i="8"/>
  <c r="V177" i="8"/>
  <c r="V175" i="8"/>
  <c r="V173" i="8"/>
  <c r="V171" i="8"/>
  <c r="V169" i="8"/>
  <c r="V167" i="8"/>
  <c r="V165" i="8"/>
  <c r="V163" i="8"/>
  <c r="V161" i="8"/>
  <c r="V159" i="8"/>
  <c r="V157" i="8"/>
  <c r="V155" i="8"/>
  <c r="V153" i="8"/>
  <c r="V151" i="8"/>
  <c r="V149" i="8"/>
  <c r="V147" i="8"/>
  <c r="V145" i="8"/>
  <c r="V143" i="8"/>
  <c r="V141" i="8"/>
  <c r="V139" i="8"/>
  <c r="V137" i="8"/>
  <c r="V135" i="8"/>
  <c r="V133" i="8"/>
  <c r="V131" i="8"/>
  <c r="V129" i="8"/>
  <c r="V127" i="8"/>
  <c r="V125" i="8"/>
  <c r="V123" i="8"/>
  <c r="V121" i="8"/>
  <c r="V119" i="8"/>
  <c r="V117" i="8"/>
  <c r="V115" i="8"/>
  <c r="V113" i="8"/>
  <c r="V111" i="8"/>
  <c r="V109" i="8"/>
  <c r="V107" i="8"/>
  <c r="V105" i="8"/>
  <c r="V103" i="8"/>
  <c r="V99" i="8"/>
  <c r="V97" i="8"/>
  <c r="V95" i="8"/>
  <c r="V93" i="8"/>
  <c r="V91" i="8"/>
  <c r="V89" i="8"/>
  <c r="V87" i="8"/>
  <c r="V85" i="8"/>
  <c r="V83" i="8"/>
  <c r="V81" i="8"/>
  <c r="V79" i="8"/>
  <c r="V77" i="8"/>
  <c r="V75" i="8"/>
  <c r="V73" i="8"/>
  <c r="V71" i="8"/>
  <c r="V69" i="8"/>
  <c r="V67" i="8"/>
  <c r="V65" i="8"/>
  <c r="X221" i="8"/>
  <c r="AB221" i="8"/>
  <c r="AF221" i="8"/>
  <c r="AJ221" i="8"/>
  <c r="Z222" i="8"/>
  <c r="AD222" i="8"/>
  <c r="AH222" i="8"/>
  <c r="V223" i="8"/>
  <c r="Z223" i="8"/>
  <c r="AD223" i="8"/>
  <c r="AH223" i="8"/>
  <c r="V224" i="8"/>
  <c r="Z224" i="8"/>
  <c r="AD224" i="8"/>
  <c r="AH224" i="8"/>
  <c r="V225" i="8"/>
  <c r="Z225" i="8"/>
  <c r="AD225" i="8"/>
  <c r="AH225" i="8"/>
  <c r="V226" i="8"/>
  <c r="Z226" i="8"/>
  <c r="AD226" i="8"/>
  <c r="AH226" i="8"/>
  <c r="V227" i="8"/>
  <c r="Z227" i="8"/>
  <c r="AD227" i="8"/>
  <c r="AH227" i="8"/>
  <c r="V228" i="8"/>
  <c r="Z228" i="8"/>
  <c r="AD228" i="8"/>
  <c r="AH228" i="8"/>
  <c r="V229" i="8"/>
  <c r="Z229" i="8"/>
  <c r="AD229" i="8"/>
  <c r="AH229" i="8"/>
  <c r="V230" i="8"/>
  <c r="Z230" i="8"/>
  <c r="AD230" i="8"/>
  <c r="AH230" i="8"/>
  <c r="V231" i="8"/>
  <c r="Z231" i="8"/>
  <c r="AD231" i="8"/>
  <c r="AH231" i="8"/>
  <c r="V232" i="8"/>
  <c r="Z232" i="8"/>
  <c r="AD232" i="8"/>
  <c r="AH232" i="8"/>
  <c r="V233" i="8"/>
  <c r="Z233" i="8"/>
  <c r="AD233" i="8"/>
  <c r="AH233" i="8"/>
  <c r="V234" i="8"/>
  <c r="Z234" i="8"/>
  <c r="AD234" i="8"/>
  <c r="AH234" i="8"/>
  <c r="V235" i="8"/>
  <c r="Z235" i="8"/>
  <c r="AD235" i="8"/>
  <c r="AH235" i="8"/>
  <c r="V236" i="8"/>
  <c r="Z236" i="8"/>
  <c r="AD236" i="8"/>
  <c r="AH236" i="8"/>
  <c r="V237" i="8"/>
  <c r="Z237" i="8"/>
  <c r="AD237" i="8"/>
  <c r="AH237" i="8"/>
  <c r="V238" i="8"/>
  <c r="Z238" i="8"/>
  <c r="AD238" i="8"/>
  <c r="AH238" i="8"/>
  <c r="V239" i="8"/>
  <c r="Z239" i="8"/>
  <c r="AD239" i="8"/>
  <c r="AH239" i="8"/>
  <c r="V240" i="8"/>
  <c r="Z240" i="8"/>
  <c r="AD240" i="8"/>
  <c r="AH240" i="8"/>
  <c r="V241" i="8"/>
  <c r="Z241" i="8"/>
  <c r="AD241" i="8"/>
  <c r="AH241" i="8"/>
  <c r="V242" i="8"/>
  <c r="Z242" i="8"/>
  <c r="AD242" i="8"/>
  <c r="AH242" i="8"/>
  <c r="V243" i="8"/>
  <c r="Z243" i="8"/>
  <c r="AD243" i="8"/>
  <c r="AH243" i="8"/>
  <c r="V244" i="8"/>
  <c r="Z244" i="8"/>
  <c r="AD244" i="8"/>
  <c r="AH244" i="8"/>
  <c r="V245" i="8"/>
  <c r="Z245" i="8"/>
  <c r="AD245" i="8"/>
  <c r="AH245" i="8"/>
  <c r="V246" i="8"/>
  <c r="Z246" i="8"/>
  <c r="AD246" i="8"/>
  <c r="AH246" i="8"/>
  <c r="V247" i="8"/>
  <c r="Z247" i="8"/>
  <c r="AD247" i="8"/>
  <c r="AH247" i="8"/>
  <c r="V248" i="8"/>
  <c r="Z248" i="8"/>
  <c r="AD248" i="8"/>
  <c r="AH248" i="8"/>
  <c r="V249" i="8"/>
  <c r="Z249" i="8"/>
  <c r="AD249" i="8"/>
  <c r="AH249" i="8"/>
  <c r="V250" i="8"/>
  <c r="Z250" i="8"/>
  <c r="AD250" i="8"/>
  <c r="AH250" i="8"/>
  <c r="V251" i="8"/>
  <c r="Z251" i="8"/>
  <c r="AD251" i="8"/>
  <c r="AH251" i="8"/>
  <c r="V252" i="8"/>
  <c r="Z252" i="8"/>
  <c r="AD252" i="8"/>
  <c r="AH252" i="8"/>
  <c r="V253" i="8"/>
  <c r="Z253" i="8"/>
  <c r="AD253" i="8"/>
  <c r="AH253" i="8"/>
  <c r="V254" i="8"/>
  <c r="Z254" i="8"/>
  <c r="AD254" i="8"/>
  <c r="AH254" i="8"/>
  <c r="V255" i="8"/>
  <c r="Z255" i="8"/>
  <c r="AD255" i="8"/>
  <c r="AH255" i="8"/>
  <c r="V256" i="8"/>
  <c r="Z256" i="8"/>
  <c r="AD256" i="8"/>
  <c r="AH256" i="8"/>
  <c r="V257" i="8"/>
  <c r="Z257" i="8"/>
  <c r="AD257" i="8"/>
  <c r="AH257" i="8"/>
  <c r="V258" i="8"/>
  <c r="Z258" i="8"/>
  <c r="AD258" i="8"/>
  <c r="AH258" i="8"/>
  <c r="V259" i="8"/>
  <c r="Z259" i="8"/>
  <c r="AD259" i="8"/>
  <c r="AJ239" i="8"/>
  <c r="X240" i="8"/>
  <c r="AB240" i="8"/>
  <c r="AF240" i="8"/>
  <c r="AJ240" i="8"/>
  <c r="X241" i="8"/>
  <c r="AB241" i="8"/>
  <c r="AF241" i="8"/>
  <c r="AJ241" i="8"/>
  <c r="X242" i="8"/>
  <c r="AB242" i="8"/>
  <c r="AF242" i="8"/>
  <c r="AJ242" i="8"/>
  <c r="X243" i="8"/>
  <c r="AB243" i="8"/>
  <c r="AF243" i="8"/>
  <c r="AJ243" i="8"/>
  <c r="X244" i="8"/>
  <c r="AB244" i="8"/>
  <c r="AF244" i="8"/>
  <c r="AJ244" i="8"/>
  <c r="X245" i="8"/>
  <c r="AB245" i="8"/>
  <c r="AF245" i="8"/>
  <c r="AJ245" i="8"/>
  <c r="X246" i="8"/>
  <c r="AB246" i="8"/>
  <c r="AF246" i="8"/>
  <c r="AJ246" i="8"/>
  <c r="X247" i="8"/>
  <c r="AB247" i="8"/>
  <c r="AF247" i="8"/>
  <c r="AJ247" i="8"/>
  <c r="X248" i="8"/>
  <c r="AB248" i="8"/>
  <c r="AF248" i="8"/>
  <c r="AJ248" i="8"/>
  <c r="X249" i="8"/>
  <c r="AB249" i="8"/>
  <c r="AF249" i="8"/>
  <c r="AJ249" i="8"/>
  <c r="X250" i="8"/>
  <c r="AB250" i="8"/>
  <c r="AF250" i="8"/>
  <c r="AJ250" i="8"/>
  <c r="X251" i="8"/>
  <c r="AB251" i="8"/>
  <c r="AF251" i="8"/>
  <c r="AJ251" i="8"/>
  <c r="X252" i="8"/>
  <c r="AB252" i="8"/>
  <c r="AF252" i="8"/>
  <c r="AJ252" i="8"/>
  <c r="X253" i="8"/>
  <c r="AB253" i="8"/>
  <c r="AF253" i="8"/>
  <c r="AJ253" i="8"/>
  <c r="X254" i="8"/>
  <c r="AB254" i="8"/>
  <c r="AF254" i="8"/>
  <c r="AJ254" i="8"/>
  <c r="X255" i="8"/>
  <c r="AB255" i="8"/>
  <c r="AF255" i="8"/>
  <c r="AJ255" i="8"/>
  <c r="X256" i="8"/>
  <c r="AB256" i="8"/>
  <c r="AF256" i="8"/>
  <c r="AJ256" i="8"/>
  <c r="X257" i="8"/>
  <c r="AB257" i="8"/>
  <c r="AF257" i="8"/>
  <c r="AJ257" i="8"/>
  <c r="X258" i="8"/>
  <c r="AB258" i="8"/>
  <c r="AF258" i="8"/>
  <c r="AJ258" i="8"/>
  <c r="X259" i="8"/>
  <c r="AB259" i="8"/>
  <c r="AF259" i="8"/>
  <c r="AJ259" i="8"/>
  <c r="X260" i="8"/>
  <c r="AB260" i="8"/>
  <c r="AF260" i="8"/>
  <c r="AJ260" i="8"/>
  <c r="X261" i="8"/>
  <c r="AB261" i="8"/>
  <c r="AF261" i="8"/>
  <c r="AJ261" i="8"/>
  <c r="X262" i="8"/>
  <c r="AB262" i="8"/>
  <c r="AF262" i="8"/>
  <c r="AJ262" i="8"/>
  <c r="X263" i="8"/>
  <c r="AB263" i="8"/>
  <c r="AF263" i="8"/>
  <c r="AJ263" i="8"/>
  <c r="X264" i="8"/>
  <c r="AB264" i="8"/>
  <c r="AF264" i="8"/>
  <c r="AJ264" i="8"/>
  <c r="X265" i="8"/>
  <c r="AB265" i="8"/>
  <c r="AF265" i="8"/>
  <c r="AJ265" i="8"/>
  <c r="X266" i="8"/>
  <c r="AB266" i="8"/>
  <c r="AF266" i="8"/>
  <c r="AJ266" i="8"/>
  <c r="X267" i="8"/>
  <c r="AB267" i="8"/>
  <c r="AF267" i="8"/>
  <c r="AJ267" i="8"/>
  <c r="X268" i="8"/>
  <c r="AB268" i="8"/>
  <c r="AF268" i="8"/>
  <c r="AJ268" i="8"/>
  <c r="X269" i="8"/>
  <c r="AB269" i="8"/>
  <c r="AF269" i="8"/>
  <c r="AJ269" i="8"/>
  <c r="X270" i="8"/>
  <c r="AB270" i="8"/>
  <c r="AF270" i="8"/>
  <c r="AJ270" i="8"/>
  <c r="X271" i="8"/>
  <c r="AB271" i="8"/>
  <c r="AF271" i="8"/>
  <c r="AJ271" i="8"/>
  <c r="X272" i="8"/>
  <c r="AB272" i="8"/>
  <c r="AF272" i="8"/>
  <c r="AJ272" i="8"/>
  <c r="X273" i="8"/>
  <c r="AB273" i="8"/>
  <c r="AF273" i="8"/>
  <c r="AJ273" i="8"/>
  <c r="X274" i="8"/>
  <c r="AB274" i="8"/>
  <c r="AF274" i="8"/>
  <c r="AJ274" i="8"/>
  <c r="X275" i="8"/>
  <c r="AB275" i="8"/>
  <c r="AF275" i="8"/>
  <c r="AJ275" i="8"/>
  <c r="X276" i="8"/>
  <c r="AB276" i="8"/>
  <c r="AF276" i="8"/>
  <c r="AJ276" i="8"/>
  <c r="X277" i="8"/>
  <c r="AB277" i="8"/>
  <c r="AF277" i="8"/>
  <c r="AJ277" i="8"/>
  <c r="X278" i="8"/>
  <c r="AB278" i="8"/>
  <c r="AF278" i="8"/>
  <c r="AJ278" i="8"/>
  <c r="X279" i="8"/>
  <c r="AB279" i="8"/>
  <c r="AF279" i="8"/>
  <c r="AJ279" i="8"/>
  <c r="X280" i="8"/>
  <c r="AB280" i="8"/>
  <c r="AF280" i="8"/>
  <c r="AJ280" i="8"/>
  <c r="X281" i="8"/>
  <c r="AB281" i="8"/>
  <c r="AF281" i="8"/>
  <c r="AJ281" i="8"/>
  <c r="X282" i="8"/>
  <c r="AB282" i="8"/>
  <c r="AF282" i="8"/>
  <c r="AJ282" i="8"/>
  <c r="X283" i="8"/>
  <c r="AB283" i="8"/>
  <c r="AF283" i="8"/>
  <c r="AJ283" i="8"/>
  <c r="X284" i="8"/>
  <c r="AB284" i="8"/>
  <c r="AF284" i="8"/>
  <c r="AJ284" i="8"/>
  <c r="X285" i="8"/>
  <c r="AB285" i="8"/>
  <c r="AF285" i="8"/>
  <c r="AJ285" i="8"/>
  <c r="X286" i="8"/>
  <c r="AB286" i="8"/>
  <c r="AF286" i="8"/>
  <c r="AJ286" i="8"/>
  <c r="X287" i="8"/>
  <c r="AB287" i="8"/>
  <c r="AF287" i="8"/>
  <c r="AJ287" i="8"/>
  <c r="X288" i="8"/>
  <c r="AB288" i="8"/>
  <c r="AF288" i="8"/>
  <c r="AJ288" i="8"/>
  <c r="X289" i="8"/>
  <c r="AB289" i="8"/>
  <c r="AF289" i="8"/>
  <c r="AJ289" i="8"/>
  <c r="X290" i="8"/>
  <c r="AB290" i="8"/>
  <c r="AF290" i="8"/>
  <c r="AJ290" i="8"/>
  <c r="X291" i="8"/>
  <c r="AB291" i="8"/>
  <c r="AF291" i="8"/>
  <c r="AJ291" i="8"/>
  <c r="X292" i="8"/>
  <c r="AB292" i="8"/>
  <c r="AF292" i="8"/>
  <c r="AJ292" i="8"/>
  <c r="X293" i="8"/>
  <c r="AB293" i="8"/>
  <c r="AF293" i="8"/>
  <c r="AJ293" i="8"/>
  <c r="X294" i="8"/>
  <c r="AB294" i="8"/>
  <c r="AF294" i="8"/>
  <c r="AJ294" i="8"/>
  <c r="X295" i="8"/>
  <c r="AB295" i="8"/>
  <c r="AF295" i="8"/>
  <c r="AJ295" i="8"/>
  <c r="X296" i="8"/>
  <c r="AB296" i="8"/>
  <c r="AF296" i="8"/>
  <c r="AJ296" i="8"/>
  <c r="X297" i="8"/>
  <c r="AB297" i="8"/>
  <c r="AF297" i="8"/>
  <c r="AJ297" i="8"/>
  <c r="X298" i="8"/>
  <c r="AB298" i="8"/>
  <c r="AF298" i="8"/>
  <c r="AJ298" i="8"/>
  <c r="X299" i="8"/>
  <c r="AB299" i="8"/>
  <c r="AF299" i="8"/>
  <c r="AJ299" i="8"/>
  <c r="X300" i="8"/>
  <c r="AB300" i="8"/>
  <c r="AF300" i="8"/>
  <c r="AJ300" i="8"/>
  <c r="W220" i="8"/>
  <c r="W218" i="8"/>
  <c r="W216" i="8"/>
  <c r="W214" i="8"/>
  <c r="W212" i="8"/>
  <c r="W210" i="8"/>
  <c r="W208" i="8"/>
  <c r="W206" i="8"/>
  <c r="W204" i="8"/>
  <c r="W202" i="8"/>
  <c r="W200" i="8"/>
  <c r="W198" i="8"/>
  <c r="W196" i="8"/>
  <c r="W194" i="8"/>
  <c r="W192" i="8"/>
  <c r="W190" i="8"/>
  <c r="W188" i="8"/>
  <c r="W186" i="8"/>
  <c r="W184" i="8"/>
  <c r="W182" i="8"/>
  <c r="W180" i="8"/>
  <c r="W178" i="8"/>
  <c r="W176" i="8"/>
  <c r="W174" i="8"/>
  <c r="W172" i="8"/>
  <c r="W170" i="8"/>
  <c r="W168" i="8"/>
  <c r="W166" i="8"/>
  <c r="W164" i="8"/>
  <c r="W162" i="8"/>
  <c r="W160" i="8"/>
  <c r="W158" i="8"/>
  <c r="W156" i="8"/>
  <c r="W154" i="8"/>
  <c r="W152" i="8"/>
  <c r="W150" i="8"/>
  <c r="W148" i="8"/>
  <c r="W146" i="8"/>
  <c r="W144" i="8"/>
  <c r="W142" i="8"/>
  <c r="W140" i="8"/>
  <c r="W138" i="8"/>
  <c r="W136" i="8"/>
  <c r="W134" i="8"/>
  <c r="W132" i="8"/>
  <c r="W130" i="8"/>
  <c r="W128" i="8"/>
  <c r="W126" i="8"/>
  <c r="W124" i="8"/>
  <c r="W122" i="8"/>
  <c r="W120" i="8"/>
  <c r="W118" i="8"/>
  <c r="W116" i="8"/>
  <c r="W114" i="8"/>
  <c r="W112" i="8"/>
  <c r="W110" i="8"/>
  <c r="W108" i="8"/>
  <c r="W106" i="8"/>
  <c r="W104" i="8"/>
  <c r="W102" i="8"/>
  <c r="W100" i="8"/>
  <c r="W98" i="8"/>
  <c r="W96" i="8"/>
  <c r="W94" i="8"/>
  <c r="W92" i="8"/>
  <c r="W90" i="8"/>
  <c r="W88" i="8"/>
  <c r="W86" i="8"/>
  <c r="W84" i="8"/>
  <c r="W82" i="8"/>
  <c r="W80" i="8"/>
  <c r="W78" i="8"/>
  <c r="W76" i="8"/>
  <c r="W74" i="8"/>
  <c r="W72" i="8"/>
  <c r="W70" i="8"/>
  <c r="W68" i="8"/>
  <c r="W66" i="8"/>
  <c r="AJ219" i="8"/>
  <c r="AJ217" i="8"/>
  <c r="AJ215" i="8"/>
  <c r="AJ213" i="8"/>
  <c r="AJ211" i="8"/>
  <c r="AJ209" i="8"/>
  <c r="AJ207" i="8"/>
  <c r="AJ205" i="8"/>
  <c r="AJ203" i="8"/>
  <c r="AJ201" i="8"/>
  <c r="AJ199" i="8"/>
  <c r="AJ197" i="8"/>
  <c r="AJ195" i="8"/>
  <c r="AJ193" i="8"/>
  <c r="AJ191" i="8"/>
  <c r="AJ189" i="8"/>
  <c r="AJ187" i="8"/>
  <c r="AJ185" i="8"/>
  <c r="AH259" i="8"/>
  <c r="V260" i="8"/>
  <c r="Z260" i="8"/>
  <c r="AD260" i="8"/>
  <c r="AH260" i="8"/>
  <c r="V261" i="8"/>
  <c r="Z261" i="8"/>
  <c r="AD261" i="8"/>
  <c r="AH261" i="8"/>
  <c r="V262" i="8"/>
  <c r="Z262" i="8"/>
  <c r="AD262" i="8"/>
  <c r="AH262" i="8"/>
  <c r="V263" i="8"/>
  <c r="Z263" i="8"/>
  <c r="AD263" i="8"/>
  <c r="AH263" i="8"/>
  <c r="V264" i="8"/>
  <c r="Z264" i="8"/>
  <c r="AD264" i="8"/>
  <c r="AH264" i="8"/>
  <c r="V265" i="8"/>
  <c r="Z265" i="8"/>
  <c r="AD265" i="8"/>
  <c r="AH265" i="8"/>
  <c r="V266" i="8"/>
  <c r="Z266" i="8"/>
  <c r="AD266" i="8"/>
  <c r="AH266" i="8"/>
  <c r="V267" i="8"/>
  <c r="Z267" i="8"/>
  <c r="AD267" i="8"/>
  <c r="AH267" i="8"/>
  <c r="V268" i="8"/>
  <c r="Z268" i="8"/>
  <c r="AD268" i="8"/>
  <c r="AH268" i="8"/>
  <c r="V269" i="8"/>
  <c r="Z269" i="8"/>
  <c r="AD269" i="8"/>
  <c r="AH269" i="8"/>
  <c r="V270" i="8"/>
  <c r="Z270" i="8"/>
  <c r="AD270" i="8"/>
  <c r="AH270" i="8"/>
  <c r="V271" i="8"/>
  <c r="Z271" i="8"/>
  <c r="AD271" i="8"/>
  <c r="AH271" i="8"/>
  <c r="V272" i="8"/>
  <c r="Z272" i="8"/>
  <c r="AD272" i="8"/>
  <c r="AH272" i="8"/>
  <c r="V273" i="8"/>
  <c r="Z273" i="8"/>
  <c r="AD273" i="8"/>
  <c r="AH273" i="8"/>
  <c r="V274" i="8"/>
  <c r="Z274" i="8"/>
  <c r="AD274" i="8"/>
  <c r="AH274" i="8"/>
  <c r="V275" i="8"/>
  <c r="Z275" i="8"/>
  <c r="AD275" i="8"/>
  <c r="AH275" i="8"/>
  <c r="V276" i="8"/>
  <c r="Z276" i="8"/>
  <c r="AD276" i="8"/>
  <c r="AH276" i="8"/>
  <c r="V277" i="8"/>
  <c r="Z277" i="8"/>
  <c r="AD277" i="8"/>
  <c r="AH277" i="8"/>
  <c r="V278" i="8"/>
  <c r="Z278" i="8"/>
  <c r="AD278" i="8"/>
  <c r="AH278" i="8"/>
  <c r="V279" i="8"/>
  <c r="Z279" i="8"/>
  <c r="AD279" i="8"/>
  <c r="AH279" i="8"/>
  <c r="V280" i="8"/>
  <c r="Z280" i="8"/>
  <c r="AD280" i="8"/>
  <c r="AH280" i="8"/>
  <c r="V281" i="8"/>
  <c r="Z281" i="8"/>
  <c r="AD281" i="8"/>
  <c r="AH281" i="8"/>
  <c r="V282" i="8"/>
  <c r="Z282" i="8"/>
  <c r="AD282" i="8"/>
  <c r="AH282" i="8"/>
  <c r="V283" i="8"/>
  <c r="Z283" i="8"/>
  <c r="AD283" i="8"/>
  <c r="AH283" i="8"/>
  <c r="V284" i="8"/>
  <c r="Z284" i="8"/>
  <c r="AD284" i="8"/>
  <c r="AH284" i="8"/>
  <c r="V285" i="8"/>
  <c r="Z285" i="8"/>
  <c r="AD285" i="8"/>
  <c r="AH285" i="8"/>
  <c r="V286" i="8"/>
  <c r="Z286" i="8"/>
  <c r="AD286" i="8"/>
  <c r="AH286" i="8"/>
  <c r="V287" i="8"/>
  <c r="Z287" i="8"/>
  <c r="AD287" i="8"/>
  <c r="AH287" i="8"/>
  <c r="V288" i="8"/>
  <c r="Z288" i="8"/>
  <c r="AD288" i="8"/>
  <c r="AH288" i="8"/>
  <c r="V289" i="8"/>
  <c r="Z289" i="8"/>
  <c r="AD289" i="8"/>
  <c r="AH289" i="8"/>
  <c r="V290" i="8"/>
  <c r="Z290" i="8"/>
  <c r="AD290" i="8"/>
  <c r="AH290" i="8"/>
  <c r="V291" i="8"/>
  <c r="Z291" i="8"/>
  <c r="AD291" i="8"/>
  <c r="AH291" i="8"/>
  <c r="V292" i="8"/>
  <c r="Z292" i="8"/>
  <c r="AD292" i="8"/>
  <c r="AH292" i="8"/>
  <c r="V293" i="8"/>
  <c r="Z293" i="8"/>
  <c r="AD293" i="8"/>
  <c r="AH293" i="8"/>
  <c r="V294" i="8"/>
  <c r="Z294" i="8"/>
  <c r="AD294" i="8"/>
  <c r="AH294" i="8"/>
  <c r="V295" i="8"/>
  <c r="Z295" i="8"/>
  <c r="AD295" i="8"/>
  <c r="AH295" i="8"/>
  <c r="V296" i="8"/>
  <c r="Z296" i="8"/>
  <c r="AD296" i="8"/>
  <c r="AH296" i="8"/>
  <c r="V297" i="8"/>
  <c r="Z297" i="8"/>
  <c r="AD297" i="8"/>
  <c r="AH297" i="8"/>
  <c r="V298" i="8"/>
  <c r="Z298" i="8"/>
  <c r="AD298" i="8"/>
  <c r="AH298" i="8"/>
  <c r="V299" i="8"/>
  <c r="Z299" i="8"/>
  <c r="AD299" i="8"/>
  <c r="AH299" i="8"/>
  <c r="V300" i="8"/>
  <c r="Z300" i="8"/>
  <c r="AD300" i="8"/>
  <c r="AH300" i="8"/>
  <c r="W219" i="8"/>
  <c r="W217" i="8"/>
  <c r="W215" i="8"/>
  <c r="W213" i="8"/>
  <c r="W211" i="8"/>
  <c r="W209" i="8"/>
  <c r="W207" i="8"/>
  <c r="W205" i="8"/>
  <c r="W203" i="8"/>
  <c r="W201" i="8"/>
  <c r="W199" i="8"/>
  <c r="W197" i="8"/>
  <c r="W195" i="8"/>
  <c r="W193" i="8"/>
  <c r="W191" i="8"/>
  <c r="W189" i="8"/>
  <c r="W187" i="8"/>
  <c r="W185" i="8"/>
  <c r="W183" i="8"/>
  <c r="W181" i="8"/>
  <c r="W179" i="8"/>
  <c r="W177" i="8"/>
  <c r="W175" i="8"/>
  <c r="W173" i="8"/>
  <c r="W171" i="8"/>
  <c r="W169" i="8"/>
  <c r="W167" i="8"/>
  <c r="W165" i="8"/>
  <c r="W163" i="8"/>
  <c r="W161" i="8"/>
  <c r="W159" i="8"/>
  <c r="W157" i="8"/>
  <c r="W155" i="8"/>
  <c r="W153" i="8"/>
  <c r="W151" i="8"/>
  <c r="W149" i="8"/>
  <c r="W147" i="8"/>
  <c r="W145" i="8"/>
  <c r="W143" i="8"/>
  <c r="W141" i="8"/>
  <c r="W139" i="8"/>
  <c r="W137" i="8"/>
  <c r="W135" i="8"/>
  <c r="W133" i="8"/>
  <c r="W131" i="8"/>
  <c r="W129" i="8"/>
  <c r="W127" i="8"/>
  <c r="W125" i="8"/>
  <c r="W123" i="8"/>
  <c r="W121" i="8"/>
  <c r="W119" i="8"/>
  <c r="W117" i="8"/>
  <c r="W115" i="8"/>
  <c r="W113" i="8"/>
  <c r="W111" i="8"/>
  <c r="W109" i="8"/>
  <c r="W107" i="8"/>
  <c r="W105" i="8"/>
  <c r="W103" i="8"/>
  <c r="W101" i="8"/>
  <c r="W99" i="8"/>
  <c r="W97" i="8"/>
  <c r="W95" i="8"/>
  <c r="W93" i="8"/>
  <c r="W91" i="8"/>
  <c r="W89" i="8"/>
  <c r="W87" i="8"/>
  <c r="W85" i="8"/>
  <c r="W83" i="8"/>
  <c r="W81" i="8"/>
  <c r="W79" i="8"/>
  <c r="W77" i="8"/>
  <c r="W75" i="8"/>
  <c r="W73" i="8"/>
  <c r="W71" i="8"/>
  <c r="W69" i="8"/>
  <c r="W67" i="8"/>
  <c r="W65" i="8"/>
  <c r="AJ220" i="8"/>
  <c r="AJ218" i="8"/>
  <c r="AJ216" i="8"/>
  <c r="AJ214" i="8"/>
  <c r="AJ212" i="8"/>
  <c r="AJ210" i="8"/>
  <c r="AJ208" i="8"/>
  <c r="AJ206" i="8"/>
  <c r="AJ204" i="8"/>
  <c r="AJ202" i="8"/>
  <c r="AJ200" i="8"/>
  <c r="AJ198" i="8"/>
  <c r="AJ196" i="8"/>
  <c r="AJ194" i="8"/>
  <c r="AJ192" i="8"/>
  <c r="AJ190" i="8"/>
  <c r="AJ188" i="8"/>
  <c r="AJ186" i="8"/>
  <c r="AJ184" i="8"/>
  <c r="AJ182" i="8"/>
  <c r="AJ180" i="8"/>
  <c r="AJ178" i="8"/>
  <c r="AJ176" i="8"/>
  <c r="AJ174" i="8"/>
  <c r="AJ172" i="8"/>
  <c r="AJ170" i="8"/>
  <c r="AJ168" i="8"/>
  <c r="AJ166" i="8"/>
  <c r="AJ164" i="8"/>
  <c r="AJ162" i="8"/>
  <c r="AJ160" i="8"/>
  <c r="AJ158" i="8"/>
  <c r="AJ156" i="8"/>
  <c r="AJ154" i="8"/>
  <c r="AJ152" i="8"/>
  <c r="AJ150" i="8"/>
  <c r="AJ148" i="8"/>
  <c r="AJ146" i="8"/>
  <c r="AJ144" i="8"/>
  <c r="AJ142" i="8"/>
  <c r="AJ140" i="8"/>
  <c r="AJ138" i="8"/>
  <c r="AJ136" i="8"/>
  <c r="AJ134" i="8"/>
  <c r="AJ132" i="8"/>
  <c r="AJ130" i="8"/>
  <c r="AJ128" i="8"/>
  <c r="AJ126" i="8"/>
  <c r="AJ124" i="8"/>
  <c r="AJ122" i="8"/>
  <c r="AJ120" i="8"/>
  <c r="AJ118" i="8"/>
  <c r="AJ116" i="8"/>
  <c r="AJ114" i="8"/>
  <c r="AJ112" i="8"/>
  <c r="AJ110" i="8"/>
  <c r="AJ108" i="8"/>
  <c r="AJ106" i="8"/>
  <c r="AJ104" i="8"/>
  <c r="AJ102" i="8"/>
  <c r="AJ100" i="8"/>
  <c r="AJ98" i="8"/>
  <c r="AJ96" i="8"/>
  <c r="AJ94" i="8"/>
  <c r="AJ92" i="8"/>
  <c r="AJ90" i="8"/>
  <c r="AJ88" i="8"/>
  <c r="AJ86" i="8"/>
  <c r="AJ84" i="8"/>
  <c r="AJ82" i="8"/>
  <c r="AJ78" i="8"/>
  <c r="AJ76" i="8"/>
  <c r="AJ74" i="8"/>
  <c r="AJ72" i="8"/>
  <c r="AJ70" i="8"/>
  <c r="AJ68" i="8"/>
  <c r="AJ66" i="8"/>
  <c r="AH219" i="8"/>
  <c r="AH217" i="8"/>
  <c r="AH215" i="8"/>
  <c r="AH213" i="8"/>
  <c r="AH211" i="8"/>
  <c r="AH209" i="8"/>
  <c r="AH207" i="8"/>
  <c r="AH205" i="8"/>
  <c r="AH203" i="8"/>
  <c r="AH201" i="8"/>
  <c r="AJ183" i="8"/>
  <c r="AJ181" i="8"/>
  <c r="AJ179" i="8"/>
  <c r="AJ177" i="8"/>
  <c r="AJ175" i="8"/>
  <c r="AJ173" i="8"/>
  <c r="AJ171" i="8"/>
  <c r="AJ169" i="8"/>
  <c r="AJ167" i="8"/>
  <c r="AJ165" i="8"/>
  <c r="AJ163" i="8"/>
  <c r="AJ161" i="8"/>
  <c r="AJ159" i="8"/>
  <c r="AJ157" i="8"/>
  <c r="AJ155" i="8"/>
  <c r="AJ153" i="8"/>
  <c r="AJ151" i="8"/>
  <c r="AJ149" i="8"/>
  <c r="AJ147" i="8"/>
  <c r="AJ145" i="8"/>
  <c r="AJ143" i="8"/>
  <c r="AJ141" i="8"/>
  <c r="AJ139" i="8"/>
  <c r="AJ137" i="8"/>
  <c r="AJ135" i="8"/>
  <c r="AJ133" i="8"/>
  <c r="AJ131" i="8"/>
  <c r="AJ129" i="8"/>
  <c r="AJ127" i="8"/>
  <c r="AJ125" i="8"/>
  <c r="AJ123" i="8"/>
  <c r="AJ121" i="8"/>
  <c r="AJ119" i="8"/>
  <c r="AJ117" i="8"/>
  <c r="AJ115" i="8"/>
  <c r="AJ113" i="8"/>
  <c r="AJ111" i="8"/>
  <c r="AJ109" i="8"/>
  <c r="AJ107" i="8"/>
  <c r="AJ105" i="8"/>
  <c r="AJ103" i="8"/>
  <c r="AJ101" i="8"/>
  <c r="AJ99" i="8"/>
  <c r="AJ97" i="8"/>
  <c r="AJ95" i="8"/>
  <c r="AJ93" i="8"/>
  <c r="AJ91" i="8"/>
  <c r="AJ89" i="8"/>
  <c r="AJ87" i="8"/>
  <c r="AJ85" i="8"/>
  <c r="AJ83" i="8"/>
  <c r="AJ77" i="8"/>
  <c r="AJ75" i="8"/>
  <c r="AJ73" i="8"/>
  <c r="AJ71" i="8"/>
  <c r="AJ69" i="8"/>
  <c r="AJ67" i="8"/>
  <c r="AJ65" i="8"/>
  <c r="AH220" i="8"/>
  <c r="AH218" i="8"/>
  <c r="AH216" i="8"/>
  <c r="AH214" i="8"/>
  <c r="AH212" i="8"/>
  <c r="AH210" i="8"/>
  <c r="AH208" i="8"/>
  <c r="AH206" i="8"/>
  <c r="AH204" i="8"/>
  <c r="AH202" i="8"/>
  <c r="AH200" i="8"/>
  <c r="AH198" i="8"/>
  <c r="AH196" i="8"/>
  <c r="AH194" i="8"/>
  <c r="AH192" i="8"/>
  <c r="AH190" i="8"/>
  <c r="AH188" i="8"/>
  <c r="AH186" i="8"/>
  <c r="AH184" i="8"/>
  <c r="AH182" i="8"/>
  <c r="AH180" i="8"/>
  <c r="AH178" i="8"/>
  <c r="AH176" i="8"/>
  <c r="AH174" i="8"/>
  <c r="AH172" i="8"/>
  <c r="AH170" i="8"/>
  <c r="AH168" i="8"/>
  <c r="AH166" i="8"/>
  <c r="AH164" i="8"/>
  <c r="AH162" i="8"/>
  <c r="AH160" i="8"/>
  <c r="AH158" i="8"/>
  <c r="AH156" i="8"/>
  <c r="AH154" i="8"/>
  <c r="AH152" i="8"/>
  <c r="AH150" i="8"/>
  <c r="AH148" i="8"/>
  <c r="AH146" i="8"/>
  <c r="AH144" i="8"/>
  <c r="AH142" i="8"/>
  <c r="AH140" i="8"/>
  <c r="AH138" i="8"/>
  <c r="AH136" i="8"/>
  <c r="AH134" i="8"/>
  <c r="AH132" i="8"/>
  <c r="AH130" i="8"/>
  <c r="AH128" i="8"/>
  <c r="AH126" i="8"/>
  <c r="AH124" i="8"/>
  <c r="AH122" i="8"/>
  <c r="AH120" i="8"/>
  <c r="AH118" i="8"/>
  <c r="AH116" i="8"/>
  <c r="AH114" i="8"/>
  <c r="AH112" i="8"/>
  <c r="AH110" i="8"/>
  <c r="AH108" i="8"/>
  <c r="AH106" i="8"/>
  <c r="AH104" i="8"/>
  <c r="AH102" i="8"/>
  <c r="AH100" i="8"/>
  <c r="AH98" i="8"/>
  <c r="AH96" i="8"/>
  <c r="AH94" i="8"/>
  <c r="AH92" i="8"/>
  <c r="AH90" i="8"/>
  <c r="AH88" i="8"/>
  <c r="AH86" i="8"/>
  <c r="AH84" i="8"/>
  <c r="AH82" i="8"/>
  <c r="AH76" i="8"/>
  <c r="AH74" i="8"/>
  <c r="AH72" i="8"/>
  <c r="AH70" i="8"/>
  <c r="AH68" i="8"/>
  <c r="AH66" i="8"/>
  <c r="AF219" i="8"/>
  <c r="AF217" i="8"/>
  <c r="AF215" i="8"/>
  <c r="AF213" i="8"/>
  <c r="AF211" i="8"/>
  <c r="AF209" i="8"/>
  <c r="AF207" i="8"/>
  <c r="AF205" i="8"/>
  <c r="AF203" i="8"/>
  <c r="AF201" i="8"/>
  <c r="AF199" i="8"/>
  <c r="AF197" i="8"/>
  <c r="AF195" i="8"/>
  <c r="AF193" i="8"/>
  <c r="AF191" i="8"/>
  <c r="AF189" i="8"/>
  <c r="AF187" i="8"/>
  <c r="AF185" i="8"/>
  <c r="AF183" i="8"/>
  <c r="AF181" i="8"/>
  <c r="AF179" i="8"/>
  <c r="AF177" i="8"/>
  <c r="AF175" i="8"/>
  <c r="AF173" i="8"/>
  <c r="AF171" i="8"/>
  <c r="AF169" i="8"/>
  <c r="AF167" i="8"/>
  <c r="AF165" i="8"/>
  <c r="AF163" i="8"/>
  <c r="AF161" i="8"/>
  <c r="AF159" i="8"/>
  <c r="AF157" i="8"/>
  <c r="AF155" i="8"/>
  <c r="AF153" i="8"/>
  <c r="AF151" i="8"/>
  <c r="AF149" i="8"/>
  <c r="AF147" i="8"/>
  <c r="AF145" i="8"/>
  <c r="AF143" i="8"/>
  <c r="AF141" i="8"/>
  <c r="AF139" i="8"/>
  <c r="AF137" i="8"/>
  <c r="AF135" i="8"/>
  <c r="AF133" i="8"/>
  <c r="AF131" i="8"/>
  <c r="AF129" i="8"/>
  <c r="AF127" i="8"/>
  <c r="AH199" i="8"/>
  <c r="AH197" i="8"/>
  <c r="AH195" i="8"/>
  <c r="AH193" i="8"/>
  <c r="AH191" i="8"/>
  <c r="AH189" i="8"/>
  <c r="AH187" i="8"/>
  <c r="AH185" i="8"/>
  <c r="AH183" i="8"/>
  <c r="AH181" i="8"/>
  <c r="AH179" i="8"/>
  <c r="AH177" i="8"/>
  <c r="AH175" i="8"/>
  <c r="AH173" i="8"/>
  <c r="AH171" i="8"/>
  <c r="AH169" i="8"/>
  <c r="AH167" i="8"/>
  <c r="AH165" i="8"/>
  <c r="AH163" i="8"/>
  <c r="AH161" i="8"/>
  <c r="AH159" i="8"/>
  <c r="AH157" i="8"/>
  <c r="AH155" i="8"/>
  <c r="AH153" i="8"/>
  <c r="AH151" i="8"/>
  <c r="AH149" i="8"/>
  <c r="AH147" i="8"/>
  <c r="AH145" i="8"/>
  <c r="AH143" i="8"/>
  <c r="AH141" i="8"/>
  <c r="AH139" i="8"/>
  <c r="AH137" i="8"/>
  <c r="AH135" i="8"/>
  <c r="AH133" i="8"/>
  <c r="AH131" i="8"/>
  <c r="AH129" i="8"/>
  <c r="AH127" i="8"/>
  <c r="AH125" i="8"/>
  <c r="AH123" i="8"/>
  <c r="AH121" i="8"/>
  <c r="AH119" i="8"/>
  <c r="AH117" i="8"/>
  <c r="AH115" i="8"/>
  <c r="AH113" i="8"/>
  <c r="AH111" i="8"/>
  <c r="AH109" i="8"/>
  <c r="AH107" i="8"/>
  <c r="AH105" i="8"/>
  <c r="AH103" i="8"/>
  <c r="AH101" i="8"/>
  <c r="AH99" i="8"/>
  <c r="AH97" i="8"/>
  <c r="AH95" i="8"/>
  <c r="AH93" i="8"/>
  <c r="AH91" i="8"/>
  <c r="AH89" i="8"/>
  <c r="AH87" i="8"/>
  <c r="AH85" i="8"/>
  <c r="AH83" i="8"/>
  <c r="AH75" i="8"/>
  <c r="AH73" i="8"/>
  <c r="AH71" i="8"/>
  <c r="AH69" i="8"/>
  <c r="AH67" i="8"/>
  <c r="AH65" i="8"/>
  <c r="AF220" i="8"/>
  <c r="AF218" i="8"/>
  <c r="AF216" i="8"/>
  <c r="AF214" i="8"/>
  <c r="AF212" i="8"/>
  <c r="AF210" i="8"/>
  <c r="AF208" i="8"/>
  <c r="AF206" i="8"/>
  <c r="AF204" i="8"/>
  <c r="AF202" i="8"/>
  <c r="AF200" i="8"/>
  <c r="AF198" i="8"/>
  <c r="AF196" i="8"/>
  <c r="AF194" i="8"/>
  <c r="AF192" i="8"/>
  <c r="AF190" i="8"/>
  <c r="AF188" i="8"/>
  <c r="AF186" i="8"/>
  <c r="AF184" i="8"/>
  <c r="AF182" i="8"/>
  <c r="AF180" i="8"/>
  <c r="AF178" i="8"/>
  <c r="AF176" i="8"/>
  <c r="AF174" i="8"/>
  <c r="AF172" i="8"/>
  <c r="AF170" i="8"/>
  <c r="AF168" i="8"/>
  <c r="AF166" i="8"/>
  <c r="AF164" i="8"/>
  <c r="AF162" i="8"/>
  <c r="AF160" i="8"/>
  <c r="AF158" i="8"/>
  <c r="AF156" i="8"/>
  <c r="AF154" i="8"/>
  <c r="AF152" i="8"/>
  <c r="AF150" i="8"/>
  <c r="AF148" i="8"/>
  <c r="AF146" i="8"/>
  <c r="AF144" i="8"/>
  <c r="AF142" i="8"/>
  <c r="AF140" i="8"/>
  <c r="AF138" i="8"/>
  <c r="AF136" i="8"/>
  <c r="AF134" i="8"/>
  <c r="AF132" i="8"/>
  <c r="AF130" i="8"/>
  <c r="AF128" i="8"/>
  <c r="AF126" i="8"/>
  <c r="AF124" i="8"/>
  <c r="AF122" i="8"/>
  <c r="AF120" i="8"/>
  <c r="AF118" i="8"/>
  <c r="AF116" i="8"/>
  <c r="AF114" i="8"/>
  <c r="AF112" i="8"/>
  <c r="AF110" i="8"/>
  <c r="AF108" i="8"/>
  <c r="AF106" i="8"/>
  <c r="AF104" i="8"/>
  <c r="AF102" i="8"/>
  <c r="AF100" i="8"/>
  <c r="AF98" i="8"/>
  <c r="AF96" i="8"/>
  <c r="AF94" i="8"/>
  <c r="AF92" i="8"/>
  <c r="AF90" i="8"/>
  <c r="AF88" i="8"/>
  <c r="AF86" i="8"/>
  <c r="AF84" i="8"/>
  <c r="AF82" i="8"/>
  <c r="AF80" i="8"/>
  <c r="AF76" i="8"/>
  <c r="AF74" i="8"/>
  <c r="AF72" i="8"/>
  <c r="AF70" i="8"/>
  <c r="AD219" i="8"/>
  <c r="AD217" i="8"/>
  <c r="AD215" i="8"/>
  <c r="AD213" i="8"/>
  <c r="AD211" i="8"/>
  <c r="AD209" i="8"/>
  <c r="AD207" i="8"/>
  <c r="AD205" i="8"/>
  <c r="AD203" i="8"/>
  <c r="AD201" i="8"/>
  <c r="AD199" i="8"/>
  <c r="AD197" i="8"/>
  <c r="AD195" i="8"/>
  <c r="AD193" i="8"/>
  <c r="AD191" i="8"/>
  <c r="AD189" i="8"/>
  <c r="AD187" i="8"/>
  <c r="AD185" i="8"/>
  <c r="AD183" i="8"/>
  <c r="AD181" i="8"/>
  <c r="AD179" i="8"/>
  <c r="AD177" i="8"/>
  <c r="AD175" i="8"/>
  <c r="AD173" i="8"/>
  <c r="AD171" i="8"/>
  <c r="AD169" i="8"/>
  <c r="AD167" i="8"/>
  <c r="AD165" i="8"/>
  <c r="AD163" i="8"/>
  <c r="AD161" i="8"/>
  <c r="AF125" i="8"/>
  <c r="AF123" i="8"/>
  <c r="AF121" i="8"/>
  <c r="AF119" i="8"/>
  <c r="AF117" i="8"/>
  <c r="AF115" i="8"/>
  <c r="AF113" i="8"/>
  <c r="AF111" i="8"/>
  <c r="AF109" i="8"/>
  <c r="AF107" i="8"/>
  <c r="AF105" i="8"/>
  <c r="AF103" i="8"/>
  <c r="AF101" i="8"/>
  <c r="AF99" i="8"/>
  <c r="AF97" i="8"/>
  <c r="AF95" i="8"/>
  <c r="AF93" i="8"/>
  <c r="AF91" i="8"/>
  <c r="AF89" i="8"/>
  <c r="AF87" i="8"/>
  <c r="AF85" i="8"/>
  <c r="AF83" i="8"/>
  <c r="AF81" i="8"/>
  <c r="AF79" i="8"/>
  <c r="AF77" i="8"/>
  <c r="AF75" i="8"/>
  <c r="AF73" i="8"/>
  <c r="AF71" i="8"/>
  <c r="AF65" i="8"/>
  <c r="AD220" i="8"/>
  <c r="AD218" i="8"/>
  <c r="AD216" i="8"/>
  <c r="AD214" i="8"/>
  <c r="AD212" i="8"/>
  <c r="AD210" i="8"/>
  <c r="AD208" i="8"/>
  <c r="AD206" i="8"/>
  <c r="AD204" i="8"/>
  <c r="AD202" i="8"/>
  <c r="AD200" i="8"/>
  <c r="AD198" i="8"/>
  <c r="AD196" i="8"/>
  <c r="AD194" i="8"/>
  <c r="AD192" i="8"/>
  <c r="AD190" i="8"/>
  <c r="AD188" i="8"/>
  <c r="AD186" i="8"/>
  <c r="AD184" i="8"/>
  <c r="AD182" i="8"/>
  <c r="AD180" i="8"/>
  <c r="AD178" i="8"/>
  <c r="AD176" i="8"/>
  <c r="AD174" i="8"/>
  <c r="AD172" i="8"/>
  <c r="AD170" i="8"/>
  <c r="AD168" i="8"/>
  <c r="AD166" i="8"/>
  <c r="AD164" i="8"/>
  <c r="AD162" i="8"/>
  <c r="AD160" i="8"/>
  <c r="AD158" i="8"/>
  <c r="AD156" i="8"/>
  <c r="AD154" i="8"/>
  <c r="AD152" i="8"/>
  <c r="AD150" i="8"/>
  <c r="AD148" i="8"/>
  <c r="AD146" i="8"/>
  <c r="AD144" i="8"/>
  <c r="AD142" i="8"/>
  <c r="AD140" i="8"/>
  <c r="AD138" i="8"/>
  <c r="AD136" i="8"/>
  <c r="AD134" i="8"/>
  <c r="AD132" i="8"/>
  <c r="AD130" i="8"/>
  <c r="AD128" i="8"/>
  <c r="AD126" i="8"/>
  <c r="AD124" i="8"/>
  <c r="AD122" i="8"/>
  <c r="AD120" i="8"/>
  <c r="AD118" i="8"/>
  <c r="AD116" i="8"/>
  <c r="AD114" i="8"/>
  <c r="AD112" i="8"/>
  <c r="AD110" i="8"/>
  <c r="AD108" i="8"/>
  <c r="AD106" i="8"/>
  <c r="AD104" i="8"/>
  <c r="AD102" i="8"/>
  <c r="AD100" i="8"/>
  <c r="AD98" i="8"/>
  <c r="AD96" i="8"/>
  <c r="AD94" i="8"/>
  <c r="AD92" i="8"/>
  <c r="AD90" i="8"/>
  <c r="AD88" i="8"/>
  <c r="AD86" i="8"/>
  <c r="AD84" i="8"/>
  <c r="AD82" i="8"/>
  <c r="AD80" i="8"/>
  <c r="AD78" i="8"/>
  <c r="AD76" i="8"/>
  <c r="AD74" i="8"/>
  <c r="AD72" i="8"/>
  <c r="AD70" i="8"/>
  <c r="AD68" i="8"/>
  <c r="AD66" i="8"/>
  <c r="AB219" i="8"/>
  <c r="AB217" i="8"/>
  <c r="AB215" i="8"/>
  <c r="AB213" i="8"/>
  <c r="AB211" i="8"/>
  <c r="AB209" i="8"/>
  <c r="AB207" i="8"/>
  <c r="AB205" i="8"/>
  <c r="AB203" i="8"/>
  <c r="AB201" i="8"/>
  <c r="AB199" i="8"/>
  <c r="AB197" i="8"/>
  <c r="AB195" i="8"/>
  <c r="AB193" i="8"/>
  <c r="AB191" i="8"/>
  <c r="AB189" i="8"/>
  <c r="AB187" i="8"/>
  <c r="AB185" i="8"/>
  <c r="AB183" i="8"/>
  <c r="AB181" i="8"/>
  <c r="AB179" i="8"/>
  <c r="AB177" i="8"/>
  <c r="AB175" i="8"/>
  <c r="AB173" i="8"/>
  <c r="AB171" i="8"/>
  <c r="AB169" i="8"/>
  <c r="AB167" i="8"/>
  <c r="AB165" i="8"/>
  <c r="AB163" i="8"/>
  <c r="AB161" i="8"/>
  <c r="AB159" i="8"/>
  <c r="AB157" i="8"/>
  <c r="AB155" i="8"/>
  <c r="AB153" i="8"/>
  <c r="AB151" i="8"/>
  <c r="AB149" i="8"/>
  <c r="AB147" i="8"/>
  <c r="AB145" i="8"/>
  <c r="AB143" i="8"/>
  <c r="AB141" i="8"/>
  <c r="AB139" i="8"/>
  <c r="AB137" i="8"/>
  <c r="AB135" i="8"/>
  <c r="AB133" i="8"/>
  <c r="AB131" i="8"/>
  <c r="AB129" i="8"/>
  <c r="AB127" i="8"/>
  <c r="AB125" i="8"/>
  <c r="AB123" i="8"/>
  <c r="AB121" i="8"/>
  <c r="AB119" i="8"/>
  <c r="AB117" i="8"/>
  <c r="AB115" i="8"/>
  <c r="AB113" i="8"/>
  <c r="AB111" i="8"/>
  <c r="AB109" i="8"/>
  <c r="AB107" i="8"/>
  <c r="AB105" i="8"/>
  <c r="AB103" i="8"/>
  <c r="AB101" i="8"/>
  <c r="AB99" i="8"/>
  <c r="AB97" i="8"/>
  <c r="AB95" i="8"/>
  <c r="AD159" i="8"/>
  <c r="AD157" i="8"/>
  <c r="AD155" i="8"/>
  <c r="AD153" i="8"/>
  <c r="AD151" i="8"/>
  <c r="AD149" i="8"/>
  <c r="AD147" i="8"/>
  <c r="AD145" i="8"/>
  <c r="AD143" i="8"/>
  <c r="AD141" i="8"/>
  <c r="AD139" i="8"/>
  <c r="AD137" i="8"/>
  <c r="AD135" i="8"/>
  <c r="AD133" i="8"/>
  <c r="AD131" i="8"/>
  <c r="AD129" i="8"/>
  <c r="AD127" i="8"/>
  <c r="AD125" i="8"/>
  <c r="AD123" i="8"/>
  <c r="AD121" i="8"/>
  <c r="AD119" i="8"/>
  <c r="AD117" i="8"/>
  <c r="AD115" i="8"/>
  <c r="AD113" i="8"/>
  <c r="AD111" i="8"/>
  <c r="AD109" i="8"/>
  <c r="AD107" i="8"/>
  <c r="AD105" i="8"/>
  <c r="AD103" i="8"/>
  <c r="AD101" i="8"/>
  <c r="AD99" i="8"/>
  <c r="AD97" i="8"/>
  <c r="AD95" i="8"/>
  <c r="AD93" i="8"/>
  <c r="AD91" i="8"/>
  <c r="AD89" i="8"/>
  <c r="AD87" i="8"/>
  <c r="AD85" i="8"/>
  <c r="AD83" i="8"/>
  <c r="AD81" i="8"/>
  <c r="AD79" i="8"/>
  <c r="AD77" i="8"/>
  <c r="AD75" i="8"/>
  <c r="AD73" i="8"/>
  <c r="AD71" i="8"/>
  <c r="AD69" i="8"/>
  <c r="AD67" i="8"/>
  <c r="AD65" i="8"/>
  <c r="AB220" i="8"/>
  <c r="AB218" i="8"/>
  <c r="AB216" i="8"/>
  <c r="AB214" i="8"/>
  <c r="AB212" i="8"/>
  <c r="AB210" i="8"/>
  <c r="AB208" i="8"/>
  <c r="AB206" i="8"/>
  <c r="AB204" i="8"/>
  <c r="AB202" i="8"/>
  <c r="AB200" i="8"/>
  <c r="AB198" i="8"/>
  <c r="AB196" i="8"/>
  <c r="AB194" i="8"/>
  <c r="AB192" i="8"/>
  <c r="AB190" i="8"/>
  <c r="AB188" i="8"/>
  <c r="AB186" i="8"/>
  <c r="AB184" i="8"/>
  <c r="AB182" i="8"/>
  <c r="AB180" i="8"/>
  <c r="AB178" i="8"/>
  <c r="AB176" i="8"/>
  <c r="AB174" i="8"/>
  <c r="AB172" i="8"/>
  <c r="AB170" i="8"/>
  <c r="AB168" i="8"/>
  <c r="AB166" i="8"/>
  <c r="AB164" i="8"/>
  <c r="AB162" i="8"/>
  <c r="AB160" i="8"/>
  <c r="AB158" i="8"/>
  <c r="AB156" i="8"/>
  <c r="AB154" i="8"/>
  <c r="AB152" i="8"/>
  <c r="AB150" i="8"/>
  <c r="AB148" i="8"/>
  <c r="AB146" i="8"/>
  <c r="AB144" i="8"/>
  <c r="AB142" i="8"/>
  <c r="AB140" i="8"/>
  <c r="AB138" i="8"/>
  <c r="AB136" i="8"/>
  <c r="AB134" i="8"/>
  <c r="AB132" i="8"/>
  <c r="AB130" i="8"/>
  <c r="AB128" i="8"/>
  <c r="AB126" i="8"/>
  <c r="AB124" i="8"/>
  <c r="AB122" i="8"/>
  <c r="AB120" i="8"/>
  <c r="AB118" i="8"/>
  <c r="AB116" i="8"/>
  <c r="AB114" i="8"/>
  <c r="AB112" i="8"/>
  <c r="AB110" i="8"/>
  <c r="AB108" i="8"/>
  <c r="AB106" i="8"/>
  <c r="AB104" i="8"/>
  <c r="AB102" i="8"/>
  <c r="AB100" i="8"/>
  <c r="AB98" i="8"/>
  <c r="AB96" i="8"/>
  <c r="AB94" i="8"/>
  <c r="AB92" i="8"/>
  <c r="AB90" i="8"/>
  <c r="AB88" i="8"/>
  <c r="AB86" i="8"/>
  <c r="AB84" i="8"/>
  <c r="AB82" i="8"/>
  <c r="AB80" i="8"/>
  <c r="AB78" i="8"/>
  <c r="AB76" i="8"/>
  <c r="AB74" i="8"/>
  <c r="AB72" i="8"/>
  <c r="AB70" i="8"/>
  <c r="AB68" i="8"/>
  <c r="AB66" i="8"/>
  <c r="Z219" i="8"/>
  <c r="Z217" i="8"/>
  <c r="Z215" i="8"/>
  <c r="Z213" i="8"/>
  <c r="Z211" i="8"/>
  <c r="Z209" i="8"/>
  <c r="Z207" i="8"/>
  <c r="Z205" i="8"/>
  <c r="Z203" i="8"/>
  <c r="Z201" i="8"/>
  <c r="Z199" i="8"/>
  <c r="Z197" i="8"/>
  <c r="Z195" i="8"/>
  <c r="Z193" i="8"/>
  <c r="Z191" i="8"/>
  <c r="Z189" i="8"/>
  <c r="Z187" i="8"/>
  <c r="Z185" i="8"/>
  <c r="Z183" i="8"/>
  <c r="Z181" i="8"/>
  <c r="Z179" i="8"/>
  <c r="Z177" i="8"/>
  <c r="Z175" i="8"/>
  <c r="Z173" i="8"/>
  <c r="Z171" i="8"/>
  <c r="Z169" i="8"/>
  <c r="Z167" i="8"/>
  <c r="Z165" i="8"/>
  <c r="Z163" i="8"/>
  <c r="AB93" i="8"/>
  <c r="AB91" i="8"/>
  <c r="AB89" i="8"/>
  <c r="AB87" i="8"/>
  <c r="AB85" i="8"/>
  <c r="AB83" i="8"/>
  <c r="AB81" i="8"/>
  <c r="AB79" i="8"/>
  <c r="AB77" i="8"/>
  <c r="AB75" i="8"/>
  <c r="AB73" i="8"/>
  <c r="AB71" i="8"/>
  <c r="AB69" i="8"/>
  <c r="AB67" i="8"/>
  <c r="AB65" i="8"/>
  <c r="Z220" i="8"/>
  <c r="Z218" i="8"/>
  <c r="Z216" i="8"/>
  <c r="Z214" i="8"/>
  <c r="Z212" i="8"/>
  <c r="Z210" i="8"/>
  <c r="Z208" i="8"/>
  <c r="Z206" i="8"/>
  <c r="Z204" i="8"/>
  <c r="Z202" i="8"/>
  <c r="Z200" i="8"/>
  <c r="Z198" i="8"/>
  <c r="Z196" i="8"/>
  <c r="Z194" i="8"/>
  <c r="Z192" i="8"/>
  <c r="Z190" i="8"/>
  <c r="Z188" i="8"/>
  <c r="Z186" i="8"/>
  <c r="Z184" i="8"/>
  <c r="Z182" i="8"/>
  <c r="Z180" i="8"/>
  <c r="Z178" i="8"/>
  <c r="Z176" i="8"/>
  <c r="Z174" i="8"/>
  <c r="Z172" i="8"/>
  <c r="Z170" i="8"/>
  <c r="Z168" i="8"/>
  <c r="Z166" i="8"/>
  <c r="Z164" i="8"/>
  <c r="Z162" i="8"/>
  <c r="Z160" i="8"/>
  <c r="Z158" i="8"/>
  <c r="Z156" i="8"/>
  <c r="Z154" i="8"/>
  <c r="Z152" i="8"/>
  <c r="Z150" i="8"/>
  <c r="Z148" i="8"/>
  <c r="Z146" i="8"/>
  <c r="Z144" i="8"/>
  <c r="Z142" i="8"/>
  <c r="Z140" i="8"/>
  <c r="Z138" i="8"/>
  <c r="Z136" i="8"/>
  <c r="Z134" i="8"/>
  <c r="Z132" i="8"/>
  <c r="Z130" i="8"/>
  <c r="Z128" i="8"/>
  <c r="Z126" i="8"/>
  <c r="Z124" i="8"/>
  <c r="Z122" i="8"/>
  <c r="Z120" i="8"/>
  <c r="Z118" i="8"/>
  <c r="Z116" i="8"/>
  <c r="Z114" i="8"/>
  <c r="Z112" i="8"/>
  <c r="Z110" i="8"/>
  <c r="Z108" i="8"/>
  <c r="Z106" i="8"/>
  <c r="Z104" i="8"/>
  <c r="Z102" i="8"/>
  <c r="Z100" i="8"/>
  <c r="Z98" i="8"/>
  <c r="Z96" i="8"/>
  <c r="Z94" i="8"/>
  <c r="Z92" i="8"/>
  <c r="Z90" i="8"/>
  <c r="Z88" i="8"/>
  <c r="Z86" i="8"/>
  <c r="Z84" i="8"/>
  <c r="Z82" i="8"/>
  <c r="Z161" i="8"/>
  <c r="Z159" i="8"/>
  <c r="Z157" i="8"/>
  <c r="Z155" i="8"/>
  <c r="Z153" i="8"/>
  <c r="Z151" i="8"/>
  <c r="Z149" i="8"/>
  <c r="Z147" i="8"/>
  <c r="Z145" i="8"/>
  <c r="Z143" i="8"/>
  <c r="Z141" i="8"/>
  <c r="Z139" i="8"/>
  <c r="Z137" i="8"/>
  <c r="Z135" i="8"/>
  <c r="Z133" i="8"/>
  <c r="Z131" i="8"/>
  <c r="Z129" i="8"/>
  <c r="Z127" i="8"/>
  <c r="Z125" i="8"/>
  <c r="Z123" i="8"/>
  <c r="Z121" i="8"/>
  <c r="Z119" i="8"/>
  <c r="Z117" i="8"/>
  <c r="Z115" i="8"/>
  <c r="Z113" i="8"/>
  <c r="Z111" i="8"/>
  <c r="Z109" i="8"/>
  <c r="Z107" i="8"/>
  <c r="Z105" i="8"/>
  <c r="Z103" i="8"/>
  <c r="Z101" i="8"/>
  <c r="Z99" i="8"/>
  <c r="Z97" i="8"/>
  <c r="Z95" i="8"/>
  <c r="Z93" i="8"/>
  <c r="Z91" i="8"/>
  <c r="Z89" i="8"/>
  <c r="Z87" i="8"/>
  <c r="Z85" i="8"/>
  <c r="Z83" i="8"/>
  <c r="Z81" i="8"/>
  <c r="Z79" i="8"/>
  <c r="Z77" i="8"/>
  <c r="Z75" i="8"/>
  <c r="Z73" i="8"/>
  <c r="Z71" i="8"/>
  <c r="Z69" i="8"/>
  <c r="Z67" i="8"/>
  <c r="Z65" i="8"/>
  <c r="X220" i="8"/>
  <c r="X218" i="8"/>
  <c r="X216" i="8"/>
  <c r="X214" i="8"/>
  <c r="X212" i="8"/>
  <c r="X210" i="8"/>
  <c r="X208" i="8"/>
  <c r="X206" i="8"/>
  <c r="X204" i="8"/>
  <c r="X202" i="8"/>
  <c r="X200" i="8"/>
  <c r="X198" i="8"/>
  <c r="X196" i="8"/>
  <c r="X194" i="8"/>
  <c r="X192" i="8"/>
  <c r="X190" i="8"/>
  <c r="X188" i="8"/>
  <c r="X186" i="8"/>
  <c r="X184" i="8"/>
  <c r="X182" i="8"/>
  <c r="X180" i="8"/>
  <c r="X178" i="8"/>
  <c r="X176" i="8"/>
  <c r="X174" i="8"/>
  <c r="X172" i="8"/>
  <c r="X170" i="8"/>
  <c r="X168" i="8"/>
  <c r="X166" i="8"/>
  <c r="X164" i="8"/>
  <c r="X162" i="8"/>
  <c r="X160" i="8"/>
  <c r="X158" i="8"/>
  <c r="X156" i="8"/>
  <c r="X154" i="8"/>
  <c r="X152" i="8"/>
  <c r="X150" i="8"/>
  <c r="X148" i="8"/>
  <c r="X146" i="8"/>
  <c r="X144" i="8"/>
  <c r="X142" i="8"/>
  <c r="X140" i="8"/>
  <c r="X138" i="8"/>
  <c r="X136" i="8"/>
  <c r="X134" i="8"/>
  <c r="X132" i="8"/>
  <c r="X130" i="8"/>
  <c r="X128" i="8"/>
  <c r="X126" i="8"/>
  <c r="X124" i="8"/>
  <c r="X122" i="8"/>
  <c r="X120" i="8"/>
  <c r="X118" i="8"/>
  <c r="X116" i="8"/>
  <c r="X114" i="8"/>
  <c r="X112" i="8"/>
  <c r="X110" i="8"/>
  <c r="X108" i="8"/>
  <c r="X106" i="8"/>
  <c r="X104" i="8"/>
  <c r="X102" i="8"/>
  <c r="X100" i="8"/>
  <c r="X98" i="8"/>
  <c r="X96" i="8"/>
  <c r="X94" i="8"/>
  <c r="X92" i="8"/>
  <c r="X90" i="8"/>
  <c r="X88" i="8"/>
  <c r="X86" i="8"/>
  <c r="X84" i="8"/>
  <c r="X82" i="8"/>
  <c r="X80" i="8"/>
  <c r="X78" i="8"/>
  <c r="X72" i="8"/>
  <c r="X70" i="8"/>
  <c r="X68" i="8"/>
  <c r="X66" i="8"/>
  <c r="Z80" i="8"/>
  <c r="Z78" i="8"/>
  <c r="Z76" i="8"/>
  <c r="Z74" i="8"/>
  <c r="Z72" i="8"/>
  <c r="Z70" i="8"/>
  <c r="Z68" i="8"/>
  <c r="Z66" i="8"/>
  <c r="X219" i="8"/>
  <c r="X217" i="8"/>
  <c r="X215" i="8"/>
  <c r="X213" i="8"/>
  <c r="X211" i="8"/>
  <c r="X209" i="8"/>
  <c r="X207" i="8"/>
  <c r="X205" i="8"/>
  <c r="X203" i="8"/>
  <c r="X201" i="8"/>
  <c r="X199" i="8"/>
  <c r="X197" i="8"/>
  <c r="X195" i="8"/>
  <c r="X193" i="8"/>
  <c r="X191" i="8"/>
  <c r="X189" i="8"/>
  <c r="X187" i="8"/>
  <c r="X185" i="8"/>
  <c r="X183" i="8"/>
  <c r="X181" i="8"/>
  <c r="X179" i="8"/>
  <c r="X177" i="8"/>
  <c r="X175" i="8"/>
  <c r="X173" i="8"/>
  <c r="X171" i="8"/>
  <c r="X169" i="8"/>
  <c r="X167" i="8"/>
  <c r="X165" i="8"/>
  <c r="X163" i="8"/>
  <c r="X161" i="8"/>
  <c r="X159" i="8"/>
  <c r="X157" i="8"/>
  <c r="X155" i="8"/>
  <c r="X153" i="8"/>
  <c r="X151" i="8"/>
  <c r="X149" i="8"/>
  <c r="X147" i="8"/>
  <c r="X145" i="8"/>
  <c r="X143" i="8"/>
  <c r="X141" i="8"/>
  <c r="X139" i="8"/>
  <c r="X137" i="8"/>
  <c r="X135" i="8"/>
  <c r="X133" i="8"/>
  <c r="X131" i="8"/>
  <c r="X129" i="8"/>
  <c r="X127" i="8"/>
  <c r="X125" i="8"/>
  <c r="X123" i="8"/>
  <c r="X121" i="8"/>
  <c r="X119" i="8"/>
  <c r="X117" i="8"/>
  <c r="X115" i="8"/>
  <c r="X113" i="8"/>
  <c r="X111" i="8"/>
  <c r="X109" i="8"/>
  <c r="X107" i="8"/>
  <c r="X105" i="8"/>
  <c r="X103" i="8"/>
  <c r="X101" i="8"/>
  <c r="X99" i="8"/>
  <c r="X97" i="8"/>
  <c r="X95" i="8"/>
  <c r="X93" i="8"/>
  <c r="X91" i="8"/>
  <c r="X89" i="8"/>
  <c r="X87" i="8"/>
  <c r="X85" i="8"/>
  <c r="X83" i="8"/>
  <c r="X81" i="8"/>
  <c r="X79" i="8"/>
  <c r="X77" i="8"/>
  <c r="X71" i="8"/>
  <c r="X69" i="8"/>
  <c r="X67" i="8"/>
  <c r="X65" i="8"/>
  <c r="AL103" i="8"/>
  <c r="AL101" i="8"/>
  <c r="AL99" i="8"/>
  <c r="AL97" i="8"/>
  <c r="AL95" i="8"/>
  <c r="AL93" i="8"/>
  <c r="AL91" i="8"/>
  <c r="AL89" i="8"/>
  <c r="AL87" i="8"/>
  <c r="AL85" i="8"/>
  <c r="AL83" i="8"/>
  <c r="AL81" i="8"/>
  <c r="AL79" i="8"/>
  <c r="AL77" i="8"/>
  <c r="AL75" i="8"/>
  <c r="AL73" i="8"/>
  <c r="AL71" i="8"/>
  <c r="AL69" i="8"/>
  <c r="AL67" i="8"/>
  <c r="AL65" i="8"/>
  <c r="AL102" i="8"/>
  <c r="AL100" i="8"/>
  <c r="AL98" i="8"/>
  <c r="AL96" i="8"/>
  <c r="AL94" i="8"/>
  <c r="AL92" i="8"/>
  <c r="AL90" i="8"/>
  <c r="AL88" i="8"/>
  <c r="AL86" i="8"/>
  <c r="AL84" i="8"/>
  <c r="AL82" i="8"/>
  <c r="AL80" i="8"/>
  <c r="AL78" i="8"/>
  <c r="AL76" i="8"/>
  <c r="AL74" i="8"/>
  <c r="AL72" i="8"/>
  <c r="AL70" i="8"/>
  <c r="AL68" i="8"/>
  <c r="AL66" i="8"/>
  <c r="AE37" i="8"/>
  <c r="AC38" i="8"/>
  <c r="AA49" i="8"/>
  <c r="Y64" i="8"/>
  <c r="W27" i="8"/>
  <c r="W28" i="8"/>
  <c r="AJ45" i="8"/>
  <c r="AF35" i="8"/>
  <c r="AB9" i="8"/>
  <c r="Z10" i="8"/>
  <c r="X41" i="8"/>
  <c r="AM94" i="8"/>
  <c r="AM92" i="8"/>
  <c r="AM90" i="8"/>
  <c r="AM88" i="8"/>
  <c r="AM86" i="8"/>
  <c r="AM84" i="8"/>
  <c r="AM82" i="8"/>
  <c r="AM80" i="8"/>
  <c r="AM78" i="8"/>
  <c r="AM76" i="8"/>
  <c r="AM70" i="8"/>
  <c r="V63" i="8"/>
  <c r="AJ44" i="8"/>
  <c r="AH43" i="8"/>
  <c r="Z11" i="8"/>
  <c r="X42" i="8"/>
  <c r="X40" i="8"/>
  <c r="AO102" i="8"/>
  <c r="AO100" i="8"/>
  <c r="AO98" i="8"/>
  <c r="AO96" i="8"/>
  <c r="AO94" i="8"/>
  <c r="AO92" i="8"/>
  <c r="AO90" i="8"/>
  <c r="AO88" i="8"/>
  <c r="AO86" i="8"/>
  <c r="AO84" i="8"/>
  <c r="AO82" i="8"/>
  <c r="AO80" i="8"/>
  <c r="AO78" i="8"/>
  <c r="AO76" i="8"/>
  <c r="AO74" i="8"/>
  <c r="AO72" i="8"/>
  <c r="AO70" i="8"/>
  <c r="AO68" i="8"/>
  <c r="AO66" i="8"/>
  <c r="AO64" i="8"/>
  <c r="AO62" i="8"/>
  <c r="AO33" i="8"/>
  <c r="AO31" i="8"/>
  <c r="AO29" i="8"/>
  <c r="AO27" i="8"/>
  <c r="AO23" i="8"/>
  <c r="AO19" i="8"/>
  <c r="AO15" i="8"/>
  <c r="AO13" i="8"/>
  <c r="AO60" i="8"/>
  <c r="AO58" i="8"/>
  <c r="AO56" i="8"/>
  <c r="AO54" i="8"/>
  <c r="AO52" i="8"/>
  <c r="AO50" i="8"/>
  <c r="AO48" i="8"/>
  <c r="AO46" i="8"/>
  <c r="AO44" i="8"/>
  <c r="AO42" i="8"/>
  <c r="AO40" i="8"/>
  <c r="AO38" i="8"/>
  <c r="AO36" i="8"/>
  <c r="AO26" i="8"/>
  <c r="AO22" i="8"/>
  <c r="AO18" i="8"/>
  <c r="AO14" i="8"/>
  <c r="AO34" i="8"/>
  <c r="AO32" i="8"/>
  <c r="AO30" i="8"/>
  <c r="AO28" i="8"/>
  <c r="AO25" i="8"/>
  <c r="AO21" i="8"/>
  <c r="AO17" i="8"/>
  <c r="AO12" i="8"/>
  <c r="AO11" i="8"/>
  <c r="AO8" i="8"/>
  <c r="AM33" i="8"/>
  <c r="AM31" i="8"/>
  <c r="AM29" i="8"/>
  <c r="AM27" i="8"/>
  <c r="AM24" i="8"/>
  <c r="AM20" i="8"/>
  <c r="AM16" i="8"/>
  <c r="AM12" i="8"/>
  <c r="AM7" i="8"/>
  <c r="AN103" i="8"/>
  <c r="AN101" i="8"/>
  <c r="AN99" i="8"/>
  <c r="AN97" i="8"/>
  <c r="AN95" i="8"/>
  <c r="AN93" i="8"/>
  <c r="AN91" i="8"/>
  <c r="AN89" i="8"/>
  <c r="AN87" i="8"/>
  <c r="AN85" i="8"/>
  <c r="AN83" i="8"/>
  <c r="AN81" i="8"/>
  <c r="AN79" i="8"/>
  <c r="AN77" i="8"/>
  <c r="AN75" i="8"/>
  <c r="AN73" i="8"/>
  <c r="AN71" i="8"/>
  <c r="AN69" i="8"/>
  <c r="AN67" i="8"/>
  <c r="AN65" i="8"/>
  <c r="AN63" i="8"/>
  <c r="AN61" i="8"/>
  <c r="AN59" i="8"/>
  <c r="AN57" i="8"/>
  <c r="AN55" i="8"/>
  <c r="AN53" i="8"/>
  <c r="AN51" i="8"/>
  <c r="AN49" i="8"/>
  <c r="AN47" i="8"/>
  <c r="AN45" i="8"/>
  <c r="AN43" i="8"/>
  <c r="AN41" i="8"/>
  <c r="AN39" i="8"/>
  <c r="AN37" i="8"/>
  <c r="AN35" i="8"/>
  <c r="AN33" i="8"/>
  <c r="AN31" i="8"/>
  <c r="AN29" i="8"/>
  <c r="AN27" i="8"/>
  <c r="AN25" i="8"/>
  <c r="AN23" i="8"/>
  <c r="AN21" i="8"/>
  <c r="AN19" i="8"/>
  <c r="AN17" i="8"/>
  <c r="AN15" i="8"/>
  <c r="AN13" i="8"/>
  <c r="AN11" i="8"/>
  <c r="AN7" i="8"/>
  <c r="AN5" i="8"/>
  <c r="AM74" i="8"/>
  <c r="AM72" i="8"/>
  <c r="AM68" i="8"/>
  <c r="AM66" i="8"/>
  <c r="AM64" i="8"/>
  <c r="AM62" i="8"/>
  <c r="AM60" i="8"/>
  <c r="AM58" i="8"/>
  <c r="AM56" i="8"/>
  <c r="AM54" i="8"/>
  <c r="AM52" i="8"/>
  <c r="AM50" i="8"/>
  <c r="AM48" i="8"/>
  <c r="AM46" i="8"/>
  <c r="AM44" i="8"/>
  <c r="AM42" i="8"/>
  <c r="AM40" i="8"/>
  <c r="AM38" i="8"/>
  <c r="AM36" i="8"/>
  <c r="AM25" i="8"/>
  <c r="AM21" i="8"/>
  <c r="AM17" i="8"/>
  <c r="AM13" i="8"/>
  <c r="AM34" i="8"/>
  <c r="AM32" i="8"/>
  <c r="AM30" i="8"/>
  <c r="AM28" i="8"/>
  <c r="AM26" i="8"/>
  <c r="AM22" i="8"/>
  <c r="AM18" i="8"/>
  <c r="AM11" i="8"/>
  <c r="AM14" i="8"/>
  <c r="AM8" i="8"/>
  <c r="AM5" i="8"/>
  <c r="AN102" i="8"/>
  <c r="AN100" i="8"/>
  <c r="AN98" i="8"/>
  <c r="AN96" i="8"/>
  <c r="AN94" i="8"/>
  <c r="AN92" i="8"/>
  <c r="AN90" i="8"/>
  <c r="AN88" i="8"/>
  <c r="AN86" i="8"/>
  <c r="AN84" i="8"/>
  <c r="AN82" i="8"/>
  <c r="AN80" i="8"/>
  <c r="AN78" i="8"/>
  <c r="AN76" i="8"/>
  <c r="AN74" i="8"/>
  <c r="AN72" i="8"/>
  <c r="AN70" i="8"/>
  <c r="AN68" i="8"/>
  <c r="AN66" i="8"/>
  <c r="AN64" i="8"/>
  <c r="AN62" i="8"/>
  <c r="AN60" i="8"/>
  <c r="AN58" i="8"/>
  <c r="AN56" i="8"/>
  <c r="AN54" i="8"/>
  <c r="AN52" i="8"/>
  <c r="AN50" i="8"/>
  <c r="AN48" i="8"/>
  <c r="AN46" i="8"/>
  <c r="AN44" i="8"/>
  <c r="AN42" i="8"/>
  <c r="AN40" i="8"/>
  <c r="AN38" i="8"/>
  <c r="AN36" i="8"/>
  <c r="AN34" i="8"/>
  <c r="AN32" i="8"/>
  <c r="AN30" i="8"/>
  <c r="AN28" i="8"/>
  <c r="AN26" i="8"/>
  <c r="AN24" i="8"/>
  <c r="AN22" i="8"/>
  <c r="AN20" i="8"/>
  <c r="AN18" i="8"/>
  <c r="AN16" i="8"/>
  <c r="AN14" i="8"/>
  <c r="AN12" i="8"/>
  <c r="AN8" i="8"/>
  <c r="AN6" i="8"/>
  <c r="AN4" i="8"/>
  <c r="AA35" i="8"/>
  <c r="Y44" i="8"/>
  <c r="AE32" i="8"/>
  <c r="W23" i="8"/>
  <c r="W24" i="8"/>
  <c r="AF31" i="8"/>
  <c r="Z8" i="8"/>
  <c r="Z6" i="8"/>
  <c r="W25" i="8"/>
  <c r="AH33" i="8"/>
  <c r="AF30" i="8"/>
  <c r="AB4" i="8"/>
  <c r="Z7" i="8"/>
  <c r="Z5" i="8"/>
  <c r="AJ81" i="8"/>
  <c r="AJ79" i="8"/>
  <c r="AH78" i="8"/>
  <c r="AJ80" i="8"/>
  <c r="AH77" i="8"/>
  <c r="AM180" i="8"/>
  <c r="AM222" i="8"/>
  <c r="AM178" i="8"/>
  <c r="AM176" i="8"/>
  <c r="AM174" i="8"/>
  <c r="AM172" i="8"/>
  <c r="AM170" i="8"/>
  <c r="AM168" i="8"/>
  <c r="AM166" i="8"/>
  <c r="AM164" i="8"/>
  <c r="AM162" i="8"/>
  <c r="AM160" i="8"/>
  <c r="AM158" i="8"/>
  <c r="AM156" i="8"/>
  <c r="AM154" i="8"/>
  <c r="AM152" i="8"/>
  <c r="AM150" i="8"/>
  <c r="AM148" i="8"/>
  <c r="AM146" i="8"/>
  <c r="AM144" i="8"/>
  <c r="AM142" i="8"/>
  <c r="AM140" i="8"/>
  <c r="AM138" i="8"/>
  <c r="AM136" i="8"/>
  <c r="AM134" i="8"/>
  <c r="AM132" i="8"/>
  <c r="AM130" i="8"/>
  <c r="AM128" i="8"/>
  <c r="AM126" i="8"/>
  <c r="AM124" i="8"/>
  <c r="AM122" i="8"/>
  <c r="AM120" i="8"/>
  <c r="AM118" i="8"/>
  <c r="AM116" i="8"/>
  <c r="AM114" i="8"/>
  <c r="AM112" i="8"/>
  <c r="AM110" i="8"/>
  <c r="AM108" i="8"/>
  <c r="AM106" i="8"/>
  <c r="AM104" i="8"/>
  <c r="AK219" i="8"/>
  <c r="AK217" i="8"/>
  <c r="AK215" i="8"/>
  <c r="AK213" i="8"/>
  <c r="AK211" i="8"/>
  <c r="AK209" i="8"/>
  <c r="AK207" i="8"/>
  <c r="AK205" i="8"/>
  <c r="AK203" i="8"/>
  <c r="AK201" i="8"/>
  <c r="AK199" i="8"/>
  <c r="AK197" i="8"/>
  <c r="AK195" i="8"/>
  <c r="AK193" i="8"/>
  <c r="AK191" i="8"/>
  <c r="AK189" i="8"/>
  <c r="AK187" i="8"/>
  <c r="AK185" i="8"/>
  <c r="AK183" i="8"/>
  <c r="AK181" i="8"/>
  <c r="AK179" i="8"/>
  <c r="AK177" i="8"/>
  <c r="AK175" i="8"/>
  <c r="AK173" i="8"/>
  <c r="AK171" i="8"/>
  <c r="AK169" i="8"/>
  <c r="AK167" i="8"/>
  <c r="AK165" i="8"/>
  <c r="AK163" i="8"/>
  <c r="AK161" i="8"/>
  <c r="AK159" i="8"/>
  <c r="AK157" i="8"/>
  <c r="AK155" i="8"/>
  <c r="AK153" i="8"/>
  <c r="AK151" i="8"/>
  <c r="AK149" i="8"/>
  <c r="AK147" i="8"/>
  <c r="AK145" i="8"/>
  <c r="AK143" i="8"/>
  <c r="AK141" i="8"/>
  <c r="AK139" i="8"/>
  <c r="AK137" i="8"/>
  <c r="AK135" i="8"/>
  <c r="AK133" i="8"/>
  <c r="AK131" i="8"/>
  <c r="AK129" i="8"/>
  <c r="AO121" i="8"/>
  <c r="AO119" i="8"/>
  <c r="AO117" i="8"/>
  <c r="AO115" i="8"/>
  <c r="AO113" i="8"/>
  <c r="AO111" i="8"/>
  <c r="AK127" i="8"/>
  <c r="AK125" i="8"/>
  <c r="AK123" i="8"/>
  <c r="AK121" i="8"/>
  <c r="AK119" i="8"/>
  <c r="AK117" i="8"/>
  <c r="AK115" i="8"/>
  <c r="AK113" i="8"/>
  <c r="AK111" i="8"/>
  <c r="AK109" i="8"/>
  <c r="AK107" i="8"/>
  <c r="AK105" i="8"/>
  <c r="AN221" i="8"/>
  <c r="AN219" i="8"/>
  <c r="AN217" i="8"/>
  <c r="AN215" i="8"/>
  <c r="AN213" i="8"/>
  <c r="AN211" i="8"/>
  <c r="AN209" i="8"/>
  <c r="AN207" i="8"/>
  <c r="AN205" i="8"/>
  <c r="AN203" i="8"/>
  <c r="AN201" i="8"/>
  <c r="AN199" i="8"/>
  <c r="AN197" i="8"/>
  <c r="AN195" i="8"/>
  <c r="AN193" i="8"/>
  <c r="AN191" i="8"/>
  <c r="AN189" i="8"/>
  <c r="AN187" i="8"/>
  <c r="AN185" i="8"/>
  <c r="AN183" i="8"/>
  <c r="AN181" i="8"/>
  <c r="AN179" i="8"/>
  <c r="AN177" i="8"/>
  <c r="AN175" i="8"/>
  <c r="AN173" i="8"/>
  <c r="AN171" i="8"/>
  <c r="AN169" i="8"/>
  <c r="AN167" i="8"/>
  <c r="AN165" i="8"/>
  <c r="AN163" i="8"/>
  <c r="AN161" i="8"/>
  <c r="AN159" i="8"/>
  <c r="AN157" i="8"/>
  <c r="AN155" i="8"/>
  <c r="AN153" i="8"/>
  <c r="AN151" i="8"/>
  <c r="AN149" i="8"/>
  <c r="AN147" i="8"/>
  <c r="AN145" i="8"/>
  <c r="AN143" i="8"/>
  <c r="AN141" i="8"/>
  <c r="AN139" i="8"/>
  <c r="AN137" i="8"/>
  <c r="AN135" i="8"/>
  <c r="AN133" i="8"/>
  <c r="AN131" i="8"/>
  <c r="AN129" i="8"/>
  <c r="AN127" i="8"/>
  <c r="AN125" i="8"/>
  <c r="AN123" i="8"/>
  <c r="AN121" i="8"/>
  <c r="AN119" i="8"/>
  <c r="AN117" i="8"/>
  <c r="AN115" i="8"/>
  <c r="AN113" i="8"/>
  <c r="AN111" i="8"/>
  <c r="AN109" i="8"/>
  <c r="AN107" i="8"/>
  <c r="AN105" i="8"/>
  <c r="AK223" i="8"/>
  <c r="AO223" i="8"/>
  <c r="AM224" i="8"/>
  <c r="AK225" i="8"/>
  <c r="AO225" i="8"/>
  <c r="AM226" i="8"/>
  <c r="AK227" i="8"/>
  <c r="AO227" i="8"/>
  <c r="AM228" i="8"/>
  <c r="AK229" i="8"/>
  <c r="AO229" i="8"/>
  <c r="AM230" i="8"/>
  <c r="AK231" i="8"/>
  <c r="AO231" i="8"/>
  <c r="AM232" i="8"/>
  <c r="AK233" i="8"/>
  <c r="AO233" i="8"/>
  <c r="AM234" i="8"/>
  <c r="AK235" i="8"/>
  <c r="AO235" i="8"/>
  <c r="AM236" i="8"/>
  <c r="AK237" i="8"/>
  <c r="AO237" i="8"/>
  <c r="AM238" i="8"/>
  <c r="AK239" i="8"/>
  <c r="AO239" i="8"/>
  <c r="AM240" i="8"/>
  <c r="AK241" i="8"/>
  <c r="AO241" i="8"/>
  <c r="AM242" i="8"/>
  <c r="AK243" i="8"/>
  <c r="AO243" i="8"/>
  <c r="AM244" i="8"/>
  <c r="AK245" i="8"/>
  <c r="AO245" i="8"/>
  <c r="AM246" i="8"/>
  <c r="AK247" i="8"/>
  <c r="AO247" i="8"/>
  <c r="AM248" i="8"/>
  <c r="AK249" i="8"/>
  <c r="AO249" i="8"/>
  <c r="AM250" i="8"/>
  <c r="AK251" i="8"/>
  <c r="AO251" i="8"/>
  <c r="AM252" i="8"/>
  <c r="AK253" i="8"/>
  <c r="AO253" i="8"/>
  <c r="AM254" i="8"/>
  <c r="AK255" i="8"/>
  <c r="AO255" i="8"/>
  <c r="AM256" i="8"/>
  <c r="AK257" i="8"/>
  <c r="AO257" i="8"/>
  <c r="AM258" i="8"/>
  <c r="AK259" i="8"/>
  <c r="AO259" i="8"/>
  <c r="AM260" i="8"/>
  <c r="AK261" i="8"/>
  <c r="AO261" i="8"/>
  <c r="AM262" i="8"/>
  <c r="AK263" i="8"/>
  <c r="AO263" i="8"/>
  <c r="AM264" i="8"/>
  <c r="AK265" i="8"/>
  <c r="AO265" i="8"/>
  <c r="AM266" i="8"/>
  <c r="AK267" i="8"/>
  <c r="AO267" i="8"/>
  <c r="AM268" i="8"/>
  <c r="AK269" i="8"/>
  <c r="AO269" i="8"/>
  <c r="AM270" i="8"/>
  <c r="AK271" i="8"/>
  <c r="AO271" i="8"/>
  <c r="AM272" i="8"/>
  <c r="AK273" i="8"/>
  <c r="AO273" i="8"/>
  <c r="AM274" i="8"/>
  <c r="AK275" i="8"/>
  <c r="AO275" i="8"/>
  <c r="AM276" i="8"/>
  <c r="AK277" i="8"/>
  <c r="AO277" i="8"/>
  <c r="AM278" i="8"/>
  <c r="AK279" i="8"/>
  <c r="AO279" i="8"/>
  <c r="AM280" i="8"/>
  <c r="AK281" i="8"/>
  <c r="AO281" i="8"/>
  <c r="AM282" i="8"/>
  <c r="AK283" i="8"/>
  <c r="AO283" i="8"/>
  <c r="AM284" i="8"/>
  <c r="AK285" i="8"/>
  <c r="AO285" i="8"/>
  <c r="AM286" i="8"/>
  <c r="AK287" i="8"/>
  <c r="AO287" i="8"/>
  <c r="AM288" i="8"/>
  <c r="AK289" i="8"/>
  <c r="AO289" i="8"/>
  <c r="AM290" i="8"/>
  <c r="AK291" i="8"/>
  <c r="AO291" i="8"/>
  <c r="AM292" i="8"/>
  <c r="AK293" i="8"/>
  <c r="AO293" i="8"/>
  <c r="AM294" i="8"/>
  <c r="AK295" i="8"/>
  <c r="AO295" i="8"/>
  <c r="AM296" i="8"/>
  <c r="AK297" i="8"/>
  <c r="AO297" i="8"/>
  <c r="AM298" i="8"/>
  <c r="AK299" i="8"/>
  <c r="AO299" i="8"/>
  <c r="AM300" i="8"/>
  <c r="AN222" i="8"/>
  <c r="AL223" i="8"/>
  <c r="AN224" i="8"/>
  <c r="AL225" i="8"/>
  <c r="AN226" i="8"/>
  <c r="AL227" i="8"/>
  <c r="AN228" i="8"/>
  <c r="AL229" i="8"/>
  <c r="AN230" i="8"/>
  <c r="AL231" i="8"/>
  <c r="AN232" i="8"/>
  <c r="AL233" i="8"/>
  <c r="AN234" i="8"/>
  <c r="AL235" i="8"/>
  <c r="AN236" i="8"/>
  <c r="AL237" i="8"/>
  <c r="AN238" i="8"/>
  <c r="AL239" i="8"/>
  <c r="AN240" i="8"/>
  <c r="AL241" i="8"/>
  <c r="AN242" i="8"/>
  <c r="AL243" i="8"/>
  <c r="AN244" i="8"/>
  <c r="AL245" i="8"/>
  <c r="AN246" i="8"/>
  <c r="AL247" i="8"/>
  <c r="AN248" i="8"/>
  <c r="AL249" i="8"/>
  <c r="AN250" i="8"/>
  <c r="AL251" i="8"/>
  <c r="AN252" i="8"/>
  <c r="AL253" i="8"/>
  <c r="AN254" i="8"/>
  <c r="AL255" i="8"/>
  <c r="AN256" i="8"/>
  <c r="AL257" i="8"/>
  <c r="AN258" i="8"/>
  <c r="AL259" i="8"/>
  <c r="AN260" i="8"/>
  <c r="AL261" i="8"/>
  <c r="AN262" i="8"/>
  <c r="AL263" i="8"/>
  <c r="AN264" i="8"/>
  <c r="AL265" i="8"/>
  <c r="AN266" i="8"/>
  <c r="AL267" i="8"/>
  <c r="AN268" i="8"/>
  <c r="AL269" i="8"/>
  <c r="AN270" i="8"/>
  <c r="AL271" i="8"/>
  <c r="AN272" i="8"/>
  <c r="AL273" i="8"/>
  <c r="AN274" i="8"/>
  <c r="AL275" i="8"/>
  <c r="AN276" i="8"/>
  <c r="AL277" i="8"/>
  <c r="AN278" i="8"/>
  <c r="AL279" i="8"/>
  <c r="AN280" i="8"/>
  <c r="AL281" i="8"/>
  <c r="AN282" i="8"/>
  <c r="AL283" i="8"/>
  <c r="AN284" i="8"/>
  <c r="AL285" i="8"/>
  <c r="AN286" i="8"/>
  <c r="AL287" i="8"/>
  <c r="AN288" i="8"/>
  <c r="AL289" i="8"/>
  <c r="AN290" i="8"/>
  <c r="AL291" i="8"/>
  <c r="AN292" i="8"/>
  <c r="AL293" i="8"/>
  <c r="AN294" i="8"/>
  <c r="AL295" i="8"/>
  <c r="AN296" i="8"/>
  <c r="AL297" i="8"/>
  <c r="AN298" i="8"/>
  <c r="AL299" i="8"/>
  <c r="AN300" i="8"/>
  <c r="AL220" i="8"/>
  <c r="AL218" i="8"/>
  <c r="AL216" i="8"/>
  <c r="AL214" i="8"/>
  <c r="AL212" i="8"/>
  <c r="AL210" i="8"/>
  <c r="AL208" i="8"/>
  <c r="AL206" i="8"/>
  <c r="AL204" i="8"/>
  <c r="AL202" i="8"/>
  <c r="AL200" i="8"/>
  <c r="AL198" i="8"/>
  <c r="AL196" i="8"/>
  <c r="AL194" i="8"/>
  <c r="AL192" i="8"/>
  <c r="AL190" i="8"/>
  <c r="AL188" i="8"/>
  <c r="AL186" i="8"/>
  <c r="AL184" i="8"/>
  <c r="AL182" i="8"/>
  <c r="AL180" i="8"/>
  <c r="AL178" i="8"/>
  <c r="AL176" i="8"/>
  <c r="AL174" i="8"/>
  <c r="AL172" i="8"/>
  <c r="AL170" i="8"/>
  <c r="AL168" i="8"/>
  <c r="AL166" i="8"/>
  <c r="AL164" i="8"/>
  <c r="AL162" i="8"/>
  <c r="AL160" i="8"/>
  <c r="AL158" i="8"/>
  <c r="AL156" i="8"/>
  <c r="AL154" i="8"/>
  <c r="AL152" i="8"/>
  <c r="AL150" i="8"/>
  <c r="AL148" i="8"/>
  <c r="AL146" i="8"/>
  <c r="AL144" i="8"/>
  <c r="AL142" i="8"/>
  <c r="AL140" i="8"/>
  <c r="AL138" i="8"/>
  <c r="AL136" i="8"/>
  <c r="AL134" i="8"/>
  <c r="AL132" i="8"/>
  <c r="AL130" i="8"/>
  <c r="AL128" i="8"/>
  <c r="AL126" i="8"/>
  <c r="AL124" i="8"/>
  <c r="AL122" i="8"/>
  <c r="AL120" i="8"/>
  <c r="AL118" i="8"/>
  <c r="AL116" i="8"/>
  <c r="AL114" i="8"/>
  <c r="AL112" i="8"/>
  <c r="AL110" i="8"/>
  <c r="AL108" i="8"/>
  <c r="AL106" i="8"/>
  <c r="AL104" i="8"/>
  <c r="AM221" i="8"/>
  <c r="AK222" i="8"/>
  <c r="AO222" i="8"/>
  <c r="AM223" i="8"/>
  <c r="AK224" i="8"/>
  <c r="AO224" i="8"/>
  <c r="AM225" i="8"/>
  <c r="AK226" i="8"/>
  <c r="AO226" i="8"/>
  <c r="AM227" i="8"/>
  <c r="AK228" i="8"/>
  <c r="AO228" i="8"/>
  <c r="AM229" i="8"/>
  <c r="AK230" i="8"/>
  <c r="AO230" i="8"/>
  <c r="AM231" i="8"/>
  <c r="AK232" i="8"/>
  <c r="AO232" i="8"/>
  <c r="AM233" i="8"/>
  <c r="AK234" i="8"/>
  <c r="AO234" i="8"/>
  <c r="AM235" i="8"/>
  <c r="AK236" i="8"/>
  <c r="AO236" i="8"/>
  <c r="AM237" i="8"/>
  <c r="AK238" i="8"/>
  <c r="AO238" i="8"/>
  <c r="AM239" i="8"/>
  <c r="AK240" i="8"/>
  <c r="AO240" i="8"/>
  <c r="AM241" i="8"/>
  <c r="AK242" i="8"/>
  <c r="AO242" i="8"/>
  <c r="AM243" i="8"/>
  <c r="AK244" i="8"/>
  <c r="AO244" i="8"/>
  <c r="AM245" i="8"/>
  <c r="AK246" i="8"/>
  <c r="AO246" i="8"/>
  <c r="AM247" i="8"/>
  <c r="AK248" i="8"/>
  <c r="AO248" i="8"/>
  <c r="AM249" i="8"/>
  <c r="AK250" i="8"/>
  <c r="AO250" i="8"/>
  <c r="AM251" i="8"/>
  <c r="AK252" i="8"/>
  <c r="AO252" i="8"/>
  <c r="AM253" i="8"/>
  <c r="AK254" i="8"/>
  <c r="AO254" i="8"/>
  <c r="AM255" i="8"/>
  <c r="AK256" i="8"/>
  <c r="AO256" i="8"/>
  <c r="AM257" i="8"/>
  <c r="AK258" i="8"/>
  <c r="AO258" i="8"/>
  <c r="AM259" i="8"/>
  <c r="AK260" i="8"/>
  <c r="AO260" i="8"/>
  <c r="AM261" i="8"/>
  <c r="AK262" i="8"/>
  <c r="AO262" i="8"/>
  <c r="AM263" i="8"/>
  <c r="AK264" i="8"/>
  <c r="AO264" i="8"/>
  <c r="AM265" i="8"/>
  <c r="AK266" i="8"/>
  <c r="AO266" i="8"/>
  <c r="AM267" i="8"/>
  <c r="AK268" i="8"/>
  <c r="AO268" i="8"/>
  <c r="AM269" i="8"/>
  <c r="AK270" i="8"/>
  <c r="AO270" i="8"/>
  <c r="AM271" i="8"/>
  <c r="AK272" i="8"/>
  <c r="AO272" i="8"/>
  <c r="AM273" i="8"/>
  <c r="AK274" i="8"/>
  <c r="AO274" i="8"/>
  <c r="AM275" i="8"/>
  <c r="AK276" i="8"/>
  <c r="AO276" i="8"/>
  <c r="AM277" i="8"/>
  <c r="AK278" i="8"/>
  <c r="AO278" i="8"/>
  <c r="AM279" i="8"/>
  <c r="AK280" i="8"/>
  <c r="AO280" i="8"/>
  <c r="AM281" i="8"/>
  <c r="AK282" i="8"/>
  <c r="AO282" i="8"/>
  <c r="AM283" i="8"/>
  <c r="AK284" i="8"/>
  <c r="AO284" i="8"/>
  <c r="AM285" i="8"/>
  <c r="AK286" i="8"/>
  <c r="AO286" i="8"/>
  <c r="AM287" i="8"/>
  <c r="AK288" i="8"/>
  <c r="AO288" i="8"/>
  <c r="AM289" i="8"/>
  <c r="AK290" i="8"/>
  <c r="AO290" i="8"/>
  <c r="AM291" i="8"/>
  <c r="AK292" i="8"/>
  <c r="AO292" i="8"/>
  <c r="AM293" i="8"/>
  <c r="AK294" i="8"/>
  <c r="AO294" i="8"/>
  <c r="AM295" i="8"/>
  <c r="AK296" i="8"/>
  <c r="AO296" i="8"/>
  <c r="AM297" i="8"/>
  <c r="AK298" i="8"/>
  <c r="AO298" i="8"/>
  <c r="AM299" i="8"/>
  <c r="AK300" i="8"/>
  <c r="AO300" i="8"/>
  <c r="C301" i="8"/>
  <c r="G301" i="8"/>
  <c r="O301" i="8"/>
  <c r="S301" i="8"/>
  <c r="AO220" i="8"/>
  <c r="AO218" i="8"/>
  <c r="AO216" i="8"/>
  <c r="AO214" i="8"/>
  <c r="AO212" i="8"/>
  <c r="AO210" i="8"/>
  <c r="AO208" i="8"/>
  <c r="AO206" i="8"/>
  <c r="AO204" i="8"/>
  <c r="AO202" i="8"/>
  <c r="AO200" i="8"/>
  <c r="AO198" i="8"/>
  <c r="AO196" i="8"/>
  <c r="AO194" i="8"/>
  <c r="AO192" i="8"/>
  <c r="AO190" i="8"/>
  <c r="AO188" i="8"/>
  <c r="AO186" i="8"/>
  <c r="AO184" i="8"/>
  <c r="AO182" i="8"/>
  <c r="AO180" i="8"/>
  <c r="AO178" i="8"/>
  <c r="AO176" i="8"/>
  <c r="AO174" i="8"/>
  <c r="AO172" i="8"/>
  <c r="AO170" i="8"/>
  <c r="AO168" i="8"/>
  <c r="AO166" i="8"/>
  <c r="AO164" i="8"/>
  <c r="AO162" i="8"/>
  <c r="AO160" i="8"/>
  <c r="AO158" i="8"/>
  <c r="AO156" i="8"/>
  <c r="AO154" i="8"/>
  <c r="AO152" i="8"/>
  <c r="AO150" i="8"/>
  <c r="AO148" i="8"/>
  <c r="AO146" i="8"/>
  <c r="AO144" i="8"/>
  <c r="AO142" i="8"/>
  <c r="AO140" i="8"/>
  <c r="AO138" i="8"/>
  <c r="AO136" i="8"/>
  <c r="AO134" i="8"/>
  <c r="AO132" i="8"/>
  <c r="AO130" i="8"/>
  <c r="AO128" i="8"/>
  <c r="AO126" i="8"/>
  <c r="AO124" i="8"/>
  <c r="AO122" i="8"/>
  <c r="AO120" i="8"/>
  <c r="AO118" i="8"/>
  <c r="AO116" i="8"/>
  <c r="AO114" i="8"/>
  <c r="AO112" i="8"/>
  <c r="AO110" i="8"/>
  <c r="AO108" i="8"/>
  <c r="AO106" i="8"/>
  <c r="AO104" i="8"/>
  <c r="AM219" i="8"/>
  <c r="AM217" i="8"/>
  <c r="AM215" i="8"/>
  <c r="AM213" i="8"/>
  <c r="AM211" i="8"/>
  <c r="AM209" i="8"/>
  <c r="AM207" i="8"/>
  <c r="AM205" i="8"/>
  <c r="AM203" i="8"/>
  <c r="AM201" i="8"/>
  <c r="AM199" i="8"/>
  <c r="AM197" i="8"/>
  <c r="AM195" i="8"/>
  <c r="AM193" i="8"/>
  <c r="AM191" i="8"/>
  <c r="AM189" i="8"/>
  <c r="AM187" i="8"/>
  <c r="AM185" i="8"/>
  <c r="AM183" i="8"/>
  <c r="AM181" i="8"/>
  <c r="AM179" i="8"/>
  <c r="AM177" i="8"/>
  <c r="AM175" i="8"/>
  <c r="AM173" i="8"/>
  <c r="AM171" i="8"/>
  <c r="AM169" i="8"/>
  <c r="AM167" i="8"/>
  <c r="AM165" i="8"/>
  <c r="AM163" i="8"/>
  <c r="AM161" i="8"/>
  <c r="AM159" i="8"/>
  <c r="AM157" i="8"/>
  <c r="AM155" i="8"/>
  <c r="AM153" i="8"/>
  <c r="AM151" i="8"/>
  <c r="AM149" i="8"/>
  <c r="AM147" i="8"/>
  <c r="AM145" i="8"/>
  <c r="AM143" i="8"/>
  <c r="AM141" i="8"/>
  <c r="AM139" i="8"/>
  <c r="AM137" i="8"/>
  <c r="AM135" i="8"/>
  <c r="AM133" i="8"/>
  <c r="AM131" i="8"/>
  <c r="AM129" i="8"/>
  <c r="AM127" i="8"/>
  <c r="AM125" i="8"/>
  <c r="AM123" i="8"/>
  <c r="AM121" i="8"/>
  <c r="AM119" i="8"/>
  <c r="AM117" i="8"/>
  <c r="AM115" i="8"/>
  <c r="AM113" i="8"/>
  <c r="AM111" i="8"/>
  <c r="AM109" i="8"/>
  <c r="AM107" i="8"/>
  <c r="AM105" i="8"/>
  <c r="AK220" i="8"/>
  <c r="AK218" i="8"/>
  <c r="AK216" i="8"/>
  <c r="AK214" i="8"/>
  <c r="AK212" i="8"/>
  <c r="AK210" i="8"/>
  <c r="AK208" i="8"/>
  <c r="AK206" i="8"/>
  <c r="AK204" i="8"/>
  <c r="AK202" i="8"/>
  <c r="AK200" i="8"/>
  <c r="AK198" i="8"/>
  <c r="AK196" i="8"/>
  <c r="AK194" i="8"/>
  <c r="AK192" i="8"/>
  <c r="AK190" i="8"/>
  <c r="AK188" i="8"/>
  <c r="AK186" i="8"/>
  <c r="AK184" i="8"/>
  <c r="AK182" i="8"/>
  <c r="AK180" i="8"/>
  <c r="AK178" i="8"/>
  <c r="AK176" i="8"/>
  <c r="AK174" i="8"/>
  <c r="AK172" i="8"/>
  <c r="AK170" i="8"/>
  <c r="AK168" i="8"/>
  <c r="AK166" i="8"/>
  <c r="AK164" i="8"/>
  <c r="AK162" i="8"/>
  <c r="AK160" i="8"/>
  <c r="AK158" i="8"/>
  <c r="AK156" i="8"/>
  <c r="AK154" i="8"/>
  <c r="AK152" i="8"/>
  <c r="AK150" i="8"/>
  <c r="AK148" i="8"/>
  <c r="AK146" i="8"/>
  <c r="AK144" i="8"/>
  <c r="AK142" i="8"/>
  <c r="AK140" i="8"/>
  <c r="AK138" i="8"/>
  <c r="AK136" i="8"/>
  <c r="AK134" i="8"/>
  <c r="AK132" i="8"/>
  <c r="AK130" i="8"/>
  <c r="AK128" i="8"/>
  <c r="AK126" i="8"/>
  <c r="AK124" i="8"/>
  <c r="AK122" i="8"/>
  <c r="AK120" i="8"/>
  <c r="AK118" i="8"/>
  <c r="AK116" i="8"/>
  <c r="AK114" i="8"/>
  <c r="AK112" i="8"/>
  <c r="AK110" i="8"/>
  <c r="AK108" i="8"/>
  <c r="AK106" i="8"/>
  <c r="AK104" i="8"/>
  <c r="AL221" i="8"/>
  <c r="AL222" i="8"/>
  <c r="AN223" i="8"/>
  <c r="AL224" i="8"/>
  <c r="AN225" i="8"/>
  <c r="AL226" i="8"/>
  <c r="AN227" i="8"/>
  <c r="AL228" i="8"/>
  <c r="AN229" i="8"/>
  <c r="AL230" i="8"/>
  <c r="AN231" i="8"/>
  <c r="AL232" i="8"/>
  <c r="AN233" i="8"/>
  <c r="AL234" i="8"/>
  <c r="AN235" i="8"/>
  <c r="AL236" i="8"/>
  <c r="AN237" i="8"/>
  <c r="AL238" i="8"/>
  <c r="AN239" i="8"/>
  <c r="AL240" i="8"/>
  <c r="AN241" i="8"/>
  <c r="AL242" i="8"/>
  <c r="AN243" i="8"/>
  <c r="AL244" i="8"/>
  <c r="AN245" i="8"/>
  <c r="AL246" i="8"/>
  <c r="AN247" i="8"/>
  <c r="AL248" i="8"/>
  <c r="AN249" i="8"/>
  <c r="AL250" i="8"/>
  <c r="AN251" i="8"/>
  <c r="AL252" i="8"/>
  <c r="AN253" i="8"/>
  <c r="AL254" i="8"/>
  <c r="AN255" i="8"/>
  <c r="AL256" i="8"/>
  <c r="AN257" i="8"/>
  <c r="AL258" i="8"/>
  <c r="AN259" i="8"/>
  <c r="AL260" i="8"/>
  <c r="AN261" i="8"/>
  <c r="AL262" i="8"/>
  <c r="AN263" i="8"/>
  <c r="AL264" i="8"/>
  <c r="AN265" i="8"/>
  <c r="AL266" i="8"/>
  <c r="AN267" i="8"/>
  <c r="AL268" i="8"/>
  <c r="AN269" i="8"/>
  <c r="AL270" i="8"/>
  <c r="AN271" i="8"/>
  <c r="AL272" i="8"/>
  <c r="AN273" i="8"/>
  <c r="AL274" i="8"/>
  <c r="AN275" i="8"/>
  <c r="AL276" i="8"/>
  <c r="AN277" i="8"/>
  <c r="AL278" i="8"/>
  <c r="AN279" i="8"/>
  <c r="AL280" i="8"/>
  <c r="AN281" i="8"/>
  <c r="AL282" i="8"/>
  <c r="AN283" i="8"/>
  <c r="AL284" i="8"/>
  <c r="AN285" i="8"/>
  <c r="AL286" i="8"/>
  <c r="AN287" i="8"/>
  <c r="AL288" i="8"/>
  <c r="AN289" i="8"/>
  <c r="AL290" i="8"/>
  <c r="AN291" i="8"/>
  <c r="AL292" i="8"/>
  <c r="AN293" i="8"/>
  <c r="AL294" i="8"/>
  <c r="AN295" i="8"/>
  <c r="AL296" i="8"/>
  <c r="AN297" i="8"/>
  <c r="AL298" i="8"/>
  <c r="AN299" i="8"/>
  <c r="AL300" i="8"/>
  <c r="AN220" i="8"/>
  <c r="AN218" i="8"/>
  <c r="AN216" i="8"/>
  <c r="AN214" i="8"/>
  <c r="AN212" i="8"/>
  <c r="AN210" i="8"/>
  <c r="AN208" i="8"/>
  <c r="AN206" i="8"/>
  <c r="AN204" i="8"/>
  <c r="AN202" i="8"/>
  <c r="AN200" i="8"/>
  <c r="AN198" i="8"/>
  <c r="AN196" i="8"/>
  <c r="AN194" i="8"/>
  <c r="AN192" i="8"/>
  <c r="AN190" i="8"/>
  <c r="AN188" i="8"/>
  <c r="AN186" i="8"/>
  <c r="AN184" i="8"/>
  <c r="AN182" i="8"/>
  <c r="AN180" i="8"/>
  <c r="AN178" i="8"/>
  <c r="AN176" i="8"/>
  <c r="AN174" i="8"/>
  <c r="AN172" i="8"/>
  <c r="AN170" i="8"/>
  <c r="AN168" i="8"/>
  <c r="AN166" i="8"/>
  <c r="AN164" i="8"/>
  <c r="AN162" i="8"/>
  <c r="AN160" i="8"/>
  <c r="AN158" i="8"/>
  <c r="AN156" i="8"/>
  <c r="AN154" i="8"/>
  <c r="AN152" i="8"/>
  <c r="AN150" i="8"/>
  <c r="AN148" i="8"/>
  <c r="AN146" i="8"/>
  <c r="AN144" i="8"/>
  <c r="AN142" i="8"/>
  <c r="AN140" i="8"/>
  <c r="AN138" i="8"/>
  <c r="AN136" i="8"/>
  <c r="AN134" i="8"/>
  <c r="AN132" i="8"/>
  <c r="AN130" i="8"/>
  <c r="AN128" i="8"/>
  <c r="AN126" i="8"/>
  <c r="AN124" i="8"/>
  <c r="AN122" i="8"/>
  <c r="AN120" i="8"/>
  <c r="AN118" i="8"/>
  <c r="AN116" i="8"/>
  <c r="AN114" i="8"/>
  <c r="AN112" i="8"/>
  <c r="AN110" i="8"/>
  <c r="AN108" i="8"/>
  <c r="AN106" i="8"/>
  <c r="AN104" i="8"/>
  <c r="AL219" i="8"/>
  <c r="AL217" i="8"/>
  <c r="AL215" i="8"/>
  <c r="AL213" i="8"/>
  <c r="AL211" i="8"/>
  <c r="AL209" i="8"/>
  <c r="AL207" i="8"/>
  <c r="AL205" i="8"/>
  <c r="AL203" i="8"/>
  <c r="AL201" i="8"/>
  <c r="AL199" i="8"/>
  <c r="AL197" i="8"/>
  <c r="AL195" i="8"/>
  <c r="AL193" i="8"/>
  <c r="AL191" i="8"/>
  <c r="AL189" i="8"/>
  <c r="AL187" i="8"/>
  <c r="AL185" i="8"/>
  <c r="AL183" i="8"/>
  <c r="AL181" i="8"/>
  <c r="AL179" i="8"/>
  <c r="AL177" i="8"/>
  <c r="AL175" i="8"/>
  <c r="AL173" i="8"/>
  <c r="AL171" i="8"/>
  <c r="AL169" i="8"/>
  <c r="AL167" i="8"/>
  <c r="AL165" i="8"/>
  <c r="AL163" i="8"/>
  <c r="AL161" i="8"/>
  <c r="AL159" i="8"/>
  <c r="AL157" i="8"/>
  <c r="AL155" i="8"/>
  <c r="AL153" i="8"/>
  <c r="AL151" i="8"/>
  <c r="AL149" i="8"/>
  <c r="AL147" i="8"/>
  <c r="AL145" i="8"/>
  <c r="AL143" i="8"/>
  <c r="AL141" i="8"/>
  <c r="AL139" i="8"/>
  <c r="AL137" i="8"/>
  <c r="AL135" i="8"/>
  <c r="AL133" i="8"/>
  <c r="AL131" i="8"/>
  <c r="AL129" i="8"/>
  <c r="AL127" i="8"/>
  <c r="AL125" i="8"/>
  <c r="AL123" i="8"/>
  <c r="AL121" i="8"/>
  <c r="AL119" i="8"/>
  <c r="AL117" i="8"/>
  <c r="AL115" i="8"/>
  <c r="AL113" i="8"/>
  <c r="AL111" i="8"/>
  <c r="AL109" i="8"/>
  <c r="AL107" i="8"/>
  <c r="AL105" i="8"/>
  <c r="AE68" i="8"/>
  <c r="AF67" i="8"/>
  <c r="AF66" i="8"/>
  <c r="AI9" i="8"/>
  <c r="AH80" i="8"/>
  <c r="AI10" i="8"/>
  <c r="AE69" i="8"/>
  <c r="AH81" i="8"/>
  <c r="AH79" i="8"/>
  <c r="AF78" i="8"/>
  <c r="E301" i="8"/>
  <c r="I301" i="8"/>
  <c r="M301" i="8"/>
  <c r="AG78" i="8"/>
  <c r="Q40" i="1"/>
  <c r="P40" i="1" s="1"/>
  <c r="Q38" i="1"/>
  <c r="P38" i="1" s="1"/>
  <c r="Q36" i="1"/>
  <c r="P36" i="1" s="1"/>
  <c r="Q34" i="1"/>
  <c r="P34" i="1" s="1"/>
  <c r="Q30" i="1"/>
  <c r="P30" i="1" s="1"/>
  <c r="Q28" i="1"/>
  <c r="P28" i="1" s="1"/>
  <c r="Q32" i="1"/>
  <c r="P32" i="1" s="1"/>
  <c r="Q27" i="1"/>
  <c r="P27" i="1" s="1"/>
  <c r="Q41" i="1"/>
  <c r="P41" i="1" s="1"/>
  <c r="Q39" i="1"/>
  <c r="P39" i="1" s="1"/>
  <c r="Q37" i="1"/>
  <c r="P37" i="1" s="1"/>
  <c r="Q35" i="1"/>
  <c r="P35" i="1" s="1"/>
  <c r="Q33" i="1"/>
  <c r="P33" i="1" s="1"/>
  <c r="Q31" i="1"/>
  <c r="P31" i="1" s="1"/>
  <c r="Q29" i="1"/>
  <c r="P29" i="1" s="1"/>
  <c r="AN10" i="8"/>
  <c r="AL9" i="8"/>
  <c r="AN3" i="8"/>
  <c r="G22" i="7" s="1"/>
  <c r="AO9" i="8"/>
  <c r="AO10" i="8"/>
  <c r="AM9" i="8"/>
  <c r="AK9" i="8"/>
  <c r="AK10" i="8"/>
  <c r="AN9" i="8"/>
  <c r="AL10" i="8"/>
  <c r="AL3" i="8"/>
  <c r="AG77" i="8"/>
  <c r="K301" i="8"/>
  <c r="AI80" i="8"/>
  <c r="AE78" i="8"/>
  <c r="AC71" i="8"/>
  <c r="AA88" i="8"/>
  <c r="AA86" i="8"/>
  <c r="Y103" i="8"/>
  <c r="AJ9" i="8"/>
  <c r="AF69" i="8"/>
  <c r="AD28" i="8"/>
  <c r="AB15" i="8"/>
  <c r="Z18" i="8"/>
  <c r="AJ10" i="8"/>
  <c r="AH41" i="8"/>
  <c r="AF68" i="8"/>
  <c r="AD27" i="8"/>
  <c r="AB16" i="8"/>
  <c r="AB14" i="8"/>
  <c r="N301" i="8"/>
  <c r="AI4" i="8"/>
  <c r="AE4" i="8"/>
  <c r="J301" i="8"/>
  <c r="AA4" i="8"/>
  <c r="F301" i="8"/>
  <c r="V101" i="8"/>
  <c r="B301" i="8"/>
  <c r="W3" i="8"/>
  <c r="W63" i="8"/>
  <c r="W61" i="8"/>
  <c r="X75" i="8"/>
  <c r="X73" i="8"/>
  <c r="AJ3" i="8"/>
  <c r="AE18" i="7" s="1"/>
  <c r="AF3" i="8"/>
  <c r="AB3" i="8"/>
  <c r="AF10" i="7" s="1"/>
  <c r="X3" i="8"/>
  <c r="D6" i="7" s="1"/>
  <c r="S6" i="7"/>
  <c r="P6" i="7"/>
  <c r="N6" i="7"/>
  <c r="T301" i="8"/>
  <c r="R301" i="8"/>
  <c r="P301" i="8"/>
  <c r="AI81" i="8"/>
  <c r="AI79" i="8"/>
  <c r="AG4" i="8"/>
  <c r="L301" i="8"/>
  <c r="AE77" i="8"/>
  <c r="AC72" i="8"/>
  <c r="AC70" i="8"/>
  <c r="H301" i="8"/>
  <c r="AC4" i="8"/>
  <c r="AA89" i="8"/>
  <c r="AA87" i="8"/>
  <c r="AA85" i="8"/>
  <c r="D301" i="8"/>
  <c r="Y4" i="8"/>
  <c r="V102" i="8"/>
  <c r="W62" i="8"/>
  <c r="Z17" i="8"/>
  <c r="X76" i="8"/>
  <c r="X74" i="8"/>
  <c r="AA6" i="7" s="1"/>
  <c r="AH3" i="8"/>
  <c r="AD3" i="8"/>
  <c r="Z3" i="8"/>
  <c r="V3" i="8"/>
  <c r="AE4" i="7" s="1"/>
  <c r="D3" i="5"/>
  <c r="T4" i="7" l="1"/>
  <c r="H4" i="7"/>
  <c r="X4" i="7"/>
  <c r="J4" i="7"/>
  <c r="R4" i="7"/>
  <c r="Z4" i="7"/>
  <c r="I4" i="7"/>
  <c r="M4" i="7"/>
  <c r="Q4" i="7"/>
  <c r="U4" i="7"/>
  <c r="Y4" i="7"/>
  <c r="AC4" i="7"/>
  <c r="AG4" i="7"/>
  <c r="Q18" i="7"/>
  <c r="V18" i="7"/>
  <c r="W18" i="7"/>
  <c r="K10" i="7"/>
  <c r="O10" i="7"/>
  <c r="S10" i="7"/>
  <c r="W10" i="7"/>
  <c r="AA10" i="7"/>
  <c r="AE10" i="7"/>
  <c r="J10" i="7"/>
  <c r="N10" i="7"/>
  <c r="R10" i="7"/>
  <c r="V10" i="7"/>
  <c r="Z10" i="7"/>
  <c r="AD10" i="7"/>
  <c r="AG14" i="7"/>
  <c r="AE12" i="7"/>
  <c r="AG18" i="7"/>
  <c r="AG6" i="7"/>
  <c r="L4" i="7"/>
  <c r="AB4" i="7"/>
  <c r="P4" i="7"/>
  <c r="AF4" i="7"/>
  <c r="N4" i="7"/>
  <c r="V4" i="7"/>
  <c r="AD4" i="7"/>
  <c r="K4" i="7"/>
  <c r="O4" i="7"/>
  <c r="S4" i="7"/>
  <c r="W4" i="7"/>
  <c r="AA4" i="7"/>
  <c r="AF6" i="7"/>
  <c r="N18" i="7"/>
  <c r="AD18" i="7"/>
  <c r="M10" i="7"/>
  <c r="Q10" i="7"/>
  <c r="U10" i="7"/>
  <c r="Y10" i="7"/>
  <c r="AC10" i="7"/>
  <c r="AG10" i="7"/>
  <c r="L10" i="7"/>
  <c r="P10" i="7"/>
  <c r="T10" i="7"/>
  <c r="X10" i="7"/>
  <c r="AB10" i="7"/>
  <c r="AG16" i="7"/>
  <c r="AF8" i="7"/>
  <c r="R8" i="7"/>
  <c r="S8" i="7"/>
  <c r="I18" i="7"/>
  <c r="R6" i="7"/>
  <c r="AD6" i="7"/>
  <c r="X6" i="7"/>
  <c r="O6" i="7"/>
  <c r="W6" i="7"/>
  <c r="AE6" i="7"/>
  <c r="M18" i="7"/>
  <c r="J18" i="7"/>
  <c r="R18" i="7"/>
  <c r="Z18" i="7"/>
  <c r="S18" i="7"/>
  <c r="AA18" i="7"/>
  <c r="P12" i="7"/>
  <c r="AA16" i="7"/>
  <c r="H16" i="7"/>
  <c r="J16" i="7"/>
  <c r="Y8" i="7"/>
  <c r="AD20" i="7"/>
  <c r="Z16" i="7"/>
  <c r="I8" i="7"/>
  <c r="J8" i="7"/>
  <c r="Z8" i="7"/>
  <c r="K16" i="7"/>
  <c r="R16" i="7"/>
  <c r="S16" i="7"/>
  <c r="AF22" i="7"/>
  <c r="AF20" i="7"/>
  <c r="E22" i="7"/>
  <c r="D22" i="7"/>
  <c r="H22" i="7"/>
  <c r="L22" i="7"/>
  <c r="P22" i="7"/>
  <c r="T22" i="7"/>
  <c r="X22" i="7"/>
  <c r="AB22" i="7"/>
  <c r="I20" i="7"/>
  <c r="E20" i="7"/>
  <c r="H20" i="7"/>
  <c r="L20" i="7"/>
  <c r="P20" i="7"/>
  <c r="T20" i="7"/>
  <c r="X20" i="7"/>
  <c r="AB20" i="7"/>
  <c r="Z6" i="7"/>
  <c r="V6" i="7"/>
  <c r="L6" i="7"/>
  <c r="T6" i="7"/>
  <c r="AB6" i="7"/>
  <c r="M6" i="7"/>
  <c r="Q6" i="7"/>
  <c r="U6" i="7"/>
  <c r="Y6" i="7"/>
  <c r="AC6" i="7"/>
  <c r="D18" i="7"/>
  <c r="K18" i="7"/>
  <c r="O18" i="7"/>
  <c r="H18" i="7"/>
  <c r="L18" i="7"/>
  <c r="P18" i="7"/>
  <c r="T18" i="7"/>
  <c r="X18" i="7"/>
  <c r="AB18" i="7"/>
  <c r="AF18" i="7"/>
  <c r="U18" i="7"/>
  <c r="Y18" i="7"/>
  <c r="AC18" i="7"/>
  <c r="G20" i="7"/>
  <c r="F22" i="7"/>
  <c r="J22" i="7"/>
  <c r="N22" i="7"/>
  <c r="R22" i="7"/>
  <c r="V22" i="7"/>
  <c r="Z22" i="7"/>
  <c r="AD22" i="7"/>
  <c r="D20" i="7"/>
  <c r="F20" i="7"/>
  <c r="J20" i="7"/>
  <c r="N20" i="7"/>
  <c r="R20" i="7"/>
  <c r="V20" i="7"/>
  <c r="Z20" i="7"/>
  <c r="F16" i="7"/>
  <c r="R14" i="7"/>
  <c r="O16" i="7"/>
  <c r="N16" i="7"/>
  <c r="V16" i="7"/>
  <c r="AD16" i="7"/>
  <c r="W16" i="7"/>
  <c r="AE16" i="7"/>
  <c r="K8" i="7"/>
  <c r="AA8" i="7"/>
  <c r="Q8" i="7"/>
  <c r="AG8" i="7"/>
  <c r="N8" i="7"/>
  <c r="V8" i="7"/>
  <c r="AD8" i="7"/>
  <c r="AG12" i="7"/>
  <c r="M16" i="7"/>
  <c r="Q16" i="7"/>
  <c r="L16" i="7"/>
  <c r="P16" i="7"/>
  <c r="T16" i="7"/>
  <c r="X16" i="7"/>
  <c r="AB16" i="7"/>
  <c r="AF16" i="7"/>
  <c r="U16" i="7"/>
  <c r="Y16" i="7"/>
  <c r="AC16" i="7"/>
  <c r="O8" i="7"/>
  <c r="W8" i="7"/>
  <c r="AE8" i="7"/>
  <c r="M8" i="7"/>
  <c r="U8" i="7"/>
  <c r="AC8" i="7"/>
  <c r="H8" i="7"/>
  <c r="L8" i="7"/>
  <c r="P8" i="7"/>
  <c r="T8" i="7"/>
  <c r="X8" i="7"/>
  <c r="AB8" i="7"/>
  <c r="M14" i="7"/>
  <c r="S14" i="7"/>
  <c r="J14" i="7"/>
  <c r="Z14" i="7"/>
  <c r="AA14" i="7"/>
  <c r="I16" i="7"/>
  <c r="G16" i="7"/>
  <c r="K12" i="7"/>
  <c r="AF12" i="7"/>
  <c r="H12" i="7"/>
  <c r="X12" i="7"/>
  <c r="Y12" i="7"/>
  <c r="AF21" i="7"/>
  <c r="AD21" i="7"/>
  <c r="AB21" i="7"/>
  <c r="Z21" i="7"/>
  <c r="X21" i="7"/>
  <c r="V21" i="7"/>
  <c r="T21" i="7"/>
  <c r="R21" i="7"/>
  <c r="P21" i="7"/>
  <c r="N21" i="7"/>
  <c r="L21" i="7"/>
  <c r="J21" i="7"/>
  <c r="H21" i="7"/>
  <c r="F21" i="7"/>
  <c r="E21" i="7"/>
  <c r="D21" i="7"/>
  <c r="I21" i="7"/>
  <c r="G23" i="7"/>
  <c r="AF19" i="7"/>
  <c r="AD19" i="7"/>
  <c r="AB19" i="7"/>
  <c r="Z19" i="7"/>
  <c r="X19" i="7"/>
  <c r="V19" i="7"/>
  <c r="T19" i="7"/>
  <c r="R19" i="7"/>
  <c r="P19" i="7"/>
  <c r="N19" i="7"/>
  <c r="L19" i="7"/>
  <c r="J19" i="7"/>
  <c r="AG19" i="7"/>
  <c r="AE19" i="7"/>
  <c r="AC19" i="7"/>
  <c r="AA19" i="7"/>
  <c r="Y19" i="7"/>
  <c r="W19" i="7"/>
  <c r="U19" i="7"/>
  <c r="Q19" i="7"/>
  <c r="M19" i="7"/>
  <c r="H19" i="7"/>
  <c r="F19" i="7"/>
  <c r="S19" i="7"/>
  <c r="O19" i="7"/>
  <c r="K19" i="7"/>
  <c r="I19" i="7"/>
  <c r="G19" i="7"/>
  <c r="E19" i="7"/>
  <c r="D19" i="7"/>
  <c r="AF23" i="7"/>
  <c r="AD23" i="7"/>
  <c r="AB23" i="7"/>
  <c r="Z23" i="7"/>
  <c r="X23" i="7"/>
  <c r="V23" i="7"/>
  <c r="T23" i="7"/>
  <c r="R23" i="7"/>
  <c r="P23" i="7"/>
  <c r="N23" i="7"/>
  <c r="L23" i="7"/>
  <c r="J23" i="7"/>
  <c r="H23" i="7"/>
  <c r="F23" i="7"/>
  <c r="D23" i="7"/>
  <c r="G21" i="7"/>
  <c r="E23" i="7"/>
  <c r="G4" i="7"/>
  <c r="D12" i="7"/>
  <c r="I6" i="7"/>
  <c r="D7" i="7"/>
  <c r="E6" i="7"/>
  <c r="H10" i="7"/>
  <c r="O12" i="7"/>
  <c r="L12" i="7"/>
  <c r="T12" i="7"/>
  <c r="AB12" i="7"/>
  <c r="U12" i="7"/>
  <c r="AC12" i="7"/>
  <c r="I12" i="7"/>
  <c r="M12" i="7"/>
  <c r="Q12" i="7"/>
  <c r="J12" i="7"/>
  <c r="N12" i="7"/>
  <c r="R12" i="7"/>
  <c r="V12" i="7"/>
  <c r="Z12" i="7"/>
  <c r="AD12" i="7"/>
  <c r="S12" i="7"/>
  <c r="W12" i="7"/>
  <c r="AA12" i="7"/>
  <c r="D16" i="7"/>
  <c r="D14" i="7"/>
  <c r="I14" i="7"/>
  <c r="Q14" i="7"/>
  <c r="N14" i="7"/>
  <c r="V14" i="7"/>
  <c r="AD14" i="7"/>
  <c r="W14" i="7"/>
  <c r="AE14" i="7"/>
  <c r="D8" i="7"/>
  <c r="K14" i="7"/>
  <c r="O14" i="7"/>
  <c r="H14" i="7"/>
  <c r="L14" i="7"/>
  <c r="P14" i="7"/>
  <c r="T14" i="7"/>
  <c r="X14" i="7"/>
  <c r="AB14" i="7"/>
  <c r="AF14" i="7"/>
  <c r="U14" i="7"/>
  <c r="Y14" i="7"/>
  <c r="AC14" i="7"/>
  <c r="AG11" i="7"/>
  <c r="AE11" i="7"/>
  <c r="AC11" i="7"/>
  <c r="AA11" i="7"/>
  <c r="Y11" i="7"/>
  <c r="W11" i="7"/>
  <c r="U11" i="7"/>
  <c r="AF11" i="7"/>
  <c r="AD11" i="7"/>
  <c r="AB11" i="7"/>
  <c r="Z11" i="7"/>
  <c r="X11" i="7"/>
  <c r="V11" i="7"/>
  <c r="T11" i="7"/>
  <c r="R11" i="7"/>
  <c r="S11" i="7"/>
  <c r="P11" i="7"/>
  <c r="N11" i="7"/>
  <c r="L11" i="7"/>
  <c r="J11" i="7"/>
  <c r="H11" i="7"/>
  <c r="F11" i="7"/>
  <c r="D11" i="7"/>
  <c r="Q11" i="7"/>
  <c r="O11" i="7"/>
  <c r="M11" i="7"/>
  <c r="K11" i="7"/>
  <c r="I11" i="7"/>
  <c r="G11" i="7"/>
  <c r="E11" i="7"/>
  <c r="AG15" i="7"/>
  <c r="AE15" i="7"/>
  <c r="AC15" i="7"/>
  <c r="AA15" i="7"/>
  <c r="Y15" i="7"/>
  <c r="W15" i="7"/>
  <c r="U15" i="7"/>
  <c r="S15" i="7"/>
  <c r="AF15" i="7"/>
  <c r="AD15" i="7"/>
  <c r="AB15" i="7"/>
  <c r="Z15" i="7"/>
  <c r="X15" i="7"/>
  <c r="V15" i="7"/>
  <c r="T15" i="7"/>
  <c r="R15" i="7"/>
  <c r="P15" i="7"/>
  <c r="N15" i="7"/>
  <c r="L15" i="7"/>
  <c r="J15" i="7"/>
  <c r="H15" i="7"/>
  <c r="F15" i="7"/>
  <c r="D15" i="7"/>
  <c r="Q15" i="7"/>
  <c r="O15" i="7"/>
  <c r="M15" i="7"/>
  <c r="K15" i="7"/>
  <c r="I15" i="7"/>
  <c r="G15" i="7"/>
  <c r="E15" i="7"/>
  <c r="AG17" i="7"/>
  <c r="AE17" i="7"/>
  <c r="AC17" i="7"/>
  <c r="AA17" i="7"/>
  <c r="Y17" i="7"/>
  <c r="W17" i="7"/>
  <c r="U17" i="7"/>
  <c r="S17" i="7"/>
  <c r="AF17" i="7"/>
  <c r="AD17" i="7"/>
  <c r="AB17" i="7"/>
  <c r="Z17" i="7"/>
  <c r="X17" i="7"/>
  <c r="V17" i="7"/>
  <c r="T17" i="7"/>
  <c r="R17" i="7"/>
  <c r="P17" i="7"/>
  <c r="N17" i="7"/>
  <c r="L17" i="7"/>
  <c r="J17" i="7"/>
  <c r="H17" i="7"/>
  <c r="F17" i="7"/>
  <c r="D17" i="7"/>
  <c r="Q17" i="7"/>
  <c r="O17" i="7"/>
  <c r="M17" i="7"/>
  <c r="K17" i="7"/>
  <c r="I17" i="7"/>
  <c r="G17" i="7"/>
  <c r="E17" i="7"/>
  <c r="E18" i="7"/>
  <c r="F18" i="7"/>
  <c r="E14" i="7"/>
  <c r="F14" i="7"/>
  <c r="E10" i="7"/>
  <c r="I10" i="7"/>
  <c r="F10" i="7"/>
  <c r="E16" i="7"/>
  <c r="E12" i="7"/>
  <c r="F12" i="7"/>
  <c r="G8" i="7"/>
  <c r="F8" i="7"/>
  <c r="AF9" i="7"/>
  <c r="AD9" i="7"/>
  <c r="AB9" i="7"/>
  <c r="Z9" i="7"/>
  <c r="X9" i="7"/>
  <c r="V9" i="7"/>
  <c r="T9" i="7"/>
  <c r="R9" i="7"/>
  <c r="P9" i="7"/>
  <c r="N9" i="7"/>
  <c r="L9" i="7"/>
  <c r="J9" i="7"/>
  <c r="H9" i="7"/>
  <c r="F9" i="7"/>
  <c r="D9" i="7"/>
  <c r="AG9" i="7"/>
  <c r="AE9" i="7"/>
  <c r="AC9" i="7"/>
  <c r="AA9" i="7"/>
  <c r="Y9" i="7"/>
  <c r="W9" i="7"/>
  <c r="U9" i="7"/>
  <c r="S9" i="7"/>
  <c r="Q9" i="7"/>
  <c r="O9" i="7"/>
  <c r="M9" i="7"/>
  <c r="K9" i="7"/>
  <c r="I9" i="7"/>
  <c r="G9" i="7"/>
  <c r="E9" i="7"/>
  <c r="AG13" i="7"/>
  <c r="AE13" i="7"/>
  <c r="AC13" i="7"/>
  <c r="AA13" i="7"/>
  <c r="Y13" i="7"/>
  <c r="W13" i="7"/>
  <c r="U13" i="7"/>
  <c r="S13" i="7"/>
  <c r="AF13" i="7"/>
  <c r="AD13" i="7"/>
  <c r="AB13" i="7"/>
  <c r="Z13" i="7"/>
  <c r="X13" i="7"/>
  <c r="V13" i="7"/>
  <c r="T13" i="7"/>
  <c r="R13" i="7"/>
  <c r="P13" i="7"/>
  <c r="N13" i="7"/>
  <c r="L13" i="7"/>
  <c r="J13" i="7"/>
  <c r="H13" i="7"/>
  <c r="F13" i="7"/>
  <c r="D13" i="7"/>
  <c r="Q13" i="7"/>
  <c r="O13" i="7"/>
  <c r="M13" i="7"/>
  <c r="K13" i="7"/>
  <c r="I13" i="7"/>
  <c r="G13" i="7"/>
  <c r="E13" i="7"/>
  <c r="G18" i="7"/>
  <c r="G14" i="7"/>
  <c r="G10" i="7"/>
  <c r="D10" i="7"/>
  <c r="G12" i="7"/>
  <c r="E8" i="7"/>
  <c r="AG7" i="7"/>
  <c r="AE7" i="7"/>
  <c r="AC7" i="7"/>
  <c r="AA7" i="7"/>
  <c r="Y7" i="7"/>
  <c r="W7" i="7"/>
  <c r="U7" i="7"/>
  <c r="S7" i="7"/>
  <c r="Q7" i="7"/>
  <c r="O7" i="7"/>
  <c r="M7" i="7"/>
  <c r="K7" i="7"/>
  <c r="I7" i="7"/>
  <c r="G7" i="7"/>
  <c r="E7" i="7"/>
  <c r="AF7" i="7"/>
  <c r="AD7" i="7"/>
  <c r="AB7" i="7"/>
  <c r="Z7" i="7"/>
  <c r="X7" i="7"/>
  <c r="V7" i="7"/>
  <c r="T7" i="7"/>
  <c r="R7" i="7"/>
  <c r="P7" i="7"/>
  <c r="N7" i="7"/>
  <c r="L7" i="7"/>
  <c r="J7" i="7"/>
  <c r="H7" i="7"/>
  <c r="F7" i="7"/>
  <c r="D4" i="7"/>
  <c r="F6" i="7"/>
  <c r="H6" i="7"/>
  <c r="G6" i="7"/>
  <c r="K6" i="7"/>
  <c r="AF5" i="7"/>
  <c r="AD5" i="7"/>
  <c r="AB5" i="7"/>
  <c r="Z5" i="7"/>
  <c r="X5" i="7"/>
  <c r="V5" i="7"/>
  <c r="T5" i="7"/>
  <c r="R5" i="7"/>
  <c r="P5" i="7"/>
  <c r="N5" i="7"/>
  <c r="L5" i="7"/>
  <c r="J5" i="7"/>
  <c r="H5" i="7"/>
  <c r="F5" i="7"/>
  <c r="D5" i="7"/>
  <c r="AG5" i="7"/>
  <c r="AC5" i="7"/>
  <c r="Y5" i="7"/>
  <c r="U5" i="7"/>
  <c r="Q5" i="7"/>
  <c r="M5" i="7"/>
  <c r="I5" i="7"/>
  <c r="E5" i="7"/>
  <c r="AA5" i="7"/>
  <c r="S5" i="7"/>
  <c r="K5" i="7"/>
  <c r="AE5" i="7"/>
  <c r="W5" i="7"/>
  <c r="O5" i="7"/>
  <c r="G5" i="7"/>
  <c r="E4" i="7"/>
  <c r="F4" i="7"/>
  <c r="J6" i="7"/>
  <c r="E2" i="5"/>
  <c r="I1" i="11" s="1"/>
  <c r="I2" i="11" s="1"/>
  <c r="I45" i="11" s="1"/>
  <c r="D18" i="5" l="1"/>
  <c r="F17" i="11" s="1"/>
  <c r="D17" i="11" s="1"/>
  <c r="D8" i="5"/>
  <c r="F7" i="11" s="1"/>
  <c r="D16" i="5"/>
  <c r="F15" i="11" s="1"/>
  <c r="D6" i="5"/>
  <c r="F5" i="11" s="1"/>
  <c r="D7" i="5"/>
  <c r="F6" i="11" s="1"/>
  <c r="D14" i="5"/>
  <c r="F13" i="11" s="1"/>
  <c r="D12" i="5"/>
  <c r="F11" i="11" s="1"/>
  <c r="D13" i="5"/>
  <c r="F12" i="11" s="1"/>
  <c r="D5" i="5"/>
  <c r="F4" i="11" s="1"/>
  <c r="D9" i="5"/>
  <c r="F8" i="11" s="1"/>
  <c r="E3" i="5"/>
  <c r="E6" i="5"/>
  <c r="I5" i="11" s="1"/>
  <c r="E8" i="5"/>
  <c r="I7" i="11" s="1"/>
  <c r="E10" i="5"/>
  <c r="I9" i="11" s="1"/>
  <c r="E5" i="5"/>
  <c r="I4" i="11" s="1"/>
  <c r="E9" i="5"/>
  <c r="I8" i="11" s="1"/>
  <c r="E11" i="5"/>
  <c r="I10" i="11" s="1"/>
  <c r="E13" i="5"/>
  <c r="I12" i="11" s="1"/>
  <c r="E7" i="5"/>
  <c r="I6" i="11" s="1"/>
  <c r="E12" i="5"/>
  <c r="I11" i="11" s="1"/>
  <c r="E15" i="5"/>
  <c r="I14" i="11" s="1"/>
  <c r="E17" i="5"/>
  <c r="I16" i="11" s="1"/>
  <c r="E14" i="5"/>
  <c r="I13" i="11" s="1"/>
  <c r="E16" i="5"/>
  <c r="I15" i="11" s="1"/>
  <c r="E18" i="5"/>
  <c r="I17" i="11" s="1"/>
  <c r="G17" i="11" s="1"/>
  <c r="E4" i="5"/>
  <c r="I3" i="11" s="1"/>
  <c r="G3" i="11" s="1"/>
  <c r="D4" i="5"/>
  <c r="F3" i="11" s="1"/>
  <c r="D3" i="11" s="1"/>
  <c r="D10" i="5"/>
  <c r="F9" i="11" s="1"/>
  <c r="D17" i="5"/>
  <c r="F16" i="11" s="1"/>
  <c r="D15" i="5"/>
  <c r="F14" i="11" s="1"/>
  <c r="D11" i="5"/>
  <c r="F10" i="11" s="1"/>
  <c r="F2" i="5"/>
  <c r="L1" i="11" s="1"/>
  <c r="L2" i="11" s="1"/>
  <c r="L45" i="11" s="1"/>
  <c r="H3" i="11" l="1"/>
  <c r="E3" i="11"/>
  <c r="D9" i="11"/>
  <c r="G8" i="11"/>
  <c r="G9" i="11"/>
  <c r="G5" i="11"/>
  <c r="D8" i="11"/>
  <c r="D5" i="11"/>
  <c r="D7" i="11"/>
  <c r="D10" i="11"/>
  <c r="G6" i="11"/>
  <c r="G10" i="11"/>
  <c r="G4" i="11"/>
  <c r="H6" i="11" s="1"/>
  <c r="G7" i="11"/>
  <c r="D4" i="11"/>
  <c r="D6" i="11"/>
  <c r="D14" i="11"/>
  <c r="G15" i="11"/>
  <c r="G16" i="11"/>
  <c r="G11" i="11"/>
  <c r="G12" i="11"/>
  <c r="D12" i="11"/>
  <c r="D13" i="11"/>
  <c r="D16" i="11"/>
  <c r="G13" i="11"/>
  <c r="G14" i="11"/>
  <c r="D11" i="11"/>
  <c r="E13" i="11" s="1"/>
  <c r="D15" i="11"/>
  <c r="F5" i="5"/>
  <c r="L4" i="11" s="1"/>
  <c r="F7" i="5"/>
  <c r="L6" i="11" s="1"/>
  <c r="F9" i="5"/>
  <c r="L8" i="11" s="1"/>
  <c r="F6" i="5"/>
  <c r="L5" i="11" s="1"/>
  <c r="F10" i="5"/>
  <c r="L9" i="11" s="1"/>
  <c r="F12" i="5"/>
  <c r="L11" i="11" s="1"/>
  <c r="F8" i="5"/>
  <c r="L7" i="11" s="1"/>
  <c r="F11" i="5"/>
  <c r="L10" i="11" s="1"/>
  <c r="F13" i="5"/>
  <c r="L12" i="11" s="1"/>
  <c r="F14" i="5"/>
  <c r="L13" i="11" s="1"/>
  <c r="F16" i="5"/>
  <c r="L15" i="11" s="1"/>
  <c r="F18" i="5"/>
  <c r="L17" i="11" s="1"/>
  <c r="J17" i="11" s="1"/>
  <c r="F4" i="5"/>
  <c r="L3" i="11" s="1"/>
  <c r="J3" i="11" s="1"/>
  <c r="F15" i="5"/>
  <c r="L14" i="11" s="1"/>
  <c r="F17" i="5"/>
  <c r="L16" i="11" s="1"/>
  <c r="G2" i="5"/>
  <c r="O1" i="11" s="1"/>
  <c r="O2" i="11" s="1"/>
  <c r="O45" i="11" s="1"/>
  <c r="F3" i="5"/>
  <c r="E21" i="11" l="1"/>
  <c r="E22" i="11"/>
  <c r="E20" i="11"/>
  <c r="H20" i="11"/>
  <c r="H22" i="11"/>
  <c r="H21" i="11"/>
  <c r="H8" i="11"/>
  <c r="E19" i="11"/>
  <c r="K3" i="11"/>
  <c r="H19" i="11"/>
  <c r="H5" i="11"/>
  <c r="E18" i="11"/>
  <c r="H18" i="11"/>
  <c r="H13" i="11"/>
  <c r="H9" i="11"/>
  <c r="E5" i="11"/>
  <c r="E10" i="11"/>
  <c r="E6" i="11"/>
  <c r="E4" i="11"/>
  <c r="H7" i="11"/>
  <c r="H4" i="11"/>
  <c r="H10" i="11"/>
  <c r="E7" i="11"/>
  <c r="E9" i="11"/>
  <c r="J10" i="11"/>
  <c r="J5" i="11"/>
  <c r="J6" i="11"/>
  <c r="H15" i="11"/>
  <c r="E8" i="11"/>
  <c r="J7" i="11"/>
  <c r="J9" i="11"/>
  <c r="J8" i="11"/>
  <c r="J4" i="11"/>
  <c r="E14" i="11"/>
  <c r="E15" i="11"/>
  <c r="E11" i="11"/>
  <c r="H14" i="11"/>
  <c r="E16" i="11"/>
  <c r="E12" i="11"/>
  <c r="H12" i="11"/>
  <c r="H11" i="11"/>
  <c r="H16" i="11"/>
  <c r="J14" i="11"/>
  <c r="J13" i="11"/>
  <c r="J11" i="11"/>
  <c r="J16" i="11"/>
  <c r="J15" i="11"/>
  <c r="J12" i="11"/>
  <c r="E17" i="11"/>
  <c r="H17" i="11"/>
  <c r="G6" i="5"/>
  <c r="O5" i="11" s="1"/>
  <c r="G8" i="5"/>
  <c r="O7" i="11" s="1"/>
  <c r="G10" i="5"/>
  <c r="O9" i="11" s="1"/>
  <c r="G7" i="5"/>
  <c r="O6" i="11" s="1"/>
  <c r="G11" i="5"/>
  <c r="O10" i="11" s="1"/>
  <c r="G5" i="5"/>
  <c r="O4" i="11" s="1"/>
  <c r="G9" i="5"/>
  <c r="O8" i="11" s="1"/>
  <c r="G12" i="5"/>
  <c r="O11" i="11" s="1"/>
  <c r="G13" i="5"/>
  <c r="O12" i="11" s="1"/>
  <c r="G15" i="5"/>
  <c r="O14" i="11" s="1"/>
  <c r="G17" i="5"/>
  <c r="O16" i="11" s="1"/>
  <c r="G14" i="5"/>
  <c r="O13" i="11" s="1"/>
  <c r="G16" i="5"/>
  <c r="O15" i="11" s="1"/>
  <c r="G18" i="5"/>
  <c r="O17" i="11" s="1"/>
  <c r="M17" i="11" s="1"/>
  <c r="G4" i="5"/>
  <c r="O3" i="11" s="1"/>
  <c r="M3" i="11" s="1"/>
  <c r="H2" i="5"/>
  <c r="R1" i="11" s="1"/>
  <c r="R2" i="11" s="1"/>
  <c r="R45" i="11" s="1"/>
  <c r="G3" i="5"/>
  <c r="F24" i="11" l="1"/>
  <c r="F46" i="11" s="1"/>
  <c r="D46" i="11" s="1"/>
  <c r="E46" i="11" s="1"/>
  <c r="K20" i="11"/>
  <c r="K22" i="11"/>
  <c r="K21" i="11"/>
  <c r="K19" i="11"/>
  <c r="N3" i="11"/>
  <c r="K9" i="11"/>
  <c r="K18" i="11"/>
  <c r="K5" i="11"/>
  <c r="I24" i="11"/>
  <c r="I25" i="11" s="1"/>
  <c r="I26" i="11" s="1"/>
  <c r="I27" i="11" s="1"/>
  <c r="I28" i="11" s="1"/>
  <c r="I29" i="11" s="1"/>
  <c r="I30" i="11" s="1"/>
  <c r="I31" i="11" s="1"/>
  <c r="I32" i="11" s="1"/>
  <c r="I33" i="11" s="1"/>
  <c r="I34" i="11" s="1"/>
  <c r="I35" i="11" s="1"/>
  <c r="I36" i="11" s="1"/>
  <c r="I37" i="11" s="1"/>
  <c r="I38" i="11" s="1"/>
  <c r="I39" i="11" s="1"/>
  <c r="I40" i="11" s="1"/>
  <c r="I41" i="11" s="1"/>
  <c r="I42" i="11" s="1"/>
  <c r="I43" i="11" s="1"/>
  <c r="K11" i="11"/>
  <c r="K10" i="11"/>
  <c r="K4" i="11"/>
  <c r="K8" i="11"/>
  <c r="K7" i="11"/>
  <c r="M8" i="11"/>
  <c r="M10" i="11"/>
  <c r="M9" i="11"/>
  <c r="M5" i="11"/>
  <c r="K6" i="11"/>
  <c r="M4" i="11"/>
  <c r="N4" i="11" s="1"/>
  <c r="M6" i="11"/>
  <c r="M7" i="11"/>
  <c r="K12" i="11"/>
  <c r="K13" i="11"/>
  <c r="K14" i="11"/>
  <c r="K15" i="11"/>
  <c r="K16" i="11"/>
  <c r="M13" i="11"/>
  <c r="M14" i="11"/>
  <c r="M11" i="11"/>
  <c r="M15" i="11"/>
  <c r="M16" i="11"/>
  <c r="M12" i="11"/>
  <c r="K17" i="11"/>
  <c r="H5" i="5"/>
  <c r="R4" i="11" s="1"/>
  <c r="H7" i="5"/>
  <c r="R6" i="11" s="1"/>
  <c r="H9" i="5"/>
  <c r="R8" i="11" s="1"/>
  <c r="H8" i="5"/>
  <c r="R7" i="11" s="1"/>
  <c r="H12" i="5"/>
  <c r="R11" i="11" s="1"/>
  <c r="H6" i="5"/>
  <c r="R5" i="11" s="1"/>
  <c r="H10" i="5"/>
  <c r="R9" i="11" s="1"/>
  <c r="H11" i="5"/>
  <c r="R10" i="11" s="1"/>
  <c r="H13" i="5"/>
  <c r="R12" i="11" s="1"/>
  <c r="H14" i="5"/>
  <c r="R13" i="11" s="1"/>
  <c r="H16" i="5"/>
  <c r="R15" i="11" s="1"/>
  <c r="H18" i="5"/>
  <c r="R17" i="11" s="1"/>
  <c r="P17" i="11" s="1"/>
  <c r="H4" i="5"/>
  <c r="R3" i="11" s="1"/>
  <c r="P3" i="11" s="1"/>
  <c r="H15" i="5"/>
  <c r="R14" i="11" s="1"/>
  <c r="H17" i="5"/>
  <c r="R16" i="11" s="1"/>
  <c r="I2" i="5"/>
  <c r="H3" i="5"/>
  <c r="F67" i="11" l="1"/>
  <c r="D67" i="11" s="1"/>
  <c r="E67" i="11" s="1"/>
  <c r="F25" i="11"/>
  <c r="N20" i="11"/>
  <c r="N22" i="11"/>
  <c r="N21" i="11"/>
  <c r="N19" i="11"/>
  <c r="Q3" i="11"/>
  <c r="N18" i="11"/>
  <c r="N5" i="11"/>
  <c r="N9" i="11"/>
  <c r="N6" i="11"/>
  <c r="N7" i="11"/>
  <c r="F68" i="11"/>
  <c r="F26" i="11"/>
  <c r="F47" i="11"/>
  <c r="F27" i="11"/>
  <c r="N11" i="11"/>
  <c r="L24" i="11"/>
  <c r="L25" i="11" s="1"/>
  <c r="L26" i="11" s="1"/>
  <c r="L27" i="11" s="1"/>
  <c r="L28" i="11" s="1"/>
  <c r="L29" i="11" s="1"/>
  <c r="L30" i="11" s="1"/>
  <c r="L31" i="11" s="1"/>
  <c r="L32" i="11" s="1"/>
  <c r="L33" i="11" s="1"/>
  <c r="L34" i="11" s="1"/>
  <c r="L35" i="11" s="1"/>
  <c r="L36" i="11" s="1"/>
  <c r="L37" i="11" s="1"/>
  <c r="L38" i="11" s="1"/>
  <c r="L39" i="11" s="1"/>
  <c r="L40" i="11" s="1"/>
  <c r="L41" i="11" s="1"/>
  <c r="L42" i="11" s="1"/>
  <c r="L43" i="11" s="1"/>
  <c r="P8" i="11"/>
  <c r="P4" i="11"/>
  <c r="Q4" i="11" s="1"/>
  <c r="N10" i="11"/>
  <c r="N8" i="11"/>
  <c r="P9" i="11"/>
  <c r="P10" i="11"/>
  <c r="P5" i="11"/>
  <c r="P7" i="11"/>
  <c r="P6" i="11"/>
  <c r="N12" i="11"/>
  <c r="N16" i="11"/>
  <c r="N15" i="11"/>
  <c r="N13" i="11"/>
  <c r="N14" i="11"/>
  <c r="P14" i="11"/>
  <c r="P13" i="11"/>
  <c r="P16" i="11"/>
  <c r="P15" i="11"/>
  <c r="P12" i="11"/>
  <c r="P11" i="11"/>
  <c r="N17" i="11"/>
  <c r="I6" i="5"/>
  <c r="I8" i="5"/>
  <c r="I10" i="5"/>
  <c r="I5" i="5"/>
  <c r="I9" i="5"/>
  <c r="I11" i="5"/>
  <c r="I7" i="5"/>
  <c r="I12" i="5"/>
  <c r="I15" i="5"/>
  <c r="I17" i="5"/>
  <c r="I13" i="5"/>
  <c r="I14" i="5"/>
  <c r="I16" i="5"/>
  <c r="I18" i="5"/>
  <c r="I4" i="5"/>
  <c r="J2" i="5"/>
  <c r="I3" i="5"/>
  <c r="J10" i="19"/>
  <c r="J11" i="19"/>
  <c r="J12" i="19"/>
  <c r="J8" i="19"/>
  <c r="Q21" i="11" l="1"/>
  <c r="Q22" i="11"/>
  <c r="Q20" i="11"/>
  <c r="Q19" i="11"/>
  <c r="Q9" i="11"/>
  <c r="Q18" i="11"/>
  <c r="Q5" i="11"/>
  <c r="Q10" i="11"/>
  <c r="O24" i="11"/>
  <c r="O25" i="11" s="1"/>
  <c r="O26" i="11" s="1"/>
  <c r="O27" i="11" s="1"/>
  <c r="O28" i="11" s="1"/>
  <c r="O29" i="11" s="1"/>
  <c r="O30" i="11" s="1"/>
  <c r="O31" i="11" s="1"/>
  <c r="O32" i="11" s="1"/>
  <c r="O33" i="11" s="1"/>
  <c r="O34" i="11" s="1"/>
  <c r="O35" i="11" s="1"/>
  <c r="O36" i="11" s="1"/>
  <c r="O37" i="11" s="1"/>
  <c r="O38" i="11" s="1"/>
  <c r="O39" i="11" s="1"/>
  <c r="O40" i="11" s="1"/>
  <c r="O41" i="11" s="1"/>
  <c r="O42" i="11" s="1"/>
  <c r="O43" i="11" s="1"/>
  <c r="F70" i="11"/>
  <c r="F49" i="11"/>
  <c r="F48" i="11"/>
  <c r="F69" i="11"/>
  <c r="D69" i="11" s="1"/>
  <c r="D47" i="11"/>
  <c r="E47" i="11" s="1"/>
  <c r="D68" i="11"/>
  <c r="E68" i="11" s="1"/>
  <c r="F28" i="11"/>
  <c r="Q7" i="11"/>
  <c r="Q8" i="11"/>
  <c r="Q6" i="11"/>
  <c r="Q17" i="11"/>
  <c r="Q13" i="11"/>
  <c r="Q14" i="11"/>
  <c r="Q11" i="11"/>
  <c r="Q12" i="11"/>
  <c r="Q15" i="11"/>
  <c r="Q16" i="11"/>
  <c r="J5" i="5"/>
  <c r="J7" i="5"/>
  <c r="J9" i="5"/>
  <c r="J6" i="5"/>
  <c r="J10" i="5"/>
  <c r="J12" i="5"/>
  <c r="J8" i="5"/>
  <c r="J11" i="5"/>
  <c r="J13" i="5"/>
  <c r="J14" i="5"/>
  <c r="J16" i="5"/>
  <c r="J18" i="5"/>
  <c r="J4" i="5"/>
  <c r="J15" i="5"/>
  <c r="J17" i="5"/>
  <c r="K2" i="5"/>
  <c r="U1" i="11" s="1"/>
  <c r="U2" i="11" s="1"/>
  <c r="U45" i="11" s="1"/>
  <c r="J3" i="5"/>
  <c r="R24" i="11" l="1"/>
  <c r="R25" i="11" s="1"/>
  <c r="R26" i="11" s="1"/>
  <c r="R27" i="11" s="1"/>
  <c r="R28" i="11" s="1"/>
  <c r="R29" i="11" s="1"/>
  <c r="R30" i="11" s="1"/>
  <c r="R31" i="11" s="1"/>
  <c r="R32" i="11" s="1"/>
  <c r="R33" i="11" s="1"/>
  <c r="R34" i="11" s="1"/>
  <c r="R35" i="11" s="1"/>
  <c r="R36" i="11" s="1"/>
  <c r="R37" i="11" s="1"/>
  <c r="R38" i="11" s="1"/>
  <c r="R39" i="11" s="1"/>
  <c r="R40" i="11" s="1"/>
  <c r="R41" i="11" s="1"/>
  <c r="R42" i="11" s="1"/>
  <c r="R43" i="11" s="1"/>
  <c r="F71" i="11"/>
  <c r="F50" i="11"/>
  <c r="D50" i="11" s="1"/>
  <c r="E69" i="11"/>
  <c r="D49" i="11"/>
  <c r="D48" i="11"/>
  <c r="D70" i="11"/>
  <c r="E70" i="11" s="1"/>
  <c r="F29" i="11"/>
  <c r="K6" i="5"/>
  <c r="U5" i="11" s="1"/>
  <c r="S5" i="11" s="1"/>
  <c r="K8" i="5"/>
  <c r="U7" i="11" s="1"/>
  <c r="S7" i="11" s="1"/>
  <c r="K10" i="5"/>
  <c r="U9" i="11" s="1"/>
  <c r="S9" i="11" s="1"/>
  <c r="K7" i="5"/>
  <c r="U6" i="11" s="1"/>
  <c r="S6" i="11" s="1"/>
  <c r="K11" i="5"/>
  <c r="U10" i="11" s="1"/>
  <c r="K5" i="5"/>
  <c r="U4" i="11" s="1"/>
  <c r="K9" i="5"/>
  <c r="U8" i="11" s="1"/>
  <c r="S8" i="11" s="1"/>
  <c r="K12" i="5"/>
  <c r="U11" i="11" s="1"/>
  <c r="S11" i="11" s="1"/>
  <c r="K13" i="5"/>
  <c r="U12" i="11" s="1"/>
  <c r="S12" i="11" s="1"/>
  <c r="K15" i="5"/>
  <c r="U14" i="11" s="1"/>
  <c r="K17" i="5"/>
  <c r="U16" i="11" s="1"/>
  <c r="K14" i="5"/>
  <c r="U13" i="11" s="1"/>
  <c r="K16" i="5"/>
  <c r="U15" i="11" s="1"/>
  <c r="K18" i="5"/>
  <c r="U17" i="11" s="1"/>
  <c r="K4" i="5"/>
  <c r="U3" i="11" s="1"/>
  <c r="S3" i="11" s="1"/>
  <c r="L2" i="5"/>
  <c r="X1" i="11" s="1"/>
  <c r="X2" i="11" s="1"/>
  <c r="X45" i="11" s="1"/>
  <c r="K3" i="5"/>
  <c r="E49" i="11" l="1"/>
  <c r="E48" i="11"/>
  <c r="T3" i="11"/>
  <c r="S17" i="11"/>
  <c r="S13" i="11"/>
  <c r="S14" i="11"/>
  <c r="S4" i="11"/>
  <c r="T5" i="11" s="1"/>
  <c r="E71" i="11"/>
  <c r="D71" i="11"/>
  <c r="S15" i="11"/>
  <c r="S16" i="11"/>
  <c r="S10" i="11"/>
  <c r="F51" i="11"/>
  <c r="F72" i="11"/>
  <c r="E50" i="11"/>
  <c r="F30" i="11"/>
  <c r="L5" i="5"/>
  <c r="X4" i="11" s="1"/>
  <c r="L7" i="5"/>
  <c r="X6" i="11" s="1"/>
  <c r="L9" i="5"/>
  <c r="X8" i="11" s="1"/>
  <c r="L8" i="5"/>
  <c r="X7" i="11" s="1"/>
  <c r="L12" i="5"/>
  <c r="X11" i="11" s="1"/>
  <c r="L6" i="5"/>
  <c r="X5" i="11" s="1"/>
  <c r="L10" i="5"/>
  <c r="X9" i="11" s="1"/>
  <c r="L11" i="5"/>
  <c r="X10" i="11" s="1"/>
  <c r="L14" i="5"/>
  <c r="X13" i="11" s="1"/>
  <c r="L16" i="5"/>
  <c r="X15" i="11" s="1"/>
  <c r="L18" i="5"/>
  <c r="X17" i="11" s="1"/>
  <c r="V17" i="11" s="1"/>
  <c r="L4" i="5"/>
  <c r="X3" i="11" s="1"/>
  <c r="V3" i="11" s="1"/>
  <c r="L13" i="5"/>
  <c r="X12" i="11" s="1"/>
  <c r="L15" i="5"/>
  <c r="X14" i="11" s="1"/>
  <c r="L17" i="5"/>
  <c r="X16" i="11" s="1"/>
  <c r="M2" i="5"/>
  <c r="AA1" i="11" s="1"/>
  <c r="AA2" i="11" s="1"/>
  <c r="AA45" i="11" s="1"/>
  <c r="L3" i="5"/>
  <c r="T20" i="11" l="1"/>
  <c r="T21" i="11"/>
  <c r="T22" i="11"/>
  <c r="T19" i="11"/>
  <c r="W3" i="11"/>
  <c r="T18" i="11"/>
  <c r="T10" i="11"/>
  <c r="T16" i="11"/>
  <c r="T15" i="11"/>
  <c r="T14" i="11"/>
  <c r="T6" i="11"/>
  <c r="T12" i="11"/>
  <c r="T7" i="11"/>
  <c r="F52" i="11"/>
  <c r="F73" i="11"/>
  <c r="D72" i="11"/>
  <c r="E72" i="11" s="1"/>
  <c r="E51" i="11"/>
  <c r="D51" i="11"/>
  <c r="T9" i="11"/>
  <c r="T8" i="11"/>
  <c r="T4" i="11"/>
  <c r="T11" i="11"/>
  <c r="T13" i="11"/>
  <c r="T17" i="11"/>
  <c r="F31" i="11"/>
  <c r="V10" i="11"/>
  <c r="V5" i="11"/>
  <c r="V7" i="11"/>
  <c r="V6" i="11"/>
  <c r="V9" i="11"/>
  <c r="V8" i="11"/>
  <c r="V4" i="11"/>
  <c r="V14" i="11"/>
  <c r="V15" i="11"/>
  <c r="V16" i="11"/>
  <c r="V12" i="11"/>
  <c r="V13" i="11"/>
  <c r="V11" i="11"/>
  <c r="M6" i="5"/>
  <c r="AA5" i="11" s="1"/>
  <c r="M8" i="5"/>
  <c r="AA7" i="11" s="1"/>
  <c r="M10" i="5"/>
  <c r="AA9" i="11" s="1"/>
  <c r="M5" i="5"/>
  <c r="AA4" i="11" s="1"/>
  <c r="M9" i="5"/>
  <c r="AA8" i="11" s="1"/>
  <c r="M11" i="5"/>
  <c r="AA10" i="11" s="1"/>
  <c r="M7" i="5"/>
  <c r="AA6" i="11" s="1"/>
  <c r="M12" i="5"/>
  <c r="AA11" i="11" s="1"/>
  <c r="M13" i="5"/>
  <c r="AA12" i="11" s="1"/>
  <c r="M15" i="5"/>
  <c r="AA14" i="11" s="1"/>
  <c r="M17" i="5"/>
  <c r="AA16" i="11" s="1"/>
  <c r="M14" i="5"/>
  <c r="AA13" i="11" s="1"/>
  <c r="M16" i="5"/>
  <c r="AA15" i="11" s="1"/>
  <c r="M18" i="5"/>
  <c r="AA17" i="11" s="1"/>
  <c r="Y17" i="11" s="1"/>
  <c r="M4" i="5"/>
  <c r="AA3" i="11" s="1"/>
  <c r="Y3" i="11" s="1"/>
  <c r="N2" i="5"/>
  <c r="AD1" i="11" s="1"/>
  <c r="AD2" i="11" s="1"/>
  <c r="AD45" i="11" s="1"/>
  <c r="M3" i="5"/>
  <c r="W20" i="11" l="1"/>
  <c r="W22" i="11"/>
  <c r="W21" i="11"/>
  <c r="W10" i="11"/>
  <c r="Z3" i="11"/>
  <c r="W19" i="11"/>
  <c r="W14" i="11"/>
  <c r="W18" i="11"/>
  <c r="W4" i="11"/>
  <c r="W15" i="11"/>
  <c r="U24" i="11"/>
  <c r="U25" i="11" s="1"/>
  <c r="U26" i="11" s="1"/>
  <c r="D73" i="11"/>
  <c r="E73" i="11" s="1"/>
  <c r="W9" i="11"/>
  <c r="F74" i="11"/>
  <c r="F53" i="11"/>
  <c r="D52" i="11"/>
  <c r="E52" i="11"/>
  <c r="F32" i="11"/>
  <c r="W11" i="11"/>
  <c r="Y10" i="11"/>
  <c r="Y4" i="11"/>
  <c r="Z4" i="11" s="1"/>
  <c r="Y7" i="11"/>
  <c r="W6" i="11"/>
  <c r="W7" i="11"/>
  <c r="W5" i="11"/>
  <c r="Y6" i="11"/>
  <c r="Y8" i="11"/>
  <c r="Y9" i="11"/>
  <c r="Y5" i="11"/>
  <c r="W8" i="11"/>
  <c r="W12" i="11"/>
  <c r="W13" i="11"/>
  <c r="Y15" i="11"/>
  <c r="Y16" i="11"/>
  <c r="Y12" i="11"/>
  <c r="Y13" i="11"/>
  <c r="Y14" i="11"/>
  <c r="Y11" i="11"/>
  <c r="W17" i="11"/>
  <c r="W16" i="11"/>
  <c r="N5" i="5"/>
  <c r="AD4" i="11" s="1"/>
  <c r="N7" i="5"/>
  <c r="AD6" i="11" s="1"/>
  <c r="N9" i="5"/>
  <c r="AD8" i="11" s="1"/>
  <c r="N6" i="5"/>
  <c r="AD5" i="11" s="1"/>
  <c r="N10" i="5"/>
  <c r="AD9" i="11" s="1"/>
  <c r="N12" i="5"/>
  <c r="AD11" i="11" s="1"/>
  <c r="N8" i="5"/>
  <c r="AD7" i="11" s="1"/>
  <c r="N11" i="5"/>
  <c r="AD10" i="11" s="1"/>
  <c r="N14" i="5"/>
  <c r="AD13" i="11" s="1"/>
  <c r="N16" i="5"/>
  <c r="AD15" i="11" s="1"/>
  <c r="N18" i="5"/>
  <c r="AD17" i="11" s="1"/>
  <c r="AB17" i="11" s="1"/>
  <c r="N4" i="5"/>
  <c r="AD3" i="11" s="1"/>
  <c r="AB3" i="11" s="1"/>
  <c r="N13" i="5"/>
  <c r="AD12" i="11" s="1"/>
  <c r="N15" i="5"/>
  <c r="AD14" i="11" s="1"/>
  <c r="N17" i="5"/>
  <c r="AD16" i="11" s="1"/>
  <c r="O2" i="5"/>
  <c r="AG1" i="11" s="1"/>
  <c r="AG2" i="11" s="1"/>
  <c r="AG45" i="11" s="1"/>
  <c r="N3" i="5"/>
  <c r="Z20" i="11" l="1"/>
  <c r="Z22" i="11"/>
  <c r="Z21" i="11"/>
  <c r="AC3" i="11"/>
  <c r="Z19" i="11"/>
  <c r="Z15" i="11"/>
  <c r="Z10" i="11"/>
  <c r="Z18" i="11"/>
  <c r="Z14" i="11"/>
  <c r="U67" i="11"/>
  <c r="S67" i="11" s="1"/>
  <c r="T67" i="11" s="1"/>
  <c r="U46" i="11"/>
  <c r="S46" i="11" s="1"/>
  <c r="T46" i="11" s="1"/>
  <c r="E74" i="11"/>
  <c r="D74" i="11"/>
  <c r="F75" i="11"/>
  <c r="F54" i="11"/>
  <c r="D53" i="11"/>
  <c r="E53" i="11" s="1"/>
  <c r="U27" i="11"/>
  <c r="U69" i="11"/>
  <c r="U48" i="11"/>
  <c r="U68" i="11"/>
  <c r="U47" i="11"/>
  <c r="F33" i="11"/>
  <c r="X24" i="11"/>
  <c r="X25" i="11" s="1"/>
  <c r="X26" i="11" s="1"/>
  <c r="X27" i="11" s="1"/>
  <c r="X28" i="11" s="1"/>
  <c r="X29" i="11" s="1"/>
  <c r="X30" i="11" s="1"/>
  <c r="X31" i="11" s="1"/>
  <c r="X32" i="11" s="1"/>
  <c r="X33" i="11" s="1"/>
  <c r="X34" i="11" s="1"/>
  <c r="X35" i="11" s="1"/>
  <c r="X36" i="11" s="1"/>
  <c r="X37" i="11" s="1"/>
  <c r="X38" i="11" s="1"/>
  <c r="X39" i="11" s="1"/>
  <c r="X40" i="11" s="1"/>
  <c r="X41" i="11" s="1"/>
  <c r="X42" i="11" s="1"/>
  <c r="X43" i="11" s="1"/>
  <c r="Z6" i="11"/>
  <c r="AB7" i="11"/>
  <c r="AB9" i="11"/>
  <c r="AB8" i="11"/>
  <c r="AB4" i="11"/>
  <c r="AC4" i="11" s="1"/>
  <c r="Z7" i="11"/>
  <c r="AB10" i="11"/>
  <c r="AB5" i="11"/>
  <c r="AB6" i="11"/>
  <c r="Z5" i="11"/>
  <c r="Z9" i="11"/>
  <c r="Z8" i="11"/>
  <c r="Z13" i="11"/>
  <c r="Z17" i="11"/>
  <c r="AB14" i="11"/>
  <c r="AB15" i="11"/>
  <c r="AB11" i="11"/>
  <c r="Z12" i="11"/>
  <c r="AA24" i="11" s="1"/>
  <c r="AA25" i="11" s="1"/>
  <c r="Z16" i="11"/>
  <c r="AB16" i="11"/>
  <c r="AB12" i="11"/>
  <c r="AB13" i="11"/>
  <c r="Z11" i="11"/>
  <c r="O6" i="5"/>
  <c r="AG5" i="11" s="1"/>
  <c r="O8" i="5"/>
  <c r="AG7" i="11" s="1"/>
  <c r="O10" i="5"/>
  <c r="AG9" i="11" s="1"/>
  <c r="O7" i="5"/>
  <c r="AG6" i="11" s="1"/>
  <c r="O11" i="5"/>
  <c r="AG10" i="11" s="1"/>
  <c r="O5" i="5"/>
  <c r="AG4" i="11" s="1"/>
  <c r="O9" i="5"/>
  <c r="AG8" i="11" s="1"/>
  <c r="O12" i="5"/>
  <c r="AG11" i="11" s="1"/>
  <c r="O13" i="5"/>
  <c r="AG12" i="11" s="1"/>
  <c r="O15" i="5"/>
  <c r="AG14" i="11" s="1"/>
  <c r="O17" i="5"/>
  <c r="AG16" i="11" s="1"/>
  <c r="O14" i="5"/>
  <c r="AG13" i="11" s="1"/>
  <c r="O16" i="5"/>
  <c r="AG15" i="11" s="1"/>
  <c r="O18" i="5"/>
  <c r="AG17" i="11" s="1"/>
  <c r="AE17" i="11" s="1"/>
  <c r="O4" i="5"/>
  <c r="AG3" i="11" s="1"/>
  <c r="AE3" i="11" s="1"/>
  <c r="P2" i="5"/>
  <c r="O3" i="5"/>
  <c r="AC20" i="11" l="1"/>
  <c r="AC22" i="11"/>
  <c r="AC21" i="11"/>
  <c r="AF3" i="11"/>
  <c r="AC19" i="11"/>
  <c r="AC18" i="11"/>
  <c r="F55" i="11"/>
  <c r="F76" i="11"/>
  <c r="D54" i="11"/>
  <c r="E54" i="11" s="1"/>
  <c r="AA26" i="11"/>
  <c r="AA27" i="11" s="1"/>
  <c r="AA28" i="11" s="1"/>
  <c r="E75" i="11"/>
  <c r="D75" i="11"/>
  <c r="S47" i="11"/>
  <c r="T47" i="11" s="1"/>
  <c r="S48" i="11"/>
  <c r="T48" i="11"/>
  <c r="S68" i="11"/>
  <c r="T68" i="11"/>
  <c r="S69" i="11"/>
  <c r="U28" i="11"/>
  <c r="U70" i="11"/>
  <c r="U49" i="11"/>
  <c r="F34" i="11"/>
  <c r="AC11" i="11"/>
  <c r="AC12" i="11"/>
  <c r="AC13" i="11"/>
  <c r="AA29" i="11"/>
  <c r="AA30" i="11" s="1"/>
  <c r="AA31" i="11" s="1"/>
  <c r="AA32" i="11" s="1"/>
  <c r="AA33" i="11" s="1"/>
  <c r="AA34" i="11" s="1"/>
  <c r="AA35" i="11" s="1"/>
  <c r="AA36" i="11" s="1"/>
  <c r="AA37" i="11" s="1"/>
  <c r="AA38" i="11" s="1"/>
  <c r="AA39" i="11" s="1"/>
  <c r="AA40" i="11" s="1"/>
  <c r="AA41" i="11" s="1"/>
  <c r="AA42" i="11" s="1"/>
  <c r="AA43" i="11" s="1"/>
  <c r="AC10" i="11"/>
  <c r="AC7" i="11"/>
  <c r="AE4" i="11"/>
  <c r="AF4" i="11" s="1"/>
  <c r="AE6" i="11"/>
  <c r="AE7" i="11"/>
  <c r="AC8" i="11"/>
  <c r="AC9" i="11"/>
  <c r="AE8" i="11"/>
  <c r="AE10" i="11"/>
  <c r="AE9" i="11"/>
  <c r="AE5" i="11"/>
  <c r="AC6" i="11"/>
  <c r="AC5" i="11"/>
  <c r="AC14" i="11"/>
  <c r="AC16" i="11"/>
  <c r="AC15" i="11"/>
  <c r="AE13" i="11"/>
  <c r="AE14" i="11"/>
  <c r="AE11" i="11"/>
  <c r="AE15" i="11"/>
  <c r="AE16" i="11"/>
  <c r="AE12" i="11"/>
  <c r="AC17" i="11"/>
  <c r="P5" i="5"/>
  <c r="P7" i="5"/>
  <c r="P9" i="5"/>
  <c r="P8" i="5"/>
  <c r="P12" i="5"/>
  <c r="P6" i="5"/>
  <c r="P10" i="5"/>
  <c r="P11" i="5"/>
  <c r="P14" i="5"/>
  <c r="P16" i="5"/>
  <c r="P18" i="5"/>
  <c r="P4" i="5"/>
  <c r="P13" i="5"/>
  <c r="P15" i="5"/>
  <c r="P17" i="5"/>
  <c r="Q2" i="5"/>
  <c r="P3" i="5"/>
  <c r="AF21" i="11" l="1"/>
  <c r="AF20" i="11"/>
  <c r="AF22" i="11"/>
  <c r="AF19" i="11"/>
  <c r="AD24" i="11"/>
  <c r="AF7" i="11"/>
  <c r="AF18" i="11"/>
  <c r="AF10" i="11"/>
  <c r="AF8" i="11"/>
  <c r="D76" i="11"/>
  <c r="E76" i="11" s="1"/>
  <c r="F56" i="11"/>
  <c r="F77" i="11"/>
  <c r="T69" i="11"/>
  <c r="E55" i="11"/>
  <c r="D55" i="11"/>
  <c r="S49" i="11"/>
  <c r="T49" i="11" s="1"/>
  <c r="T70" i="11"/>
  <c r="S70" i="11"/>
  <c r="U29" i="11"/>
  <c r="U71" i="11"/>
  <c r="U50" i="11"/>
  <c r="F35" i="11"/>
  <c r="AF6" i="11"/>
  <c r="AF5" i="11"/>
  <c r="AF9" i="11"/>
  <c r="AF15" i="11"/>
  <c r="AD25" i="11"/>
  <c r="AD26" i="11" s="1"/>
  <c r="AD27" i="11" s="1"/>
  <c r="AD28" i="11" s="1"/>
  <c r="AD29" i="11" s="1"/>
  <c r="AD30" i="11" s="1"/>
  <c r="AD31" i="11" s="1"/>
  <c r="AD32" i="11" s="1"/>
  <c r="AD33" i="11" s="1"/>
  <c r="AD34" i="11" s="1"/>
  <c r="AD35" i="11" s="1"/>
  <c r="AD36" i="11" s="1"/>
  <c r="AD37" i="11" s="1"/>
  <c r="AD38" i="11" s="1"/>
  <c r="AD39" i="11" s="1"/>
  <c r="AD40" i="11" s="1"/>
  <c r="AD41" i="11" s="1"/>
  <c r="AD42" i="11" s="1"/>
  <c r="AD43" i="11" s="1"/>
  <c r="AF13" i="11"/>
  <c r="AF17" i="11"/>
  <c r="AF12" i="11"/>
  <c r="AF16" i="11"/>
  <c r="AF11" i="11"/>
  <c r="AF14" i="11"/>
  <c r="Q6" i="5"/>
  <c r="Q8" i="5"/>
  <c r="Q10" i="5"/>
  <c r="Q5" i="5"/>
  <c r="Q9" i="5"/>
  <c r="Q11" i="5"/>
  <c r="Q7" i="5"/>
  <c r="Q12" i="5"/>
  <c r="Q13" i="5"/>
  <c r="Q15" i="5"/>
  <c r="Q17" i="5"/>
  <c r="Q14" i="5"/>
  <c r="Q16" i="5"/>
  <c r="Q18" i="5"/>
  <c r="Q4" i="5"/>
  <c r="R2" i="5"/>
  <c r="AJ1" i="11" s="1"/>
  <c r="AJ2" i="11" s="1"/>
  <c r="AJ45" i="11" s="1"/>
  <c r="Q3" i="5"/>
  <c r="F78" i="11" l="1"/>
  <c r="F57" i="11"/>
  <c r="D77" i="11"/>
  <c r="E77" i="11" s="1"/>
  <c r="D56" i="11"/>
  <c r="E56" i="11"/>
  <c r="S50" i="11"/>
  <c r="T50" i="11" s="1"/>
  <c r="S71" i="11"/>
  <c r="T71" i="11"/>
  <c r="U30" i="11"/>
  <c r="U72" i="11"/>
  <c r="U51" i="11"/>
  <c r="F36" i="11"/>
  <c r="AG24" i="11"/>
  <c r="AG25" i="11" s="1"/>
  <c r="AG26" i="11" s="1"/>
  <c r="AG27" i="11" s="1"/>
  <c r="AG28" i="11" s="1"/>
  <c r="AG29" i="11" s="1"/>
  <c r="AG30" i="11" s="1"/>
  <c r="AG31" i="11" s="1"/>
  <c r="AG32" i="11" s="1"/>
  <c r="AG33" i="11" s="1"/>
  <c r="AG34" i="11" s="1"/>
  <c r="AG35" i="11" s="1"/>
  <c r="AG36" i="11" s="1"/>
  <c r="AG37" i="11" s="1"/>
  <c r="AG38" i="11" s="1"/>
  <c r="AG39" i="11" s="1"/>
  <c r="AG40" i="11" s="1"/>
  <c r="AG41" i="11" s="1"/>
  <c r="AG42" i="11" s="1"/>
  <c r="AG43" i="11" s="1"/>
  <c r="R5" i="5"/>
  <c r="AJ4" i="11" s="1"/>
  <c r="R7" i="5"/>
  <c r="AJ6" i="11" s="1"/>
  <c r="R9" i="5"/>
  <c r="AJ8" i="11" s="1"/>
  <c r="R6" i="5"/>
  <c r="AJ5" i="11" s="1"/>
  <c r="R10" i="5"/>
  <c r="AJ9" i="11" s="1"/>
  <c r="R12" i="5"/>
  <c r="AJ11" i="11" s="1"/>
  <c r="R8" i="5"/>
  <c r="AJ7" i="11" s="1"/>
  <c r="R11" i="5"/>
  <c r="AJ10" i="11" s="1"/>
  <c r="R14" i="5"/>
  <c r="AJ13" i="11" s="1"/>
  <c r="R16" i="5"/>
  <c r="AJ15" i="11" s="1"/>
  <c r="R18" i="5"/>
  <c r="AJ17" i="11" s="1"/>
  <c r="AH17" i="11" s="1"/>
  <c r="R4" i="5"/>
  <c r="AJ3" i="11" s="1"/>
  <c r="AH3" i="11" s="1"/>
  <c r="R13" i="5"/>
  <c r="AJ12" i="11" s="1"/>
  <c r="R15" i="5"/>
  <c r="AJ14" i="11" s="1"/>
  <c r="R17" i="5"/>
  <c r="AJ16" i="11" s="1"/>
  <c r="S2" i="5"/>
  <c r="AM1" i="11" s="1"/>
  <c r="AM2" i="11" s="1"/>
  <c r="AM45" i="11" s="1"/>
  <c r="R3" i="5"/>
  <c r="AI3" i="11" l="1"/>
  <c r="D78" i="11"/>
  <c r="E78" i="11" s="1"/>
  <c r="F58" i="11"/>
  <c r="F79" i="11"/>
  <c r="D57" i="11"/>
  <c r="E57" i="11" s="1"/>
  <c r="S72" i="11"/>
  <c r="T72" i="11" s="1"/>
  <c r="S51" i="11"/>
  <c r="T51" i="11"/>
  <c r="U31" i="11"/>
  <c r="U73" i="11"/>
  <c r="U52" i="11"/>
  <c r="F37" i="11"/>
  <c r="AH10" i="11"/>
  <c r="AH5" i="11"/>
  <c r="AH6" i="11"/>
  <c r="AH7" i="11"/>
  <c r="AH9" i="11"/>
  <c r="AH8" i="11"/>
  <c r="AH4" i="11"/>
  <c r="AH16" i="11"/>
  <c r="AH12" i="11"/>
  <c r="AH13" i="11"/>
  <c r="AH14" i="11"/>
  <c r="AH15" i="11"/>
  <c r="AH11" i="11"/>
  <c r="S6" i="5"/>
  <c r="AM5" i="11" s="1"/>
  <c r="S8" i="5"/>
  <c r="AM7" i="11" s="1"/>
  <c r="S7" i="5"/>
  <c r="AM6" i="11" s="1"/>
  <c r="S11" i="5"/>
  <c r="AM10" i="11" s="1"/>
  <c r="S5" i="5"/>
  <c r="AM4" i="11" s="1"/>
  <c r="S9" i="5"/>
  <c r="AM8" i="11" s="1"/>
  <c r="S10" i="5"/>
  <c r="AM9" i="11" s="1"/>
  <c r="S12" i="5"/>
  <c r="AM11" i="11" s="1"/>
  <c r="S13" i="5"/>
  <c r="AM12" i="11" s="1"/>
  <c r="S15" i="5"/>
  <c r="AM14" i="11" s="1"/>
  <c r="S17" i="5"/>
  <c r="AM16" i="11" s="1"/>
  <c r="S14" i="5"/>
  <c r="AM13" i="11" s="1"/>
  <c r="S16" i="5"/>
  <c r="AM15" i="11" s="1"/>
  <c r="S18" i="5"/>
  <c r="AM17" i="11" s="1"/>
  <c r="AK17" i="11" s="1"/>
  <c r="S4" i="5"/>
  <c r="AM3" i="11" s="1"/>
  <c r="AK3" i="11" s="1"/>
  <c r="T2" i="5"/>
  <c r="AP1" i="11" s="1"/>
  <c r="AP2" i="11" s="1"/>
  <c r="AP45" i="11" s="1"/>
  <c r="S3" i="5"/>
  <c r="AI22" i="11" l="1"/>
  <c r="AI21" i="11"/>
  <c r="AI20" i="11"/>
  <c r="AI19" i="11"/>
  <c r="AL3" i="11"/>
  <c r="AI18" i="11"/>
  <c r="AI5" i="11"/>
  <c r="AI4" i="11"/>
  <c r="AI8" i="11"/>
  <c r="AI9" i="11"/>
  <c r="AI7" i="11"/>
  <c r="AI6" i="11"/>
  <c r="F59" i="11"/>
  <c r="F80" i="11"/>
  <c r="D58" i="11"/>
  <c r="E58" i="11" s="1"/>
  <c r="D79" i="11"/>
  <c r="E79" i="11" s="1"/>
  <c r="S73" i="11"/>
  <c r="T73" i="11" s="1"/>
  <c r="S52" i="11"/>
  <c r="T52" i="11"/>
  <c r="U32" i="11"/>
  <c r="U74" i="11"/>
  <c r="U53" i="11"/>
  <c r="F38" i="11"/>
  <c r="AI10" i="11"/>
  <c r="AK8" i="11"/>
  <c r="AK10" i="11"/>
  <c r="AK7" i="11"/>
  <c r="AK9" i="11"/>
  <c r="AK4" i="11"/>
  <c r="AK6" i="11"/>
  <c r="AK5" i="11"/>
  <c r="AI12" i="11"/>
  <c r="AI11" i="11"/>
  <c r="AI13" i="11"/>
  <c r="AI16" i="11"/>
  <c r="AK13" i="11"/>
  <c r="AK14" i="11"/>
  <c r="AK11" i="11"/>
  <c r="AK15" i="11"/>
  <c r="AK16" i="11"/>
  <c r="AK12" i="11"/>
  <c r="AI17" i="11"/>
  <c r="AI15" i="11"/>
  <c r="AI14" i="11"/>
  <c r="T5" i="5"/>
  <c r="AP4" i="11" s="1"/>
  <c r="T7" i="5"/>
  <c r="AP6" i="11" s="1"/>
  <c r="T9" i="5"/>
  <c r="AP8" i="11" s="1"/>
  <c r="T8" i="5"/>
  <c r="AP7" i="11" s="1"/>
  <c r="T10" i="5"/>
  <c r="AP9" i="11" s="1"/>
  <c r="T12" i="5"/>
  <c r="AP11" i="11" s="1"/>
  <c r="T6" i="5"/>
  <c r="AP5" i="11" s="1"/>
  <c r="T11" i="5"/>
  <c r="AP10" i="11" s="1"/>
  <c r="T14" i="5"/>
  <c r="AP13" i="11" s="1"/>
  <c r="T16" i="5"/>
  <c r="AP15" i="11" s="1"/>
  <c r="T18" i="5"/>
  <c r="AP17" i="11" s="1"/>
  <c r="AN17" i="11" s="1"/>
  <c r="T4" i="5"/>
  <c r="AP3" i="11" s="1"/>
  <c r="AN3" i="11" s="1"/>
  <c r="T13" i="5"/>
  <c r="AP12" i="11" s="1"/>
  <c r="T15" i="5"/>
  <c r="AP14" i="11" s="1"/>
  <c r="T17" i="5"/>
  <c r="AP16" i="11" s="1"/>
  <c r="U2" i="5"/>
  <c r="AS1" i="11" s="1"/>
  <c r="AS2" i="11" s="1"/>
  <c r="AS45" i="11" s="1"/>
  <c r="T3" i="5"/>
  <c r="AL21" i="11" l="1"/>
  <c r="AL20" i="11"/>
  <c r="AL22" i="11"/>
  <c r="AL19" i="11"/>
  <c r="AO3" i="11"/>
  <c r="AL8" i="11"/>
  <c r="AL18" i="11"/>
  <c r="AJ24" i="11"/>
  <c r="AJ67" i="11" s="1"/>
  <c r="AH67" i="11" s="1"/>
  <c r="AL7" i="11"/>
  <c r="D59" i="11"/>
  <c r="E59" i="11" s="1"/>
  <c r="F39" i="11"/>
  <c r="F81" i="11"/>
  <c r="F60" i="11"/>
  <c r="D80" i="11"/>
  <c r="E80" i="11" s="1"/>
  <c r="S53" i="11"/>
  <c r="T53" i="11" s="1"/>
  <c r="S74" i="11"/>
  <c r="T74" i="11"/>
  <c r="U33" i="11"/>
  <c r="U75" i="11"/>
  <c r="U54" i="11"/>
  <c r="AL10" i="11"/>
  <c r="AL11" i="11"/>
  <c r="AL5" i="11"/>
  <c r="AL6" i="11"/>
  <c r="AL4" i="11"/>
  <c r="AL9" i="11"/>
  <c r="AN5" i="11"/>
  <c r="AN9" i="11"/>
  <c r="AN8" i="11"/>
  <c r="AN4" i="11"/>
  <c r="AN10" i="11"/>
  <c r="AN7" i="11"/>
  <c r="AN6" i="11"/>
  <c r="AL13" i="11"/>
  <c r="AL12" i="11"/>
  <c r="AL16" i="11"/>
  <c r="AL15" i="11"/>
  <c r="AL14" i="11"/>
  <c r="AN16" i="11"/>
  <c r="AN12" i="11"/>
  <c r="AN13" i="11"/>
  <c r="AN14" i="11"/>
  <c r="AN15" i="11"/>
  <c r="AN11" i="11"/>
  <c r="AL17" i="11"/>
  <c r="U6" i="5"/>
  <c r="AS5" i="11" s="1"/>
  <c r="U8" i="5"/>
  <c r="AS7" i="11" s="1"/>
  <c r="U5" i="5"/>
  <c r="AS4" i="11" s="1"/>
  <c r="U9" i="5"/>
  <c r="AS8" i="11" s="1"/>
  <c r="U11" i="5"/>
  <c r="AS10" i="11" s="1"/>
  <c r="U7" i="5"/>
  <c r="AS6" i="11" s="1"/>
  <c r="U10" i="5"/>
  <c r="AS9" i="11" s="1"/>
  <c r="U12" i="5"/>
  <c r="AS11" i="11" s="1"/>
  <c r="U13" i="5"/>
  <c r="AS12" i="11" s="1"/>
  <c r="U15" i="5"/>
  <c r="AS14" i="11" s="1"/>
  <c r="U17" i="5"/>
  <c r="AS16" i="11" s="1"/>
  <c r="U14" i="5"/>
  <c r="AS13" i="11" s="1"/>
  <c r="U16" i="5"/>
  <c r="AS15" i="11" s="1"/>
  <c r="U18" i="5"/>
  <c r="AS17" i="11" s="1"/>
  <c r="U4" i="5"/>
  <c r="AS3" i="11" s="1"/>
  <c r="AQ3" i="11" s="1"/>
  <c r="V2" i="5"/>
  <c r="AV1" i="11" s="1"/>
  <c r="AV2" i="11" s="1"/>
  <c r="AV45" i="11" s="1"/>
  <c r="U3" i="5"/>
  <c r="AO22" i="11" l="1"/>
  <c r="AO21" i="11"/>
  <c r="AO20" i="11"/>
  <c r="AO19" i="11"/>
  <c r="AR3" i="11"/>
  <c r="AJ25" i="11"/>
  <c r="AJ26" i="11" s="1"/>
  <c r="AO18" i="11"/>
  <c r="AM24" i="11"/>
  <c r="AM25" i="11" s="1"/>
  <c r="AM26" i="11" s="1"/>
  <c r="AM27" i="11" s="1"/>
  <c r="AM28" i="11" s="1"/>
  <c r="AM29" i="11" s="1"/>
  <c r="AM30" i="11" s="1"/>
  <c r="AM31" i="11" s="1"/>
  <c r="AM32" i="11" s="1"/>
  <c r="AM33" i="11" s="1"/>
  <c r="AM34" i="11" s="1"/>
  <c r="AM35" i="11" s="1"/>
  <c r="AM36" i="11" s="1"/>
  <c r="AM37" i="11" s="1"/>
  <c r="AM38" i="11" s="1"/>
  <c r="AM39" i="11" s="1"/>
  <c r="AM40" i="11" s="1"/>
  <c r="AM41" i="11" s="1"/>
  <c r="AM42" i="11" s="1"/>
  <c r="AM43" i="11" s="1"/>
  <c r="AJ46" i="11"/>
  <c r="AH46" i="11" s="1"/>
  <c r="AI46" i="11" s="1"/>
  <c r="D60" i="11"/>
  <c r="E60" i="11" s="1"/>
  <c r="F40" i="11"/>
  <c r="F61" i="11"/>
  <c r="F82" i="11"/>
  <c r="AI67" i="11"/>
  <c r="D81" i="11"/>
  <c r="E81" i="11" s="1"/>
  <c r="S54" i="11"/>
  <c r="T54" i="11" s="1"/>
  <c r="S75" i="11"/>
  <c r="T75" i="11" s="1"/>
  <c r="U34" i="11"/>
  <c r="U76" i="11"/>
  <c r="U55" i="11"/>
  <c r="AO10" i="11"/>
  <c r="AO11" i="11"/>
  <c r="AO6" i="11"/>
  <c r="AO7" i="11"/>
  <c r="AO5" i="11"/>
  <c r="AO9" i="11"/>
  <c r="AO4" i="11"/>
  <c r="AQ6" i="11"/>
  <c r="AQ8" i="11"/>
  <c r="AQ7" i="11"/>
  <c r="AO8" i="11"/>
  <c r="AQ9" i="11"/>
  <c r="AQ10" i="11"/>
  <c r="AQ4" i="11"/>
  <c r="AQ5" i="11"/>
  <c r="AO17" i="11"/>
  <c r="AO12" i="11"/>
  <c r="AO16" i="11"/>
  <c r="AO15" i="11"/>
  <c r="AO14" i="11"/>
  <c r="AO13" i="11"/>
  <c r="AQ17" i="11"/>
  <c r="AQ15" i="11"/>
  <c r="AQ16" i="11"/>
  <c r="AQ12" i="11"/>
  <c r="AQ13" i="11"/>
  <c r="AQ14" i="11"/>
  <c r="AQ11" i="11"/>
  <c r="V5" i="5"/>
  <c r="AV4" i="11" s="1"/>
  <c r="V7" i="5"/>
  <c r="AV6" i="11" s="1"/>
  <c r="V9" i="5"/>
  <c r="AV8" i="11" s="1"/>
  <c r="V6" i="5"/>
  <c r="AV5" i="11" s="1"/>
  <c r="V10" i="5"/>
  <c r="AV9" i="11" s="1"/>
  <c r="V12" i="5"/>
  <c r="AV11" i="11" s="1"/>
  <c r="V8" i="5"/>
  <c r="AV7" i="11" s="1"/>
  <c r="V11" i="5"/>
  <c r="AV10" i="11" s="1"/>
  <c r="V14" i="5"/>
  <c r="AV13" i="11" s="1"/>
  <c r="V16" i="5"/>
  <c r="AV15" i="11" s="1"/>
  <c r="V18" i="5"/>
  <c r="AV17" i="11" s="1"/>
  <c r="AT17" i="11" s="1"/>
  <c r="V4" i="5"/>
  <c r="AV3" i="11" s="1"/>
  <c r="AT3" i="11" s="1"/>
  <c r="V13" i="5"/>
  <c r="AV12" i="11" s="1"/>
  <c r="V15" i="5"/>
  <c r="AV14" i="11" s="1"/>
  <c r="V17" i="5"/>
  <c r="AV16" i="11" s="1"/>
  <c r="W2" i="5"/>
  <c r="V3" i="5"/>
  <c r="AR21" i="11" l="1"/>
  <c r="AR22" i="11"/>
  <c r="AR20" i="11"/>
  <c r="AR19" i="11"/>
  <c r="AU3" i="11"/>
  <c r="AJ68" i="11"/>
  <c r="AJ47" i="11"/>
  <c r="AR7" i="11"/>
  <c r="AR17" i="11"/>
  <c r="AR18" i="11"/>
  <c r="AH47" i="11"/>
  <c r="AI47" i="11" s="1"/>
  <c r="AJ27" i="11"/>
  <c r="AJ69" i="11"/>
  <c r="AH69" i="11" s="1"/>
  <c r="AJ48" i="11"/>
  <c r="D61" i="11"/>
  <c r="E61" i="11" s="1"/>
  <c r="AH68" i="11"/>
  <c r="D82" i="11"/>
  <c r="E82" i="11" s="1"/>
  <c r="F41" i="11"/>
  <c r="F83" i="11"/>
  <c r="F62" i="11"/>
  <c r="S76" i="11"/>
  <c r="T76" i="11" s="1"/>
  <c r="S55" i="11"/>
  <c r="T55" i="11" s="1"/>
  <c r="U35" i="11"/>
  <c r="U77" i="11"/>
  <c r="U56" i="11"/>
  <c r="AR13" i="11"/>
  <c r="AP24" i="11"/>
  <c r="AP25" i="11" s="1"/>
  <c r="AP26" i="11" s="1"/>
  <c r="AP27" i="11" s="1"/>
  <c r="AP28" i="11" s="1"/>
  <c r="AP29" i="11" s="1"/>
  <c r="AP30" i="11" s="1"/>
  <c r="AP31" i="11" s="1"/>
  <c r="AP32" i="11" s="1"/>
  <c r="AP33" i="11" s="1"/>
  <c r="AP34" i="11" s="1"/>
  <c r="AP35" i="11" s="1"/>
  <c r="AP36" i="11" s="1"/>
  <c r="AP37" i="11" s="1"/>
  <c r="AP38" i="11" s="1"/>
  <c r="AP39" i="11" s="1"/>
  <c r="AP40" i="11" s="1"/>
  <c r="AP41" i="11" s="1"/>
  <c r="AP42" i="11" s="1"/>
  <c r="AP43" i="11" s="1"/>
  <c r="AR5" i="11"/>
  <c r="AR9" i="11"/>
  <c r="AT10" i="11"/>
  <c r="AT5" i="11"/>
  <c r="AT6" i="11"/>
  <c r="AR8" i="11"/>
  <c r="AR6" i="11"/>
  <c r="AT7" i="11"/>
  <c r="AT9" i="11"/>
  <c r="AT8" i="11"/>
  <c r="AT4" i="11"/>
  <c r="AR4" i="11"/>
  <c r="AR10" i="11"/>
  <c r="AR16" i="11"/>
  <c r="AT16" i="11"/>
  <c r="AT12" i="11"/>
  <c r="AT13" i="11"/>
  <c r="AR12" i="11"/>
  <c r="AR15" i="11"/>
  <c r="AT14" i="11"/>
  <c r="AT15" i="11"/>
  <c r="AT11" i="11"/>
  <c r="AU12" i="11" s="1"/>
  <c r="AR11" i="11"/>
  <c r="AR14" i="11"/>
  <c r="W6" i="5"/>
  <c r="W8" i="5"/>
  <c r="W7" i="5"/>
  <c r="W11" i="5"/>
  <c r="W5" i="5"/>
  <c r="W9" i="5"/>
  <c r="W10" i="5"/>
  <c r="W12" i="5"/>
  <c r="W13" i="5"/>
  <c r="W15" i="5"/>
  <c r="W17" i="5"/>
  <c r="W14" i="5"/>
  <c r="W16" i="5"/>
  <c r="W18" i="5"/>
  <c r="W4" i="5"/>
  <c r="X2" i="5"/>
  <c r="W3" i="5"/>
  <c r="AU20" i="11" l="1"/>
  <c r="AI68" i="11"/>
  <c r="AU21" i="11"/>
  <c r="AU22" i="11"/>
  <c r="AU19" i="11"/>
  <c r="AU8" i="11"/>
  <c r="AU18" i="11"/>
  <c r="AI69" i="11"/>
  <c r="D83" i="11"/>
  <c r="E83" i="11" s="1"/>
  <c r="D62" i="11"/>
  <c r="E62" i="11" s="1"/>
  <c r="F42" i="11"/>
  <c r="F84" i="11"/>
  <c r="F63" i="11"/>
  <c r="AH48" i="11"/>
  <c r="AI48" i="11" s="1"/>
  <c r="AJ28" i="11"/>
  <c r="AJ70" i="11"/>
  <c r="AJ49" i="11"/>
  <c r="AH49" i="11" s="1"/>
  <c r="S77" i="11"/>
  <c r="T77" i="11" s="1"/>
  <c r="S56" i="11"/>
  <c r="T56" i="11" s="1"/>
  <c r="U88" i="11" s="1"/>
  <c r="U89" i="11" s="1"/>
  <c r="U90" i="11" s="1"/>
  <c r="U36" i="11"/>
  <c r="U78" i="11"/>
  <c r="U57" i="11"/>
  <c r="AU7" i="11"/>
  <c r="AU11" i="11"/>
  <c r="AS24" i="11"/>
  <c r="AS25" i="11" s="1"/>
  <c r="AS26" i="11" s="1"/>
  <c r="AS27" i="11" s="1"/>
  <c r="AS28" i="11" s="1"/>
  <c r="AS29" i="11" s="1"/>
  <c r="AS30" i="11" s="1"/>
  <c r="AS31" i="11" s="1"/>
  <c r="AS32" i="11" s="1"/>
  <c r="AS33" i="11" s="1"/>
  <c r="AS34" i="11" s="1"/>
  <c r="AS35" i="11" s="1"/>
  <c r="AS36" i="11" s="1"/>
  <c r="AS37" i="11" s="1"/>
  <c r="AS38" i="11" s="1"/>
  <c r="AS39" i="11" s="1"/>
  <c r="AS40" i="11" s="1"/>
  <c r="AS41" i="11" s="1"/>
  <c r="AS42" i="11" s="1"/>
  <c r="AS43" i="11" s="1"/>
  <c r="AU6" i="11"/>
  <c r="AU5" i="11"/>
  <c r="AU10" i="11"/>
  <c r="AU4" i="11"/>
  <c r="AU9" i="11"/>
  <c r="AU14" i="11"/>
  <c r="AU15" i="11"/>
  <c r="AU16" i="11"/>
  <c r="AU17" i="11"/>
  <c r="AU13" i="11"/>
  <c r="X5" i="5"/>
  <c r="X7" i="5"/>
  <c r="X9" i="5"/>
  <c r="X8" i="5"/>
  <c r="X10" i="5"/>
  <c r="X12" i="5"/>
  <c r="X6" i="5"/>
  <c r="X11" i="5"/>
  <c r="X14" i="5"/>
  <c r="X16" i="5"/>
  <c r="X18" i="5"/>
  <c r="X4" i="5"/>
  <c r="X13" i="5"/>
  <c r="X15" i="5"/>
  <c r="X17" i="5"/>
  <c r="Y2" i="5"/>
  <c r="AY1" i="11" s="1"/>
  <c r="AY2" i="11" s="1"/>
  <c r="AY45" i="11" s="1"/>
  <c r="X3" i="5"/>
  <c r="AI49" i="11" l="1"/>
  <c r="AH70" i="11"/>
  <c r="AI70" i="11" s="1"/>
  <c r="D84" i="11"/>
  <c r="E84" i="11" s="1"/>
  <c r="AJ29" i="11"/>
  <c r="AJ71" i="11"/>
  <c r="AJ50" i="11"/>
  <c r="D63" i="11"/>
  <c r="E63" i="11" s="1"/>
  <c r="F43" i="11"/>
  <c r="F85" i="11"/>
  <c r="F64" i="11"/>
  <c r="S57" i="11"/>
  <c r="T57" i="11" s="1"/>
  <c r="S78" i="11"/>
  <c r="T78" i="11" s="1"/>
  <c r="U37" i="11"/>
  <c r="U79" i="11"/>
  <c r="U58" i="11"/>
  <c r="AV24" i="11"/>
  <c r="AV25" i="11" s="1"/>
  <c r="AV26" i="11" s="1"/>
  <c r="AV27" i="11" s="1"/>
  <c r="AV28" i="11" s="1"/>
  <c r="AV29" i="11" s="1"/>
  <c r="AV30" i="11" s="1"/>
  <c r="AV31" i="11" s="1"/>
  <c r="AV32" i="11" s="1"/>
  <c r="AV33" i="11" s="1"/>
  <c r="AV34" i="11" s="1"/>
  <c r="AV35" i="11" s="1"/>
  <c r="AV36" i="11" s="1"/>
  <c r="AV37" i="11" s="1"/>
  <c r="AV38" i="11" s="1"/>
  <c r="AV39" i="11" s="1"/>
  <c r="AV40" i="11" s="1"/>
  <c r="AV41" i="11" s="1"/>
  <c r="AV42" i="11" s="1"/>
  <c r="AV43" i="11" s="1"/>
  <c r="Y6" i="5"/>
  <c r="AY5" i="11" s="1"/>
  <c r="Y8" i="5"/>
  <c r="AY7" i="11" s="1"/>
  <c r="Y5" i="5"/>
  <c r="AY4" i="11" s="1"/>
  <c r="Y9" i="5"/>
  <c r="AY8" i="11" s="1"/>
  <c r="Y11" i="5"/>
  <c r="AY10" i="11" s="1"/>
  <c r="Y7" i="5"/>
  <c r="AY6" i="11" s="1"/>
  <c r="Y10" i="5"/>
  <c r="AY9" i="11" s="1"/>
  <c r="Y12" i="5"/>
  <c r="AY11" i="11" s="1"/>
  <c r="Y13" i="5"/>
  <c r="AY12" i="11" s="1"/>
  <c r="Y15" i="5"/>
  <c r="AY14" i="11" s="1"/>
  <c r="Y17" i="5"/>
  <c r="AY16" i="11" s="1"/>
  <c r="Y14" i="5"/>
  <c r="AY13" i="11" s="1"/>
  <c r="Y16" i="5"/>
  <c r="AY15" i="11" s="1"/>
  <c r="Y18" i="5"/>
  <c r="AY17" i="11" s="1"/>
  <c r="Y4" i="5"/>
  <c r="AY3" i="11" s="1"/>
  <c r="AW3" i="11" s="1"/>
  <c r="Z2" i="5"/>
  <c r="BB1" i="11" s="1"/>
  <c r="BB2" i="11" s="1"/>
  <c r="BB45" i="11" s="1"/>
  <c r="Y3" i="5"/>
  <c r="AX3" i="11" l="1"/>
  <c r="D64" i="11"/>
  <c r="E64" i="11" s="1"/>
  <c r="F86" i="11"/>
  <c r="F65" i="11"/>
  <c r="AI71" i="11"/>
  <c r="AH71" i="11"/>
  <c r="D85" i="11"/>
  <c r="E85" i="11" s="1"/>
  <c r="AH50" i="11"/>
  <c r="AI50" i="11" s="1"/>
  <c r="AJ51" i="11"/>
  <c r="AJ72" i="11"/>
  <c r="AJ30" i="11"/>
  <c r="S58" i="11"/>
  <c r="T58" i="11" s="1"/>
  <c r="S79" i="11"/>
  <c r="T79" i="11" s="1"/>
  <c r="U38" i="11"/>
  <c r="U80" i="11"/>
  <c r="U59" i="11"/>
  <c r="AW6" i="11"/>
  <c r="AW8" i="11"/>
  <c r="AW7" i="11"/>
  <c r="AW9" i="11"/>
  <c r="AW10" i="11"/>
  <c r="AW4" i="11"/>
  <c r="AW5" i="11"/>
  <c r="AW17" i="11"/>
  <c r="AW15" i="11"/>
  <c r="AW16" i="11"/>
  <c r="AW12" i="11"/>
  <c r="AW13" i="11"/>
  <c r="AW14" i="11"/>
  <c r="AW11" i="11"/>
  <c r="Z5" i="5"/>
  <c r="BB4" i="11" s="1"/>
  <c r="Z7" i="5"/>
  <c r="BB6" i="11" s="1"/>
  <c r="Z9" i="5"/>
  <c r="BB8" i="11" s="1"/>
  <c r="Z6" i="5"/>
  <c r="BB5" i="11" s="1"/>
  <c r="Z10" i="5"/>
  <c r="BB9" i="11" s="1"/>
  <c r="Z12" i="5"/>
  <c r="BB11" i="11" s="1"/>
  <c r="Z8" i="5"/>
  <c r="BB7" i="11" s="1"/>
  <c r="Z11" i="5"/>
  <c r="BB10" i="11" s="1"/>
  <c r="Z14" i="5"/>
  <c r="BB13" i="11" s="1"/>
  <c r="Z16" i="5"/>
  <c r="BB15" i="11" s="1"/>
  <c r="Z18" i="5"/>
  <c r="BB17" i="11" s="1"/>
  <c r="Z4" i="5"/>
  <c r="BB3" i="11" s="1"/>
  <c r="AZ3" i="11" s="1"/>
  <c r="Z13" i="5"/>
  <c r="BB12" i="11" s="1"/>
  <c r="Z15" i="5"/>
  <c r="BB14" i="11" s="1"/>
  <c r="Z17" i="5"/>
  <c r="BB16" i="11" s="1"/>
  <c r="AA2" i="5"/>
  <c r="BE1" i="11" s="1"/>
  <c r="BE2" i="11" s="1"/>
  <c r="BE45" i="11" s="1"/>
  <c r="Z3" i="5"/>
  <c r="AX22" i="11" l="1"/>
  <c r="AX20" i="11"/>
  <c r="AX21" i="11"/>
  <c r="AX19" i="11"/>
  <c r="BA3" i="11"/>
  <c r="AX9" i="11"/>
  <c r="AX18" i="11"/>
  <c r="AX17" i="11"/>
  <c r="AX12" i="11"/>
  <c r="AX5" i="11"/>
  <c r="AJ31" i="11"/>
  <c r="AJ52" i="11"/>
  <c r="AJ73" i="11"/>
  <c r="AH51" i="11"/>
  <c r="AI51" i="11" s="1"/>
  <c r="E65" i="11"/>
  <c r="D65" i="11"/>
  <c r="AH72" i="11"/>
  <c r="AI72" i="11" s="1"/>
  <c r="D86" i="11"/>
  <c r="E86" i="11" s="1"/>
  <c r="F99" i="11" s="1"/>
  <c r="F100" i="11" s="1"/>
  <c r="F101" i="11" s="1"/>
  <c r="F102" i="11" s="1"/>
  <c r="F103" i="11" s="1"/>
  <c r="F104" i="11" s="1"/>
  <c r="F105" i="11" s="1"/>
  <c r="F106" i="11" s="1"/>
  <c r="F107" i="11" s="1"/>
  <c r="F108" i="11" s="1"/>
  <c r="S80" i="11"/>
  <c r="T80" i="11" s="1"/>
  <c r="S59" i="11"/>
  <c r="T59" i="11" s="1"/>
  <c r="U39" i="11"/>
  <c r="U81" i="11"/>
  <c r="U60" i="11"/>
  <c r="AX13" i="11"/>
  <c r="AX6" i="11"/>
  <c r="AX4" i="11"/>
  <c r="AX10" i="11"/>
  <c r="AZ7" i="11"/>
  <c r="AZ9" i="11"/>
  <c r="AZ8" i="11"/>
  <c r="AZ4" i="11"/>
  <c r="AX7" i="11"/>
  <c r="AX8" i="11"/>
  <c r="AZ10" i="11"/>
  <c r="AZ5" i="11"/>
  <c r="AZ6" i="11"/>
  <c r="AX16" i="11"/>
  <c r="AZ17" i="11"/>
  <c r="AZ16" i="11"/>
  <c r="AZ12" i="11"/>
  <c r="AZ13" i="11"/>
  <c r="AX15" i="11"/>
  <c r="AZ14" i="11"/>
  <c r="AZ15" i="11"/>
  <c r="AZ11" i="11"/>
  <c r="AX11" i="11"/>
  <c r="AX14" i="11"/>
  <c r="AA6" i="5"/>
  <c r="BE5" i="11" s="1"/>
  <c r="AA8" i="5"/>
  <c r="BE7" i="11" s="1"/>
  <c r="AA7" i="5"/>
  <c r="BE6" i="11" s="1"/>
  <c r="AA11" i="5"/>
  <c r="BE10" i="11" s="1"/>
  <c r="AA5" i="5"/>
  <c r="BE4" i="11" s="1"/>
  <c r="AA9" i="5"/>
  <c r="BE8" i="11" s="1"/>
  <c r="AA10" i="5"/>
  <c r="BE9" i="11" s="1"/>
  <c r="AA12" i="5"/>
  <c r="BE11" i="11" s="1"/>
  <c r="AA13" i="5"/>
  <c r="BE12" i="11" s="1"/>
  <c r="AA15" i="5"/>
  <c r="BE14" i="11" s="1"/>
  <c r="AA17" i="5"/>
  <c r="BE16" i="11" s="1"/>
  <c r="AA14" i="5"/>
  <c r="BE13" i="11" s="1"/>
  <c r="AA16" i="5"/>
  <c r="BE15" i="11" s="1"/>
  <c r="AA18" i="5"/>
  <c r="BE17" i="11" s="1"/>
  <c r="AA4" i="5"/>
  <c r="BE3" i="11" s="1"/>
  <c r="BC3" i="11" s="1"/>
  <c r="AB2" i="5"/>
  <c r="BH1" i="11" s="1"/>
  <c r="BH2" i="11" s="1"/>
  <c r="BH45" i="11" s="1"/>
  <c r="AA3" i="5"/>
  <c r="BA21" i="11" l="1"/>
  <c r="BA22" i="11"/>
  <c r="BA20" i="11"/>
  <c r="BA19" i="11"/>
  <c r="BD3" i="11"/>
  <c r="BA5" i="11"/>
  <c r="BA6" i="11"/>
  <c r="BA9" i="11"/>
  <c r="BA18" i="11"/>
  <c r="F88" i="11"/>
  <c r="F89" i="11" s="1"/>
  <c r="F90" i="11" s="1"/>
  <c r="F91" i="11" s="1"/>
  <c r="F92" i="11" s="1"/>
  <c r="F93" i="11" s="1"/>
  <c r="F94" i="11" s="1"/>
  <c r="F95" i="11" s="1"/>
  <c r="F96" i="11" s="1"/>
  <c r="F97" i="11" s="1"/>
  <c r="BA17" i="11"/>
  <c r="BA4" i="11"/>
  <c r="AH52" i="11"/>
  <c r="AI52" i="11"/>
  <c r="AH73" i="11"/>
  <c r="AI73" i="11" s="1"/>
  <c r="AJ32" i="11"/>
  <c r="AJ53" i="11"/>
  <c r="AJ74" i="11"/>
  <c r="S60" i="11"/>
  <c r="T60" i="11"/>
  <c r="S81" i="11"/>
  <c r="T81" i="11" s="1"/>
  <c r="U40" i="11"/>
  <c r="U82" i="11"/>
  <c r="U61" i="11"/>
  <c r="AY24" i="11"/>
  <c r="BA12" i="11"/>
  <c r="BA7" i="11"/>
  <c r="BA11" i="11"/>
  <c r="BA13" i="11"/>
  <c r="BA10" i="11"/>
  <c r="BC8" i="11"/>
  <c r="BC10" i="11"/>
  <c r="BC7" i="11"/>
  <c r="BA8" i="11"/>
  <c r="BC9" i="11"/>
  <c r="BC4" i="11"/>
  <c r="BC6" i="11"/>
  <c r="BC5" i="11"/>
  <c r="BD9" i="11" s="1"/>
  <c r="BA16" i="11"/>
  <c r="BA15" i="11"/>
  <c r="BA14" i="11"/>
  <c r="BC17" i="11"/>
  <c r="BC15" i="11"/>
  <c r="BC16" i="11"/>
  <c r="BC12" i="11"/>
  <c r="BC13" i="11"/>
  <c r="BC14" i="11"/>
  <c r="BC11" i="11"/>
  <c r="AB5" i="5"/>
  <c r="BH4" i="11" s="1"/>
  <c r="AB7" i="5"/>
  <c r="BH6" i="11" s="1"/>
  <c r="AB9" i="5"/>
  <c r="BH8" i="11" s="1"/>
  <c r="AB8" i="5"/>
  <c r="BH7" i="11" s="1"/>
  <c r="AB10" i="5"/>
  <c r="BH9" i="11" s="1"/>
  <c r="AB12" i="5"/>
  <c r="BH11" i="11" s="1"/>
  <c r="AB6" i="5"/>
  <c r="BH5" i="11" s="1"/>
  <c r="AB11" i="5"/>
  <c r="BH10" i="11" s="1"/>
  <c r="AB14" i="5"/>
  <c r="BH13" i="11" s="1"/>
  <c r="AB16" i="5"/>
  <c r="BH15" i="11" s="1"/>
  <c r="AB18" i="5"/>
  <c r="BH17" i="11" s="1"/>
  <c r="AB4" i="5"/>
  <c r="BH3" i="11" s="1"/>
  <c r="BF3" i="11" s="1"/>
  <c r="AB13" i="5"/>
  <c r="BH12" i="11" s="1"/>
  <c r="AB15" i="5"/>
  <c r="BH14" i="11" s="1"/>
  <c r="AB17" i="5"/>
  <c r="BH16" i="11" s="1"/>
  <c r="AC2" i="5"/>
  <c r="BK1" i="11" s="1"/>
  <c r="BK2" i="11" s="1"/>
  <c r="BK45" i="11" s="1"/>
  <c r="AB3" i="5"/>
  <c r="BD20" i="11" l="1"/>
  <c r="BD22" i="11"/>
  <c r="BD21" i="11"/>
  <c r="BD19" i="11"/>
  <c r="BG3" i="11"/>
  <c r="BD18" i="11"/>
  <c r="BD16" i="11"/>
  <c r="BD17" i="11"/>
  <c r="BD5" i="11"/>
  <c r="AH53" i="11"/>
  <c r="AI53" i="11" s="1"/>
  <c r="AY25" i="11"/>
  <c r="AY67" i="11"/>
  <c r="AW67" i="11" s="1"/>
  <c r="AY46" i="11"/>
  <c r="AW46" i="11" s="1"/>
  <c r="AX46" i="11" s="1"/>
  <c r="AI74" i="11"/>
  <c r="AH74" i="11"/>
  <c r="AJ33" i="11"/>
  <c r="AJ75" i="11"/>
  <c r="AJ54" i="11"/>
  <c r="S61" i="11"/>
  <c r="T61" i="11" s="1"/>
  <c r="S82" i="11"/>
  <c r="T82" i="11" s="1"/>
  <c r="U41" i="11"/>
  <c r="U83" i="11"/>
  <c r="U62" i="11"/>
  <c r="BB24" i="11"/>
  <c r="BB25" i="11" s="1"/>
  <c r="BB26" i="11" s="1"/>
  <c r="BB27" i="11" s="1"/>
  <c r="BB28" i="11" s="1"/>
  <c r="BB29" i="11" s="1"/>
  <c r="BB30" i="11" s="1"/>
  <c r="BB31" i="11" s="1"/>
  <c r="BB32" i="11" s="1"/>
  <c r="BB33" i="11" s="1"/>
  <c r="BB34" i="11" s="1"/>
  <c r="BB35" i="11" s="1"/>
  <c r="BB36" i="11" s="1"/>
  <c r="BB37" i="11" s="1"/>
  <c r="BB38" i="11" s="1"/>
  <c r="BB39" i="11" s="1"/>
  <c r="BB40" i="11" s="1"/>
  <c r="BB41" i="11" s="1"/>
  <c r="BB42" i="11" s="1"/>
  <c r="BB43" i="11" s="1"/>
  <c r="BD13" i="11"/>
  <c r="BD8" i="11"/>
  <c r="BF10" i="11"/>
  <c r="BF7" i="11"/>
  <c r="BF6" i="11"/>
  <c r="BD6" i="11"/>
  <c r="BD4" i="11"/>
  <c r="BD7" i="11"/>
  <c r="BD10" i="11"/>
  <c r="BF5" i="11"/>
  <c r="BF9" i="11"/>
  <c r="BF8" i="11"/>
  <c r="BF4" i="11"/>
  <c r="BD15" i="11"/>
  <c r="BF17" i="11"/>
  <c r="BF14" i="11"/>
  <c r="BF15" i="11"/>
  <c r="BF11" i="11"/>
  <c r="BD12" i="11"/>
  <c r="BF16" i="11"/>
  <c r="BF12" i="11"/>
  <c r="BF13" i="11"/>
  <c r="BD11" i="11"/>
  <c r="BD14" i="11"/>
  <c r="AC6" i="5"/>
  <c r="BK5" i="11" s="1"/>
  <c r="AC8" i="5"/>
  <c r="BK7" i="11" s="1"/>
  <c r="AC5" i="5"/>
  <c r="BK4" i="11" s="1"/>
  <c r="AC9" i="5"/>
  <c r="BK8" i="11" s="1"/>
  <c r="AC11" i="5"/>
  <c r="BK10" i="11" s="1"/>
  <c r="AC7" i="5"/>
  <c r="BK6" i="11" s="1"/>
  <c r="AC10" i="5"/>
  <c r="BK9" i="11" s="1"/>
  <c r="AC12" i="5"/>
  <c r="BK11" i="11" s="1"/>
  <c r="AC13" i="5"/>
  <c r="BK12" i="11" s="1"/>
  <c r="AC15" i="5"/>
  <c r="BK14" i="11" s="1"/>
  <c r="AC17" i="5"/>
  <c r="BK16" i="11" s="1"/>
  <c r="AC14" i="5"/>
  <c r="BK13" i="11" s="1"/>
  <c r="AC16" i="5"/>
  <c r="BK15" i="11" s="1"/>
  <c r="AC18" i="5"/>
  <c r="BK17" i="11" s="1"/>
  <c r="AC4" i="5"/>
  <c r="BK3" i="11" s="1"/>
  <c r="BI3" i="11" s="1"/>
  <c r="AD2" i="5"/>
  <c r="AC3" i="5"/>
  <c r="BG22" i="11" l="1"/>
  <c r="BG20" i="11"/>
  <c r="BG21" i="11"/>
  <c r="BG19" i="11"/>
  <c r="BJ3" i="11"/>
  <c r="BG18" i="11"/>
  <c r="BG5" i="11"/>
  <c r="BG9" i="11"/>
  <c r="BG17" i="11"/>
  <c r="AH54" i="11"/>
  <c r="AI54" i="11" s="1"/>
  <c r="AJ34" i="11"/>
  <c r="AJ76" i="11"/>
  <c r="AJ55" i="11"/>
  <c r="AX67" i="11"/>
  <c r="AH75" i="11"/>
  <c r="AI75" i="11" s="1"/>
  <c r="AY26" i="11"/>
  <c r="AY68" i="11"/>
  <c r="AY47" i="11"/>
  <c r="S83" i="11"/>
  <c r="T83" i="11" s="1"/>
  <c r="S62" i="11"/>
  <c r="T62" i="11" s="1"/>
  <c r="U42" i="11"/>
  <c r="U84" i="11"/>
  <c r="U63" i="11"/>
  <c r="BG11" i="11"/>
  <c r="BG4" i="11"/>
  <c r="BG8" i="11"/>
  <c r="BG12" i="11"/>
  <c r="BE24" i="11"/>
  <c r="BE25" i="11" s="1"/>
  <c r="BE26" i="11" s="1"/>
  <c r="BE27" i="11" s="1"/>
  <c r="BE28" i="11" s="1"/>
  <c r="BE29" i="11" s="1"/>
  <c r="BE30" i="11" s="1"/>
  <c r="BE31" i="11" s="1"/>
  <c r="BE32" i="11" s="1"/>
  <c r="BE33" i="11" s="1"/>
  <c r="BE34" i="11" s="1"/>
  <c r="BE35" i="11" s="1"/>
  <c r="BE36" i="11" s="1"/>
  <c r="BE37" i="11" s="1"/>
  <c r="BE38" i="11" s="1"/>
  <c r="BE39" i="11" s="1"/>
  <c r="BE40" i="11" s="1"/>
  <c r="BE41" i="11" s="1"/>
  <c r="BE42" i="11" s="1"/>
  <c r="BE43" i="11" s="1"/>
  <c r="BG10" i="11"/>
  <c r="BI6" i="11"/>
  <c r="BI8" i="11"/>
  <c r="BI7" i="11"/>
  <c r="BG6" i="11"/>
  <c r="BG7" i="11"/>
  <c r="BI9" i="11"/>
  <c r="BI10" i="11"/>
  <c r="BI4" i="11"/>
  <c r="BI5" i="11"/>
  <c r="BG16" i="11"/>
  <c r="BI17" i="11"/>
  <c r="BI15" i="11"/>
  <c r="BI16" i="11"/>
  <c r="BI12" i="11"/>
  <c r="BG15" i="11"/>
  <c r="BG14" i="11"/>
  <c r="BI13" i="11"/>
  <c r="BI14" i="11"/>
  <c r="BI11" i="11"/>
  <c r="BG13" i="11"/>
  <c r="AD5" i="5"/>
  <c r="AD7" i="5"/>
  <c r="AD9" i="5"/>
  <c r="AD6" i="5"/>
  <c r="AD10" i="5"/>
  <c r="AD12" i="5"/>
  <c r="AD8" i="5"/>
  <c r="AD11" i="5"/>
  <c r="AD14" i="5"/>
  <c r="AD16" i="5"/>
  <c r="AD18" i="5"/>
  <c r="AD4" i="5"/>
  <c r="AD13" i="5"/>
  <c r="AD15" i="5"/>
  <c r="AD17" i="5"/>
  <c r="AE2" i="5"/>
  <c r="AD3" i="5"/>
  <c r="BJ22" i="11" l="1"/>
  <c r="BJ21" i="11"/>
  <c r="BJ20" i="11"/>
  <c r="BJ19" i="11"/>
  <c r="BJ17" i="11"/>
  <c r="BJ9" i="11"/>
  <c r="BJ18" i="11"/>
  <c r="BJ10" i="11"/>
  <c r="BJ5" i="11"/>
  <c r="BJ4" i="11"/>
  <c r="BH24" i="11"/>
  <c r="BH25" i="11" s="1"/>
  <c r="BH26" i="11" s="1"/>
  <c r="BH27" i="11" s="1"/>
  <c r="BH28" i="11" s="1"/>
  <c r="BH29" i="11" s="1"/>
  <c r="BH30" i="11" s="1"/>
  <c r="BH31" i="11" s="1"/>
  <c r="AW47" i="11"/>
  <c r="AX47" i="11" s="1"/>
  <c r="AY27" i="11"/>
  <c r="AY69" i="11"/>
  <c r="AY48" i="11"/>
  <c r="AH76" i="11"/>
  <c r="AI76" i="11" s="1"/>
  <c r="AX68" i="11"/>
  <c r="AW68" i="11"/>
  <c r="AI55" i="11"/>
  <c r="AH55" i="11"/>
  <c r="AJ35" i="11"/>
  <c r="AJ56" i="11"/>
  <c r="AJ77" i="11"/>
  <c r="S63" i="11"/>
  <c r="T63" i="11"/>
  <c r="S84" i="11"/>
  <c r="T84" i="11"/>
  <c r="U43" i="11"/>
  <c r="U85" i="11"/>
  <c r="U64" i="11"/>
  <c r="BH32" i="11"/>
  <c r="BH33" i="11" s="1"/>
  <c r="BH34" i="11" s="1"/>
  <c r="BH35" i="11" s="1"/>
  <c r="BH36" i="11" s="1"/>
  <c r="BH37" i="11" s="1"/>
  <c r="BH38" i="11" s="1"/>
  <c r="BH39" i="11" s="1"/>
  <c r="BH40" i="11" s="1"/>
  <c r="BH41" i="11" s="1"/>
  <c r="BH42" i="11" s="1"/>
  <c r="BH43" i="11" s="1"/>
  <c r="BJ6" i="11"/>
  <c r="BJ15" i="11"/>
  <c r="BJ7" i="11"/>
  <c r="BJ8" i="11"/>
  <c r="BJ16" i="11"/>
  <c r="BJ11" i="11"/>
  <c r="BJ14" i="11"/>
  <c r="BJ13" i="11"/>
  <c r="BJ12" i="11"/>
  <c r="AE6" i="5"/>
  <c r="AE8" i="5"/>
  <c r="AE7" i="5"/>
  <c r="AE11" i="5"/>
  <c r="AE5" i="5"/>
  <c r="AE9" i="5"/>
  <c r="AE10" i="5"/>
  <c r="AE12" i="5"/>
  <c r="AE13" i="5"/>
  <c r="AE15" i="5"/>
  <c r="AE17" i="5"/>
  <c r="AE14" i="5"/>
  <c r="AE16" i="5"/>
  <c r="AE18" i="5"/>
  <c r="AE4" i="5"/>
  <c r="AF2" i="5"/>
  <c r="AE3" i="5"/>
  <c r="AI77" i="11" l="1"/>
  <c r="AH77" i="11"/>
  <c r="AJ36" i="11"/>
  <c r="AJ57" i="11"/>
  <c r="AJ78" i="11"/>
  <c r="AW69" i="11"/>
  <c r="AX69" i="11" s="1"/>
  <c r="AH56" i="11"/>
  <c r="AI56" i="11" s="1"/>
  <c r="AW48" i="11"/>
  <c r="AX48" i="11" s="1"/>
  <c r="AY28" i="11"/>
  <c r="AY70" i="11"/>
  <c r="AY49" i="11"/>
  <c r="S85" i="11"/>
  <c r="T85" i="11" s="1"/>
  <c r="S64" i="11"/>
  <c r="T64" i="11" s="1"/>
  <c r="U86" i="11"/>
  <c r="U65" i="11"/>
  <c r="BK24" i="11"/>
  <c r="BK25" i="11" s="1"/>
  <c r="BK26" i="11" s="1"/>
  <c r="BK27" i="11" s="1"/>
  <c r="BK28" i="11" s="1"/>
  <c r="BK29" i="11" s="1"/>
  <c r="BK30" i="11" s="1"/>
  <c r="BK31" i="11" s="1"/>
  <c r="BK32" i="11" s="1"/>
  <c r="BK33" i="11" s="1"/>
  <c r="BK34" i="11" s="1"/>
  <c r="BK35" i="11" s="1"/>
  <c r="BK36" i="11" s="1"/>
  <c r="BK37" i="11" s="1"/>
  <c r="BK38" i="11" s="1"/>
  <c r="BK39" i="11" s="1"/>
  <c r="BK40" i="11" s="1"/>
  <c r="BK41" i="11" s="1"/>
  <c r="BK42" i="11" s="1"/>
  <c r="BK43" i="11" s="1"/>
  <c r="AF5" i="5"/>
  <c r="AF7" i="5"/>
  <c r="AF9" i="5"/>
  <c r="AF8" i="5"/>
  <c r="AF10" i="5"/>
  <c r="AF12" i="5"/>
  <c r="AF6" i="5"/>
  <c r="AF11" i="5"/>
  <c r="AF14" i="5"/>
  <c r="AF16" i="5"/>
  <c r="AF18" i="5"/>
  <c r="AF4" i="5"/>
  <c r="AF13" i="5"/>
  <c r="AF15" i="5"/>
  <c r="AF17" i="5"/>
  <c r="AG2" i="5"/>
  <c r="AF3" i="5"/>
  <c r="AW49" i="11" l="1"/>
  <c r="AX49" i="11" s="1"/>
  <c r="AY29" i="11"/>
  <c r="AY71" i="11"/>
  <c r="AY50" i="11"/>
  <c r="AH57" i="11"/>
  <c r="AI57" i="11" s="1"/>
  <c r="AW70" i="11"/>
  <c r="AX70" i="11" s="1"/>
  <c r="AH78" i="11"/>
  <c r="AI78" i="11" s="1"/>
  <c r="AJ37" i="11"/>
  <c r="AJ58" i="11"/>
  <c r="AJ79" i="11"/>
  <c r="S86" i="11"/>
  <c r="T86" i="11" s="1"/>
  <c r="U99" i="11" s="1"/>
  <c r="U100" i="11" s="1"/>
  <c r="U101" i="11" s="1"/>
  <c r="U102" i="11" s="1"/>
  <c r="U103" i="11" s="1"/>
  <c r="U104" i="11" s="1"/>
  <c r="U105" i="11" s="1"/>
  <c r="U106" i="11" s="1"/>
  <c r="U107" i="11" s="1"/>
  <c r="U108" i="11" s="1"/>
  <c r="S65" i="11"/>
  <c r="T65" i="11" s="1"/>
  <c r="U91" i="11" s="1"/>
  <c r="U92" i="11" s="1"/>
  <c r="U93" i="11" s="1"/>
  <c r="U94" i="11" s="1"/>
  <c r="U95" i="11" s="1"/>
  <c r="U96" i="11" s="1"/>
  <c r="U97" i="11" s="1"/>
  <c r="AG6" i="5"/>
  <c r="AG8" i="5"/>
  <c r="AG5" i="5"/>
  <c r="AG9" i="5"/>
  <c r="AG11" i="5"/>
  <c r="AG7" i="5"/>
  <c r="AG10" i="5"/>
  <c r="AG12" i="5"/>
  <c r="AG13" i="5"/>
  <c r="AG15" i="5"/>
  <c r="AG17" i="5"/>
  <c r="AG14" i="5"/>
  <c r="AG16" i="5"/>
  <c r="AG18" i="5"/>
  <c r="AG4" i="5"/>
  <c r="AH2" i="5"/>
  <c r="AG3" i="5"/>
  <c r="AH79" i="11" l="1"/>
  <c r="AI79" i="11" s="1"/>
  <c r="AJ38" i="11"/>
  <c r="AJ59" i="11"/>
  <c r="AJ80" i="11"/>
  <c r="AW50" i="11"/>
  <c r="AX50" i="11" s="1"/>
  <c r="AY30" i="11"/>
  <c r="AY72" i="11"/>
  <c r="AY51" i="11"/>
  <c r="AH58" i="11"/>
  <c r="AI58" i="11" s="1"/>
  <c r="AW71" i="11"/>
  <c r="AX71" i="11" s="1"/>
  <c r="AH3" i="5"/>
  <c r="AH5" i="5"/>
  <c r="AH7" i="5"/>
  <c r="AH9" i="5"/>
  <c r="AH6" i="5"/>
  <c r="AH10" i="5"/>
  <c r="AH12" i="5"/>
  <c r="AH8" i="5"/>
  <c r="AH11" i="5"/>
  <c r="AH14" i="5"/>
  <c r="AH16" i="5"/>
  <c r="AH18" i="5"/>
  <c r="AH4" i="5"/>
  <c r="AH13" i="5"/>
  <c r="AH15" i="5"/>
  <c r="AH17" i="5"/>
  <c r="AW51" i="11" l="1"/>
  <c r="AX51" i="11" s="1"/>
  <c r="AY31" i="11"/>
  <c r="AY73" i="11"/>
  <c r="AY52" i="11"/>
  <c r="AH59" i="11"/>
  <c r="AI59" i="11" s="1"/>
  <c r="AW72" i="11"/>
  <c r="AX72" i="11" s="1"/>
  <c r="AH80" i="11"/>
  <c r="AI80" i="11" s="1"/>
  <c r="AJ39" i="11"/>
  <c r="AJ60" i="11"/>
  <c r="AJ81" i="11"/>
  <c r="AH60" i="11" l="1"/>
  <c r="AI60" i="11" s="1"/>
  <c r="AW52" i="11"/>
  <c r="AX52" i="11" s="1"/>
  <c r="AY32" i="11"/>
  <c r="AY74" i="11"/>
  <c r="AY53" i="11"/>
  <c r="AH81" i="11"/>
  <c r="AI81" i="11" s="1"/>
  <c r="AJ40" i="11"/>
  <c r="AJ82" i="11"/>
  <c r="AJ61" i="11"/>
  <c r="AW73" i="11"/>
  <c r="AX73" i="11" s="1"/>
  <c r="AH82" i="11" l="1"/>
  <c r="AI82" i="11" s="1"/>
  <c r="AW53" i="11"/>
  <c r="AX53" i="11" s="1"/>
  <c r="AY33" i="11"/>
  <c r="AY75" i="11"/>
  <c r="AY54" i="11"/>
  <c r="AI61" i="11"/>
  <c r="AH61" i="11"/>
  <c r="AJ41" i="11"/>
  <c r="AJ83" i="11"/>
  <c r="AJ62" i="11"/>
  <c r="AW74" i="11"/>
  <c r="AX74" i="11" s="1"/>
  <c r="AH62" i="11" l="1"/>
  <c r="AI62" i="11"/>
  <c r="AJ42" i="11"/>
  <c r="AJ84" i="11"/>
  <c r="AJ63" i="11"/>
  <c r="AW75" i="11"/>
  <c r="AX75" i="11" s="1"/>
  <c r="AH83" i="11"/>
  <c r="AI83" i="11"/>
  <c r="AW54" i="11"/>
  <c r="AX54" i="11" s="1"/>
  <c r="AY34" i="11"/>
  <c r="AY55" i="11"/>
  <c r="AY76" i="11"/>
  <c r="AW55" i="11" l="1"/>
  <c r="AX55" i="11" s="1"/>
  <c r="AI63" i="11"/>
  <c r="AH63" i="11"/>
  <c r="AJ43" i="11"/>
  <c r="AJ85" i="11"/>
  <c r="AJ64" i="11"/>
  <c r="AW76" i="11"/>
  <c r="AX76" i="11" s="1"/>
  <c r="AY35" i="11"/>
  <c r="AY77" i="11"/>
  <c r="AY56" i="11"/>
  <c r="AH84" i="11"/>
  <c r="AI84" i="11" s="1"/>
  <c r="AW56" i="11" l="1"/>
  <c r="AX56" i="11" s="1"/>
  <c r="AY36" i="11"/>
  <c r="AY57" i="11"/>
  <c r="AY78" i="11"/>
  <c r="AH85" i="11"/>
  <c r="AI85" i="11" s="1"/>
  <c r="AW77" i="11"/>
  <c r="AX77" i="11" s="1"/>
  <c r="AI64" i="11"/>
  <c r="AH64" i="11"/>
  <c r="AJ65" i="11"/>
  <c r="AJ86" i="11"/>
  <c r="AH86" i="11" l="1"/>
  <c r="AI86" i="11" s="1"/>
  <c r="AW78" i="11"/>
  <c r="AX78" i="11" s="1"/>
  <c r="AY37" i="11"/>
  <c r="AY79" i="11"/>
  <c r="AY58" i="11"/>
  <c r="AH65" i="11"/>
  <c r="AI65" i="11" s="1"/>
  <c r="AJ88" i="11" s="1"/>
  <c r="AJ89" i="11" s="1"/>
  <c r="AJ90" i="11" s="1"/>
  <c r="AW57" i="11"/>
  <c r="AX57" i="11" s="1"/>
  <c r="AJ91" i="11" l="1"/>
  <c r="AJ92" i="11" s="1"/>
  <c r="AJ93" i="11" s="1"/>
  <c r="AJ94" i="11" s="1"/>
  <c r="AJ95" i="11" s="1"/>
  <c r="AJ96" i="11" s="1"/>
  <c r="AJ97" i="11" s="1"/>
  <c r="AJ99" i="11"/>
  <c r="AJ100" i="11" s="1"/>
  <c r="AJ101" i="11" s="1"/>
  <c r="AJ102" i="11" s="1"/>
  <c r="AJ103" i="11" s="1"/>
  <c r="AJ104" i="11" s="1"/>
  <c r="AJ105" i="11" s="1"/>
  <c r="AJ106" i="11" s="1"/>
  <c r="AJ107" i="11" s="1"/>
  <c r="AJ108" i="11" s="1"/>
  <c r="AW79" i="11"/>
  <c r="AX79" i="11" s="1"/>
  <c r="AW58" i="11"/>
  <c r="AX58" i="11"/>
  <c r="AY38" i="11"/>
  <c r="AY80" i="11"/>
  <c r="AY59" i="11"/>
  <c r="AW80" i="11" l="1"/>
  <c r="AX80" i="11" s="1"/>
  <c r="AW59" i="11"/>
  <c r="AX59" i="11" s="1"/>
  <c r="AY39" i="11"/>
  <c r="AY60" i="11"/>
  <c r="AY81" i="11"/>
  <c r="AW81" i="11" l="1"/>
  <c r="AX81" i="11" s="1"/>
  <c r="AY40" i="11"/>
  <c r="AY82" i="11"/>
  <c r="AY61" i="11"/>
  <c r="AW60" i="11"/>
  <c r="AX60" i="11" s="1"/>
  <c r="AW82" i="11" l="1"/>
  <c r="AX82" i="11" s="1"/>
  <c r="AW61" i="11"/>
  <c r="AX61" i="11" s="1"/>
  <c r="AY41" i="11"/>
  <c r="AY83" i="11"/>
  <c r="AY62" i="11"/>
  <c r="AW83" i="11" l="1"/>
  <c r="AX83" i="11"/>
  <c r="AW62" i="11"/>
  <c r="AX62" i="11"/>
  <c r="AY42" i="11"/>
  <c r="AY84" i="11"/>
  <c r="AY63" i="11"/>
  <c r="AW63" i="11" l="1"/>
  <c r="AX63" i="11" s="1"/>
  <c r="AY43" i="11"/>
  <c r="AY85" i="11"/>
  <c r="AY64" i="11"/>
  <c r="AW84" i="11"/>
  <c r="AX84" i="11" s="1"/>
  <c r="AW64" i="11" l="1"/>
  <c r="AX64" i="11" s="1"/>
  <c r="AY86" i="11"/>
  <c r="AY65" i="11"/>
  <c r="AX85" i="11"/>
  <c r="AW85" i="11"/>
  <c r="AW65" i="11" l="1"/>
  <c r="AX65" i="11" s="1"/>
  <c r="AX86" i="11"/>
  <c r="AY99" i="11" s="1"/>
  <c r="AY100" i="11" s="1"/>
  <c r="AY101" i="11" s="1"/>
  <c r="AY102" i="11" s="1"/>
  <c r="AW86" i="11"/>
  <c r="AY103" i="11" l="1"/>
  <c r="AY104" i="11" s="1"/>
  <c r="AY105" i="11" s="1"/>
  <c r="AY106" i="11" s="1"/>
  <c r="AY107" i="11" s="1"/>
  <c r="AY108" i="11" s="1"/>
  <c r="AY88" i="11"/>
  <c r="AY89" i="11" s="1"/>
  <c r="AY90" i="11" s="1"/>
  <c r="AY91" i="11" s="1"/>
  <c r="AY92" i="11" s="1"/>
  <c r="AY93" i="11" s="1"/>
  <c r="AY94" i="11" s="1"/>
  <c r="AY95" i="11" s="1"/>
  <c r="AY96" i="11" s="1"/>
  <c r="AY97" i="11" s="1"/>
</calcChain>
</file>

<file path=xl/sharedStrings.xml><?xml version="1.0" encoding="utf-8"?>
<sst xmlns="http://schemas.openxmlformats.org/spreadsheetml/2006/main" count="559" uniqueCount="125">
  <si>
    <t>09H00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</si>
  <si>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</si>
  <si>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</si>
  <si>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</si>
  <si>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</si>
  <si>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</si>
  <si>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</si>
  <si>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</si>
  <si>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</si>
  <si>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MARDI</t>
  </si>
  <si>
    <t>MERCREDI</t>
  </si>
  <si>
    <t>JEUDI</t>
  </si>
  <si>
    <t>VENDREDI</t>
  </si>
  <si>
    <t>SAMEDI</t>
  </si>
  <si>
    <t>Maud</t>
  </si>
  <si>
    <t>Vincent</t>
  </si>
  <si>
    <t>Christelle</t>
  </si>
  <si>
    <t>Claire</t>
  </si>
  <si>
    <t>Dominique</t>
  </si>
  <si>
    <t>Fabiola</t>
  </si>
  <si>
    <t>Léa</t>
  </si>
  <si>
    <t>Mahéva</t>
  </si>
  <si>
    <t>Sandrine</t>
  </si>
  <si>
    <t>Aurélien</t>
  </si>
  <si>
    <t>Marie</t>
  </si>
  <si>
    <t>CC</t>
  </si>
  <si>
    <t>CP</t>
  </si>
  <si>
    <t>CAP</t>
  </si>
  <si>
    <t>DIA</t>
  </si>
  <si>
    <t>Renaud</t>
  </si>
  <si>
    <t>Motif</t>
  </si>
  <si>
    <t>Nombre de droits consommés</t>
  </si>
  <si>
    <t>Statut</t>
  </si>
  <si>
    <t>Florian</t>
  </si>
  <si>
    <t>Déplacement profes</t>
  </si>
  <si>
    <t>Validé</t>
  </si>
  <si>
    <t>Aurelien</t>
  </si>
  <si>
    <t>Formation</t>
  </si>
  <si>
    <t>Lea Corinne</t>
  </si>
  <si>
    <t>Charlotte</t>
  </si>
  <si>
    <t>Maheva</t>
  </si>
  <si>
    <t>Maria</t>
  </si>
  <si>
    <t>Celine</t>
  </si>
  <si>
    <t>Marine</t>
  </si>
  <si>
    <t>Fonction</t>
  </si>
  <si>
    <t>Prénom collaborateur</t>
  </si>
  <si>
    <t>Date demande</t>
  </si>
  <si>
    <t>Date début de période</t>
  </si>
  <si>
    <t>Date fin de période</t>
  </si>
  <si>
    <t>Code Motif</t>
  </si>
  <si>
    <t>DEP</t>
  </si>
  <si>
    <t>FOR</t>
  </si>
  <si>
    <t>Aurelie</t>
  </si>
  <si>
    <t>CTC</t>
  </si>
  <si>
    <t>Nicole</t>
  </si>
  <si>
    <t>Vanessa</t>
  </si>
  <si>
    <t>Aline</t>
  </si>
  <si>
    <t>Raphael</t>
  </si>
  <si>
    <t>Helene</t>
  </si>
  <si>
    <t>Patricia</t>
  </si>
  <si>
    <t>Audrey</t>
  </si>
  <si>
    <t>Jamila</t>
  </si>
  <si>
    <t>Laure Anne</t>
  </si>
  <si>
    <t>Juline</t>
  </si>
  <si>
    <t>Guillaume</t>
  </si>
  <si>
    <t>début</t>
  </si>
  <si>
    <t>fin</t>
  </si>
  <si>
    <t>ABSENCES</t>
  </si>
  <si>
    <t>Occurrence</t>
  </si>
  <si>
    <t>SEQUENCE</t>
  </si>
  <si>
    <t>Collaborateurs</t>
  </si>
  <si>
    <t>15H30</t>
  </si>
  <si>
    <t>max prestation sur 4 semaines</t>
  </si>
  <si>
    <t>Prestations sur 4 semaines</t>
  </si>
  <si>
    <t>S1</t>
  </si>
  <si>
    <t>S2</t>
  </si>
  <si>
    <t>matin</t>
  </si>
  <si>
    <t>soir</t>
  </si>
  <si>
    <t>mardi</t>
  </si>
  <si>
    <t>S3</t>
  </si>
  <si>
    <t>S4</t>
  </si>
  <si>
    <t>1ier jour du planning :</t>
  </si>
  <si>
    <t>renaud</t>
  </si>
  <si>
    <t>vincent</t>
  </si>
  <si>
    <t>christelle</t>
  </si>
  <si>
    <t>florian</t>
  </si>
  <si>
    <t>Groupe 1</t>
  </si>
  <si>
    <t>Groupe 2</t>
  </si>
  <si>
    <t>marie</t>
  </si>
  <si>
    <t>mahéva</t>
  </si>
  <si>
    <t>claire</t>
  </si>
  <si>
    <t>fabiola</t>
  </si>
  <si>
    <t>sabrina</t>
  </si>
  <si>
    <t>léa</t>
  </si>
  <si>
    <t>sandrine</t>
  </si>
  <si>
    <t>aurélien</t>
  </si>
  <si>
    <t>dominique</t>
  </si>
  <si>
    <t>charlotte</t>
  </si>
  <si>
    <t>REUNION HEBDO mardi</t>
  </si>
  <si>
    <t>Sabrina</t>
  </si>
  <si>
    <t>Julie</t>
  </si>
  <si>
    <t>Validé - Attente système de paie</t>
  </si>
  <si>
    <t>Manuella</t>
  </si>
  <si>
    <t>BTS</t>
  </si>
  <si>
    <t>Présence accueil (en 1/2 journées)</t>
  </si>
  <si>
    <t>RTT</t>
  </si>
  <si>
    <t>JOURNEE RTT</t>
  </si>
  <si>
    <t>CPN</t>
  </si>
  <si>
    <t>CONGES PAYES STAND</t>
  </si>
  <si>
    <t>Anne</t>
  </si>
  <si>
    <t>Delphine</t>
  </si>
  <si>
    <t>En cours</t>
  </si>
  <si>
    <t>TEMPS A LA CARTE</t>
  </si>
  <si>
    <t>HOE</t>
  </si>
  <si>
    <t>HOSP. ENFANT</t>
  </si>
  <si>
    <t>MEN</t>
  </si>
  <si>
    <t>MALADIE ENFANT</t>
  </si>
  <si>
    <t>Emilie</t>
  </si>
  <si>
    <t>Sylvie</t>
  </si>
  <si>
    <t>JRE</t>
  </si>
  <si>
    <t>ABSENCE AUTORISEE</t>
  </si>
  <si>
    <t>Flavien</t>
  </si>
  <si>
    <t>Charline</t>
  </si>
  <si>
    <t>Floriane</t>
  </si>
  <si>
    <t>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</si>
</sst>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\ mmm"/>
    <numFmt numFmtId="166" formatCode="dd/mm/yy;@"/>
    <numFmt numFmtId="167" formatCode="[$-40C]d\-m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.9"/>
      <color rgb="FF303030"/>
      <name val="Arial"/>
      <family val="2"/>
    </font>
    <font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1" fillId="0" borderId="0" xfId="0" applyFont="1" applyAlignment="1">
      <alignment horizontal="center" vertical="center"/>
    </xf>
    <xf numFmtId="166" fontId="0" fillId="0" borderId="0" xfId="0" applyNumberFormat="1"/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0" xfId="0" applyFill="1"/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0" fillId="0" borderId="25" xfId="0" applyBorder="1"/>
    <xf numFmtId="0" fontId="0" fillId="0" borderId="25" xfId="0" applyBorder="1" applyAlignment="1">
      <alignment horizontal="center"/>
    </xf>
    <xf numFmtId="165" fontId="0" fillId="0" borderId="26" xfId="0" applyNumberFormat="1" applyBorder="1" applyAlignment="1">
      <alignment horizontal="center" textRotation="90"/>
    </xf>
    <xf numFmtId="165" fontId="3" fillId="0" borderId="27" xfId="0" applyNumberFormat="1" applyFont="1" applyBorder="1" applyAlignment="1">
      <alignment horizontal="center" textRotation="90"/>
    </xf>
    <xf numFmtId="165" fontId="3" fillId="0" borderId="28" xfId="0" applyNumberFormat="1" applyFont="1" applyBorder="1" applyAlignment="1">
      <alignment horizontal="center" textRotation="90"/>
    </xf>
    <xf numFmtId="0" fontId="2" fillId="0" borderId="30" xfId="0" applyFont="1" applyBorder="1" applyAlignment="1">
      <alignment horizontal="center" vertical="center"/>
    </xf>
    <xf numFmtId="164" fontId="0" fillId="0" borderId="31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0" fillId="0" borderId="28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1" fillId="0" borderId="31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30" xfId="0" applyBorder="1"/>
    <xf numFmtId="0" fontId="0" fillId="0" borderId="32" xfId="0" applyBorder="1" applyAlignment="1">
      <alignment horizontal="center"/>
    </xf>
    <xf numFmtId="0" fontId="0" fillId="0" borderId="32" xfId="0" applyBorder="1"/>
    <xf numFmtId="0" fontId="0" fillId="0" borderId="33" xfId="0" applyBorder="1"/>
    <xf numFmtId="0" fontId="4" fillId="0" borderId="0" xfId="0" applyFont="1"/>
    <xf numFmtId="0" fontId="3" fillId="2" borderId="3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1" fillId="0" borderId="1" xfId="0" applyFont="1" applyBorder="1"/>
    <xf numFmtId="0" fontId="1" fillId="0" borderId="9" xfId="0" applyFont="1" applyBorder="1"/>
    <xf numFmtId="0" fontId="1" fillId="0" borderId="17" xfId="0" applyFont="1" applyBorder="1" applyAlignment="1">
      <alignment horizontal="center" vertical="center"/>
    </xf>
    <xf numFmtId="167" fontId="1" fillId="0" borderId="18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1" xfId="0" applyBorder="1"/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4" fontId="0" fillId="0" borderId="9" xfId="0" applyNumberFormat="1" applyBorder="1"/>
    <xf numFmtId="14" fontId="0" fillId="0" borderId="14" xfId="0" applyNumberFormat="1" applyBorder="1"/>
    <xf numFmtId="14" fontId="0" fillId="0" borderId="15" xfId="0" applyNumberFormat="1" applyBorder="1"/>
    <xf numFmtId="14" fontId="0" fillId="0" borderId="2" xfId="0" applyNumberFormat="1" applyBorder="1"/>
    <xf numFmtId="14" fontId="0" fillId="0" borderId="0" xfId="0" applyNumberFormat="1" applyBorder="1"/>
    <xf numFmtId="14" fontId="0" fillId="0" borderId="25" xfId="0" applyNumberFormat="1" applyBorder="1"/>
    <xf numFmtId="14" fontId="0" fillId="0" borderId="26" xfId="0" applyNumberFormat="1" applyBorder="1"/>
    <xf numFmtId="14" fontId="0" fillId="0" borderId="27" xfId="0" applyNumberFormat="1" applyBorder="1"/>
    <xf numFmtId="14" fontId="0" fillId="0" borderId="29" xfId="0" applyNumberFormat="1" applyBorder="1"/>
    <xf numFmtId="14" fontId="0" fillId="0" borderId="31" xfId="0" applyNumberFormat="1" applyBorder="1"/>
    <xf numFmtId="14" fontId="0" fillId="0" borderId="32" xfId="0" applyNumberFormat="1" applyBorder="1"/>
    <xf numFmtId="14" fontId="0" fillId="0" borderId="17" xfId="0" applyNumberFormat="1" applyBorder="1"/>
    <xf numFmtId="14" fontId="0" fillId="0" borderId="35" xfId="0" applyNumberFormat="1" applyBorder="1"/>
    <xf numFmtId="0" fontId="0" fillId="0" borderId="36" xfId="0" applyNumberFormat="1" applyBorder="1"/>
    <xf numFmtId="14" fontId="0" fillId="0" borderId="19" xfId="0" applyNumberFormat="1" applyBorder="1"/>
    <xf numFmtId="14" fontId="0" fillId="0" borderId="10" xfId="0" applyNumberFormat="1" applyBorder="1"/>
    <xf numFmtId="14" fontId="0" fillId="0" borderId="11" xfId="0" applyNumberFormat="1" applyBorder="1"/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0" borderId="14" xfId="0" applyFont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1" fillId="0" borderId="0" xfId="0" applyFont="1" applyBorder="1"/>
    <xf numFmtId="14" fontId="0" fillId="0" borderId="0" xfId="0" applyNumberFormat="1" applyAlignment="1">
      <alignment horizontal="center"/>
    </xf>
    <xf numFmtId="0" fontId="0" fillId="0" borderId="0" xfId="0" applyNumberFormat="1" applyBorder="1"/>
    <xf numFmtId="0" fontId="0" fillId="0" borderId="3" xfId="0" applyNumberFormat="1" applyBorder="1"/>
    <xf numFmtId="0" fontId="0" fillId="0" borderId="5" xfId="0" applyNumberFormat="1" applyBorder="1"/>
    <xf numFmtId="14" fontId="0" fillId="0" borderId="35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6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" fillId="0" borderId="39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7" xfId="0" applyBorder="1" applyAlignment="1">
      <alignment horizontal="left"/>
    </xf>
    <xf numFmtId="0" fontId="0" fillId="0" borderId="38" xfId="0" applyBorder="1" applyAlignment="1">
      <alignment horizontal="center"/>
    </xf>
    <xf numFmtId="0" fontId="0" fillId="0" borderId="17" xfId="0" applyBorder="1" applyAlignment="1">
      <alignment horizontal="left" vertical="center"/>
    </xf>
    <xf numFmtId="0" fontId="0" fillId="0" borderId="40" xfId="0" applyBorder="1" applyAlignment="1">
      <alignment horizontal="right" vertical="center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 applyAlignment="1">
      <alignment horizontal="center" vertic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9" xfId="0" applyFont="1" applyFill="1" applyBorder="1" applyAlignment="1">
      <alignment horizontal="left" vertical="center"/>
    </xf>
    <xf numFmtId="0" fontId="0" fillId="3" borderId="14" xfId="0" applyFill="1" applyBorder="1"/>
    <xf numFmtId="0" fontId="0" fillId="3" borderId="15" xfId="0" applyFill="1" applyBorder="1"/>
    <xf numFmtId="0" fontId="7" fillId="0" borderId="0" xfId="0" applyFont="1"/>
    <xf numFmtId="0" fontId="8" fillId="0" borderId="0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0" fontId="9" fillId="2" borderId="30" xfId="0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9" fillId="2" borderId="38" xfId="0" applyFont="1" applyFill="1" applyBorder="1" applyAlignment="1">
      <alignment horizontal="center" vertical="center"/>
    </xf>
    <xf numFmtId="0" fontId="9" fillId="2" borderId="33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7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9" fillId="0" borderId="0" xfId="0" applyFont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>
      <alignment horizontal="center" vertical="center"/>
    </xf>
    <xf numFmtId="14" fontId="10" fillId="3" borderId="40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0" fillId="0" borderId="9" xfId="0" applyBorder="1"/>
    <xf numFmtId="0" fontId="0" fillId="0" borderId="14" xfId="0" applyBorder="1"/>
    <xf numFmtId="0" fontId="0" fillId="0" borderId="15" xfId="0" applyBorder="1"/>
    <xf numFmtId="14" fontId="0" fillId="3" borderId="5" xfId="0" applyNumberFormat="1" applyFill="1" applyBorder="1"/>
    <xf numFmtId="14" fontId="0" fillId="3" borderId="8" xfId="0" applyNumberFormat="1" applyFill="1" applyBorder="1"/>
    <xf numFmtId="0" fontId="0" fillId="3" borderId="0" xfId="0" applyFill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3" borderId="2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7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3" fillId="0" borderId="21" xfId="0" applyFont="1" applyBorder="1" applyAlignment="1" applyProtection="1">
      <alignment horizontal="center" vertical="center"/>
      <protection hidden="1"/>
    </xf>
    <xf numFmtId="0" fontId="3" fillId="0" borderId="29" xfId="0" applyFont="1" applyBorder="1" applyAlignment="1" applyProtection="1">
      <alignment horizontal="center" vertical="center"/>
      <protection hidden="1"/>
    </xf>
    <xf numFmtId="0" fontId="3" fillId="0" borderId="20" xfId="0" applyFont="1" applyBorder="1" applyAlignment="1" applyProtection="1">
      <alignment horizontal="center" vertical="center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3" fillId="0" borderId="26" xfId="0" applyFont="1" applyBorder="1" applyAlignment="1" applyProtection="1">
      <alignment horizontal="center" vertical="center"/>
      <protection hidden="1"/>
    </xf>
    <xf numFmtId="0" fontId="3" fillId="0" borderId="31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0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48" xfId="0" applyFont="1" applyBorder="1" applyAlignment="1" applyProtection="1">
      <alignment horizontal="center" vertical="center"/>
      <protection hidden="1"/>
    </xf>
    <xf numFmtId="0" fontId="3" fillId="0" borderId="49" xfId="0" applyFont="1" applyBorder="1" applyAlignment="1" applyProtection="1">
      <alignment horizontal="center" vertical="center"/>
      <protection hidden="1"/>
    </xf>
    <xf numFmtId="0" fontId="3" fillId="0" borderId="50" xfId="0" applyFont="1" applyBorder="1" applyAlignment="1" applyProtection="1">
      <alignment horizontal="center" vertical="center"/>
      <protection hidden="1"/>
    </xf>
    <xf numFmtId="0" fontId="3" fillId="0" borderId="43" xfId="0" applyFont="1" applyBorder="1" applyAlignment="1" applyProtection="1">
      <alignment horizontal="center" vertical="center"/>
      <protection hidden="1"/>
    </xf>
    <xf numFmtId="0" fontId="3" fillId="0" borderId="44" xfId="0" applyFont="1" applyBorder="1" applyAlignment="1" applyProtection="1">
      <alignment horizontal="center" vertical="center"/>
      <protection hidden="1"/>
    </xf>
    <xf numFmtId="0" fontId="3" fillId="0" borderId="45" xfId="0" applyFont="1" applyBorder="1" applyAlignment="1" applyProtection="1">
      <alignment horizontal="center" vertical="center"/>
      <protection hidden="1"/>
    </xf>
    <xf numFmtId="0" fontId="3" fillId="0" borderId="30" xfId="0" applyFont="1" applyBorder="1" applyAlignment="1" applyProtection="1">
      <alignment horizontal="center" vertical="center"/>
      <protection hidden="1"/>
    </xf>
    <xf numFmtId="0" fontId="3" fillId="0" borderId="33" xfId="0" applyFont="1" applyBorder="1" applyAlignment="1" applyProtection="1">
      <alignment horizontal="center" vertical="center"/>
      <protection hidden="1"/>
    </xf>
    <xf numFmtId="0" fontId="3" fillId="0" borderId="28" xfId="0" applyFont="1" applyBorder="1" applyAlignment="1" applyProtection="1">
      <alignment horizontal="center" vertical="center"/>
      <protection hidden="1"/>
    </xf>
    <xf numFmtId="0" fontId="3" fillId="0" borderId="36" xfId="0" applyFont="1" applyBorder="1" applyAlignment="1" applyProtection="1">
      <alignment horizontal="center" vertical="center"/>
      <protection hidden="1"/>
    </xf>
    <xf numFmtId="0" fontId="3" fillId="0" borderId="37" xfId="0" applyFont="1" applyBorder="1" applyAlignment="1" applyProtection="1">
      <alignment horizontal="center" vertical="center"/>
      <protection hidden="1"/>
    </xf>
    <xf numFmtId="0" fontId="3" fillId="0" borderId="38" xfId="0" applyFont="1" applyBorder="1" applyAlignment="1" applyProtection="1">
      <alignment horizontal="center" vertical="center"/>
      <protection hidden="1"/>
    </xf>
    <xf numFmtId="0" fontId="3" fillId="0" borderId="34" xfId="0" applyFont="1" applyBorder="1" applyAlignment="1" applyProtection="1">
      <alignment horizontal="center" vertical="center"/>
      <protection hidden="1"/>
    </xf>
    <xf numFmtId="0" fontId="3" fillId="0" borderId="16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6" xfId="0" applyFont="1" applyBorder="1" applyAlignment="1">
      <alignment horizontal="center" wrapText="1"/>
    </xf>
    <xf numFmtId="0" fontId="1" fillId="0" borderId="27" xfId="0" applyFont="1" applyBorder="1" applyAlignment="1">
      <alignment horizontal="center" wrapText="1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9" fillId="0" borderId="26" xfId="0" applyFont="1" applyBorder="1" applyAlignment="1" applyProtection="1">
      <alignment horizontal="center" vertical="center"/>
      <protection hidden="1"/>
    </xf>
    <xf numFmtId="0" fontId="9" fillId="0" borderId="29" xfId="0" applyFont="1" applyBorder="1" applyAlignment="1" applyProtection="1">
      <alignment horizontal="center" vertical="center"/>
      <protection hidden="1"/>
    </xf>
    <xf numFmtId="0" fontId="9" fillId="0" borderId="31" xfId="0" applyFont="1" applyBorder="1" applyAlignment="1" applyProtection="1">
      <alignment horizontal="center" vertical="center"/>
      <protection hidden="1"/>
    </xf>
    <xf numFmtId="0" fontId="9" fillId="0" borderId="46" xfId="0" applyFont="1" applyBorder="1" applyAlignment="1" applyProtection="1">
      <alignment horizontal="center" vertical="center"/>
      <protection hidden="1"/>
    </xf>
    <xf numFmtId="0" fontId="9" fillId="0" borderId="42" xfId="0" applyFont="1" applyBorder="1" applyAlignment="1" applyProtection="1">
      <alignment horizontal="center" vertical="center"/>
      <protection hidden="1"/>
    </xf>
    <xf numFmtId="0" fontId="9" fillId="0" borderId="47" xfId="0" applyFont="1" applyBorder="1" applyAlignment="1" applyProtection="1">
      <alignment horizontal="center" vertical="center"/>
      <protection hidden="1"/>
    </xf>
    <xf numFmtId="0" fontId="9" fillId="0" borderId="21" xfId="0" applyFont="1" applyBorder="1" applyAlignment="1" applyProtection="1">
      <alignment horizontal="center" vertical="center"/>
      <protection hidden="1"/>
    </xf>
    <xf numFmtId="0" fontId="9" fillId="0" borderId="20" xfId="0" applyFont="1" applyBorder="1" applyAlignment="1" applyProtection="1">
      <alignment horizontal="center" vertical="center"/>
      <protection hidden="1"/>
    </xf>
    <xf numFmtId="0" fontId="9" fillId="0" borderId="41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9" fillId="0" borderId="14" xfId="0" applyFont="1" applyBorder="1" applyAlignment="1" applyProtection="1">
      <alignment horizontal="center" vertical="center"/>
      <protection hidden="1"/>
    </xf>
    <xf numFmtId="0" fontId="9" fillId="0" borderId="15" xfId="0" applyFont="1" applyBorder="1" applyAlignment="1" applyProtection="1">
      <alignment horizontal="center" vertical="center"/>
      <protection hidden="1"/>
    </xf>
    <xf numFmtId="0" fontId="9" fillId="0" borderId="43" xfId="0" applyFont="1" applyBorder="1" applyAlignment="1" applyProtection="1">
      <alignment horizontal="center" vertical="center"/>
      <protection hidden="1"/>
    </xf>
    <xf numFmtId="0" fontId="9" fillId="0" borderId="44" xfId="0" applyFont="1" applyBorder="1" applyAlignment="1" applyProtection="1">
      <alignment horizontal="center" vertical="center"/>
      <protection hidden="1"/>
    </xf>
    <xf numFmtId="0" fontId="9" fillId="0" borderId="45" xfId="0" applyFont="1" applyBorder="1" applyAlignment="1" applyProtection="1">
      <alignment horizontal="center" vertical="center"/>
      <protection hidden="1"/>
    </xf>
    <xf numFmtId="0" fontId="1" fillId="0" borderId="17" xfId="0" applyNumberFormat="1" applyFont="1" applyBorder="1" applyAlignment="1">
      <alignment horizontal="center"/>
    </xf>
    <xf numFmtId="0" fontId="1" fillId="0" borderId="35" xfId="0" applyNumberFormat="1" applyFont="1" applyBorder="1" applyAlignment="1">
      <alignment horizontal="center"/>
    </xf>
    <xf numFmtId="0" fontId="1" fillId="0" borderId="18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41"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0</xdr:row>
      <xdr:rowOff>0</xdr:rowOff>
    </xdr:from>
    <xdr:to>
      <xdr:col>7</xdr:col>
      <xdr:colOff>114300</xdr:colOff>
      <xdr:row>1</xdr:row>
      <xdr:rowOff>9525</xdr:rowOff>
    </xdr:to>
    <xdr:sp macro="" textlink="">
      <xdr:nvSpPr>
        <xdr:cNvPr id="2" name="Rectangle 1"/>
        <xdr:cNvSpPr/>
      </xdr:nvSpPr>
      <xdr:spPr>
        <a:xfrm>
          <a:off x="3133725" y="0"/>
          <a:ext cx="2600325" cy="257175"/>
        </a:xfrm>
        <a:prstGeom prst="rect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 i="0" baseline="0">
              <a:solidFill>
                <a:sysClr val="windowText" lastClr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Toujours commencer par un mardi !</a:t>
          </a:r>
        </a:p>
      </xdr:txBody>
    </xdr:sp>
    <xdr:clientData/>
  </xdr:twoCellAnchor>
  <xdr:twoCellAnchor>
    <xdr:from>
      <xdr:col>3</xdr:col>
      <xdr:colOff>0</xdr:colOff>
      <xdr:row>0</xdr:row>
      <xdr:rowOff>85725</xdr:rowOff>
    </xdr:from>
    <xdr:to>
      <xdr:col>3</xdr:col>
      <xdr:colOff>752475</xdr:colOff>
      <xdr:row>0</xdr:row>
      <xdr:rowOff>128588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381250" y="85725"/>
          <a:ext cx="752475" cy="4286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171450</xdr:colOff>
      <xdr:row>0</xdr:row>
      <xdr:rowOff>85726</xdr:rowOff>
    </xdr:from>
    <xdr:to>
      <xdr:col>10</xdr:col>
      <xdr:colOff>123825</xdr:colOff>
      <xdr:row>2</xdr:row>
      <xdr:rowOff>19051</xdr:rowOff>
    </xdr:to>
    <xdr:sp macro="" textlink="">
      <xdr:nvSpPr>
        <xdr:cNvPr id="14" name="Rectangle 13"/>
        <xdr:cNvSpPr/>
      </xdr:nvSpPr>
      <xdr:spPr>
        <a:xfrm>
          <a:off x="6600825" y="85726"/>
          <a:ext cx="1571625" cy="381000"/>
        </a:xfrm>
        <a:prstGeom prst="rect">
          <a:avLst/>
        </a:prstGeom>
        <a:solidFill>
          <a:srgbClr val="92D05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chemeClr val="tx1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Cellules modifiables</a:t>
          </a:r>
        </a:p>
      </xdr:txBody>
    </xdr:sp>
    <xdr:clientData/>
  </xdr:twoCellAnchor>
  <xdr:twoCellAnchor>
    <xdr:from>
      <xdr:col>30</xdr:col>
      <xdr:colOff>266700</xdr:colOff>
      <xdr:row>40</xdr:row>
      <xdr:rowOff>95250</xdr:rowOff>
    </xdr:from>
    <xdr:to>
      <xdr:col>33</xdr:col>
      <xdr:colOff>228600</xdr:colOff>
      <xdr:row>43</xdr:row>
      <xdr:rowOff>0</xdr:rowOff>
    </xdr:to>
    <xdr:sp macro="" textlink="">
      <xdr:nvSpPr>
        <xdr:cNvPr id="9" name="Rectangle 8"/>
        <xdr:cNvSpPr/>
      </xdr:nvSpPr>
      <xdr:spPr>
        <a:xfrm>
          <a:off x="12706350" y="7953375"/>
          <a:ext cx="1543050" cy="504825"/>
        </a:xfrm>
        <a:prstGeom prst="rect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baseline="0">
              <a:solidFill>
                <a:sysClr val="windowText" lastClr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am : matin</a:t>
          </a:r>
        </a:p>
        <a:p>
          <a:pPr algn="ctr"/>
          <a:r>
            <a:rPr lang="fr-FR" sz="1200" b="1" i="0" baseline="0">
              <a:solidFill>
                <a:sysClr val="windowText" lastClr="0000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pm : après-midi</a:t>
          </a:r>
        </a:p>
      </xdr:txBody>
    </xdr:sp>
    <xdr:clientData/>
  </xdr:twoCellAnchor>
  <xdr:twoCellAnchor>
    <xdr:from>
      <xdr:col>31</xdr:col>
      <xdr:colOff>295275</xdr:colOff>
      <xdr:row>38</xdr:row>
      <xdr:rowOff>28575</xdr:rowOff>
    </xdr:from>
    <xdr:to>
      <xdr:col>33</xdr:col>
      <xdr:colOff>76200</xdr:colOff>
      <xdr:row>40</xdr:row>
      <xdr:rowOff>95250</xdr:rowOff>
    </xdr:to>
    <xdr:cxnSp macro="">
      <xdr:nvCxnSpPr>
        <xdr:cNvPr id="10" name="Connecteur droit avec flèche 9"/>
        <xdr:cNvCxnSpPr>
          <a:stCxn id="9" idx="0"/>
        </xdr:cNvCxnSpPr>
      </xdr:nvCxnSpPr>
      <xdr:spPr>
        <a:xfrm flipV="1">
          <a:off x="13477875" y="7486650"/>
          <a:ext cx="619125" cy="466725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180975</xdr:colOff>
      <xdr:row>6</xdr:row>
      <xdr:rowOff>0</xdr:rowOff>
    </xdr:from>
    <xdr:ext cx="304800" cy="304800"/>
    <xdr:sp macro="" textlink="">
      <xdr:nvSpPr>
        <xdr:cNvPr id="8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7</xdr:row>
      <xdr:rowOff>0</xdr:rowOff>
    </xdr:from>
    <xdr:ext cx="304800" cy="304800"/>
    <xdr:sp macro="" textlink="">
      <xdr:nvSpPr>
        <xdr:cNvPr id="9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8</xdr:row>
      <xdr:rowOff>0</xdr:rowOff>
    </xdr:from>
    <xdr:ext cx="304800" cy="304800"/>
    <xdr:sp macro="" textlink="">
      <xdr:nvSpPr>
        <xdr:cNvPr id="10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9</xdr:row>
      <xdr:rowOff>0</xdr:rowOff>
    </xdr:from>
    <xdr:ext cx="304800" cy="304800"/>
    <xdr:sp macro="" textlink="">
      <xdr:nvSpPr>
        <xdr:cNvPr id="11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10</xdr:row>
      <xdr:rowOff>0</xdr:rowOff>
    </xdr:from>
    <xdr:ext cx="304800" cy="304800"/>
    <xdr:sp macro="" textlink="">
      <xdr:nvSpPr>
        <xdr:cNvPr id="12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11</xdr:row>
      <xdr:rowOff>0</xdr:rowOff>
    </xdr:from>
    <xdr:ext cx="304800" cy="304800"/>
    <xdr:sp macro="" textlink="">
      <xdr:nvSpPr>
        <xdr:cNvPr id="13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12</xdr:row>
      <xdr:rowOff>0</xdr:rowOff>
    </xdr:from>
    <xdr:ext cx="304800" cy="304800"/>
    <xdr:sp macro="" textlink="">
      <xdr:nvSpPr>
        <xdr:cNvPr id="14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13</xdr:row>
      <xdr:rowOff>0</xdr:rowOff>
    </xdr:from>
    <xdr:ext cx="304800" cy="304800"/>
    <xdr:sp macro="" textlink="">
      <xdr:nvSpPr>
        <xdr:cNvPr id="15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14</xdr:row>
      <xdr:rowOff>0</xdr:rowOff>
    </xdr:from>
    <xdr:ext cx="304800" cy="304800"/>
    <xdr:sp macro="" textlink="">
      <xdr:nvSpPr>
        <xdr:cNvPr id="16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15</xdr:row>
      <xdr:rowOff>0</xdr:rowOff>
    </xdr:from>
    <xdr:ext cx="304800" cy="304800"/>
    <xdr:sp macro="" textlink="">
      <xdr:nvSpPr>
        <xdr:cNvPr id="17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16</xdr:row>
      <xdr:rowOff>0</xdr:rowOff>
    </xdr:from>
    <xdr:ext cx="304800" cy="304800"/>
    <xdr:sp macro="" textlink="">
      <xdr:nvSpPr>
        <xdr:cNvPr id="18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17</xdr:row>
      <xdr:rowOff>0</xdr:rowOff>
    </xdr:from>
    <xdr:ext cx="304800" cy="304800"/>
    <xdr:sp macro="" textlink="">
      <xdr:nvSpPr>
        <xdr:cNvPr id="19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5</xdr:row>
      <xdr:rowOff>0</xdr:rowOff>
    </xdr:from>
    <xdr:ext cx="304800" cy="304800"/>
    <xdr:sp macro="" textlink="">
      <xdr:nvSpPr>
        <xdr:cNvPr id="21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6</xdr:row>
      <xdr:rowOff>0</xdr:rowOff>
    </xdr:from>
    <xdr:ext cx="304800" cy="304800"/>
    <xdr:sp macro="" textlink="">
      <xdr:nvSpPr>
        <xdr:cNvPr id="22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7</xdr:row>
      <xdr:rowOff>0</xdr:rowOff>
    </xdr:from>
    <xdr:ext cx="304800" cy="304800"/>
    <xdr:sp macro="" textlink="">
      <xdr:nvSpPr>
        <xdr:cNvPr id="23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8</xdr:row>
      <xdr:rowOff>0</xdr:rowOff>
    </xdr:from>
    <xdr:ext cx="304800" cy="304800"/>
    <xdr:sp macro="" textlink="">
      <xdr:nvSpPr>
        <xdr:cNvPr id="24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9</xdr:row>
      <xdr:rowOff>0</xdr:rowOff>
    </xdr:from>
    <xdr:ext cx="304800" cy="304800"/>
    <xdr:sp macro="" textlink="">
      <xdr:nvSpPr>
        <xdr:cNvPr id="25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10</xdr:row>
      <xdr:rowOff>0</xdr:rowOff>
    </xdr:from>
    <xdr:ext cx="304800" cy="304800"/>
    <xdr:sp macro="" textlink="">
      <xdr:nvSpPr>
        <xdr:cNvPr id="26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11</xdr:row>
      <xdr:rowOff>0</xdr:rowOff>
    </xdr:from>
    <xdr:ext cx="304800" cy="304800"/>
    <xdr:sp macro="" textlink="">
      <xdr:nvSpPr>
        <xdr:cNvPr id="27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12</xdr:row>
      <xdr:rowOff>0</xdr:rowOff>
    </xdr:from>
    <xdr:ext cx="304800" cy="304800"/>
    <xdr:sp macro="" textlink="">
      <xdr:nvSpPr>
        <xdr:cNvPr id="28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13</xdr:row>
      <xdr:rowOff>0</xdr:rowOff>
    </xdr:from>
    <xdr:ext cx="304800" cy="304800"/>
    <xdr:sp macro="" textlink="">
      <xdr:nvSpPr>
        <xdr:cNvPr id="29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14</xdr:row>
      <xdr:rowOff>0</xdr:rowOff>
    </xdr:from>
    <xdr:ext cx="304800" cy="304800"/>
    <xdr:sp macro="" textlink="">
      <xdr:nvSpPr>
        <xdr:cNvPr id="30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15</xdr:row>
      <xdr:rowOff>0</xdr:rowOff>
    </xdr:from>
    <xdr:ext cx="304800" cy="304800"/>
    <xdr:sp macro="" textlink="">
      <xdr:nvSpPr>
        <xdr:cNvPr id="31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16</xdr:row>
      <xdr:rowOff>0</xdr:rowOff>
    </xdr:from>
    <xdr:ext cx="304800" cy="304800"/>
    <xdr:sp macro="" textlink="">
      <xdr:nvSpPr>
        <xdr:cNvPr id="32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180975</xdr:colOff>
      <xdr:row>17</xdr:row>
      <xdr:rowOff>0</xdr:rowOff>
    </xdr:from>
    <xdr:ext cx="304800" cy="304800"/>
    <xdr:sp macro="" textlink="">
      <xdr:nvSpPr>
        <xdr:cNvPr id="33" name="50705356" descr="http://ams1-ib.adnxs.com/it?e=wqT_3QKfBvBEHwMAAAMA1gAFAQjNzO3ABRD4gYvFwZyA5wcY2-WA9bLc_MISIAEqLQnW_-kxOukIQBHW_-kxOukIQBkAAABA4XoRQCHWDRIAKREk8IEwxsWaAzjJGUDJGUgCUMznlhhYoqI6YABo3oNUeLfuA4ABAIoBA1VTRJIBA0VVUpgBrAKgAfoBqAEBsAEAuAEBwAEEyAEA0AEA2AEA4AEA8AEAigJ0dWYoJ2EnLCAxMTc5MjAzLCAxNDc4MTkwNjY5KTt1ZigncicsIDUwNzA1MzU2Rh4AKGcnLCAzNTA3MTUzRh0AJGknLCA0MTM0NTI2HADwxJIC7QEhUmpVSW9najBpb3NIRU16bmxoZ1lBQ0Npb2pvd0FEZ0FRQVJJeVJsUXhzV2FBMWdBWUpzR2FBQndBSGdBZ0FFQWlBRUFrQUVCbUFFQm9BRUJxQUVEc0FFQXVRRUc5b3NlWjJZR1FNRUIxdl9wTVRycENFREpBUXplWkJyTkhmNF8yUUc4QlJJVVA4YnNQLUFCako0WjlRRUFBQUFBZ0FJQmlBTG01YklDa0FJQm1BS0toTkQ2REtBQ0FLZ0NBTFVDASgMQUwwQwUIoE5BQ0FOZ0NBT0FDQU9nQ0FQZ0NBSUFEQVpBREFBLi6aAiUhVUFuWWFnNvAA8PdvcUk2SUFRb2lvVFEtZ3cu2AKNQ-ACnogt6gJaaHR0cDovL3d3dy5jb21tZW50Y2FtYXJjaGUubmV0L2ZhcS8xMTQ5NS1mYWlyZS1yYXBpZGVtZW50LXVuLXBsYW5uaW5nLWRlLWNvbmdlcy1hdmVjLWV4Y2VsgAMBiAMBkAMAmAMXoAMBqgMAwAOsAsgDANgD4u8j4AMA6AMA-AMCgAQAkgQGL3V0L3YymAQBogQNMTU5LjUwLjI1Mi4zN6gECbIEDggAEAEYrAIg-gEoADAAuAQAwAQAyAQA0gQLMTAuMi44NC4yMDfaBAIIAeAEAPAEzOeWGIgFAA..&amp;s=3101335a87eab15d48c37036c28d4115bd885326&amp;referrer=http%3A%2F%2Fwww.commentcamarche.net%2Ffaq%2F11495-faire-rapidement-un-planning-de-conges-avec-excel"/>
        <xdr:cNvSpPr>
          <a:spLocks noChangeAspect="1" noChangeArrowheads="1"/>
        </xdr:cNvSpPr>
      </xdr:nvSpPr>
      <xdr:spPr bwMode="auto">
        <a:xfrm>
          <a:off x="3400425" y="828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3"/>
  <sheetViews>
    <sheetView tabSelected="1" topLeftCell="A16" workbookViewId="0">
      <selection activeCell="A22" sqref="A22"/>
    </sheetView>
  </sheetViews>
  <sheetFormatPr baseColWidth="10" defaultRowHeight="15" x14ac:dyDescent="0.25"/>
  <cols>
    <col min="1" max="1" width="11.42578125" style="1"/>
    <col min="2" max="11" width="12.140625" style="6" customWidth="1"/>
    <col min="12" max="13" width="2.7109375" customWidth="1"/>
    <col min="14" max="14" width="15" bestFit="1" customWidth="1"/>
    <col min="15" max="15" width="5.5703125" style="5" bestFit="1" customWidth="1"/>
    <col min="17" max="17" width="6.140625" hidden="1" customWidth="1"/>
    <col min="18" max="18" width="4.28515625" hidden="1" customWidth="1"/>
    <col min="19" max="20" width="6.140625" hidden="1" customWidth="1"/>
    <col min="21" max="21" width="4.28515625" hidden="1" customWidth="1"/>
    <col min="22" max="23" width="6.140625" hidden="1" customWidth="1"/>
    <col min="24" max="24" width="4.28515625" hidden="1" customWidth="1"/>
    <col min="25" max="26" width="6.140625" hidden="1" customWidth="1"/>
    <col min="27" max="27" width="4.28515625" hidden="1" customWidth="1"/>
    <col min="28" max="28" width="6.140625" hidden="1" customWidth="1"/>
    <col min="29" max="29" width="14.28515625" bestFit="1" customWidth="1"/>
    <col min="30" max="30" width="2" customWidth="1"/>
    <col min="31" max="32" width="11.140625" customWidth="1"/>
    <col min="33" max="33" width="1.42578125" customWidth="1"/>
    <col min="34" max="34" width="4.5703125" bestFit="1" customWidth="1"/>
    <col min="35" max="35" width="6.28515625" bestFit="1" customWidth="1"/>
    <col min="36" max="36" width="7.85546875" customWidth="1"/>
  </cols>
  <sheetData>
    <row r="1" spans="1:39" ht="19.5" thickBot="1" x14ac:dyDescent="0.3">
      <c r="A1" s="193" t="s">
        <v>81</v>
      </c>
      <c r="B1" s="194"/>
      <c r="C1" s="164">
        <v>42766</v>
      </c>
      <c r="F1" s="60"/>
      <c r="G1" s="60"/>
      <c r="H1" s="60"/>
      <c r="I1" s="60"/>
      <c r="J1" s="60"/>
      <c r="K1" s="60"/>
      <c r="N1" s="181" t="s">
        <v>70</v>
      </c>
      <c r="O1" s="182"/>
      <c r="P1" s="183"/>
      <c r="AC1" s="187" t="s">
        <v>44</v>
      </c>
    </row>
    <row r="2" spans="1:39" ht="15.75" thickBot="1" x14ac:dyDescent="0.3">
      <c r="A2" s="85"/>
      <c r="B2" s="127"/>
      <c r="C2" s="66"/>
      <c r="D2" s="66"/>
      <c r="E2" s="66"/>
      <c r="F2" s="66"/>
      <c r="G2" s="66"/>
      <c r="H2" s="66"/>
      <c r="I2" s="66"/>
      <c r="J2" s="66"/>
      <c r="K2" s="66"/>
      <c r="N2" s="184"/>
      <c r="O2" s="185"/>
      <c r="P2" s="186"/>
      <c r="AC2" s="188"/>
      <c r="AE2" s="179" t="s">
        <v>98</v>
      </c>
      <c r="AF2" s="180"/>
      <c r="AH2" s="200"/>
      <c r="AI2" s="200"/>
      <c r="AJ2" s="104"/>
    </row>
    <row r="3" spans="1:39" ht="15.75" customHeight="1" thickBot="1" x14ac:dyDescent="0.3">
      <c r="A3" s="17"/>
      <c r="B3" s="61"/>
      <c r="C3" s="61"/>
      <c r="D3" s="61"/>
      <c r="E3" s="61"/>
      <c r="F3" s="176">
        <f>WEEKNUM(Agenda!D2,21)</f>
        <v>5</v>
      </c>
      <c r="G3" s="178"/>
      <c r="H3" s="61"/>
      <c r="I3" s="61"/>
      <c r="J3" s="61"/>
      <c r="K3" s="61"/>
      <c r="N3" s="134"/>
      <c r="O3" s="189" t="s">
        <v>14</v>
      </c>
      <c r="P3" s="189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6" t="s">
        <v>25</v>
      </c>
      <c r="AE3" s="69" t="s">
        <v>86</v>
      </c>
      <c r="AF3" s="70" t="s">
        <v>87</v>
      </c>
      <c r="AI3" s="208"/>
      <c r="AJ3" s="208"/>
      <c r="AK3" s="208"/>
      <c r="AL3" s="208"/>
      <c r="AM3" s="208"/>
    </row>
    <row r="4" spans="1:39" s="1" customFormat="1" ht="15.75" thickBot="1" x14ac:dyDescent="0.3">
      <c r="A4" s="62"/>
      <c r="B4" s="71" t="s">
        <v>9</v>
      </c>
      <c r="C4" s="72">
        <f>IF(C1="","",C1)</f>
        <v>42766</v>
      </c>
      <c r="D4" s="71" t="s">
        <v>10</v>
      </c>
      <c r="E4" s="72">
        <f>IF(C4="","",C4+1)</f>
        <v>42767</v>
      </c>
      <c r="F4" s="71" t="s">
        <v>11</v>
      </c>
      <c r="G4" s="72">
        <f>IF(E4="","",E4+1)</f>
        <v>42768</v>
      </c>
      <c r="H4" s="71" t="s">
        <v>12</v>
      </c>
      <c r="I4" s="72">
        <f>IF(G4="","",G4+1)</f>
        <v>42769</v>
      </c>
      <c r="J4" s="71" t="s">
        <v>13</v>
      </c>
      <c r="K4" s="72">
        <f>IF(I4="","",I4+1)</f>
        <v>42770</v>
      </c>
      <c r="M4" s="17"/>
      <c r="N4" s="137"/>
      <c r="O4" s="190" t="s">
        <v>20</v>
      </c>
      <c r="P4" s="190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8"/>
      <c r="AC4" s="139" t="s">
        <v>25</v>
      </c>
      <c r="AD4" s="17"/>
      <c r="AE4" s="143" t="s">
        <v>14</v>
      </c>
      <c r="AF4" s="144" t="s">
        <v>93</v>
      </c>
      <c r="AG4" s="84"/>
      <c r="AH4"/>
    </row>
    <row r="5" spans="1:39" ht="15" customHeight="1" x14ac:dyDescent="0.25">
      <c r="A5" s="63" t="s">
        <v>0</v>
      </c>
      <c r="B5" s="195" t="s">
        <v>20</v>
      </c>
      <c r="C5" s="198" t="s">
        <v>21</v>
      </c>
      <c r="D5" s="195" t="s">
        <v>33</v>
      </c>
      <c r="E5" s="195" t="s">
        <v>24</v>
      </c>
      <c r="F5" s="195" t="s">
        <v>23</v>
      </c>
      <c r="G5" s="195" t="s">
        <v>17</v>
      </c>
      <c r="H5" s="195" t="s">
        <v>22</v>
      </c>
      <c r="I5" s="195" t="s">
        <v>99</v>
      </c>
      <c r="J5" s="195" t="s">
        <v>20</v>
      </c>
      <c r="K5" s="195" t="s">
        <v>121</v>
      </c>
      <c r="N5" s="137"/>
      <c r="O5" s="190" t="s">
        <v>21</v>
      </c>
      <c r="P5" s="190"/>
      <c r="Q5" s="138"/>
      <c r="R5" s="138"/>
      <c r="S5" s="138"/>
      <c r="T5" s="138"/>
      <c r="U5" s="138"/>
      <c r="V5" s="138"/>
      <c r="W5" s="138"/>
      <c r="X5" s="138"/>
      <c r="Y5" s="138"/>
      <c r="Z5" s="138"/>
      <c r="AA5" s="138"/>
      <c r="AB5" s="138"/>
      <c r="AC5" s="139" t="s">
        <v>25</v>
      </c>
      <c r="AE5" s="137" t="s">
        <v>88</v>
      </c>
      <c r="AF5" s="145" t="s">
        <v>94</v>
      </c>
    </row>
    <row r="6" spans="1:39" ht="15" customHeight="1" x14ac:dyDescent="0.25">
      <c r="A6" s="64" t="s">
        <v>1</v>
      </c>
      <c r="B6" s="196"/>
      <c r="C6" s="199"/>
      <c r="D6" s="196"/>
      <c r="E6" s="196"/>
      <c r="F6" s="196"/>
      <c r="G6" s="196"/>
      <c r="H6" s="196"/>
      <c r="I6" s="196"/>
      <c r="J6" s="196"/>
      <c r="K6" s="196"/>
      <c r="N6" s="137"/>
      <c r="O6" s="190" t="s">
        <v>22</v>
      </c>
      <c r="P6" s="190"/>
      <c r="Q6" s="138"/>
      <c r="R6" s="138"/>
      <c r="S6" s="138"/>
      <c r="T6" s="138"/>
      <c r="U6" s="138"/>
      <c r="V6" s="138"/>
      <c r="W6" s="138"/>
      <c r="X6" s="138"/>
      <c r="Y6" s="138"/>
      <c r="Z6" s="138"/>
      <c r="AA6" s="138"/>
      <c r="AB6" s="138"/>
      <c r="AC6" s="139" t="s">
        <v>25</v>
      </c>
      <c r="AE6" s="137" t="s">
        <v>89</v>
      </c>
      <c r="AF6" s="145" t="s">
        <v>95</v>
      </c>
      <c r="AI6" s="6"/>
      <c r="AJ6" s="6"/>
    </row>
    <row r="7" spans="1:39" ht="15" customHeight="1" x14ac:dyDescent="0.25">
      <c r="A7" s="64" t="s">
        <v>2</v>
      </c>
      <c r="B7" s="196"/>
      <c r="C7" s="199"/>
      <c r="D7" s="196"/>
      <c r="E7" s="196"/>
      <c r="F7" s="196"/>
      <c r="G7" s="196"/>
      <c r="H7" s="196"/>
      <c r="I7" s="196"/>
      <c r="J7" s="196"/>
      <c r="K7" s="196"/>
      <c r="N7" s="137"/>
      <c r="O7" s="190" t="s">
        <v>23</v>
      </c>
      <c r="P7" s="190"/>
      <c r="Q7" s="138"/>
      <c r="R7" s="138"/>
      <c r="S7" s="138"/>
      <c r="T7" s="138"/>
      <c r="U7" s="138"/>
      <c r="V7" s="138"/>
      <c r="W7" s="138"/>
      <c r="X7" s="138"/>
      <c r="Y7" s="138"/>
      <c r="Z7" s="138"/>
      <c r="AA7" s="138"/>
      <c r="AB7" s="138"/>
      <c r="AC7" s="139" t="s">
        <v>25</v>
      </c>
      <c r="AE7" s="137" t="s">
        <v>90</v>
      </c>
      <c r="AF7" s="145" t="s">
        <v>43</v>
      </c>
      <c r="AI7" s="6"/>
      <c r="AJ7" s="6"/>
    </row>
    <row r="8" spans="1:39" ht="15" customHeight="1" thickBot="1" x14ac:dyDescent="0.3">
      <c r="A8" s="64" t="s">
        <v>3</v>
      </c>
      <c r="B8" s="197"/>
      <c r="C8" s="199"/>
      <c r="D8" s="197"/>
      <c r="E8" s="197"/>
      <c r="F8" s="197"/>
      <c r="G8" s="197"/>
      <c r="H8" s="197"/>
      <c r="I8" s="197"/>
      <c r="J8" s="197"/>
      <c r="K8" s="197"/>
      <c r="N8" s="137"/>
      <c r="O8" s="190" t="s">
        <v>24</v>
      </c>
      <c r="P8" s="190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9" t="s">
        <v>25</v>
      </c>
      <c r="AE8" s="137" t="s">
        <v>91</v>
      </c>
      <c r="AF8" s="145" t="s">
        <v>96</v>
      </c>
    </row>
    <row r="9" spans="1:39" ht="15" customHeight="1" x14ac:dyDescent="0.25">
      <c r="A9" s="165" t="s">
        <v>4</v>
      </c>
      <c r="B9" s="204" t="s">
        <v>23</v>
      </c>
      <c r="C9" s="220" t="s">
        <v>22</v>
      </c>
      <c r="D9" s="221" t="s">
        <v>14</v>
      </c>
      <c r="E9" s="204" t="s">
        <v>43</v>
      </c>
      <c r="F9" s="204" t="s">
        <v>21</v>
      </c>
      <c r="G9" s="204" t="s">
        <v>19</v>
      </c>
      <c r="H9" s="204" t="s">
        <v>24</v>
      </c>
      <c r="I9" s="204" t="s">
        <v>18</v>
      </c>
      <c r="J9" s="54"/>
      <c r="K9" s="55"/>
      <c r="N9" s="137"/>
      <c r="O9" s="190" t="s">
        <v>19</v>
      </c>
      <c r="P9" s="190"/>
      <c r="Q9" s="138"/>
      <c r="R9" s="138"/>
      <c r="S9" s="138"/>
      <c r="T9" s="138"/>
      <c r="U9" s="138"/>
      <c r="V9" s="138"/>
      <c r="W9" s="138"/>
      <c r="X9" s="138"/>
      <c r="Y9" s="138"/>
      <c r="Z9" s="138"/>
      <c r="AA9" s="138"/>
      <c r="AB9" s="138"/>
      <c r="AC9" s="139" t="s">
        <v>26</v>
      </c>
      <c r="AE9" s="137" t="s">
        <v>84</v>
      </c>
      <c r="AF9" s="145" t="s">
        <v>97</v>
      </c>
      <c r="AH9" s="53"/>
    </row>
    <row r="10" spans="1:39" ht="15" customHeight="1" x14ac:dyDescent="0.25">
      <c r="A10" s="169" t="s">
        <v>5</v>
      </c>
      <c r="B10" s="196"/>
      <c r="C10" s="218"/>
      <c r="D10" s="222"/>
      <c r="E10" s="196"/>
      <c r="F10" s="196"/>
      <c r="G10" s="196"/>
      <c r="H10" s="196"/>
      <c r="I10" s="196"/>
      <c r="J10" s="56"/>
      <c r="K10" s="57"/>
      <c r="N10" s="137"/>
      <c r="O10" s="190" t="s">
        <v>18</v>
      </c>
      <c r="P10" s="190"/>
      <c r="Q10" s="138"/>
      <c r="R10" s="138"/>
      <c r="S10" s="138"/>
      <c r="T10" s="138"/>
      <c r="U10" s="138"/>
      <c r="V10" s="138"/>
      <c r="W10" s="138"/>
      <c r="X10" s="138"/>
      <c r="Y10" s="138"/>
      <c r="Z10" s="138"/>
      <c r="AA10" s="138"/>
      <c r="AB10" s="138"/>
      <c r="AC10" s="139" t="s">
        <v>26</v>
      </c>
      <c r="AE10" s="137" t="s">
        <v>82</v>
      </c>
      <c r="AF10" s="145" t="s">
        <v>83</v>
      </c>
    </row>
    <row r="11" spans="1:39" ht="15" customHeight="1" x14ac:dyDescent="0.25">
      <c r="A11" s="169" t="s">
        <v>6</v>
      </c>
      <c r="B11" s="196"/>
      <c r="C11" s="218"/>
      <c r="D11" s="222"/>
      <c r="E11" s="196"/>
      <c r="F11" s="196"/>
      <c r="G11" s="196"/>
      <c r="H11" s="196"/>
      <c r="I11" s="196"/>
      <c r="J11" s="56"/>
      <c r="K11" s="57"/>
      <c r="N11" s="137"/>
      <c r="O11" s="190" t="s">
        <v>43</v>
      </c>
      <c r="P11" s="190"/>
      <c r="Q11" s="138"/>
      <c r="R11" s="138"/>
      <c r="S11" s="138"/>
      <c r="T11" s="138"/>
      <c r="U11" s="138"/>
      <c r="V11" s="138"/>
      <c r="W11" s="138"/>
      <c r="X11" s="138"/>
      <c r="Y11" s="138"/>
      <c r="Z11" s="138"/>
      <c r="AA11" s="138"/>
      <c r="AB11" s="138"/>
      <c r="AC11" s="139" t="s">
        <v>26</v>
      </c>
      <c r="AE11" s="137" t="s">
        <v>92</v>
      </c>
      <c r="AF11" s="145"/>
    </row>
    <row r="12" spans="1:39" ht="15" customHeight="1" x14ac:dyDescent="0.25">
      <c r="A12" s="169" t="s">
        <v>71</v>
      </c>
      <c r="B12" s="196" t="s">
        <v>121</v>
      </c>
      <c r="C12" s="218" t="s">
        <v>14</v>
      </c>
      <c r="D12" s="222"/>
      <c r="E12" s="196"/>
      <c r="F12" s="196"/>
      <c r="G12" s="196"/>
      <c r="H12" s="196"/>
      <c r="I12" s="196"/>
      <c r="J12" s="56"/>
      <c r="K12" s="57"/>
      <c r="N12" s="137"/>
      <c r="O12" s="190" t="s">
        <v>17</v>
      </c>
      <c r="P12" s="190"/>
      <c r="Q12" s="138"/>
      <c r="R12" s="138"/>
      <c r="S12" s="138"/>
      <c r="T12" s="138"/>
      <c r="U12" s="138"/>
      <c r="V12" s="138"/>
      <c r="W12" s="138"/>
      <c r="X12" s="138"/>
      <c r="Y12" s="138"/>
      <c r="Z12" s="138"/>
      <c r="AA12" s="138"/>
      <c r="AB12" s="138"/>
      <c r="AC12" s="139" t="s">
        <v>26</v>
      </c>
      <c r="AE12" s="137"/>
      <c r="AF12" s="145"/>
    </row>
    <row r="13" spans="1:39" ht="15" customHeight="1" thickBot="1" x14ac:dyDescent="0.3">
      <c r="A13" s="169" t="s">
        <v>7</v>
      </c>
      <c r="B13" s="196"/>
      <c r="C13" s="218"/>
      <c r="D13" s="222"/>
      <c r="E13" s="196"/>
      <c r="F13" s="196"/>
      <c r="G13" s="196"/>
      <c r="H13" s="196"/>
      <c r="I13" s="196"/>
      <c r="J13" s="56"/>
      <c r="K13" s="57"/>
      <c r="N13" s="137"/>
      <c r="O13" s="190" t="s">
        <v>39</v>
      </c>
      <c r="P13" s="190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9" t="s">
        <v>26</v>
      </c>
      <c r="AE13" s="140" t="s">
        <v>85</v>
      </c>
      <c r="AF13" s="146" t="s">
        <v>85</v>
      </c>
    </row>
    <row r="14" spans="1:39" ht="15" customHeight="1" thickBot="1" x14ac:dyDescent="0.3">
      <c r="A14" s="166" t="s">
        <v>8</v>
      </c>
      <c r="B14" s="205"/>
      <c r="C14" s="219"/>
      <c r="D14" s="223"/>
      <c r="E14" s="205"/>
      <c r="F14" s="205"/>
      <c r="G14" s="205"/>
      <c r="H14" s="205"/>
      <c r="I14" s="205"/>
      <c r="J14" s="58"/>
      <c r="K14" s="59"/>
      <c r="N14" s="137"/>
      <c r="O14" s="190" t="s">
        <v>99</v>
      </c>
      <c r="P14" s="190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9" t="s">
        <v>26</v>
      </c>
      <c r="AE14" s="132">
        <f>COUNTA(AE4:AE13)</f>
        <v>9</v>
      </c>
      <c r="AF14" s="133">
        <f>COUNTA(AF4:AF13)</f>
        <v>8</v>
      </c>
    </row>
    <row r="15" spans="1:39" ht="15.75" thickBot="1" x14ac:dyDescent="0.3">
      <c r="N15" s="137"/>
      <c r="O15" s="190" t="s">
        <v>29</v>
      </c>
      <c r="P15" s="190"/>
      <c r="Q15" s="138"/>
      <c r="R15" s="138"/>
      <c r="S15" s="138"/>
      <c r="T15" s="138"/>
      <c r="U15" s="138"/>
      <c r="V15" s="138"/>
      <c r="W15" s="138"/>
      <c r="X15" s="138"/>
      <c r="Y15" s="138"/>
      <c r="Z15" s="138"/>
      <c r="AA15" s="138"/>
      <c r="AB15" s="138"/>
      <c r="AC15" s="139" t="s">
        <v>27</v>
      </c>
    </row>
    <row r="16" spans="1:39" ht="15.75" thickBot="1" x14ac:dyDescent="0.3">
      <c r="A16" s="17"/>
      <c r="B16" s="61"/>
      <c r="C16" s="61"/>
      <c r="D16" s="61"/>
      <c r="E16" s="61"/>
      <c r="F16" s="176">
        <f>IF(F3="","",F3+1)</f>
        <v>6</v>
      </c>
      <c r="G16" s="178"/>
      <c r="H16" s="61"/>
      <c r="I16" s="61"/>
      <c r="J16" s="61"/>
      <c r="K16" s="61"/>
      <c r="N16" s="137"/>
      <c r="O16" s="167" t="s">
        <v>15</v>
      </c>
      <c r="P16" s="167"/>
      <c r="Q16" s="138"/>
      <c r="R16" s="138"/>
      <c r="S16" s="138"/>
      <c r="T16" s="138"/>
      <c r="U16" s="138"/>
      <c r="V16" s="138"/>
      <c r="W16" s="138"/>
      <c r="X16" s="138"/>
      <c r="Y16" s="138"/>
      <c r="Z16" s="138"/>
      <c r="AA16" s="138"/>
      <c r="AB16" s="138"/>
      <c r="AC16" s="139" t="s">
        <v>27</v>
      </c>
    </row>
    <row r="17" spans="1:34" ht="15.75" thickBot="1" x14ac:dyDescent="0.3">
      <c r="A17" s="62"/>
      <c r="B17" s="86" t="s">
        <v>9</v>
      </c>
      <c r="C17" s="72">
        <f>IF(C1="","",C4+7)</f>
        <v>42773</v>
      </c>
      <c r="D17" s="86" t="s">
        <v>10</v>
      </c>
      <c r="E17" s="72">
        <f>IF(C17="","",C17+1)</f>
        <v>42774</v>
      </c>
      <c r="F17" s="86" t="s">
        <v>11</v>
      </c>
      <c r="G17" s="72">
        <f>IF(E17="","",E17+1)</f>
        <v>42775</v>
      </c>
      <c r="H17" s="86" t="s">
        <v>12</v>
      </c>
      <c r="I17" s="72">
        <f>IF(G17="","",G17+1)</f>
        <v>42776</v>
      </c>
      <c r="J17" s="86" t="s">
        <v>13</v>
      </c>
      <c r="K17" s="72">
        <f>IF(I17="","",I17+1)</f>
        <v>42777</v>
      </c>
      <c r="N17" s="137"/>
      <c r="O17" s="167" t="s">
        <v>16</v>
      </c>
      <c r="P17" s="167"/>
      <c r="Q17" s="138"/>
      <c r="R17" s="138"/>
      <c r="S17" s="138"/>
      <c r="T17" s="138"/>
      <c r="U17" s="138"/>
      <c r="V17" s="138"/>
      <c r="W17" s="138"/>
      <c r="X17" s="138"/>
      <c r="Y17" s="138"/>
      <c r="Z17" s="138"/>
      <c r="AA17" s="138"/>
      <c r="AB17" s="138"/>
      <c r="AC17" s="139" t="s">
        <v>27</v>
      </c>
    </row>
    <row r="18" spans="1:34" ht="15.75" thickBot="1" x14ac:dyDescent="0.3">
      <c r="A18" s="63" t="s">
        <v>0</v>
      </c>
      <c r="B18" s="215" t="s">
        <v>121</v>
      </c>
      <c r="C18" s="212" t="s">
        <v>21</v>
      </c>
      <c r="D18" s="215" t="s">
        <v>121</v>
      </c>
      <c r="E18" s="212" t="s">
        <v>19</v>
      </c>
      <c r="F18" s="215" t="s">
        <v>121</v>
      </c>
      <c r="G18" s="212" t="s">
        <v>20</v>
      </c>
      <c r="H18" s="215" t="s">
        <v>121</v>
      </c>
      <c r="I18" s="212" t="s">
        <v>17</v>
      </c>
      <c r="J18" s="215" t="s">
        <v>23</v>
      </c>
      <c r="K18" s="209" t="s">
        <v>14</v>
      </c>
      <c r="N18" s="137"/>
      <c r="O18" s="167" t="s">
        <v>33</v>
      </c>
      <c r="P18" s="167"/>
      <c r="Q18" s="138"/>
      <c r="R18" s="138"/>
      <c r="S18" s="138"/>
      <c r="T18" s="138"/>
      <c r="U18" s="138"/>
      <c r="V18" s="138"/>
      <c r="W18" s="138"/>
      <c r="X18" s="138"/>
      <c r="Y18" s="138"/>
      <c r="Z18" s="138"/>
      <c r="AA18" s="138"/>
      <c r="AB18" s="138"/>
      <c r="AC18" s="139" t="s">
        <v>28</v>
      </c>
    </row>
    <row r="19" spans="1:34" ht="15.75" thickBot="1" x14ac:dyDescent="0.3">
      <c r="A19" s="64" t="s">
        <v>1</v>
      </c>
      <c r="B19" s="216"/>
      <c r="C19" s="213"/>
      <c r="D19" s="216"/>
      <c r="E19" s="213"/>
      <c r="F19" s="216"/>
      <c r="G19" s="213"/>
      <c r="H19" s="216"/>
      <c r="I19" s="213"/>
      <c r="J19" s="216"/>
      <c r="K19" s="210"/>
      <c r="N19" s="137"/>
      <c r="O19" s="168" t="s">
        <v>123</v>
      </c>
      <c r="P19" s="168"/>
      <c r="Q19" s="138"/>
      <c r="R19" s="138"/>
      <c r="S19" s="138"/>
      <c r="T19" s="138"/>
      <c r="U19" s="138"/>
      <c r="V19" s="138"/>
      <c r="W19" s="138"/>
      <c r="X19" s="138"/>
      <c r="Y19" s="138"/>
      <c r="Z19" s="138"/>
      <c r="AA19" s="138"/>
      <c r="AB19" s="138"/>
      <c r="AC19" s="139"/>
      <c r="AE19" s="179" t="s">
        <v>124</v>
      </c>
      <c r="AF19" s="180"/>
    </row>
    <row r="20" spans="1:34" x14ac:dyDescent="0.25">
      <c r="A20" s="64" t="s">
        <v>2</v>
      </c>
      <c r="B20" s="216"/>
      <c r="C20" s="213"/>
      <c r="D20" s="216"/>
      <c r="E20" s="213"/>
      <c r="F20" s="216"/>
      <c r="G20" s="213"/>
      <c r="H20" s="216"/>
      <c r="I20" s="213"/>
      <c r="J20" s="216"/>
      <c r="K20" s="210"/>
      <c r="N20" s="137"/>
      <c r="O20" s="192" t="s">
        <v>121</v>
      </c>
      <c r="P20" s="192"/>
      <c r="Q20" s="138"/>
      <c r="R20" s="138"/>
      <c r="S20" s="138"/>
      <c r="T20" s="138"/>
      <c r="U20" s="138"/>
      <c r="V20" s="138"/>
      <c r="W20" s="138"/>
      <c r="X20" s="138"/>
      <c r="Y20" s="138"/>
      <c r="Z20" s="138"/>
      <c r="AA20" s="138"/>
      <c r="AB20" s="138"/>
      <c r="AC20" s="139" t="s">
        <v>103</v>
      </c>
      <c r="AE20" s="170" t="str">
        <f>IF(O3="","",O3)</f>
        <v>Maud</v>
      </c>
      <c r="AF20" s="173">
        <v>42774</v>
      </c>
      <c r="AH20" s="175"/>
    </row>
    <row r="21" spans="1:34" ht="15.75" thickBot="1" x14ac:dyDescent="0.3">
      <c r="A21" s="64" t="s">
        <v>3</v>
      </c>
      <c r="B21" s="217"/>
      <c r="C21" s="214"/>
      <c r="D21" s="217"/>
      <c r="E21" s="214"/>
      <c r="F21" s="217"/>
      <c r="G21" s="214"/>
      <c r="H21" s="217"/>
      <c r="I21" s="214"/>
      <c r="J21" s="217"/>
      <c r="K21" s="211"/>
      <c r="N21" s="137"/>
      <c r="O21" s="192" t="s">
        <v>122</v>
      </c>
      <c r="P21" s="192"/>
      <c r="Q21" s="138"/>
      <c r="R21" s="138"/>
      <c r="S21" s="138"/>
      <c r="T21" s="138"/>
      <c r="U21" s="138"/>
      <c r="V21" s="138"/>
      <c r="W21" s="138"/>
      <c r="X21" s="138"/>
      <c r="Y21" s="138"/>
      <c r="Z21" s="138"/>
      <c r="AA21" s="138"/>
      <c r="AB21" s="138"/>
      <c r="AC21" s="139"/>
      <c r="AE21" s="171" t="str">
        <f t="shared" ref="AE21:AE39" si="0">IF(O4="","",O4)</f>
        <v>Léa</v>
      </c>
      <c r="AF21" s="173">
        <v>42773</v>
      </c>
      <c r="AH21" s="175"/>
    </row>
    <row r="22" spans="1:34" ht="15.75" thickBot="1" x14ac:dyDescent="0.3">
      <c r="A22" s="63" t="s">
        <v>4</v>
      </c>
      <c r="B22" s="215" t="s">
        <v>121</v>
      </c>
      <c r="C22" s="212" t="s">
        <v>43</v>
      </c>
      <c r="D22" s="215" t="s">
        <v>121</v>
      </c>
      <c r="E22" s="212" t="s">
        <v>18</v>
      </c>
      <c r="F22" s="215" t="s">
        <v>121</v>
      </c>
      <c r="G22" s="212" t="s">
        <v>22</v>
      </c>
      <c r="H22" s="215" t="s">
        <v>121</v>
      </c>
      <c r="I22" s="212" t="s">
        <v>24</v>
      </c>
      <c r="J22" s="54"/>
      <c r="K22" s="55"/>
      <c r="N22" s="140"/>
      <c r="O22" s="191"/>
      <c r="P22" s="191"/>
      <c r="Q22" s="141"/>
      <c r="R22" s="141"/>
      <c r="S22" s="141"/>
      <c r="T22" s="141"/>
      <c r="U22" s="141"/>
      <c r="V22" s="141"/>
      <c r="W22" s="141"/>
      <c r="X22" s="141"/>
      <c r="Y22" s="141"/>
      <c r="Z22" s="141"/>
      <c r="AA22" s="141"/>
      <c r="AB22" s="141"/>
      <c r="AC22" s="142"/>
      <c r="AE22" s="171" t="str">
        <f t="shared" si="0"/>
        <v>Mahéva</v>
      </c>
      <c r="AF22" s="173">
        <v>42774</v>
      </c>
      <c r="AH22" s="175"/>
    </row>
    <row r="23" spans="1:34" ht="15.75" thickBot="1" x14ac:dyDescent="0.3">
      <c r="A23" s="64" t="s">
        <v>5</v>
      </c>
      <c r="B23" s="216"/>
      <c r="C23" s="213"/>
      <c r="D23" s="216"/>
      <c r="E23" s="213"/>
      <c r="F23" s="216"/>
      <c r="G23" s="213"/>
      <c r="H23" s="216"/>
      <c r="I23" s="213"/>
      <c r="J23" s="56"/>
      <c r="K23" s="57"/>
      <c r="AE23" s="171" t="str">
        <f t="shared" si="0"/>
        <v>Sandrine</v>
      </c>
      <c r="AF23" s="173">
        <v>42773</v>
      </c>
      <c r="AH23" s="175"/>
    </row>
    <row r="24" spans="1:34" ht="15.75" thickBot="1" x14ac:dyDescent="0.3">
      <c r="A24" s="64" t="s">
        <v>6</v>
      </c>
      <c r="B24" s="195"/>
      <c r="C24" s="225"/>
      <c r="D24" s="216"/>
      <c r="E24" s="213"/>
      <c r="F24" s="216"/>
      <c r="G24" s="213"/>
      <c r="H24" s="216"/>
      <c r="I24" s="213"/>
      <c r="J24" s="56"/>
      <c r="K24" s="57"/>
      <c r="N24" s="176" t="s">
        <v>104</v>
      </c>
      <c r="O24" s="177"/>
      <c r="P24" s="177"/>
      <c r="Q24" s="177"/>
      <c r="R24" s="177"/>
      <c r="S24" s="177"/>
      <c r="T24" s="177"/>
      <c r="U24" s="177"/>
      <c r="V24" s="177"/>
      <c r="W24" s="177"/>
      <c r="X24" s="177"/>
      <c r="Y24" s="177"/>
      <c r="Z24" s="177"/>
      <c r="AA24" s="177"/>
      <c r="AB24" s="177"/>
      <c r="AC24" s="178"/>
      <c r="AE24" s="171" t="str">
        <f t="shared" si="0"/>
        <v>Aurélien</v>
      </c>
      <c r="AF24" s="173">
        <v>42773</v>
      </c>
      <c r="AH24" s="175"/>
    </row>
    <row r="25" spans="1:34" x14ac:dyDescent="0.25">
      <c r="A25" s="64" t="s">
        <v>71</v>
      </c>
      <c r="B25" s="197" t="s">
        <v>121</v>
      </c>
      <c r="C25" s="224" t="s">
        <v>14</v>
      </c>
      <c r="D25" s="216"/>
      <c r="E25" s="213"/>
      <c r="F25" s="216"/>
      <c r="G25" s="213"/>
      <c r="H25" s="216"/>
      <c r="I25" s="213"/>
      <c r="J25" s="56"/>
      <c r="K25" s="57"/>
      <c r="N25" s="181" t="s">
        <v>70</v>
      </c>
      <c r="O25" s="201" t="s">
        <v>73</v>
      </c>
      <c r="P25" s="201"/>
      <c r="Q25" s="182" t="s">
        <v>74</v>
      </c>
      <c r="R25" s="182"/>
      <c r="S25" s="182"/>
      <c r="T25" s="182" t="s">
        <v>75</v>
      </c>
      <c r="U25" s="182"/>
      <c r="V25" s="182"/>
      <c r="W25" s="182" t="s">
        <v>79</v>
      </c>
      <c r="X25" s="182"/>
      <c r="Y25" s="182"/>
      <c r="Z25" s="182" t="s">
        <v>80</v>
      </c>
      <c r="AA25" s="182"/>
      <c r="AB25" s="182"/>
      <c r="AC25" s="206" t="s">
        <v>72</v>
      </c>
      <c r="AE25" s="171" t="str">
        <f t="shared" si="0"/>
        <v>Marie</v>
      </c>
      <c r="AF25" s="173">
        <v>42773</v>
      </c>
      <c r="AH25" s="175"/>
    </row>
    <row r="26" spans="1:34" ht="15.75" thickBot="1" x14ac:dyDescent="0.3">
      <c r="A26" s="64" t="s">
        <v>7</v>
      </c>
      <c r="B26" s="216"/>
      <c r="C26" s="213"/>
      <c r="D26" s="216"/>
      <c r="E26" s="213"/>
      <c r="F26" s="216"/>
      <c r="G26" s="213"/>
      <c r="H26" s="216"/>
      <c r="I26" s="213"/>
      <c r="J26" s="56"/>
      <c r="K26" s="57"/>
      <c r="N26" s="203"/>
      <c r="O26" s="202"/>
      <c r="P26" s="202"/>
      <c r="Q26" s="66" t="s">
        <v>76</v>
      </c>
      <c r="R26" s="66" t="s">
        <v>77</v>
      </c>
      <c r="S26" s="66" t="s">
        <v>78</v>
      </c>
      <c r="T26" s="66" t="s">
        <v>76</v>
      </c>
      <c r="U26" s="66" t="s">
        <v>77</v>
      </c>
      <c r="V26" s="66" t="s">
        <v>78</v>
      </c>
      <c r="W26" s="66" t="s">
        <v>76</v>
      </c>
      <c r="X26" s="66" t="s">
        <v>77</v>
      </c>
      <c r="Y26" s="66" t="s">
        <v>78</v>
      </c>
      <c r="Z26" s="66" t="s">
        <v>76</v>
      </c>
      <c r="AA26" s="66" t="s">
        <v>77</v>
      </c>
      <c r="AB26" s="66" t="s">
        <v>78</v>
      </c>
      <c r="AC26" s="207"/>
      <c r="AE26" s="171" t="str">
        <f t="shared" si="0"/>
        <v>Fabiola</v>
      </c>
      <c r="AF26" s="173">
        <v>42781</v>
      </c>
      <c r="AH26" s="175"/>
    </row>
    <row r="27" spans="1:34" ht="15.75" thickBot="1" x14ac:dyDescent="0.3">
      <c r="A27" s="65" t="s">
        <v>8</v>
      </c>
      <c r="B27" s="217"/>
      <c r="C27" s="214"/>
      <c r="D27" s="217"/>
      <c r="E27" s="214"/>
      <c r="F27" s="217"/>
      <c r="G27" s="214"/>
      <c r="H27" s="217"/>
      <c r="I27" s="214"/>
      <c r="J27" s="58"/>
      <c r="K27" s="59"/>
      <c r="N27" s="4" t="str">
        <f>IF(Agenda!B4="","",Agenda!B4)</f>
        <v>Maud</v>
      </c>
      <c r="O27" s="81" t="str">
        <f>IF(N27="","",VLOOKUP(N27,Agenda!B4:C18,2,FALSE))</f>
        <v>CC</v>
      </c>
      <c r="P27" s="81">
        <f>IF(N27="","",Q27+R27+S27/2+T27+U27+V27/2+W27+X27+Y27/2+Z27+AA27+AB27/2)</f>
        <v>4.5</v>
      </c>
      <c r="Q27" s="81">
        <f t="shared" ref="Q27:Q46" si="1">IF($N27="","",COUNTIF($B$5:$K$8,$N27))</f>
        <v>0</v>
      </c>
      <c r="R27" s="81">
        <f t="shared" ref="R27:R46" si="2">IF($N27="","",COUNTIF($D$9:$I$14,$N27))</f>
        <v>1</v>
      </c>
      <c r="S27" s="81">
        <f t="shared" ref="S27:S46" si="3">IF($N27="","",COUNTIF($B$9:$C$14,$N27))</f>
        <v>1</v>
      </c>
      <c r="T27" s="81">
        <f t="shared" ref="T27:T46" si="4">IF($N27="","",COUNTIF($B$18:$K$21,$N27))</f>
        <v>1</v>
      </c>
      <c r="U27" s="81">
        <f t="shared" ref="U27:U46" si="5">IF($N27="","",COUNTIF($D$22:$I$27,$N27))</f>
        <v>0</v>
      </c>
      <c r="V27" s="81">
        <f t="shared" ref="V27:V46" si="6">IF($N27="","",COUNTIF($B$22:$C$27,$N27))</f>
        <v>1</v>
      </c>
      <c r="W27" s="81">
        <f t="shared" ref="W27:W46" si="7">IF($N27="","",COUNTIF($B$31:$K$34,$N27))</f>
        <v>0</v>
      </c>
      <c r="X27" s="81">
        <f t="shared" ref="X27:X46" si="8">IF($N27="","",COUNTIF($D$35:$I$40,$N27))</f>
        <v>0</v>
      </c>
      <c r="Y27" s="81">
        <f t="shared" ref="Y27:Y46" si="9">IF($N27="","",COUNTIF($B$35:$C$40,$N27))</f>
        <v>1</v>
      </c>
      <c r="Z27" s="81">
        <f t="shared" ref="Z27:Z46" si="10">IF($N27="","",COUNTIF($B$44:$K$47,$N27))</f>
        <v>0</v>
      </c>
      <c r="AA27" s="81">
        <f t="shared" ref="AA27:AA46" si="11">IF($N27="","",COUNTIF($D$48:$I$53,$N27))</f>
        <v>1</v>
      </c>
      <c r="AB27" s="81">
        <f t="shared" ref="AB27:AB46" si="12">IF($N27="","",COUNTIF($B$48:$C$53,$N27))</f>
        <v>0</v>
      </c>
      <c r="AC27" s="31">
        <f>IF(O27="","",IF(O27="CC",12,IF(O27="CP",4,IF(O27="CAP",2,IF(O27="DIA",1,"Erreur fonction")))))</f>
        <v>12</v>
      </c>
      <c r="AE27" s="171" t="str">
        <f t="shared" si="0"/>
        <v>Dominique</v>
      </c>
      <c r="AF27" s="173">
        <v>42775</v>
      </c>
      <c r="AH27" s="175"/>
    </row>
    <row r="28" spans="1:34" ht="15.75" thickBot="1" x14ac:dyDescent="0.3">
      <c r="N28" s="2" t="str">
        <f>IF(Agenda!B5="","",Agenda!B5)</f>
        <v>Léa</v>
      </c>
      <c r="O28" s="67" t="str">
        <f>IF(N28="","",VLOOKUP(N28,Agenda!B5:C19,2,FALSE))</f>
        <v>CC</v>
      </c>
      <c r="P28" s="67">
        <f t="shared" ref="P28:P46" si="13">IF(N28="","",Q28+R28+S28/2+T28+U28+V28/2+W28+X28+Y28/2+Z28+AA28+AB28/2)</f>
        <v>4.5</v>
      </c>
      <c r="Q28" s="67">
        <f t="shared" si="1"/>
        <v>2</v>
      </c>
      <c r="R28" s="67">
        <f t="shared" si="2"/>
        <v>0</v>
      </c>
      <c r="S28" s="67">
        <f t="shared" si="3"/>
        <v>0</v>
      </c>
      <c r="T28" s="67">
        <f t="shared" si="4"/>
        <v>1</v>
      </c>
      <c r="U28" s="67">
        <f t="shared" si="5"/>
        <v>0</v>
      </c>
      <c r="V28" s="67">
        <f t="shared" si="6"/>
        <v>0</v>
      </c>
      <c r="W28" s="67">
        <f t="shared" si="7"/>
        <v>1</v>
      </c>
      <c r="X28" s="67">
        <f t="shared" si="8"/>
        <v>0</v>
      </c>
      <c r="Y28" s="67">
        <f t="shared" si="9"/>
        <v>0</v>
      </c>
      <c r="Z28" s="67">
        <f t="shared" si="10"/>
        <v>0</v>
      </c>
      <c r="AA28" s="67">
        <f t="shared" si="11"/>
        <v>0</v>
      </c>
      <c r="AB28" s="67">
        <f t="shared" si="12"/>
        <v>1</v>
      </c>
      <c r="AC28" s="32">
        <f t="shared" ref="AC28:AC46" si="14">IF(O28="","",IF(O28="CC",12,IF(O28="CP",4,IF(O28="CAP",2,IF(O28="DIA",1,"Erreur fonction")))))</f>
        <v>12</v>
      </c>
      <c r="AE28" s="171" t="str">
        <f t="shared" si="0"/>
        <v>Marine</v>
      </c>
      <c r="AF28" s="173">
        <v>42775</v>
      </c>
      <c r="AH28" s="175"/>
    </row>
    <row r="29" spans="1:34" ht="15.75" thickBot="1" x14ac:dyDescent="0.3">
      <c r="A29" s="17"/>
      <c r="B29" s="61"/>
      <c r="C29" s="61"/>
      <c r="D29" s="61"/>
      <c r="E29" s="61"/>
      <c r="F29" s="176">
        <f>IF(F16="","",F16+1)</f>
        <v>7</v>
      </c>
      <c r="G29" s="178"/>
      <c r="H29" s="61"/>
      <c r="I29" s="61"/>
      <c r="J29" s="61"/>
      <c r="K29" s="61"/>
      <c r="N29" s="2" t="str">
        <f>IF(Agenda!B6="","",Agenda!B6)</f>
        <v>Mahéva</v>
      </c>
      <c r="O29" s="67" t="str">
        <f>IF(N29="","",VLOOKUP(N29,Agenda!B6:C20,2,FALSE))</f>
        <v>CC</v>
      </c>
      <c r="P29" s="67">
        <f t="shared" si="13"/>
        <v>4.5</v>
      </c>
      <c r="Q29" s="67">
        <f t="shared" si="1"/>
        <v>1</v>
      </c>
      <c r="R29" s="67">
        <f t="shared" si="2"/>
        <v>1</v>
      </c>
      <c r="S29" s="67">
        <f t="shared" si="3"/>
        <v>0</v>
      </c>
      <c r="T29" s="67">
        <f t="shared" si="4"/>
        <v>1</v>
      </c>
      <c r="U29" s="67">
        <f t="shared" si="5"/>
        <v>0</v>
      </c>
      <c r="V29" s="67">
        <f t="shared" si="6"/>
        <v>0</v>
      </c>
      <c r="W29" s="67">
        <f t="shared" si="7"/>
        <v>0</v>
      </c>
      <c r="X29" s="67">
        <f t="shared" si="8"/>
        <v>0</v>
      </c>
      <c r="Y29" s="67">
        <f t="shared" si="9"/>
        <v>0</v>
      </c>
      <c r="Z29" s="67">
        <f t="shared" si="10"/>
        <v>1</v>
      </c>
      <c r="AA29" s="67">
        <f t="shared" si="11"/>
        <v>0</v>
      </c>
      <c r="AB29" s="67">
        <f t="shared" si="12"/>
        <v>1</v>
      </c>
      <c r="AC29" s="32">
        <f t="shared" si="14"/>
        <v>12</v>
      </c>
      <c r="AE29" s="171" t="str">
        <f t="shared" si="0"/>
        <v>Claire</v>
      </c>
      <c r="AF29" s="173">
        <v>42775</v>
      </c>
      <c r="AH29" s="175"/>
    </row>
    <row r="30" spans="1:34" ht="15.75" thickBot="1" x14ac:dyDescent="0.3">
      <c r="A30" s="62"/>
      <c r="B30" s="86" t="s">
        <v>9</v>
      </c>
      <c r="C30" s="72">
        <f>IF(C1="","",C17+7)</f>
        <v>42780</v>
      </c>
      <c r="D30" s="86" t="s">
        <v>10</v>
      </c>
      <c r="E30" s="72">
        <f>IF(C30="","",C30+1)</f>
        <v>42781</v>
      </c>
      <c r="F30" s="86" t="s">
        <v>11</v>
      </c>
      <c r="G30" s="72">
        <f>IF(E30="","",E30+1)</f>
        <v>42782</v>
      </c>
      <c r="H30" s="86" t="s">
        <v>12</v>
      </c>
      <c r="I30" s="72">
        <f>IF(G30="","",G30+1)</f>
        <v>42783</v>
      </c>
      <c r="J30" s="86" t="s">
        <v>13</v>
      </c>
      <c r="K30" s="72">
        <f>IF(I30="","",I30+1)</f>
        <v>42784</v>
      </c>
      <c r="N30" s="2" t="str">
        <f>IF(Agenda!B7="","",Agenda!B7)</f>
        <v>Sandrine</v>
      </c>
      <c r="O30" s="67" t="str">
        <f>IF(N30="","",VLOOKUP(N30,Agenda!B7:C21,2,FALSE))</f>
        <v>CC</v>
      </c>
      <c r="P30" s="67">
        <f t="shared" si="13"/>
        <v>4.5</v>
      </c>
      <c r="Q30" s="67">
        <f t="shared" si="1"/>
        <v>1</v>
      </c>
      <c r="R30" s="67">
        <f t="shared" si="2"/>
        <v>0</v>
      </c>
      <c r="S30" s="67">
        <f t="shared" si="3"/>
        <v>1</v>
      </c>
      <c r="T30" s="67">
        <f t="shared" si="4"/>
        <v>0</v>
      </c>
      <c r="U30" s="67">
        <f t="shared" si="5"/>
        <v>1</v>
      </c>
      <c r="V30" s="67">
        <f t="shared" si="6"/>
        <v>0</v>
      </c>
      <c r="W30" s="67">
        <f t="shared" si="7"/>
        <v>0</v>
      </c>
      <c r="X30" s="67">
        <f t="shared" si="8"/>
        <v>2</v>
      </c>
      <c r="Y30" s="67">
        <f t="shared" si="9"/>
        <v>0</v>
      </c>
      <c r="Z30" s="67">
        <f t="shared" si="10"/>
        <v>0</v>
      </c>
      <c r="AA30" s="67">
        <f t="shared" si="11"/>
        <v>0</v>
      </c>
      <c r="AB30" s="67">
        <f t="shared" si="12"/>
        <v>0</v>
      </c>
      <c r="AC30" s="32">
        <f t="shared" si="14"/>
        <v>12</v>
      </c>
      <c r="AE30" s="171" t="str">
        <f t="shared" si="0"/>
        <v>Charlotte</v>
      </c>
      <c r="AF30" s="173">
        <v>42781</v>
      </c>
      <c r="AH30" s="175"/>
    </row>
    <row r="31" spans="1:34" x14ac:dyDescent="0.25">
      <c r="A31" s="63" t="s">
        <v>0</v>
      </c>
      <c r="B31" s="195" t="s">
        <v>39</v>
      </c>
      <c r="C31" s="225" t="s">
        <v>122</v>
      </c>
      <c r="D31" s="195" t="s">
        <v>122</v>
      </c>
      <c r="E31" s="225" t="s">
        <v>18</v>
      </c>
      <c r="F31" s="195" t="s">
        <v>122</v>
      </c>
      <c r="G31" s="225" t="s">
        <v>43</v>
      </c>
      <c r="H31" s="195" t="s">
        <v>122</v>
      </c>
      <c r="I31" s="225" t="s">
        <v>29</v>
      </c>
      <c r="J31" s="195" t="s">
        <v>122</v>
      </c>
      <c r="K31" s="209" t="s">
        <v>20</v>
      </c>
      <c r="N31" s="2" t="str">
        <f>IF(Agenda!B8="","",Agenda!B8)</f>
        <v>Aurélien</v>
      </c>
      <c r="O31" s="67" t="str">
        <f>IF(N31="","",VLOOKUP(N31,Agenda!B8:C22,2,FALSE))</f>
        <v>CC</v>
      </c>
      <c r="P31" s="67">
        <f t="shared" si="13"/>
        <v>4</v>
      </c>
      <c r="Q31" s="67">
        <f t="shared" si="1"/>
        <v>1</v>
      </c>
      <c r="R31" s="67">
        <f t="shared" si="2"/>
        <v>0</v>
      </c>
      <c r="S31" s="67">
        <f t="shared" si="3"/>
        <v>1</v>
      </c>
      <c r="T31" s="67">
        <f t="shared" si="4"/>
        <v>1</v>
      </c>
      <c r="U31" s="67">
        <f t="shared" si="5"/>
        <v>0</v>
      </c>
      <c r="V31" s="67">
        <f t="shared" si="6"/>
        <v>0</v>
      </c>
      <c r="W31" s="67">
        <f t="shared" si="7"/>
        <v>0</v>
      </c>
      <c r="X31" s="67">
        <f t="shared" si="8"/>
        <v>1</v>
      </c>
      <c r="Y31" s="67">
        <f t="shared" si="9"/>
        <v>1</v>
      </c>
      <c r="Z31" s="67">
        <f t="shared" si="10"/>
        <v>0</v>
      </c>
      <c r="AA31" s="67">
        <f t="shared" si="11"/>
        <v>0</v>
      </c>
      <c r="AB31" s="67">
        <f t="shared" si="12"/>
        <v>0</v>
      </c>
      <c r="AC31" s="32">
        <f t="shared" si="14"/>
        <v>12</v>
      </c>
      <c r="AE31" s="171" t="str">
        <f t="shared" si="0"/>
        <v>Sabrina</v>
      </c>
      <c r="AF31" s="173">
        <v>42781</v>
      </c>
      <c r="AH31" s="175"/>
    </row>
    <row r="32" spans="1:34" x14ac:dyDescent="0.25">
      <c r="A32" s="64" t="s">
        <v>1</v>
      </c>
      <c r="B32" s="196"/>
      <c r="C32" s="218"/>
      <c r="D32" s="196"/>
      <c r="E32" s="218"/>
      <c r="F32" s="196"/>
      <c r="G32" s="218"/>
      <c r="H32" s="196"/>
      <c r="I32" s="218"/>
      <c r="J32" s="196"/>
      <c r="K32" s="210"/>
      <c r="N32" s="2" t="str">
        <f>IF(Agenda!B9="","",Agenda!B9)</f>
        <v>Marie</v>
      </c>
      <c r="O32" s="67" t="str">
        <f>IF(N32="","",VLOOKUP(N32,Agenda!B9:C23,2,FALSE))</f>
        <v>CC</v>
      </c>
      <c r="P32" s="67">
        <f t="shared" si="13"/>
        <v>4</v>
      </c>
      <c r="Q32" s="67">
        <f t="shared" si="1"/>
        <v>1</v>
      </c>
      <c r="R32" s="67">
        <f t="shared" si="2"/>
        <v>1</v>
      </c>
      <c r="S32" s="67">
        <f t="shared" si="3"/>
        <v>0</v>
      </c>
      <c r="T32" s="67">
        <f t="shared" si="4"/>
        <v>0</v>
      </c>
      <c r="U32" s="67">
        <f t="shared" si="5"/>
        <v>1</v>
      </c>
      <c r="V32" s="67">
        <f t="shared" si="6"/>
        <v>0</v>
      </c>
      <c r="W32" s="67">
        <f t="shared" si="7"/>
        <v>0</v>
      </c>
      <c r="X32" s="67">
        <f t="shared" si="8"/>
        <v>0</v>
      </c>
      <c r="Y32" s="67">
        <f t="shared" si="9"/>
        <v>0</v>
      </c>
      <c r="Z32" s="67">
        <f t="shared" si="10"/>
        <v>1</v>
      </c>
      <c r="AA32" s="67">
        <f t="shared" si="11"/>
        <v>0</v>
      </c>
      <c r="AB32" s="67">
        <f t="shared" si="12"/>
        <v>0</v>
      </c>
      <c r="AC32" s="32">
        <f t="shared" si="14"/>
        <v>12</v>
      </c>
      <c r="AE32" s="171" t="str">
        <f t="shared" si="0"/>
        <v>Renaud</v>
      </c>
      <c r="AF32" s="173">
        <v>42776</v>
      </c>
      <c r="AH32" s="175"/>
    </row>
    <row r="33" spans="1:34" x14ac:dyDescent="0.25">
      <c r="A33" s="64" t="s">
        <v>2</v>
      </c>
      <c r="B33" s="196"/>
      <c r="C33" s="218"/>
      <c r="D33" s="196"/>
      <c r="E33" s="218"/>
      <c r="F33" s="196"/>
      <c r="G33" s="218"/>
      <c r="H33" s="196"/>
      <c r="I33" s="218"/>
      <c r="J33" s="196"/>
      <c r="K33" s="210"/>
      <c r="N33" s="2" t="str">
        <f>IF(Agenda!B10="","",Agenda!B10)</f>
        <v>Fabiola</v>
      </c>
      <c r="O33" s="67" t="str">
        <f>IF(N33="","",VLOOKUP(N33,Agenda!B10:C23,2,FALSE))</f>
        <v>CP</v>
      </c>
      <c r="P33" s="67">
        <f t="shared" si="13"/>
        <v>2</v>
      </c>
      <c r="Q33" s="67">
        <f t="shared" si="1"/>
        <v>0</v>
      </c>
      <c r="R33" s="67">
        <f t="shared" si="2"/>
        <v>1</v>
      </c>
      <c r="S33" s="67">
        <f t="shared" si="3"/>
        <v>0</v>
      </c>
      <c r="T33" s="67">
        <f t="shared" si="4"/>
        <v>1</v>
      </c>
      <c r="U33" s="67">
        <f t="shared" si="5"/>
        <v>0</v>
      </c>
      <c r="V33" s="67">
        <f t="shared" si="6"/>
        <v>0</v>
      </c>
      <c r="W33" s="67">
        <f t="shared" si="7"/>
        <v>0</v>
      </c>
      <c r="X33" s="67">
        <f t="shared" si="8"/>
        <v>0</v>
      </c>
      <c r="Y33" s="67">
        <f t="shared" si="9"/>
        <v>0</v>
      </c>
      <c r="Z33" s="67">
        <f t="shared" si="10"/>
        <v>0</v>
      </c>
      <c r="AA33" s="67">
        <f t="shared" si="11"/>
        <v>0</v>
      </c>
      <c r="AB33" s="67">
        <f t="shared" si="12"/>
        <v>0</v>
      </c>
      <c r="AC33" s="32">
        <f t="shared" si="14"/>
        <v>4</v>
      </c>
      <c r="AE33" s="171" t="str">
        <f t="shared" si="0"/>
        <v>Vincent</v>
      </c>
      <c r="AF33" s="173">
        <v>42776</v>
      </c>
      <c r="AH33" s="175"/>
    </row>
    <row r="34" spans="1:34" ht="15.75" thickBot="1" x14ac:dyDescent="0.3">
      <c r="A34" s="64" t="s">
        <v>3</v>
      </c>
      <c r="B34" s="197"/>
      <c r="C34" s="224"/>
      <c r="D34" s="197"/>
      <c r="E34" s="224"/>
      <c r="F34" s="197"/>
      <c r="G34" s="224"/>
      <c r="H34" s="197"/>
      <c r="I34" s="224"/>
      <c r="J34" s="197"/>
      <c r="K34" s="211"/>
      <c r="N34" s="2" t="str">
        <f>IF(Agenda!B11="","",Agenda!B11)</f>
        <v>Dominique</v>
      </c>
      <c r="O34" s="67" t="str">
        <f>IF(N34="","",VLOOKUP(N34,Agenda!B11:C23,2,FALSE))</f>
        <v>CP</v>
      </c>
      <c r="P34" s="67">
        <f t="shared" si="13"/>
        <v>3</v>
      </c>
      <c r="Q34" s="67">
        <f t="shared" si="1"/>
        <v>0</v>
      </c>
      <c r="R34" s="67">
        <f t="shared" si="2"/>
        <v>1</v>
      </c>
      <c r="S34" s="67">
        <f t="shared" si="3"/>
        <v>0</v>
      </c>
      <c r="T34" s="67">
        <f t="shared" si="4"/>
        <v>0</v>
      </c>
      <c r="U34" s="67">
        <f t="shared" si="5"/>
        <v>1</v>
      </c>
      <c r="V34" s="67">
        <f t="shared" si="6"/>
        <v>0</v>
      </c>
      <c r="W34" s="67">
        <f t="shared" si="7"/>
        <v>1</v>
      </c>
      <c r="X34" s="67">
        <f t="shared" si="8"/>
        <v>0</v>
      </c>
      <c r="Y34" s="67">
        <f t="shared" si="9"/>
        <v>0</v>
      </c>
      <c r="Z34" s="67">
        <f t="shared" si="10"/>
        <v>0</v>
      </c>
      <c r="AA34" s="67">
        <f t="shared" si="11"/>
        <v>0</v>
      </c>
      <c r="AB34" s="67">
        <f t="shared" si="12"/>
        <v>0</v>
      </c>
      <c r="AC34" s="32">
        <f t="shared" si="14"/>
        <v>4</v>
      </c>
      <c r="AE34" s="171" t="str">
        <f t="shared" si="0"/>
        <v>Christelle</v>
      </c>
      <c r="AF34" s="173">
        <v>42776</v>
      </c>
      <c r="AH34" s="175"/>
    </row>
    <row r="35" spans="1:34" x14ac:dyDescent="0.25">
      <c r="A35" s="63" t="s">
        <v>4</v>
      </c>
      <c r="B35" s="204" t="s">
        <v>23</v>
      </c>
      <c r="C35" s="220" t="s">
        <v>122</v>
      </c>
      <c r="D35" s="204" t="s">
        <v>122</v>
      </c>
      <c r="E35" s="220" t="s">
        <v>22</v>
      </c>
      <c r="F35" s="204" t="s">
        <v>122</v>
      </c>
      <c r="G35" s="220" t="s">
        <v>23</v>
      </c>
      <c r="H35" s="204" t="s">
        <v>122</v>
      </c>
      <c r="I35" s="220" t="s">
        <v>22</v>
      </c>
      <c r="J35" s="54"/>
      <c r="K35" s="55"/>
      <c r="N35" s="2" t="str">
        <f>IF(Agenda!B12="","",Agenda!B12)</f>
        <v>Marine</v>
      </c>
      <c r="O35" s="67" t="str">
        <f>IF(N35="","",VLOOKUP(N35,Agenda!B12:C23,2,FALSE))</f>
        <v>CP</v>
      </c>
      <c r="P35" s="67">
        <f t="shared" si="13"/>
        <v>2.5</v>
      </c>
      <c r="Q35" s="67">
        <f t="shared" si="1"/>
        <v>0</v>
      </c>
      <c r="R35" s="67">
        <f t="shared" si="2"/>
        <v>1</v>
      </c>
      <c r="S35" s="67">
        <f t="shared" si="3"/>
        <v>0</v>
      </c>
      <c r="T35" s="67">
        <f t="shared" si="4"/>
        <v>0</v>
      </c>
      <c r="U35" s="67">
        <f t="shared" si="5"/>
        <v>0</v>
      </c>
      <c r="V35" s="67">
        <f t="shared" si="6"/>
        <v>1</v>
      </c>
      <c r="W35" s="67">
        <f t="shared" si="7"/>
        <v>1</v>
      </c>
      <c r="X35" s="67">
        <f t="shared" si="8"/>
        <v>0</v>
      </c>
      <c r="Y35" s="67">
        <f t="shared" si="9"/>
        <v>0</v>
      </c>
      <c r="Z35" s="67">
        <f t="shared" si="10"/>
        <v>0</v>
      </c>
      <c r="AA35" s="67">
        <f t="shared" si="11"/>
        <v>0</v>
      </c>
      <c r="AB35" s="67">
        <f t="shared" si="12"/>
        <v>0</v>
      </c>
      <c r="AC35" s="32">
        <f t="shared" si="14"/>
        <v>4</v>
      </c>
      <c r="AE35" s="171" t="str">
        <f t="shared" si="0"/>
        <v>Florian</v>
      </c>
      <c r="AF35" s="173"/>
      <c r="AH35" s="175"/>
    </row>
    <row r="36" spans="1:34" x14ac:dyDescent="0.25">
      <c r="A36" s="64" t="s">
        <v>5</v>
      </c>
      <c r="B36" s="196"/>
      <c r="C36" s="218"/>
      <c r="D36" s="196"/>
      <c r="E36" s="218"/>
      <c r="F36" s="196"/>
      <c r="G36" s="218"/>
      <c r="H36" s="196"/>
      <c r="I36" s="218"/>
      <c r="J36" s="56"/>
      <c r="K36" s="57"/>
      <c r="N36" s="2" t="str">
        <f>IF(Agenda!B13="","",Agenda!B13)</f>
        <v>Claire</v>
      </c>
      <c r="O36" s="67" t="str">
        <f>IF(N36="","",VLOOKUP(N36,Agenda!B13:C24,2,FALSE))</f>
        <v>CP</v>
      </c>
      <c r="P36" s="67">
        <f t="shared" si="13"/>
        <v>3</v>
      </c>
      <c r="Q36" s="67">
        <f t="shared" si="1"/>
        <v>1</v>
      </c>
      <c r="R36" s="67">
        <f t="shared" si="2"/>
        <v>0</v>
      </c>
      <c r="S36" s="67">
        <f t="shared" si="3"/>
        <v>0</v>
      </c>
      <c r="T36" s="67">
        <f t="shared" si="4"/>
        <v>1</v>
      </c>
      <c r="U36" s="67">
        <f t="shared" si="5"/>
        <v>0</v>
      </c>
      <c r="V36" s="67">
        <f t="shared" si="6"/>
        <v>0</v>
      </c>
      <c r="W36" s="67">
        <f t="shared" si="7"/>
        <v>0</v>
      </c>
      <c r="X36" s="67">
        <f t="shared" si="8"/>
        <v>0</v>
      </c>
      <c r="Y36" s="67">
        <f t="shared" si="9"/>
        <v>0</v>
      </c>
      <c r="Z36" s="67">
        <f t="shared" si="10"/>
        <v>0</v>
      </c>
      <c r="AA36" s="67">
        <f t="shared" si="11"/>
        <v>1</v>
      </c>
      <c r="AB36" s="67">
        <f t="shared" si="12"/>
        <v>0</v>
      </c>
      <c r="AC36" s="32">
        <f t="shared" si="14"/>
        <v>4</v>
      </c>
      <c r="AE36" s="171" t="str">
        <f t="shared" si="0"/>
        <v>Floriane</v>
      </c>
      <c r="AF36" s="173"/>
      <c r="AH36" s="175"/>
    </row>
    <row r="37" spans="1:34" x14ac:dyDescent="0.25">
      <c r="A37" s="64" t="s">
        <v>6</v>
      </c>
      <c r="B37" s="196"/>
      <c r="C37" s="218"/>
      <c r="D37" s="196"/>
      <c r="E37" s="218"/>
      <c r="F37" s="196"/>
      <c r="G37" s="218"/>
      <c r="H37" s="196"/>
      <c r="I37" s="218"/>
      <c r="J37" s="56"/>
      <c r="K37" s="57"/>
      <c r="N37" s="2" t="str">
        <f>IF(Agenda!B14="","",Agenda!B14)</f>
        <v>Charlotte</v>
      </c>
      <c r="O37" s="67" t="str">
        <f>IF(N37="","",VLOOKUP(N37,Agenda!B14:C25,2,FALSE))</f>
        <v>CP</v>
      </c>
      <c r="P37" s="67">
        <f t="shared" si="13"/>
        <v>2</v>
      </c>
      <c r="Q37" s="67">
        <f t="shared" si="1"/>
        <v>0</v>
      </c>
      <c r="R37" s="67">
        <f t="shared" si="2"/>
        <v>0</v>
      </c>
      <c r="S37" s="67">
        <f t="shared" si="3"/>
        <v>0</v>
      </c>
      <c r="T37" s="67">
        <f t="shared" si="4"/>
        <v>0</v>
      </c>
      <c r="U37" s="67">
        <f t="shared" si="5"/>
        <v>0</v>
      </c>
      <c r="V37" s="67">
        <f t="shared" si="6"/>
        <v>0</v>
      </c>
      <c r="W37" s="67">
        <f t="shared" si="7"/>
        <v>1</v>
      </c>
      <c r="X37" s="67">
        <f t="shared" si="8"/>
        <v>0</v>
      </c>
      <c r="Y37" s="67">
        <f t="shared" si="9"/>
        <v>0</v>
      </c>
      <c r="Z37" s="67">
        <f t="shared" si="10"/>
        <v>0</v>
      </c>
      <c r="AA37" s="67">
        <f t="shared" si="11"/>
        <v>1</v>
      </c>
      <c r="AB37" s="67">
        <f t="shared" si="12"/>
        <v>0</v>
      </c>
      <c r="AC37" s="32">
        <f t="shared" si="14"/>
        <v>4</v>
      </c>
      <c r="AE37" s="171" t="str">
        <f t="shared" si="0"/>
        <v>Flavien</v>
      </c>
      <c r="AF37" s="173"/>
      <c r="AH37" s="175"/>
    </row>
    <row r="38" spans="1:34" x14ac:dyDescent="0.25">
      <c r="A38" s="64" t="s">
        <v>71</v>
      </c>
      <c r="B38" s="196" t="s">
        <v>14</v>
      </c>
      <c r="C38" s="218" t="s">
        <v>122</v>
      </c>
      <c r="D38" s="196"/>
      <c r="E38" s="218"/>
      <c r="F38" s="196"/>
      <c r="G38" s="218"/>
      <c r="H38" s="196"/>
      <c r="I38" s="218"/>
      <c r="J38" s="56"/>
      <c r="K38" s="57"/>
      <c r="N38" s="2" t="str">
        <f>IF(Agenda!B15="","",Agenda!B15)</f>
        <v>Sabrina</v>
      </c>
      <c r="O38" s="67" t="str">
        <f>IF(N38="","",VLOOKUP(N38,Agenda!B15:C26,2,FALSE))</f>
        <v>CP</v>
      </c>
      <c r="P38" s="67">
        <f t="shared" si="13"/>
        <v>2</v>
      </c>
      <c r="Q38" s="67">
        <f t="shared" si="1"/>
        <v>1</v>
      </c>
      <c r="R38" s="67">
        <f t="shared" si="2"/>
        <v>0</v>
      </c>
      <c r="S38" s="67">
        <f t="shared" si="3"/>
        <v>0</v>
      </c>
      <c r="T38" s="67">
        <f t="shared" si="4"/>
        <v>0</v>
      </c>
      <c r="U38" s="67">
        <f t="shared" si="5"/>
        <v>0</v>
      </c>
      <c r="V38" s="67">
        <f t="shared" si="6"/>
        <v>0</v>
      </c>
      <c r="W38" s="67">
        <f t="shared" si="7"/>
        <v>0</v>
      </c>
      <c r="X38" s="67">
        <f t="shared" si="8"/>
        <v>0</v>
      </c>
      <c r="Y38" s="67">
        <f t="shared" si="9"/>
        <v>0</v>
      </c>
      <c r="Z38" s="67">
        <f t="shared" si="10"/>
        <v>1</v>
      </c>
      <c r="AA38" s="67">
        <f t="shared" si="11"/>
        <v>0</v>
      </c>
      <c r="AB38" s="67">
        <f t="shared" si="12"/>
        <v>0</v>
      </c>
      <c r="AC38" s="32">
        <f t="shared" si="14"/>
        <v>4</v>
      </c>
      <c r="AE38" s="171" t="str">
        <f t="shared" si="0"/>
        <v>Charline</v>
      </c>
      <c r="AF38" s="173"/>
      <c r="AH38" s="175"/>
    </row>
    <row r="39" spans="1:34" ht="15.75" thickBot="1" x14ac:dyDescent="0.3">
      <c r="A39" s="64" t="s">
        <v>7</v>
      </c>
      <c r="B39" s="196"/>
      <c r="C39" s="218"/>
      <c r="D39" s="196"/>
      <c r="E39" s="218"/>
      <c r="F39" s="196"/>
      <c r="G39" s="218"/>
      <c r="H39" s="196"/>
      <c r="I39" s="218"/>
      <c r="J39" s="56"/>
      <c r="K39" s="57"/>
      <c r="N39" s="2" t="str">
        <f>IF(Agenda!B16="","",Agenda!B16)</f>
        <v>Renaud</v>
      </c>
      <c r="O39" s="67" t="str">
        <f>IF(N39="","",VLOOKUP(N39,Agenda!B16:C27,2,FALSE))</f>
        <v>CAP</v>
      </c>
      <c r="P39" s="67">
        <f t="shared" si="13"/>
        <v>1</v>
      </c>
      <c r="Q39" s="67">
        <f t="shared" si="1"/>
        <v>0</v>
      </c>
      <c r="R39" s="67">
        <f t="shared" si="2"/>
        <v>0</v>
      </c>
      <c r="S39" s="67">
        <f t="shared" si="3"/>
        <v>0</v>
      </c>
      <c r="T39" s="67">
        <f t="shared" si="4"/>
        <v>0</v>
      </c>
      <c r="U39" s="67">
        <f t="shared" si="5"/>
        <v>0</v>
      </c>
      <c r="V39" s="67">
        <f t="shared" si="6"/>
        <v>0</v>
      </c>
      <c r="W39" s="67">
        <f t="shared" si="7"/>
        <v>1</v>
      </c>
      <c r="X39" s="67">
        <f t="shared" si="8"/>
        <v>0</v>
      </c>
      <c r="Y39" s="67">
        <f t="shared" si="9"/>
        <v>0</v>
      </c>
      <c r="Z39" s="67">
        <f t="shared" si="10"/>
        <v>0</v>
      </c>
      <c r="AA39" s="67">
        <f t="shared" si="11"/>
        <v>0</v>
      </c>
      <c r="AB39" s="67">
        <f t="shared" si="12"/>
        <v>0</v>
      </c>
      <c r="AC39" s="32">
        <f t="shared" si="14"/>
        <v>2</v>
      </c>
      <c r="AE39" s="172" t="str">
        <f t="shared" si="0"/>
        <v/>
      </c>
      <c r="AF39" s="174"/>
      <c r="AH39" s="175"/>
    </row>
    <row r="40" spans="1:34" ht="15.75" thickBot="1" x14ac:dyDescent="0.3">
      <c r="A40" s="65" t="s">
        <v>8</v>
      </c>
      <c r="B40" s="205"/>
      <c r="C40" s="219"/>
      <c r="D40" s="205"/>
      <c r="E40" s="219"/>
      <c r="F40" s="205"/>
      <c r="G40" s="219"/>
      <c r="H40" s="205"/>
      <c r="I40" s="219"/>
      <c r="J40" s="58"/>
      <c r="K40" s="59"/>
      <c r="N40" s="2" t="str">
        <f>IF(Agenda!B17="","",Agenda!B17)</f>
        <v>Vincent</v>
      </c>
      <c r="O40" s="67" t="str">
        <f>IF(N40="","",VLOOKUP(N40,Agenda!B17:C28,2,FALSE))</f>
        <v>CAP</v>
      </c>
      <c r="P40" s="67">
        <f t="shared" si="13"/>
        <v>1</v>
      </c>
      <c r="Q40" s="67">
        <f t="shared" si="1"/>
        <v>0</v>
      </c>
      <c r="R40" s="67">
        <f t="shared" si="2"/>
        <v>0</v>
      </c>
      <c r="S40" s="67">
        <f t="shared" si="3"/>
        <v>0</v>
      </c>
      <c r="T40" s="67">
        <f t="shared" si="4"/>
        <v>0</v>
      </c>
      <c r="U40" s="67">
        <f t="shared" si="5"/>
        <v>0</v>
      </c>
      <c r="V40" s="67">
        <f t="shared" si="6"/>
        <v>0</v>
      </c>
      <c r="W40" s="67">
        <f t="shared" si="7"/>
        <v>0</v>
      </c>
      <c r="X40" s="67">
        <f t="shared" si="8"/>
        <v>0</v>
      </c>
      <c r="Y40" s="67">
        <f t="shared" si="9"/>
        <v>0</v>
      </c>
      <c r="Z40" s="67">
        <f t="shared" si="10"/>
        <v>1</v>
      </c>
      <c r="AA40" s="67">
        <f t="shared" si="11"/>
        <v>0</v>
      </c>
      <c r="AB40" s="67">
        <f t="shared" si="12"/>
        <v>0</v>
      </c>
      <c r="AC40" s="32">
        <f t="shared" si="14"/>
        <v>2</v>
      </c>
    </row>
    <row r="41" spans="1:34" ht="15.75" thickBot="1" x14ac:dyDescent="0.3">
      <c r="N41" s="2" t="str">
        <f>IF(Agenda!B18="","",Agenda!B18)</f>
        <v>Christelle</v>
      </c>
      <c r="O41" s="67" t="str">
        <f>IF(N41="","",VLOOKUP(N41,Agenda!B18:C29,2,FALSE))</f>
        <v>CAP</v>
      </c>
      <c r="P41" s="67">
        <f t="shared" si="13"/>
        <v>1</v>
      </c>
      <c r="Q41" s="67">
        <f t="shared" si="1"/>
        <v>0</v>
      </c>
      <c r="R41" s="67">
        <f t="shared" si="2"/>
        <v>0</v>
      </c>
      <c r="S41" s="67">
        <f t="shared" si="3"/>
        <v>0</v>
      </c>
      <c r="T41" s="67">
        <f t="shared" si="4"/>
        <v>0</v>
      </c>
      <c r="U41" s="67">
        <f t="shared" si="5"/>
        <v>0</v>
      </c>
      <c r="V41" s="67">
        <f t="shared" si="6"/>
        <v>0</v>
      </c>
      <c r="W41" s="67">
        <f t="shared" si="7"/>
        <v>0</v>
      </c>
      <c r="X41" s="67">
        <f t="shared" si="8"/>
        <v>0</v>
      </c>
      <c r="Y41" s="67">
        <f t="shared" si="9"/>
        <v>0</v>
      </c>
      <c r="Z41" s="67">
        <f t="shared" si="10"/>
        <v>1</v>
      </c>
      <c r="AA41" s="67">
        <f t="shared" si="11"/>
        <v>0</v>
      </c>
      <c r="AB41" s="67">
        <f t="shared" si="12"/>
        <v>0</v>
      </c>
      <c r="AC41" s="32">
        <f t="shared" si="14"/>
        <v>2</v>
      </c>
    </row>
    <row r="42" spans="1:34" ht="15.75" thickBot="1" x14ac:dyDescent="0.3">
      <c r="A42" s="17"/>
      <c r="B42" s="61"/>
      <c r="C42" s="61"/>
      <c r="D42" s="61"/>
      <c r="E42" s="61"/>
      <c r="F42" s="176">
        <f>IF(F29="","",F29+1)</f>
        <v>8</v>
      </c>
      <c r="G42" s="178"/>
      <c r="H42" s="61"/>
      <c r="I42" s="61"/>
      <c r="J42" s="61"/>
      <c r="K42" s="61"/>
      <c r="N42" s="2" t="str">
        <f>IF(Agenda!B19="","",Agenda!B19)</f>
        <v>Florian</v>
      </c>
      <c r="O42" s="67" t="str">
        <f>IF(N42="","",VLOOKUP(N42,Agenda!B19:C30,2,FALSE))</f>
        <v>DIA</v>
      </c>
      <c r="P42" s="67">
        <f t="shared" si="13"/>
        <v>1</v>
      </c>
      <c r="Q42" s="67">
        <f t="shared" si="1"/>
        <v>1</v>
      </c>
      <c r="R42" s="67">
        <f t="shared" si="2"/>
        <v>0</v>
      </c>
      <c r="S42" s="67">
        <f t="shared" si="3"/>
        <v>0</v>
      </c>
      <c r="T42" s="67">
        <f t="shared" si="4"/>
        <v>0</v>
      </c>
      <c r="U42" s="67">
        <f t="shared" si="5"/>
        <v>0</v>
      </c>
      <c r="V42" s="67">
        <f t="shared" si="6"/>
        <v>0</v>
      </c>
      <c r="W42" s="67">
        <f t="shared" si="7"/>
        <v>0</v>
      </c>
      <c r="X42" s="67">
        <f t="shared" si="8"/>
        <v>0</v>
      </c>
      <c r="Y42" s="67">
        <f t="shared" si="9"/>
        <v>0</v>
      </c>
      <c r="Z42" s="67">
        <f t="shared" si="10"/>
        <v>0</v>
      </c>
      <c r="AA42" s="67">
        <f t="shared" si="11"/>
        <v>0</v>
      </c>
      <c r="AB42" s="67">
        <f t="shared" si="12"/>
        <v>0</v>
      </c>
      <c r="AC42" s="32">
        <f t="shared" si="14"/>
        <v>1</v>
      </c>
    </row>
    <row r="43" spans="1:34" ht="15.75" thickBot="1" x14ac:dyDescent="0.3">
      <c r="A43" s="62"/>
      <c r="B43" s="86" t="s">
        <v>9</v>
      </c>
      <c r="C43" s="72">
        <f>IF(C1="","",C30+7)</f>
        <v>42787</v>
      </c>
      <c r="D43" s="86" t="s">
        <v>10</v>
      </c>
      <c r="E43" s="72">
        <f>IF(C43="","",C43+1)</f>
        <v>42788</v>
      </c>
      <c r="F43" s="86" t="s">
        <v>11</v>
      </c>
      <c r="G43" s="72">
        <f>IF(E43="","",E43+1)</f>
        <v>42789</v>
      </c>
      <c r="H43" s="86" t="s">
        <v>12</v>
      </c>
      <c r="I43" s="72">
        <f>IF(G43="","",G43+1)</f>
        <v>42790</v>
      </c>
      <c r="J43" s="86" t="s">
        <v>13</v>
      </c>
      <c r="K43" s="72">
        <f>IF(I43="","",I43+1)</f>
        <v>42791</v>
      </c>
      <c r="N43" s="2" t="str">
        <f>IF(Agenda!B20="","",Agenda!B20)</f>
        <v>Floriane</v>
      </c>
      <c r="O43" s="67" t="str">
        <f>IF(N43="","",VLOOKUP(N43,Agenda!B20:C31,2,FALSE))</f>
        <v/>
      </c>
      <c r="P43" s="67">
        <f t="shared" si="13"/>
        <v>9</v>
      </c>
      <c r="Q43" s="67">
        <f t="shared" si="1"/>
        <v>0</v>
      </c>
      <c r="R43" s="67">
        <f t="shared" si="2"/>
        <v>0</v>
      </c>
      <c r="S43" s="67">
        <f t="shared" si="3"/>
        <v>0</v>
      </c>
      <c r="T43" s="67">
        <f t="shared" si="4"/>
        <v>0</v>
      </c>
      <c r="U43" s="67">
        <f t="shared" si="5"/>
        <v>0</v>
      </c>
      <c r="V43" s="67">
        <f t="shared" si="6"/>
        <v>0</v>
      </c>
      <c r="W43" s="67">
        <f t="shared" si="7"/>
        <v>0</v>
      </c>
      <c r="X43" s="67">
        <f t="shared" si="8"/>
        <v>0</v>
      </c>
      <c r="Y43" s="67">
        <f t="shared" si="9"/>
        <v>0</v>
      </c>
      <c r="Z43" s="67">
        <f t="shared" si="10"/>
        <v>5</v>
      </c>
      <c r="AA43" s="67">
        <f t="shared" si="11"/>
        <v>3</v>
      </c>
      <c r="AB43" s="67">
        <f t="shared" si="12"/>
        <v>2</v>
      </c>
      <c r="AC43" s="32" t="str">
        <f t="shared" si="14"/>
        <v/>
      </c>
    </row>
    <row r="44" spans="1:34" x14ac:dyDescent="0.25">
      <c r="A44" s="63" t="s">
        <v>0</v>
      </c>
      <c r="B44" s="195" t="s">
        <v>21</v>
      </c>
      <c r="C44" s="225" t="s">
        <v>123</v>
      </c>
      <c r="D44" s="195" t="s">
        <v>123</v>
      </c>
      <c r="E44" s="225" t="s">
        <v>99</v>
      </c>
      <c r="F44" s="195" t="s">
        <v>123</v>
      </c>
      <c r="G44" s="225" t="s">
        <v>16</v>
      </c>
      <c r="H44" s="195" t="s">
        <v>123</v>
      </c>
      <c r="I44" s="225" t="s">
        <v>15</v>
      </c>
      <c r="J44" s="195" t="s">
        <v>123</v>
      </c>
      <c r="K44" s="209" t="s">
        <v>24</v>
      </c>
      <c r="N44" s="2" t="str">
        <f>IF(Agenda!B21="","",Agenda!B21)</f>
        <v>Flavien</v>
      </c>
      <c r="O44" s="67" t="str">
        <f>IF(N44="","",VLOOKUP(N44,Agenda!B21:C32,2,FALSE))</f>
        <v>BTS</v>
      </c>
      <c r="P44" s="67">
        <f t="shared" si="13"/>
        <v>9.5</v>
      </c>
      <c r="Q44" s="67">
        <f t="shared" si="1"/>
        <v>1</v>
      </c>
      <c r="R44" s="67">
        <f t="shared" si="2"/>
        <v>0</v>
      </c>
      <c r="S44" s="67">
        <f t="shared" si="3"/>
        <v>1</v>
      </c>
      <c r="T44" s="67">
        <f t="shared" si="4"/>
        <v>4</v>
      </c>
      <c r="U44" s="67">
        <f t="shared" si="5"/>
        <v>3</v>
      </c>
      <c r="V44" s="67">
        <f t="shared" si="6"/>
        <v>2</v>
      </c>
      <c r="W44" s="67">
        <f t="shared" si="7"/>
        <v>0</v>
      </c>
      <c r="X44" s="67">
        <f t="shared" si="8"/>
        <v>0</v>
      </c>
      <c r="Y44" s="67">
        <f t="shared" si="9"/>
        <v>0</v>
      </c>
      <c r="Z44" s="67">
        <f t="shared" si="10"/>
        <v>0</v>
      </c>
      <c r="AA44" s="67">
        <f t="shared" si="11"/>
        <v>0</v>
      </c>
      <c r="AB44" s="67">
        <f t="shared" si="12"/>
        <v>0</v>
      </c>
      <c r="AC44" s="32" t="str">
        <f t="shared" si="14"/>
        <v>Erreur fonction</v>
      </c>
    </row>
    <row r="45" spans="1:34" x14ac:dyDescent="0.25">
      <c r="A45" s="64" t="s">
        <v>1</v>
      </c>
      <c r="B45" s="196"/>
      <c r="C45" s="218"/>
      <c r="D45" s="196"/>
      <c r="E45" s="218"/>
      <c r="F45" s="196"/>
      <c r="G45" s="218"/>
      <c r="H45" s="196"/>
      <c r="I45" s="218"/>
      <c r="J45" s="196"/>
      <c r="K45" s="210"/>
      <c r="N45" s="2" t="str">
        <f>IF(Agenda!B22="","",Agenda!B22)</f>
        <v>Charline</v>
      </c>
      <c r="O45" s="67" t="str">
        <f>IF(N45="","",VLOOKUP(N45,Agenda!B22:C33,2,FALSE))</f>
        <v/>
      </c>
      <c r="P45" s="67">
        <f t="shared" si="13"/>
        <v>9</v>
      </c>
      <c r="Q45" s="67">
        <f t="shared" si="1"/>
        <v>0</v>
      </c>
      <c r="R45" s="67">
        <f t="shared" si="2"/>
        <v>0</v>
      </c>
      <c r="S45" s="67">
        <f t="shared" si="3"/>
        <v>0</v>
      </c>
      <c r="T45" s="67">
        <f t="shared" si="4"/>
        <v>0</v>
      </c>
      <c r="U45" s="67">
        <f t="shared" si="5"/>
        <v>0</v>
      </c>
      <c r="V45" s="67">
        <f t="shared" si="6"/>
        <v>0</v>
      </c>
      <c r="W45" s="67">
        <f t="shared" si="7"/>
        <v>5</v>
      </c>
      <c r="X45" s="67">
        <f t="shared" si="8"/>
        <v>3</v>
      </c>
      <c r="Y45" s="67">
        <f t="shared" si="9"/>
        <v>2</v>
      </c>
      <c r="Z45" s="67">
        <f t="shared" si="10"/>
        <v>0</v>
      </c>
      <c r="AA45" s="67">
        <f t="shared" si="11"/>
        <v>0</v>
      </c>
      <c r="AB45" s="67">
        <f t="shared" si="12"/>
        <v>0</v>
      </c>
      <c r="AC45" s="32" t="str">
        <f t="shared" si="14"/>
        <v/>
      </c>
    </row>
    <row r="46" spans="1:34" ht="15.75" thickBot="1" x14ac:dyDescent="0.3">
      <c r="A46" s="64" t="s">
        <v>2</v>
      </c>
      <c r="B46" s="196"/>
      <c r="C46" s="218"/>
      <c r="D46" s="196"/>
      <c r="E46" s="218"/>
      <c r="F46" s="196"/>
      <c r="G46" s="218"/>
      <c r="H46" s="196"/>
      <c r="I46" s="218"/>
      <c r="J46" s="196"/>
      <c r="K46" s="210"/>
      <c r="N46" s="3" t="str">
        <f>IF(Agenda!B23="","",Agenda!B23)</f>
        <v/>
      </c>
      <c r="O46" s="82" t="str">
        <f>IF(N46="","",VLOOKUP(N46,Agenda!B23:C34,2,FALSE))</f>
        <v/>
      </c>
      <c r="P46" s="82" t="str">
        <f t="shared" si="13"/>
        <v/>
      </c>
      <c r="Q46" s="82" t="str">
        <f t="shared" si="1"/>
        <v/>
      </c>
      <c r="R46" s="82" t="str">
        <f t="shared" si="2"/>
        <v/>
      </c>
      <c r="S46" s="82" t="str">
        <f t="shared" si="3"/>
        <v/>
      </c>
      <c r="T46" s="82" t="str">
        <f t="shared" si="4"/>
        <v/>
      </c>
      <c r="U46" s="82" t="str">
        <f t="shared" si="5"/>
        <v/>
      </c>
      <c r="V46" s="82" t="str">
        <f t="shared" si="6"/>
        <v/>
      </c>
      <c r="W46" s="82" t="str">
        <f t="shared" si="7"/>
        <v/>
      </c>
      <c r="X46" s="82" t="str">
        <f t="shared" si="8"/>
        <v/>
      </c>
      <c r="Y46" s="82" t="str">
        <f t="shared" si="9"/>
        <v/>
      </c>
      <c r="Z46" s="82" t="str">
        <f t="shared" si="10"/>
        <v/>
      </c>
      <c r="AA46" s="82" t="str">
        <f t="shared" si="11"/>
        <v/>
      </c>
      <c r="AB46" s="82" t="str">
        <f t="shared" si="12"/>
        <v/>
      </c>
      <c r="AC46" s="34" t="str">
        <f t="shared" si="14"/>
        <v/>
      </c>
    </row>
    <row r="47" spans="1:34" ht="15.75" thickBot="1" x14ac:dyDescent="0.3">
      <c r="A47" s="64" t="s">
        <v>3</v>
      </c>
      <c r="B47" s="197"/>
      <c r="C47" s="224"/>
      <c r="D47" s="197"/>
      <c r="E47" s="224"/>
      <c r="F47" s="197"/>
      <c r="G47" s="224"/>
      <c r="H47" s="197"/>
      <c r="I47" s="224"/>
      <c r="J47" s="197"/>
      <c r="K47" s="211"/>
      <c r="N47" s="8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</row>
    <row r="48" spans="1:34" x14ac:dyDescent="0.25">
      <c r="A48" s="63" t="s">
        <v>4</v>
      </c>
      <c r="B48" s="204" t="s">
        <v>20</v>
      </c>
      <c r="C48" s="220" t="s">
        <v>123</v>
      </c>
      <c r="D48" s="204" t="s">
        <v>123</v>
      </c>
      <c r="E48" s="220" t="s">
        <v>17</v>
      </c>
      <c r="F48" s="204" t="s">
        <v>123</v>
      </c>
      <c r="G48" s="220" t="s">
        <v>39</v>
      </c>
      <c r="H48" s="204" t="s">
        <v>123</v>
      </c>
      <c r="I48" s="220" t="s">
        <v>14</v>
      </c>
      <c r="J48" s="54"/>
      <c r="K48" s="55"/>
      <c r="N48" s="8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</row>
    <row r="49" spans="1:28" x14ac:dyDescent="0.25">
      <c r="A49" s="64" t="s">
        <v>5</v>
      </c>
      <c r="B49" s="196"/>
      <c r="C49" s="218"/>
      <c r="D49" s="196"/>
      <c r="E49" s="218"/>
      <c r="F49" s="196"/>
      <c r="G49" s="218"/>
      <c r="H49" s="196"/>
      <c r="I49" s="218"/>
      <c r="J49" s="56"/>
      <c r="K49" s="57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</row>
    <row r="50" spans="1:28" x14ac:dyDescent="0.25">
      <c r="A50" s="64" t="s">
        <v>6</v>
      </c>
      <c r="B50" s="196"/>
      <c r="C50" s="218"/>
      <c r="D50" s="196"/>
      <c r="E50" s="218"/>
      <c r="F50" s="196"/>
      <c r="G50" s="218"/>
      <c r="H50" s="196"/>
      <c r="I50" s="218"/>
      <c r="J50" s="56"/>
      <c r="K50" s="5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</row>
    <row r="51" spans="1:28" x14ac:dyDescent="0.25">
      <c r="A51" s="64" t="s">
        <v>71</v>
      </c>
      <c r="B51" s="196" t="s">
        <v>21</v>
      </c>
      <c r="C51" s="218" t="s">
        <v>123</v>
      </c>
      <c r="D51" s="196"/>
      <c r="E51" s="218"/>
      <c r="F51" s="196"/>
      <c r="G51" s="218"/>
      <c r="H51" s="196"/>
      <c r="I51" s="218"/>
      <c r="J51" s="56"/>
      <c r="K51" s="57"/>
    </row>
    <row r="52" spans="1:28" x14ac:dyDescent="0.25">
      <c r="A52" s="64" t="s">
        <v>7</v>
      </c>
      <c r="B52" s="196"/>
      <c r="C52" s="218"/>
      <c r="D52" s="196"/>
      <c r="E52" s="218"/>
      <c r="F52" s="196"/>
      <c r="G52" s="218"/>
      <c r="H52" s="196"/>
      <c r="I52" s="218"/>
      <c r="J52" s="56"/>
      <c r="K52" s="57"/>
    </row>
    <row r="53" spans="1:28" ht="15.75" thickBot="1" x14ac:dyDescent="0.3">
      <c r="A53" s="65" t="s">
        <v>8</v>
      </c>
      <c r="B53" s="205"/>
      <c r="C53" s="219"/>
      <c r="D53" s="205"/>
      <c r="E53" s="219"/>
      <c r="F53" s="205"/>
      <c r="G53" s="219"/>
      <c r="H53" s="205"/>
      <c r="I53" s="219"/>
      <c r="J53" s="58"/>
      <c r="K53" s="59"/>
    </row>
  </sheetData>
  <mergeCells count="115">
    <mergeCell ref="B44:B47"/>
    <mergeCell ref="C44:C47"/>
    <mergeCell ref="D44:D47"/>
    <mergeCell ref="E44:E47"/>
    <mergeCell ref="G44:G47"/>
    <mergeCell ref="H44:H47"/>
    <mergeCell ref="I44:I47"/>
    <mergeCell ref="J44:J47"/>
    <mergeCell ref="K44:K47"/>
    <mergeCell ref="F44:F47"/>
    <mergeCell ref="B48:B50"/>
    <mergeCell ref="C48:C50"/>
    <mergeCell ref="D48:D53"/>
    <mergeCell ref="E48:E53"/>
    <mergeCell ref="F48:F53"/>
    <mergeCell ref="G48:G53"/>
    <mergeCell ref="H48:H53"/>
    <mergeCell ref="I48:I53"/>
    <mergeCell ref="B51:B53"/>
    <mergeCell ref="C51:C53"/>
    <mergeCell ref="F42:G42"/>
    <mergeCell ref="G31:G34"/>
    <mergeCell ref="H31:H34"/>
    <mergeCell ref="I31:I34"/>
    <mergeCell ref="J31:J34"/>
    <mergeCell ref="K31:K34"/>
    <mergeCell ref="B35:B37"/>
    <mergeCell ref="C35:C37"/>
    <mergeCell ref="D35:D40"/>
    <mergeCell ref="E35:E40"/>
    <mergeCell ref="F35:F40"/>
    <mergeCell ref="G35:G40"/>
    <mergeCell ref="H35:H40"/>
    <mergeCell ref="I35:I40"/>
    <mergeCell ref="B38:B40"/>
    <mergeCell ref="C38:C40"/>
    <mergeCell ref="B25:B27"/>
    <mergeCell ref="C25:C27"/>
    <mergeCell ref="B22:B24"/>
    <mergeCell ref="C22:C24"/>
    <mergeCell ref="D22:D27"/>
    <mergeCell ref="E22:E27"/>
    <mergeCell ref="F22:F27"/>
    <mergeCell ref="B31:B34"/>
    <mergeCell ref="C31:C34"/>
    <mergeCell ref="D31:D34"/>
    <mergeCell ref="E31:E34"/>
    <mergeCell ref="F31:F34"/>
    <mergeCell ref="F29:G29"/>
    <mergeCell ref="T25:V25"/>
    <mergeCell ref="AE19:AF19"/>
    <mergeCell ref="W25:Y25"/>
    <mergeCell ref="Z25:AB25"/>
    <mergeCell ref="O13:P13"/>
    <mergeCell ref="O12:P12"/>
    <mergeCell ref="B9:B11"/>
    <mergeCell ref="B12:B14"/>
    <mergeCell ref="C12:C14"/>
    <mergeCell ref="C9:C11"/>
    <mergeCell ref="D9:D14"/>
    <mergeCell ref="E9:E14"/>
    <mergeCell ref="F9:F14"/>
    <mergeCell ref="G9:G14"/>
    <mergeCell ref="H9:H14"/>
    <mergeCell ref="B18:B21"/>
    <mergeCell ref="C18:C21"/>
    <mergeCell ref="D18:D21"/>
    <mergeCell ref="E18:E21"/>
    <mergeCell ref="F18:F21"/>
    <mergeCell ref="G18:G21"/>
    <mergeCell ref="H18:H21"/>
    <mergeCell ref="I18:I21"/>
    <mergeCell ref="J18:J21"/>
    <mergeCell ref="A1:B1"/>
    <mergeCell ref="B5:B8"/>
    <mergeCell ref="C5:C8"/>
    <mergeCell ref="D5:D8"/>
    <mergeCell ref="E5:E8"/>
    <mergeCell ref="F5:F8"/>
    <mergeCell ref="AH2:AI2"/>
    <mergeCell ref="O25:P26"/>
    <mergeCell ref="N25:N26"/>
    <mergeCell ref="I9:I14"/>
    <mergeCell ref="G5:G8"/>
    <mergeCell ref="H5:H8"/>
    <mergeCell ref="I5:I8"/>
    <mergeCell ref="J5:J8"/>
    <mergeCell ref="K5:K8"/>
    <mergeCell ref="AC25:AC26"/>
    <mergeCell ref="AI3:AM3"/>
    <mergeCell ref="K18:K21"/>
    <mergeCell ref="F3:G3"/>
    <mergeCell ref="F16:G16"/>
    <mergeCell ref="G22:G27"/>
    <mergeCell ref="H22:H27"/>
    <mergeCell ref="I22:I27"/>
    <mergeCell ref="Q25:S25"/>
    <mergeCell ref="N24:AC24"/>
    <mergeCell ref="AE2:AF2"/>
    <mergeCell ref="N1:P2"/>
    <mergeCell ref="AC1:AC2"/>
    <mergeCell ref="O3:P3"/>
    <mergeCell ref="O8:P8"/>
    <mergeCell ref="O7:P7"/>
    <mergeCell ref="O6:P6"/>
    <mergeCell ref="O5:P5"/>
    <mergeCell ref="O4:P4"/>
    <mergeCell ref="O11:P11"/>
    <mergeCell ref="O10:P10"/>
    <mergeCell ref="O9:P9"/>
    <mergeCell ref="O15:P15"/>
    <mergeCell ref="O14:P14"/>
    <mergeCell ref="O22:P22"/>
    <mergeCell ref="O21:P21"/>
    <mergeCell ref="O20:P20"/>
  </mergeCells>
  <conditionalFormatting sqref="N27:P27 P28:P46">
    <cfRule type="expression" dxfId="40" priority="91">
      <formula>$P$27&gt;$AC$27</formula>
    </cfRule>
  </conditionalFormatting>
  <conditionalFormatting sqref="N28:O28">
    <cfRule type="expression" dxfId="39" priority="90">
      <formula>$P$28&gt;$AC$28</formula>
    </cfRule>
  </conditionalFormatting>
  <conditionalFormatting sqref="N29:O29">
    <cfRule type="expression" dxfId="38" priority="89">
      <formula>$P$29&gt;$AC$29</formula>
    </cfRule>
  </conditionalFormatting>
  <conditionalFormatting sqref="N30:O30">
    <cfRule type="expression" dxfId="37" priority="88">
      <formula>$P$30&gt;$AC$30</formula>
    </cfRule>
  </conditionalFormatting>
  <conditionalFormatting sqref="N31:O31">
    <cfRule type="expression" dxfId="36" priority="87">
      <formula>$P$31&gt;$AC$31</formula>
    </cfRule>
  </conditionalFormatting>
  <conditionalFormatting sqref="N32:O32">
    <cfRule type="expression" dxfId="35" priority="86">
      <formula>$P$32&gt;$AC$32</formula>
    </cfRule>
  </conditionalFormatting>
  <conditionalFormatting sqref="N33:O33">
    <cfRule type="expression" dxfId="34" priority="85">
      <formula>$P$33&gt;$AC$33</formula>
    </cfRule>
  </conditionalFormatting>
  <conditionalFormatting sqref="N34:O34">
    <cfRule type="expression" dxfId="33" priority="81">
      <formula>$P$34&gt;$AC$34</formula>
    </cfRule>
  </conditionalFormatting>
  <conditionalFormatting sqref="N35:O35">
    <cfRule type="expression" dxfId="32" priority="80">
      <formula>$P35&gt;$AC35</formula>
    </cfRule>
  </conditionalFormatting>
  <conditionalFormatting sqref="N47:P48 N36:O46">
    <cfRule type="expression" dxfId="31" priority="79">
      <formula>$P36&gt;$AC36</formula>
    </cfRule>
  </conditionalFormatting>
  <conditionalFormatting sqref="B5:B8 B18:C21 B31:C34 B44:C47">
    <cfRule type="expression" dxfId="30" priority="77">
      <formula>AND(VLOOKUP(B5,$AE$20:$AH$39,2,FALSE)=$C4,VLOOKUP(B5,$AE$20:$AH$39,4,FALSE)="am")</formula>
    </cfRule>
  </conditionalFormatting>
  <conditionalFormatting sqref="C5:C8">
    <cfRule type="expression" dxfId="29" priority="76">
      <formula>AND(VLOOKUP(C5,AE20:AH39,2,FALSE)=C4,VLOOKUP(C5,AE20:AH39,4,FALSE)="am")</formula>
    </cfRule>
  </conditionalFormatting>
  <conditionalFormatting sqref="B9:B14">
    <cfRule type="expression" dxfId="28" priority="75">
      <formula>AND(VLOOKUP(B12,AE20:AH39,2,FALSE)=C4,VLOOKUP(B12,AE20:AH39,4,FALSE)="pm")</formula>
    </cfRule>
  </conditionalFormatting>
  <conditionalFormatting sqref="C9:C14">
    <cfRule type="expression" dxfId="27" priority="74">
      <formula>AND(VLOOKUP(B12,AE20:AH39,2,FALSE)=C4,VLOOKUP(B12,AE20:AH39,4,FALSE)="pm")</formula>
    </cfRule>
  </conditionalFormatting>
  <conditionalFormatting sqref="D5:D8">
    <cfRule type="expression" dxfId="26" priority="73">
      <formula>AND(VLOOKUP(D5,AE20:AH39,2,FALSE)=E4,VLOOKUP(D5,AE20:AH39,4,FALSE)="am")</formula>
    </cfRule>
  </conditionalFormatting>
  <conditionalFormatting sqref="E5:E8">
    <cfRule type="expression" dxfId="25" priority="72">
      <formula>AND(VLOOKUP(E5,AE20:AH39,2,FALSE)=E4,VLOOKUP(E5,AE20:AH39,4,FALSE)="am")</formula>
    </cfRule>
  </conditionalFormatting>
  <conditionalFormatting sqref="D9:D14">
    <cfRule type="expression" dxfId="24" priority="71">
      <formula>AND(VLOOKUP(D9,AE20:AH39,2,FALSE)=E4,VLOOKUP(D9,AE20:AH39,4,FALSE)="pm")</formula>
    </cfRule>
  </conditionalFormatting>
  <conditionalFormatting sqref="E9:E14">
    <cfRule type="expression" dxfId="23" priority="70">
      <formula>AND(VLOOKUP(E9,AE20:AH39,2,FALSE)=E4,VLOOKUP(E9,AE20:AH39,4,FALSE)="pm")</formula>
    </cfRule>
  </conditionalFormatting>
  <conditionalFormatting sqref="F5:F8">
    <cfRule type="expression" dxfId="22" priority="69">
      <formula>AND(VLOOKUP(F9,AE20:AH39,2,FALSE)=G4,VLOOKUP(F9,AE20:AH39,4,FALSE)="am")</formula>
    </cfRule>
  </conditionalFormatting>
  <conditionalFormatting sqref="G5:G8">
    <cfRule type="expression" dxfId="21" priority="68">
      <formula>AND(VLOOKUP(G5,AE20:AH39,2,FALSE)=G4,VLOOKUP(G5,AE20:AH39,4,FALSE)="am")</formula>
    </cfRule>
  </conditionalFormatting>
  <conditionalFormatting sqref="F9:F14">
    <cfRule type="expression" dxfId="20" priority="67">
      <formula>AND(VLOOKUP(F9,AE20:AH39,2,FALSE)=G4,VLOOKUP(F9,AE20:AH39,4,FALSE)="pm")</formula>
    </cfRule>
  </conditionalFormatting>
  <conditionalFormatting sqref="G9:G14">
    <cfRule type="expression" dxfId="19" priority="66">
      <formula>AND(VLOOKUP(G9,AE20:AH39,2,FALSE)=G4,VLOOKUP(G9,AE20:AH39,4,FALSE)="pm")</formula>
    </cfRule>
  </conditionalFormatting>
  <conditionalFormatting sqref="H5:H8">
    <cfRule type="expression" dxfId="18" priority="65">
      <formula>AND(VLOOKUP(H5,AE20:AH39,2,FALSE)=I4,VLOOKUP(H5,AE20:AH39,4,FALSE)="am")</formula>
    </cfRule>
  </conditionalFormatting>
  <conditionalFormatting sqref="I5:I8">
    <cfRule type="expression" dxfId="17" priority="64">
      <formula>AND(VLOOKUP(I5,AE20:AH39,2,FALSE)=I4,VLOOKUP(I5,AE20:AH39,4,FALSE)="am")</formula>
    </cfRule>
  </conditionalFormatting>
  <conditionalFormatting sqref="H9:H14">
    <cfRule type="expression" dxfId="16" priority="63">
      <formula>AND(VLOOKUP(H9,AE20:AH39,2,FALSE)=I4,VLOOKUP(H9,AE20:AH39,4,FALSE)="pm")</formula>
    </cfRule>
  </conditionalFormatting>
  <conditionalFormatting sqref="I9:I14">
    <cfRule type="expression" dxfId="15" priority="62">
      <formula>AND(VLOOKUP(I9,AE20:AH39,2,FALSE)=I4,VLOOKUP(I9,AE20:AH39,4,FALSE)="pm")</formula>
    </cfRule>
  </conditionalFormatting>
  <conditionalFormatting sqref="J5:J8">
    <cfRule type="expression" dxfId="14" priority="61">
      <formula>AND(VLOOKUP(J5,AE20:AH39,2,FALSE)=K4,VLOOKUP(J5,AE20:AH39,4,FALSE)="am")</formula>
    </cfRule>
  </conditionalFormatting>
  <conditionalFormatting sqref="D18:E21 D31:E34 D44:E47">
    <cfRule type="expression" dxfId="13" priority="58">
      <formula>AND(VLOOKUP(D18,$AE$20:$AH$39,2,FALSE)=$E17,VLOOKUP(D18,$AE$20:$AH$39,4,FALSE)="am")</formula>
    </cfRule>
  </conditionalFormatting>
  <conditionalFormatting sqref="F18:G21 G31:G34 F44:G47">
    <cfRule type="expression" dxfId="12" priority="56">
      <formula>AND(VLOOKUP(F18,$AE$20:$AH$39,2,FALSE)=$G17,VLOOKUP(F18,$AE$20:$AH$39,4,FALSE)="am")</formula>
    </cfRule>
  </conditionalFormatting>
  <conditionalFormatting sqref="H18:I21 H31:I34 H44:I47">
    <cfRule type="expression" dxfId="11" priority="54">
      <formula>AND(VLOOKUP(H18,$AE$20:$AH$39,2,FALSE)=$I17,VLOOKUP(H18,$AE$20:$AH$39,4,FALSE)="am")</formula>
    </cfRule>
  </conditionalFormatting>
  <conditionalFormatting sqref="J18:J21 J31:K34 J44:K47">
    <cfRule type="expression" dxfId="10" priority="52">
      <formula>AND(VLOOKUP(J18,$AE$20:$AH$39,2,FALSE)=$K17,VLOOKUP(J18,$AE$20:$AH$39,4,FALSE)="am")</formula>
    </cfRule>
  </conditionalFormatting>
  <conditionalFormatting sqref="K18:K21">
    <cfRule type="expression" dxfId="9" priority="51">
      <formula>AND(VLOOKUP(K18,$AE$20:$AH$39,2,FALSE)=K17,VLOOKUP(K18,$AE$20:$AH$39,4,FALSE)="am")</formula>
    </cfRule>
  </conditionalFormatting>
  <conditionalFormatting sqref="B22:C24 B35:C37 B48:C50">
    <cfRule type="expression" dxfId="8" priority="50">
      <formula>AND(VLOOKUP(B22,$AE$20:$AH$39,2,FALSE)=$C17,VLOOKUP(B22,$AE$20:$AH$39,4,FALSE)="pm")</formula>
    </cfRule>
  </conditionalFormatting>
  <conditionalFormatting sqref="B25:C27 B38:C40 B51:C53">
    <cfRule type="expression" dxfId="7" priority="49">
      <formula>AND(VLOOKUP(B25,$AE$20:$AH$39,2,FALSE)=$C17,VLOOKUP(B25,$AE$20:$AH$39,4,FALSE)="pm")</formula>
    </cfRule>
  </conditionalFormatting>
  <conditionalFormatting sqref="D22:E27 D35:E40 D48:E53">
    <cfRule type="expression" dxfId="6" priority="46">
      <formula>AND(VLOOKUP(D22,$AE$20:$AH$39,2,FALSE)=$E17,VLOOKUP(D22,$AE$20:$AH$39,4,FALSE)="pm")</formula>
    </cfRule>
  </conditionalFormatting>
  <conditionalFormatting sqref="F22:G27 F35:G40 F48:G53">
    <cfRule type="expression" dxfId="5" priority="44">
      <formula>AND(VLOOKUP(F22,$AE$20:$AH$39,2,FALSE)=$G17,VLOOKUP(F22,$AE$20:$AH$39,4,FALSE)="pm")</formula>
    </cfRule>
  </conditionalFormatting>
  <conditionalFormatting sqref="H22:I27 H35:I40 H48:I53">
    <cfRule type="expression" dxfId="4" priority="42">
      <formula>AND(VLOOKUP(H22,$AE$20:$AH$39,2,FALSE)=$I17,VLOOKUP(H22,$AE$20:$AH$39,4,FALSE)="pm")</formula>
    </cfRule>
  </conditionalFormatting>
  <conditionalFormatting sqref="F31:F34">
    <cfRule type="expression" dxfId="3" priority="36">
      <formula>AND(VLOOKUP(E31,$AE$20:$AH$39,2,FALSE)=$G30,VLOOKUP(E31,$AE$20:$AH$39,4,FALSE)="am")</formula>
    </cfRule>
  </conditionalFormatting>
  <dataValidations count="20">
    <dataValidation type="list" allowBlank="1" showInputMessage="1" showErrorMessage="1" sqref="B5:C8">
      <formula1>Jour1</formula1>
    </dataValidation>
    <dataValidation type="list" allowBlank="1" showInputMessage="1" showErrorMessage="1" sqref="D5:E14">
      <formula1>Jour2</formula1>
    </dataValidation>
    <dataValidation type="list" allowBlank="1" showInputMessage="1" showErrorMessage="1" sqref="F5:G14">
      <formula1>Jour3</formula1>
    </dataValidation>
    <dataValidation type="list" allowBlank="1" showInputMessage="1" showErrorMessage="1" sqref="H5:I14">
      <formula1>Jour4</formula1>
    </dataValidation>
    <dataValidation type="list" allowBlank="1" showInputMessage="1" showErrorMessage="1" sqref="J5:K8">
      <formula1>Jour5</formula1>
    </dataValidation>
    <dataValidation type="list" allowBlank="1" showInputMessage="1" showErrorMessage="1" sqref="B18:C21">
      <formula1>Jour6</formula1>
    </dataValidation>
    <dataValidation type="list" allowBlank="1" showInputMessage="1" showErrorMessage="1" sqref="D18:E27">
      <formula1>Jour7</formula1>
    </dataValidation>
    <dataValidation type="list" allowBlank="1" showInputMessage="1" showErrorMessage="1" sqref="F18:G27">
      <formula1>Jour8</formula1>
    </dataValidation>
    <dataValidation type="list" allowBlank="1" showInputMessage="1" showErrorMessage="1" sqref="H18:I27">
      <formula1>Jour9</formula1>
    </dataValidation>
    <dataValidation type="list" allowBlank="1" showInputMessage="1" showErrorMessage="1" sqref="J18:K21">
      <formula1>Jour10</formula1>
    </dataValidation>
    <dataValidation type="list" allowBlank="1" showInputMessage="1" showErrorMessage="1" sqref="B31:C34">
      <formula1>Jour11</formula1>
    </dataValidation>
    <dataValidation type="list" allowBlank="1" showInputMessage="1" showErrorMessage="1" sqref="D31:E40">
      <formula1>Jour12</formula1>
    </dataValidation>
    <dataValidation type="list" allowBlank="1" showInputMessage="1" showErrorMessage="1" sqref="F31:G40">
      <formula1>Jour13</formula1>
    </dataValidation>
    <dataValidation type="list" allowBlank="1" showInputMessage="1" showErrorMessage="1" sqref="H31:I40">
      <formula1>Jour14</formula1>
    </dataValidation>
    <dataValidation type="list" allowBlank="1" showInputMessage="1" showErrorMessage="1" sqref="J31:K34">
      <formula1>Jour15</formula1>
    </dataValidation>
    <dataValidation type="list" allowBlank="1" showInputMessage="1" showErrorMessage="1" sqref="B44:C47">
      <formula1>Jour16</formula1>
    </dataValidation>
    <dataValidation type="list" allowBlank="1" showInputMessage="1" showErrorMessage="1" sqref="D44:E53">
      <formula1>Jour17</formula1>
    </dataValidation>
    <dataValidation type="list" allowBlank="1" showInputMessage="1" showErrorMessage="1" sqref="H44:I53">
      <formula1>Jour19</formula1>
    </dataValidation>
    <dataValidation type="list" allowBlank="1" showInputMessage="1" showErrorMessage="1" sqref="J44:K47">
      <formula1>Jour20</formula1>
    </dataValidation>
    <dataValidation type="list" allowBlank="1" showInputMessage="1" showErrorMessage="1" sqref="F44:G53">
      <formula1>Jour18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'Calculs liste'!$F$99:$F$108</xm:f>
          </x14:formula1>
          <xm:sqref>B12:C14</xm:sqref>
        </x14:dataValidation>
        <x14:dataValidation type="list" allowBlank="1" showInputMessage="1" showErrorMessage="1">
          <x14:formula1>
            <xm:f>'Calculs liste'!$F$88:$F$97</xm:f>
          </x14:formula1>
          <xm:sqref>B9:C11</xm:sqref>
        </x14:dataValidation>
        <x14:dataValidation type="list" allowBlank="1" showInputMessage="1" showErrorMessage="1">
          <x14:formula1>
            <xm:f>'Calculs liste'!$U$88:$U$97</xm:f>
          </x14:formula1>
          <xm:sqref>B22:C24</xm:sqref>
        </x14:dataValidation>
        <x14:dataValidation type="list" allowBlank="1" showInputMessage="1" showErrorMessage="1">
          <x14:formula1>
            <xm:f>'Calculs liste'!$U$99:$U$108</xm:f>
          </x14:formula1>
          <xm:sqref>B25:C27</xm:sqref>
        </x14:dataValidation>
        <x14:dataValidation type="list" allowBlank="1" showInputMessage="1" showErrorMessage="1">
          <x14:formula1>
            <xm:f>'Calculs liste'!$AJ$88:$AJ$97</xm:f>
          </x14:formula1>
          <xm:sqref>B35:C37</xm:sqref>
        </x14:dataValidation>
        <x14:dataValidation type="list" allowBlank="1" showInputMessage="1" showErrorMessage="1">
          <x14:formula1>
            <xm:f>'Calculs liste'!$AJ$99:$AJ$108</xm:f>
          </x14:formula1>
          <xm:sqref>B38:C40</xm:sqref>
        </x14:dataValidation>
        <x14:dataValidation type="list" allowBlank="1" showInputMessage="1" showErrorMessage="1">
          <x14:formula1>
            <xm:f>'Calculs liste'!$AY$88:$AY$97</xm:f>
          </x14:formula1>
          <xm:sqref>B48:C50</xm:sqref>
        </x14:dataValidation>
        <x14:dataValidation type="list" allowBlank="1" showInputMessage="1" showErrorMessage="1">
          <x14:formula1>
            <xm:f>'Calculs liste'!$AY$99:$AY$108</xm:f>
          </x14:formula1>
          <xm:sqref>B51:C53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Q102"/>
  <sheetViews>
    <sheetView topLeftCell="D1" workbookViewId="0">
      <selection activeCell="R65" sqref="R1:T65"/>
    </sheetView>
  </sheetViews>
  <sheetFormatPr baseColWidth="10" defaultRowHeight="15" x14ac:dyDescent="0.25"/>
  <cols>
    <col min="11" max="11" width="18.28515625" bestFit="1" customWidth="1"/>
    <col min="15" max="15" width="20.7109375" bestFit="1" customWidth="1"/>
    <col min="16" max="16" width="28" bestFit="1" customWidth="1"/>
    <col min="20" max="20" width="20" bestFit="1" customWidth="1"/>
  </cols>
  <sheetData>
    <row r="1" spans="3:17" x14ac:dyDescent="0.25">
      <c r="C1" t="s">
        <v>45</v>
      </c>
      <c r="I1" t="s">
        <v>46</v>
      </c>
      <c r="J1" t="s">
        <v>47</v>
      </c>
      <c r="K1" t="s">
        <v>48</v>
      </c>
      <c r="N1" t="s">
        <v>49</v>
      </c>
      <c r="O1" t="s">
        <v>30</v>
      </c>
      <c r="P1" t="s">
        <v>31</v>
      </c>
      <c r="Q1" t="s">
        <v>32</v>
      </c>
    </row>
    <row r="2" spans="3:17" x14ac:dyDescent="0.25">
      <c r="C2" t="s">
        <v>16</v>
      </c>
      <c r="I2" s="7">
        <v>42641</v>
      </c>
      <c r="J2" s="7">
        <v>42780</v>
      </c>
      <c r="K2" s="7">
        <v>42784</v>
      </c>
      <c r="N2" t="s">
        <v>105</v>
      </c>
      <c r="O2" t="s">
        <v>106</v>
      </c>
      <c r="P2">
        <v>5</v>
      </c>
      <c r="Q2" t="s">
        <v>35</v>
      </c>
    </row>
    <row r="3" spans="3:17" x14ac:dyDescent="0.25">
      <c r="C3" t="s">
        <v>99</v>
      </c>
      <c r="I3" s="7">
        <v>42741</v>
      </c>
      <c r="J3" s="7">
        <v>42780</v>
      </c>
      <c r="K3" s="7">
        <v>42783</v>
      </c>
      <c r="N3" t="s">
        <v>107</v>
      </c>
      <c r="O3" t="s">
        <v>108</v>
      </c>
      <c r="P3">
        <v>5</v>
      </c>
      <c r="Q3" t="s">
        <v>35</v>
      </c>
    </row>
    <row r="4" spans="3:17" x14ac:dyDescent="0.25">
      <c r="C4" t="s">
        <v>39</v>
      </c>
      <c r="I4" s="7">
        <v>42747</v>
      </c>
      <c r="J4" s="7">
        <v>42782</v>
      </c>
      <c r="K4" s="7">
        <v>42782</v>
      </c>
      <c r="N4" t="s">
        <v>105</v>
      </c>
      <c r="O4" t="s">
        <v>106</v>
      </c>
      <c r="P4">
        <v>1.05</v>
      </c>
      <c r="Q4" t="s">
        <v>35</v>
      </c>
    </row>
    <row r="5" spans="3:17" x14ac:dyDescent="0.25">
      <c r="C5" t="s">
        <v>39</v>
      </c>
      <c r="I5" s="7">
        <v>42747</v>
      </c>
      <c r="J5" s="7">
        <v>42787</v>
      </c>
      <c r="K5" s="7">
        <v>42788</v>
      </c>
      <c r="N5" t="s">
        <v>105</v>
      </c>
      <c r="O5" t="s">
        <v>106</v>
      </c>
      <c r="P5">
        <v>4.43</v>
      </c>
      <c r="Q5" t="s">
        <v>35</v>
      </c>
    </row>
    <row r="6" spans="3:17" x14ac:dyDescent="0.25">
      <c r="C6" t="s">
        <v>109</v>
      </c>
      <c r="I6" s="7">
        <v>42732</v>
      </c>
      <c r="J6" s="7">
        <v>42766</v>
      </c>
      <c r="K6" s="7">
        <v>42767</v>
      </c>
      <c r="N6" t="s">
        <v>105</v>
      </c>
      <c r="O6" t="s">
        <v>106</v>
      </c>
      <c r="P6">
        <v>2</v>
      </c>
      <c r="Q6" t="s">
        <v>35</v>
      </c>
    </row>
    <row r="7" spans="3:17" x14ac:dyDescent="0.25">
      <c r="C7" t="s">
        <v>109</v>
      </c>
      <c r="I7" s="7">
        <v>42747</v>
      </c>
      <c r="J7" s="7">
        <v>42787</v>
      </c>
      <c r="K7" s="7">
        <v>42791</v>
      </c>
      <c r="N7" t="s">
        <v>105</v>
      </c>
      <c r="O7" t="s">
        <v>106</v>
      </c>
      <c r="Q7" t="s">
        <v>101</v>
      </c>
    </row>
    <row r="8" spans="3:17" x14ac:dyDescent="0.25">
      <c r="C8" t="s">
        <v>19</v>
      </c>
      <c r="I8" s="7">
        <v>42643</v>
      </c>
      <c r="J8" s="7">
        <v>42787</v>
      </c>
      <c r="K8" s="7">
        <v>42791</v>
      </c>
      <c r="N8" t="s">
        <v>107</v>
      </c>
      <c r="O8" t="s">
        <v>108</v>
      </c>
      <c r="P8">
        <v>4</v>
      </c>
      <c r="Q8" t="s">
        <v>35</v>
      </c>
    </row>
    <row r="9" spans="3:17" x14ac:dyDescent="0.25">
      <c r="C9" t="s">
        <v>36</v>
      </c>
      <c r="J9" s="7">
        <v>42769</v>
      </c>
      <c r="K9" s="7">
        <v>42769</v>
      </c>
      <c r="N9" t="s">
        <v>51</v>
      </c>
      <c r="O9" t="s">
        <v>37</v>
      </c>
    </row>
    <row r="10" spans="3:17" x14ac:dyDescent="0.25">
      <c r="C10" t="s">
        <v>36</v>
      </c>
      <c r="I10" s="7">
        <v>42684</v>
      </c>
      <c r="J10" s="7">
        <v>42786</v>
      </c>
      <c r="K10" s="7">
        <v>42791</v>
      </c>
      <c r="N10" t="s">
        <v>105</v>
      </c>
      <c r="O10" t="s">
        <v>106</v>
      </c>
      <c r="P10">
        <v>5</v>
      </c>
      <c r="Q10" t="s">
        <v>35</v>
      </c>
    </row>
    <row r="11" spans="3:17" x14ac:dyDescent="0.25">
      <c r="C11" t="s">
        <v>43</v>
      </c>
      <c r="I11" s="7">
        <v>42633</v>
      </c>
      <c r="J11" s="7">
        <v>42794</v>
      </c>
      <c r="K11" s="7">
        <v>42798</v>
      </c>
      <c r="N11" t="s">
        <v>107</v>
      </c>
      <c r="O11" t="s">
        <v>108</v>
      </c>
      <c r="P11">
        <v>4.99</v>
      </c>
      <c r="Q11" t="s">
        <v>35</v>
      </c>
    </row>
    <row r="12" spans="3:17" x14ac:dyDescent="0.25">
      <c r="C12" t="s">
        <v>110</v>
      </c>
      <c r="I12" s="7">
        <v>42720</v>
      </c>
      <c r="J12" s="7">
        <v>42787</v>
      </c>
      <c r="K12" s="7">
        <v>42791</v>
      </c>
      <c r="N12" t="s">
        <v>107</v>
      </c>
      <c r="O12" t="s">
        <v>108</v>
      </c>
      <c r="P12">
        <v>5</v>
      </c>
      <c r="Q12" t="s">
        <v>35</v>
      </c>
    </row>
    <row r="13" spans="3:17" x14ac:dyDescent="0.25">
      <c r="C13" t="s">
        <v>100</v>
      </c>
      <c r="I13" s="7">
        <v>42633</v>
      </c>
      <c r="J13" s="7">
        <v>42780</v>
      </c>
      <c r="K13" s="7">
        <v>42784</v>
      </c>
      <c r="N13" t="s">
        <v>105</v>
      </c>
      <c r="O13" t="s">
        <v>106</v>
      </c>
      <c r="P13">
        <v>5</v>
      </c>
      <c r="Q13" t="s">
        <v>35</v>
      </c>
    </row>
    <row r="14" spans="3:17" x14ac:dyDescent="0.25">
      <c r="C14" t="s">
        <v>54</v>
      </c>
      <c r="I14" s="7">
        <v>42636</v>
      </c>
      <c r="J14" s="7">
        <v>42789</v>
      </c>
      <c r="K14" s="7">
        <v>42789</v>
      </c>
      <c r="N14" t="s">
        <v>105</v>
      </c>
      <c r="O14" t="s">
        <v>106</v>
      </c>
      <c r="P14">
        <v>0</v>
      </c>
      <c r="Q14" t="s">
        <v>35</v>
      </c>
    </row>
    <row r="15" spans="3:17" x14ac:dyDescent="0.25">
      <c r="C15" t="s">
        <v>55</v>
      </c>
      <c r="I15" s="7">
        <v>42714</v>
      </c>
      <c r="J15" s="7">
        <v>42763</v>
      </c>
      <c r="K15" s="7">
        <v>42767</v>
      </c>
      <c r="N15" t="s">
        <v>105</v>
      </c>
      <c r="O15" t="s">
        <v>106</v>
      </c>
      <c r="P15">
        <v>3</v>
      </c>
      <c r="Q15" t="s">
        <v>35</v>
      </c>
    </row>
    <row r="16" spans="3:17" x14ac:dyDescent="0.25">
      <c r="C16" t="s">
        <v>55</v>
      </c>
      <c r="I16" s="7">
        <v>42704</v>
      </c>
      <c r="J16" s="7">
        <v>42784</v>
      </c>
      <c r="K16" s="7">
        <v>42791</v>
      </c>
      <c r="N16" t="s">
        <v>105</v>
      </c>
      <c r="O16" t="s">
        <v>106</v>
      </c>
      <c r="P16">
        <v>6</v>
      </c>
      <c r="Q16" t="s">
        <v>35</v>
      </c>
    </row>
    <row r="17" spans="3:17" x14ac:dyDescent="0.25">
      <c r="C17" t="s">
        <v>52</v>
      </c>
      <c r="J17" s="7">
        <v>42769</v>
      </c>
      <c r="K17" s="7">
        <v>42769</v>
      </c>
      <c r="N17" t="s">
        <v>51</v>
      </c>
      <c r="O17" t="s">
        <v>37</v>
      </c>
    </row>
    <row r="18" spans="3:17" x14ac:dyDescent="0.25">
      <c r="C18" t="s">
        <v>52</v>
      </c>
      <c r="I18" s="7">
        <v>42759</v>
      </c>
      <c r="J18" s="7">
        <v>42777</v>
      </c>
      <c r="K18" s="7">
        <v>42777</v>
      </c>
      <c r="N18" t="s">
        <v>107</v>
      </c>
      <c r="O18" t="s">
        <v>108</v>
      </c>
      <c r="Q18" t="s">
        <v>111</v>
      </c>
    </row>
    <row r="19" spans="3:17" x14ac:dyDescent="0.25">
      <c r="C19" t="s">
        <v>52</v>
      </c>
      <c r="I19" s="7">
        <v>42759</v>
      </c>
      <c r="J19" s="7">
        <v>42780</v>
      </c>
      <c r="K19" s="7">
        <v>42784</v>
      </c>
      <c r="N19" t="s">
        <v>107</v>
      </c>
      <c r="O19" t="s">
        <v>108</v>
      </c>
      <c r="Q19" t="s">
        <v>111</v>
      </c>
    </row>
    <row r="20" spans="3:17" x14ac:dyDescent="0.25">
      <c r="C20" t="s">
        <v>56</v>
      </c>
      <c r="I20" s="7">
        <v>42614</v>
      </c>
      <c r="J20" s="7">
        <v>42754</v>
      </c>
      <c r="K20" s="7">
        <v>42770</v>
      </c>
      <c r="N20" t="s">
        <v>107</v>
      </c>
      <c r="O20" t="s">
        <v>108</v>
      </c>
      <c r="P20">
        <v>12.74</v>
      </c>
      <c r="Q20" t="s">
        <v>35</v>
      </c>
    </row>
    <row r="21" spans="3:17" x14ac:dyDescent="0.25">
      <c r="C21" t="s">
        <v>42</v>
      </c>
      <c r="I21" s="7">
        <v>42640</v>
      </c>
      <c r="J21" s="7">
        <v>42787</v>
      </c>
      <c r="K21" s="7">
        <v>42791</v>
      </c>
      <c r="N21" t="s">
        <v>107</v>
      </c>
      <c r="O21" t="s">
        <v>108</v>
      </c>
      <c r="P21">
        <v>0</v>
      </c>
      <c r="Q21" t="s">
        <v>35</v>
      </c>
    </row>
    <row r="22" spans="3:17" x14ac:dyDescent="0.25">
      <c r="C22" t="s">
        <v>57</v>
      </c>
      <c r="J22" s="7">
        <v>42769</v>
      </c>
      <c r="K22" s="7">
        <v>42769</v>
      </c>
      <c r="N22" t="s">
        <v>50</v>
      </c>
      <c r="O22" t="s">
        <v>34</v>
      </c>
    </row>
    <row r="23" spans="3:17" x14ac:dyDescent="0.25">
      <c r="C23" t="s">
        <v>57</v>
      </c>
      <c r="I23" s="7">
        <v>42643</v>
      </c>
      <c r="J23" s="7">
        <v>42787</v>
      </c>
      <c r="K23" s="7">
        <v>42791</v>
      </c>
      <c r="N23" t="s">
        <v>105</v>
      </c>
      <c r="O23" t="s">
        <v>106</v>
      </c>
      <c r="P23">
        <v>5</v>
      </c>
      <c r="Q23" t="s">
        <v>35</v>
      </c>
    </row>
    <row r="24" spans="3:17" x14ac:dyDescent="0.25">
      <c r="C24" t="s">
        <v>58</v>
      </c>
      <c r="J24" s="7">
        <v>42769</v>
      </c>
      <c r="K24" s="7">
        <v>42769</v>
      </c>
      <c r="N24" t="s">
        <v>50</v>
      </c>
      <c r="O24" t="s">
        <v>34</v>
      </c>
    </row>
    <row r="25" spans="3:17" x14ac:dyDescent="0.25">
      <c r="C25" t="s">
        <v>58</v>
      </c>
      <c r="I25" s="7">
        <v>42641</v>
      </c>
      <c r="J25" s="7">
        <v>42779</v>
      </c>
      <c r="K25" s="7">
        <v>42791</v>
      </c>
      <c r="N25" t="s">
        <v>107</v>
      </c>
      <c r="O25" t="s">
        <v>108</v>
      </c>
      <c r="P25">
        <v>10</v>
      </c>
      <c r="Q25" t="s">
        <v>35</v>
      </c>
    </row>
    <row r="26" spans="3:17" x14ac:dyDescent="0.25">
      <c r="C26" t="s">
        <v>38</v>
      </c>
      <c r="I26" s="7">
        <v>42698</v>
      </c>
      <c r="J26" s="7">
        <v>42767</v>
      </c>
      <c r="K26" s="7">
        <v>42767</v>
      </c>
      <c r="N26" t="s">
        <v>53</v>
      </c>
      <c r="O26" t="s">
        <v>112</v>
      </c>
      <c r="P26">
        <v>0</v>
      </c>
      <c r="Q26" t="s">
        <v>35</v>
      </c>
    </row>
    <row r="27" spans="3:17" x14ac:dyDescent="0.25">
      <c r="C27" t="s">
        <v>38</v>
      </c>
      <c r="I27" s="7">
        <v>42654</v>
      </c>
      <c r="J27" s="7">
        <v>42777</v>
      </c>
      <c r="K27" s="7">
        <v>42783</v>
      </c>
      <c r="N27" t="s">
        <v>107</v>
      </c>
      <c r="O27" t="s">
        <v>108</v>
      </c>
      <c r="P27">
        <v>0</v>
      </c>
      <c r="Q27" t="s">
        <v>35</v>
      </c>
    </row>
    <row r="28" spans="3:17" x14ac:dyDescent="0.25">
      <c r="C28" t="s">
        <v>59</v>
      </c>
      <c r="J28" s="7">
        <v>42768</v>
      </c>
      <c r="K28" s="7">
        <v>42769</v>
      </c>
      <c r="N28" t="s">
        <v>51</v>
      </c>
      <c r="O28" t="s">
        <v>37</v>
      </c>
    </row>
    <row r="29" spans="3:17" x14ac:dyDescent="0.25">
      <c r="C29" t="s">
        <v>59</v>
      </c>
      <c r="I29" s="7">
        <v>42633</v>
      </c>
      <c r="J29" s="7">
        <v>42787</v>
      </c>
      <c r="K29" s="7">
        <v>42791</v>
      </c>
      <c r="N29" t="s">
        <v>105</v>
      </c>
      <c r="O29" t="s">
        <v>106</v>
      </c>
      <c r="P29">
        <v>0</v>
      </c>
      <c r="Q29" t="s">
        <v>35</v>
      </c>
    </row>
    <row r="30" spans="3:17" x14ac:dyDescent="0.25">
      <c r="C30" t="s">
        <v>60</v>
      </c>
      <c r="I30" s="7">
        <v>42644</v>
      </c>
      <c r="J30" s="7">
        <v>42763</v>
      </c>
      <c r="K30" s="7">
        <v>42770</v>
      </c>
      <c r="N30" t="s">
        <v>105</v>
      </c>
      <c r="O30" t="s">
        <v>106</v>
      </c>
      <c r="P30">
        <v>5.49</v>
      </c>
      <c r="Q30" t="s">
        <v>35</v>
      </c>
    </row>
    <row r="31" spans="3:17" x14ac:dyDescent="0.25">
      <c r="C31" t="s">
        <v>102</v>
      </c>
      <c r="I31" s="7">
        <v>42759</v>
      </c>
      <c r="J31" s="7">
        <v>42779</v>
      </c>
      <c r="K31" s="7">
        <v>42783</v>
      </c>
      <c r="N31" t="s">
        <v>107</v>
      </c>
      <c r="O31" t="s">
        <v>108</v>
      </c>
      <c r="Q31" t="s">
        <v>111</v>
      </c>
    </row>
    <row r="32" spans="3:17" x14ac:dyDescent="0.25">
      <c r="C32" t="s">
        <v>102</v>
      </c>
      <c r="J32" s="7">
        <v>42793</v>
      </c>
      <c r="K32" s="7">
        <v>42793</v>
      </c>
      <c r="N32" t="s">
        <v>113</v>
      </c>
      <c r="O32" t="s">
        <v>114</v>
      </c>
    </row>
    <row r="33" spans="3:17" x14ac:dyDescent="0.25">
      <c r="C33" t="s">
        <v>102</v>
      </c>
      <c r="J33" s="7">
        <v>42794</v>
      </c>
      <c r="K33" s="7">
        <v>42794</v>
      </c>
      <c r="N33" t="s">
        <v>115</v>
      </c>
      <c r="O33" t="s">
        <v>116</v>
      </c>
    </row>
    <row r="34" spans="3:17" x14ac:dyDescent="0.25">
      <c r="C34" t="s">
        <v>39</v>
      </c>
      <c r="I34" s="7">
        <v>42614</v>
      </c>
      <c r="J34" s="7">
        <v>42754</v>
      </c>
      <c r="K34" s="7">
        <v>42770</v>
      </c>
      <c r="N34" t="s">
        <v>105</v>
      </c>
      <c r="O34" t="s">
        <v>106</v>
      </c>
      <c r="P34">
        <v>13</v>
      </c>
      <c r="Q34" t="s">
        <v>35</v>
      </c>
    </row>
    <row r="35" spans="3:17" x14ac:dyDescent="0.25">
      <c r="C35" t="s">
        <v>17</v>
      </c>
      <c r="I35" s="7">
        <v>42614</v>
      </c>
      <c r="J35" s="7">
        <v>42790</v>
      </c>
      <c r="K35" s="7">
        <v>42791</v>
      </c>
      <c r="N35" t="s">
        <v>105</v>
      </c>
      <c r="O35" t="s">
        <v>106</v>
      </c>
      <c r="P35">
        <v>1.62</v>
      </c>
      <c r="Q35" t="s">
        <v>35</v>
      </c>
    </row>
    <row r="36" spans="3:17" x14ac:dyDescent="0.25">
      <c r="C36" t="s">
        <v>17</v>
      </c>
      <c r="I36" s="7">
        <v>42711</v>
      </c>
      <c r="J36" s="7">
        <v>42794</v>
      </c>
      <c r="K36" s="7">
        <v>42794</v>
      </c>
      <c r="N36" t="s">
        <v>105</v>
      </c>
      <c r="O36" t="s">
        <v>106</v>
      </c>
      <c r="P36">
        <v>1.1200000000000001</v>
      </c>
      <c r="Q36" t="s">
        <v>35</v>
      </c>
    </row>
    <row r="37" spans="3:17" x14ac:dyDescent="0.25">
      <c r="C37" t="s">
        <v>18</v>
      </c>
      <c r="J37" s="7">
        <v>42775</v>
      </c>
      <c r="K37" s="7">
        <v>42775</v>
      </c>
      <c r="N37" t="s">
        <v>51</v>
      </c>
      <c r="O37" t="s">
        <v>37</v>
      </c>
    </row>
    <row r="38" spans="3:17" x14ac:dyDescent="0.25">
      <c r="C38" t="s">
        <v>18</v>
      </c>
      <c r="I38" s="7">
        <v>42647</v>
      </c>
      <c r="J38" s="7">
        <v>42784</v>
      </c>
      <c r="K38" s="7">
        <v>42789</v>
      </c>
      <c r="N38" t="s">
        <v>105</v>
      </c>
      <c r="O38" t="s">
        <v>106</v>
      </c>
      <c r="P38">
        <v>0</v>
      </c>
      <c r="Q38" t="s">
        <v>35</v>
      </c>
    </row>
    <row r="39" spans="3:17" x14ac:dyDescent="0.25">
      <c r="C39" t="s">
        <v>40</v>
      </c>
      <c r="J39" s="7">
        <v>42767</v>
      </c>
      <c r="K39" s="7">
        <v>42767</v>
      </c>
      <c r="N39" t="s">
        <v>51</v>
      </c>
      <c r="O39" t="s">
        <v>37</v>
      </c>
    </row>
    <row r="40" spans="3:17" x14ac:dyDescent="0.25">
      <c r="C40" t="s">
        <v>40</v>
      </c>
      <c r="J40" s="7">
        <v>42774</v>
      </c>
      <c r="K40" s="7">
        <v>42774</v>
      </c>
      <c r="N40" t="s">
        <v>51</v>
      </c>
      <c r="O40" t="s">
        <v>37</v>
      </c>
    </row>
    <row r="41" spans="3:17" x14ac:dyDescent="0.25">
      <c r="C41" t="s">
        <v>40</v>
      </c>
      <c r="I41" s="7">
        <v>42654</v>
      </c>
      <c r="J41" s="7">
        <v>42777</v>
      </c>
      <c r="K41" s="7">
        <v>42784</v>
      </c>
      <c r="N41" t="s">
        <v>105</v>
      </c>
      <c r="O41" t="s">
        <v>106</v>
      </c>
      <c r="P41">
        <v>0</v>
      </c>
      <c r="Q41" t="s">
        <v>35</v>
      </c>
    </row>
    <row r="42" spans="3:17" x14ac:dyDescent="0.25">
      <c r="C42" t="s">
        <v>29</v>
      </c>
      <c r="I42" s="7">
        <v>42754</v>
      </c>
      <c r="J42" s="7">
        <v>42790</v>
      </c>
      <c r="K42" s="7">
        <v>42791</v>
      </c>
      <c r="N42" t="s">
        <v>105</v>
      </c>
      <c r="O42" t="s">
        <v>106</v>
      </c>
      <c r="Q42" t="s">
        <v>101</v>
      </c>
    </row>
    <row r="43" spans="3:17" x14ac:dyDescent="0.25">
      <c r="C43" t="s">
        <v>16</v>
      </c>
      <c r="I43" s="7">
        <v>42752</v>
      </c>
      <c r="J43" s="7">
        <v>42777</v>
      </c>
      <c r="K43" s="7">
        <v>42777</v>
      </c>
      <c r="N43" t="s">
        <v>105</v>
      </c>
      <c r="O43" t="s">
        <v>106</v>
      </c>
      <c r="Q43" t="s">
        <v>101</v>
      </c>
    </row>
    <row r="44" spans="3:17" x14ac:dyDescent="0.25">
      <c r="C44" t="s">
        <v>16</v>
      </c>
      <c r="I44" s="7">
        <v>42720</v>
      </c>
      <c r="J44" s="7">
        <v>42779</v>
      </c>
      <c r="K44" s="7">
        <v>42784</v>
      </c>
      <c r="N44" t="s">
        <v>105</v>
      </c>
      <c r="O44" t="s">
        <v>106</v>
      </c>
      <c r="P44">
        <v>5</v>
      </c>
      <c r="Q44" t="s">
        <v>35</v>
      </c>
    </row>
    <row r="45" spans="3:17" x14ac:dyDescent="0.25">
      <c r="C45" t="s">
        <v>61</v>
      </c>
      <c r="J45" s="7">
        <v>42767</v>
      </c>
      <c r="K45" s="7">
        <v>42768</v>
      </c>
      <c r="N45" t="s">
        <v>51</v>
      </c>
      <c r="O45" t="s">
        <v>37</v>
      </c>
    </row>
    <row r="46" spans="3:17" x14ac:dyDescent="0.25">
      <c r="C46" t="s">
        <v>61</v>
      </c>
      <c r="J46" s="7">
        <v>42773</v>
      </c>
      <c r="K46" s="7">
        <v>42773</v>
      </c>
      <c r="N46" t="s">
        <v>51</v>
      </c>
      <c r="O46" t="s">
        <v>37</v>
      </c>
    </row>
    <row r="47" spans="3:17" x14ac:dyDescent="0.25">
      <c r="C47" t="s">
        <v>41</v>
      </c>
      <c r="I47" s="7">
        <v>42727</v>
      </c>
      <c r="J47" s="7">
        <v>42774</v>
      </c>
      <c r="K47" s="7">
        <v>42774</v>
      </c>
      <c r="N47" t="s">
        <v>53</v>
      </c>
      <c r="O47" t="s">
        <v>112</v>
      </c>
      <c r="P47">
        <v>0.56000000000000005</v>
      </c>
      <c r="Q47" t="s">
        <v>35</v>
      </c>
    </row>
    <row r="48" spans="3:17" x14ac:dyDescent="0.25">
      <c r="C48" t="s">
        <v>41</v>
      </c>
      <c r="I48" s="7">
        <v>42759</v>
      </c>
      <c r="J48" s="7">
        <v>42777</v>
      </c>
      <c r="K48" s="7">
        <v>42777</v>
      </c>
      <c r="N48" t="s">
        <v>107</v>
      </c>
      <c r="O48" t="s">
        <v>108</v>
      </c>
      <c r="Q48" t="s">
        <v>101</v>
      </c>
    </row>
    <row r="49" spans="3:17" x14ac:dyDescent="0.25">
      <c r="C49" t="s">
        <v>41</v>
      </c>
      <c r="I49" s="7">
        <v>42663</v>
      </c>
      <c r="J49" s="7">
        <v>42780</v>
      </c>
      <c r="K49" s="7">
        <v>42784</v>
      </c>
      <c r="N49" t="s">
        <v>107</v>
      </c>
      <c r="O49" t="s">
        <v>108</v>
      </c>
      <c r="P49">
        <v>5</v>
      </c>
      <c r="Q49" t="s">
        <v>35</v>
      </c>
    </row>
    <row r="50" spans="3:17" x14ac:dyDescent="0.25">
      <c r="C50" t="s">
        <v>62</v>
      </c>
      <c r="J50" s="7">
        <v>42765</v>
      </c>
      <c r="K50" s="7">
        <v>42777</v>
      </c>
      <c r="N50" t="s">
        <v>51</v>
      </c>
      <c r="O50" t="s">
        <v>37</v>
      </c>
    </row>
    <row r="51" spans="3:17" x14ac:dyDescent="0.25">
      <c r="C51" t="s">
        <v>62</v>
      </c>
      <c r="J51" s="7">
        <v>42793</v>
      </c>
      <c r="K51" s="7">
        <v>42805</v>
      </c>
      <c r="N51" t="s">
        <v>51</v>
      </c>
      <c r="O51" t="s">
        <v>37</v>
      </c>
    </row>
    <row r="52" spans="3:17" x14ac:dyDescent="0.25">
      <c r="C52" t="s">
        <v>117</v>
      </c>
      <c r="I52" s="7">
        <v>42642</v>
      </c>
      <c r="J52" s="7">
        <v>42767</v>
      </c>
      <c r="K52" s="7">
        <v>42768</v>
      </c>
      <c r="N52" t="s">
        <v>105</v>
      </c>
      <c r="O52" t="s">
        <v>106</v>
      </c>
      <c r="P52">
        <v>0</v>
      </c>
      <c r="Q52" t="s">
        <v>35</v>
      </c>
    </row>
    <row r="53" spans="3:17" x14ac:dyDescent="0.25">
      <c r="C53" t="s">
        <v>118</v>
      </c>
      <c r="J53" s="7">
        <v>42767</v>
      </c>
      <c r="K53" s="7">
        <v>42767</v>
      </c>
      <c r="N53" t="s">
        <v>51</v>
      </c>
      <c r="O53" t="s">
        <v>37</v>
      </c>
    </row>
    <row r="54" spans="3:17" x14ac:dyDescent="0.25">
      <c r="C54" t="s">
        <v>118</v>
      </c>
      <c r="J54" s="7">
        <v>42773</v>
      </c>
      <c r="K54" s="7">
        <v>42773</v>
      </c>
      <c r="N54" t="s">
        <v>51</v>
      </c>
      <c r="O54" t="s">
        <v>37</v>
      </c>
    </row>
    <row r="55" spans="3:17" x14ac:dyDescent="0.25">
      <c r="C55" t="s">
        <v>118</v>
      </c>
      <c r="I55" s="7">
        <v>42642</v>
      </c>
      <c r="J55" s="7">
        <v>42777</v>
      </c>
      <c r="K55" s="7">
        <v>42786</v>
      </c>
      <c r="N55" t="s">
        <v>105</v>
      </c>
      <c r="O55" t="s">
        <v>106</v>
      </c>
      <c r="P55">
        <v>0</v>
      </c>
      <c r="Q55" t="s">
        <v>35</v>
      </c>
    </row>
    <row r="56" spans="3:17" x14ac:dyDescent="0.25">
      <c r="C56" t="s">
        <v>63</v>
      </c>
      <c r="J56" s="7">
        <v>42765</v>
      </c>
      <c r="K56" s="7">
        <v>42779</v>
      </c>
      <c r="N56" t="s">
        <v>51</v>
      </c>
      <c r="O56" t="s">
        <v>37</v>
      </c>
    </row>
    <row r="57" spans="3:17" x14ac:dyDescent="0.25">
      <c r="C57" t="s">
        <v>63</v>
      </c>
      <c r="I57" s="7">
        <v>42734</v>
      </c>
      <c r="J57" s="7">
        <v>42790</v>
      </c>
      <c r="K57" s="7">
        <v>42791</v>
      </c>
      <c r="N57" t="s">
        <v>107</v>
      </c>
      <c r="O57" t="s">
        <v>108</v>
      </c>
      <c r="P57">
        <v>1.62</v>
      </c>
      <c r="Q57" t="s">
        <v>35</v>
      </c>
    </row>
    <row r="58" spans="3:17" x14ac:dyDescent="0.25">
      <c r="C58" t="s">
        <v>63</v>
      </c>
      <c r="J58" s="7">
        <v>42793</v>
      </c>
      <c r="K58" s="7">
        <v>42807</v>
      </c>
      <c r="N58" t="s">
        <v>51</v>
      </c>
      <c r="O58" t="s">
        <v>37</v>
      </c>
    </row>
    <row r="59" spans="3:17" x14ac:dyDescent="0.25">
      <c r="C59" t="s">
        <v>42</v>
      </c>
      <c r="J59" s="7">
        <v>42736</v>
      </c>
      <c r="K59" s="7">
        <v>43100</v>
      </c>
      <c r="N59" t="s">
        <v>119</v>
      </c>
      <c r="O59" t="s">
        <v>120</v>
      </c>
    </row>
    <row r="60" spans="3:17" x14ac:dyDescent="0.25">
      <c r="C60" t="s">
        <v>64</v>
      </c>
      <c r="I60" s="7">
        <v>42754</v>
      </c>
      <c r="J60" s="7">
        <v>42780</v>
      </c>
      <c r="K60" s="7">
        <v>42784</v>
      </c>
      <c r="N60" t="s">
        <v>105</v>
      </c>
      <c r="O60" t="s">
        <v>106</v>
      </c>
      <c r="Q60" t="s">
        <v>101</v>
      </c>
    </row>
    <row r="61" spans="3:17" x14ac:dyDescent="0.25">
      <c r="C61" t="s">
        <v>60</v>
      </c>
      <c r="I61" s="7">
        <v>42738</v>
      </c>
      <c r="J61" s="7">
        <v>42794</v>
      </c>
      <c r="K61" s="7">
        <v>42798</v>
      </c>
      <c r="N61" t="s">
        <v>107</v>
      </c>
      <c r="O61" t="s">
        <v>108</v>
      </c>
      <c r="P61">
        <v>5</v>
      </c>
      <c r="Q61" t="s">
        <v>35</v>
      </c>
    </row>
    <row r="62" spans="3:17" x14ac:dyDescent="0.25">
      <c r="C62" t="s">
        <v>14</v>
      </c>
      <c r="J62" s="7">
        <v>42774</v>
      </c>
      <c r="K62" s="7">
        <v>42774</v>
      </c>
      <c r="N62" t="s">
        <v>51</v>
      </c>
      <c r="O62" t="s">
        <v>37</v>
      </c>
    </row>
    <row r="63" spans="3:17" x14ac:dyDescent="0.25">
      <c r="C63" t="s">
        <v>22</v>
      </c>
      <c r="I63" s="7">
        <v>42656</v>
      </c>
      <c r="J63" s="7">
        <v>42787</v>
      </c>
      <c r="K63" s="7">
        <v>42791</v>
      </c>
      <c r="N63" t="s">
        <v>107</v>
      </c>
      <c r="O63" t="s">
        <v>108</v>
      </c>
      <c r="P63">
        <v>0</v>
      </c>
      <c r="Q63" t="s">
        <v>35</v>
      </c>
    </row>
    <row r="64" spans="3:17" x14ac:dyDescent="0.25">
      <c r="I64" s="7"/>
      <c r="J64" s="7"/>
      <c r="K64" s="7"/>
    </row>
    <row r="65" spans="9:11" x14ac:dyDescent="0.25">
      <c r="I65" s="7"/>
      <c r="J65" s="7"/>
      <c r="K65" s="7"/>
    </row>
    <row r="66" spans="9:11" x14ac:dyDescent="0.25">
      <c r="I66" s="7"/>
      <c r="J66" s="7"/>
      <c r="K66" s="7"/>
    </row>
    <row r="67" spans="9:11" x14ac:dyDescent="0.25">
      <c r="I67" s="7"/>
      <c r="J67" s="7"/>
      <c r="K67" s="7"/>
    </row>
    <row r="68" spans="9:11" x14ac:dyDescent="0.25">
      <c r="I68" s="7"/>
      <c r="J68" s="7"/>
      <c r="K68" s="7"/>
    </row>
    <row r="69" spans="9:11" x14ac:dyDescent="0.25">
      <c r="I69" s="7"/>
      <c r="J69" s="7"/>
      <c r="K69" s="7"/>
    </row>
    <row r="70" spans="9:11" x14ac:dyDescent="0.25">
      <c r="I70" s="7"/>
      <c r="J70" s="7"/>
      <c r="K70" s="7"/>
    </row>
    <row r="71" spans="9:11" x14ac:dyDescent="0.25">
      <c r="I71" s="7"/>
      <c r="J71" s="7"/>
      <c r="K71" s="7"/>
    </row>
    <row r="72" spans="9:11" x14ac:dyDescent="0.25">
      <c r="I72" s="7"/>
      <c r="J72" s="7"/>
      <c r="K72" s="7"/>
    </row>
    <row r="73" spans="9:11" x14ac:dyDescent="0.25">
      <c r="I73" s="7"/>
      <c r="J73" s="7"/>
      <c r="K73" s="7"/>
    </row>
    <row r="74" spans="9:11" x14ac:dyDescent="0.25">
      <c r="I74" s="7"/>
      <c r="J74" s="7"/>
      <c r="K74" s="7"/>
    </row>
    <row r="75" spans="9:11" x14ac:dyDescent="0.25">
      <c r="J75" s="7"/>
      <c r="K75" s="7"/>
    </row>
    <row r="76" spans="9:11" x14ac:dyDescent="0.25">
      <c r="J76" s="7"/>
      <c r="K76" s="7"/>
    </row>
    <row r="77" spans="9:11" x14ac:dyDescent="0.25">
      <c r="I77" s="7"/>
      <c r="J77" s="7"/>
      <c r="K77" s="7"/>
    </row>
    <row r="78" spans="9:11" x14ac:dyDescent="0.25">
      <c r="J78" s="7"/>
      <c r="K78" s="7"/>
    </row>
    <row r="79" spans="9:11" x14ac:dyDescent="0.25">
      <c r="I79" s="7"/>
      <c r="J79" s="7"/>
      <c r="K79" s="7"/>
    </row>
    <row r="80" spans="9:11" x14ac:dyDescent="0.25">
      <c r="J80" s="7"/>
      <c r="K80" s="7"/>
    </row>
    <row r="81" spans="9:11" x14ac:dyDescent="0.25">
      <c r="J81" s="7"/>
      <c r="K81" s="7"/>
    </row>
    <row r="82" spans="9:11" x14ac:dyDescent="0.25">
      <c r="J82" s="7"/>
      <c r="K82" s="7"/>
    </row>
    <row r="83" spans="9:11" x14ac:dyDescent="0.25">
      <c r="J83" s="7"/>
      <c r="K83" s="7"/>
    </row>
    <row r="84" spans="9:11" x14ac:dyDescent="0.25">
      <c r="I84" s="7"/>
      <c r="J84" s="7"/>
      <c r="K84" s="7"/>
    </row>
    <row r="85" spans="9:11" x14ac:dyDescent="0.25">
      <c r="I85" s="7"/>
      <c r="J85" s="7"/>
      <c r="K85" s="7"/>
    </row>
    <row r="86" spans="9:11" x14ac:dyDescent="0.25">
      <c r="I86" s="7"/>
      <c r="J86" s="7"/>
      <c r="K86" s="7"/>
    </row>
    <row r="87" spans="9:11" x14ac:dyDescent="0.25">
      <c r="I87" s="7"/>
      <c r="J87" s="7"/>
      <c r="K87" s="7"/>
    </row>
    <row r="88" spans="9:11" x14ac:dyDescent="0.25">
      <c r="I88" s="7"/>
      <c r="J88" s="7"/>
      <c r="K88" s="7"/>
    </row>
    <row r="89" spans="9:11" x14ac:dyDescent="0.25">
      <c r="I89" s="7"/>
      <c r="J89" s="7"/>
      <c r="K89" s="7"/>
    </row>
    <row r="90" spans="9:11" x14ac:dyDescent="0.25">
      <c r="J90" s="7"/>
      <c r="K90" s="7"/>
    </row>
    <row r="91" spans="9:11" x14ac:dyDescent="0.25">
      <c r="J91" s="7"/>
      <c r="K91" s="7"/>
    </row>
    <row r="92" spans="9:11" x14ac:dyDescent="0.25">
      <c r="J92" s="7"/>
      <c r="K92" s="7"/>
    </row>
    <row r="93" spans="9:11" x14ac:dyDescent="0.25">
      <c r="J93" s="7"/>
      <c r="K93" s="7"/>
    </row>
    <row r="94" spans="9:11" x14ac:dyDescent="0.25">
      <c r="I94" s="7"/>
      <c r="J94" s="7"/>
      <c r="K94" s="7"/>
    </row>
    <row r="95" spans="9:11" x14ac:dyDescent="0.25">
      <c r="J95" s="7"/>
      <c r="K95" s="7"/>
    </row>
    <row r="96" spans="9:11" x14ac:dyDescent="0.25">
      <c r="I96" s="7"/>
      <c r="J96" s="7"/>
      <c r="K96" s="7"/>
    </row>
    <row r="97" spans="9:11" x14ac:dyDescent="0.25">
      <c r="I97" s="7"/>
      <c r="J97" s="7"/>
      <c r="K97" s="7"/>
    </row>
    <row r="98" spans="9:11" x14ac:dyDescent="0.25">
      <c r="I98" s="7"/>
      <c r="J98" s="7"/>
      <c r="K98" s="7"/>
    </row>
    <row r="99" spans="9:11" x14ac:dyDescent="0.25">
      <c r="I99" s="7"/>
      <c r="J99" s="7"/>
      <c r="K99" s="7"/>
    </row>
    <row r="100" spans="9:11" x14ac:dyDescent="0.25">
      <c r="I100" s="7"/>
      <c r="J100" s="7"/>
      <c r="K100" s="7"/>
    </row>
    <row r="101" spans="9:11" x14ac:dyDescent="0.25">
      <c r="J101" s="7"/>
      <c r="K101" s="7"/>
    </row>
    <row r="102" spans="9:11" x14ac:dyDescent="0.25">
      <c r="I102" s="7"/>
      <c r="J102" s="7"/>
      <c r="K102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3"/>
  <sheetViews>
    <sheetView workbookViewId="0">
      <selection activeCell="C37" sqref="C37:C39"/>
    </sheetView>
  </sheetViews>
  <sheetFormatPr baseColWidth="10" defaultRowHeight="18.75" x14ac:dyDescent="0.3"/>
  <cols>
    <col min="1" max="1" width="11.42578125" style="147"/>
    <col min="2" max="11" width="13.140625" style="147" customWidth="1"/>
    <col min="12" max="16384" width="11.42578125" style="147"/>
  </cols>
  <sheetData>
    <row r="1" spans="1:11" ht="19.5" thickBot="1" x14ac:dyDescent="0.35">
      <c r="F1" s="236">
        <f>'A remplir'!F3:G3</f>
        <v>5</v>
      </c>
      <c r="G1" s="237"/>
    </row>
    <row r="2" spans="1:11" ht="19.5" thickBot="1" x14ac:dyDescent="0.35">
      <c r="A2" s="148"/>
      <c r="B2" s="86" t="s">
        <v>9</v>
      </c>
      <c r="C2" s="72">
        <f>IF('A remplir'!C1="","",'A remplir'!C1)</f>
        <v>42766</v>
      </c>
      <c r="D2" s="86" t="s">
        <v>10</v>
      </c>
      <c r="E2" s="72">
        <f>IF(C2="","",C2+1)</f>
        <v>42767</v>
      </c>
      <c r="F2" s="86" t="s">
        <v>11</v>
      </c>
      <c r="G2" s="72">
        <f>IF(E2="","",E2+1)</f>
        <v>42768</v>
      </c>
      <c r="H2" s="86" t="s">
        <v>12</v>
      </c>
      <c r="I2" s="72">
        <f>IF(G2="","",G2+1)</f>
        <v>42769</v>
      </c>
      <c r="J2" s="86" t="s">
        <v>13</v>
      </c>
      <c r="K2" s="72">
        <f>IF(I2="","",I2+1)</f>
        <v>42770</v>
      </c>
    </row>
    <row r="3" spans="1:11" x14ac:dyDescent="0.3">
      <c r="A3" s="149" t="s">
        <v>0</v>
      </c>
      <c r="B3" s="247" t="str">
        <f>'A remplir'!B5</f>
        <v>Léa</v>
      </c>
      <c r="C3" s="247" t="str">
        <f>'A remplir'!C5</f>
        <v>Mahéva</v>
      </c>
      <c r="D3" s="247" t="str">
        <f>'A remplir'!D5</f>
        <v>Florian</v>
      </c>
      <c r="E3" s="247" t="str">
        <f>'A remplir'!E5</f>
        <v>Marie</v>
      </c>
      <c r="F3" s="247" t="str">
        <f>'A remplir'!F5</f>
        <v>Aurélien</v>
      </c>
      <c r="G3" s="247" t="str">
        <f>'A remplir'!G5</f>
        <v>Claire</v>
      </c>
      <c r="H3" s="247" t="str">
        <f>'A remplir'!H5</f>
        <v>Sandrine</v>
      </c>
      <c r="I3" s="247" t="str">
        <f>'A remplir'!I5</f>
        <v>Sabrina</v>
      </c>
      <c r="J3" s="247" t="str">
        <f>'A remplir'!J5</f>
        <v>Léa</v>
      </c>
      <c r="K3" s="247" t="str">
        <f>'A remplir'!K5</f>
        <v>Flavien</v>
      </c>
    </row>
    <row r="4" spans="1:11" x14ac:dyDescent="0.3">
      <c r="A4" s="150" t="s">
        <v>1</v>
      </c>
      <c r="B4" s="248"/>
      <c r="C4" s="248"/>
      <c r="D4" s="248"/>
      <c r="E4" s="248"/>
      <c r="F4" s="248"/>
      <c r="G4" s="248"/>
      <c r="H4" s="248"/>
      <c r="I4" s="248"/>
      <c r="J4" s="248"/>
      <c r="K4" s="248"/>
    </row>
    <row r="5" spans="1:11" x14ac:dyDescent="0.3">
      <c r="A5" s="150" t="s">
        <v>2</v>
      </c>
      <c r="B5" s="248"/>
      <c r="C5" s="248"/>
      <c r="D5" s="248"/>
      <c r="E5" s="248"/>
      <c r="F5" s="248"/>
      <c r="G5" s="248"/>
      <c r="H5" s="248"/>
      <c r="I5" s="248"/>
      <c r="J5" s="248"/>
      <c r="K5" s="248"/>
    </row>
    <row r="6" spans="1:11" ht="19.5" thickBot="1" x14ac:dyDescent="0.35">
      <c r="A6" s="150" t="s">
        <v>3</v>
      </c>
      <c r="B6" s="249"/>
      <c r="C6" s="249"/>
      <c r="D6" s="249"/>
      <c r="E6" s="249"/>
      <c r="F6" s="249"/>
      <c r="G6" s="249"/>
      <c r="H6" s="249"/>
      <c r="I6" s="249"/>
      <c r="J6" s="249"/>
      <c r="K6" s="249"/>
    </row>
    <row r="7" spans="1:11" x14ac:dyDescent="0.3">
      <c r="A7" s="149" t="s">
        <v>4</v>
      </c>
      <c r="B7" s="247" t="str">
        <f>'A remplir'!B9</f>
        <v>Aurélien</v>
      </c>
      <c r="C7" s="247" t="str">
        <f>'A remplir'!C9</f>
        <v>Sandrine</v>
      </c>
      <c r="D7" s="247" t="str">
        <f>'A remplir'!D9</f>
        <v>Maud</v>
      </c>
      <c r="E7" s="247" t="str">
        <f>'A remplir'!E9</f>
        <v>Marine</v>
      </c>
      <c r="F7" s="247" t="str">
        <f>'A remplir'!F9</f>
        <v>Mahéva</v>
      </c>
      <c r="G7" s="247" t="str">
        <f>'A remplir'!G9</f>
        <v>Fabiola</v>
      </c>
      <c r="H7" s="247" t="str">
        <f>'A remplir'!H9</f>
        <v>Marie</v>
      </c>
      <c r="I7" s="250" t="str">
        <f>'A remplir'!I9</f>
        <v>Dominique</v>
      </c>
      <c r="J7" s="151">
        <f>'A remplir'!J9</f>
        <v>0</v>
      </c>
      <c r="K7" s="152">
        <f>'A remplir'!K9</f>
        <v>0</v>
      </c>
    </row>
    <row r="8" spans="1:11" x14ac:dyDescent="0.3">
      <c r="A8" s="150" t="s">
        <v>5</v>
      </c>
      <c r="B8" s="248"/>
      <c r="C8" s="248"/>
      <c r="D8" s="248"/>
      <c r="E8" s="248"/>
      <c r="F8" s="248"/>
      <c r="G8" s="248"/>
      <c r="H8" s="248"/>
      <c r="I8" s="251"/>
      <c r="J8" s="153">
        <f>'A remplir'!J10</f>
        <v>0</v>
      </c>
      <c r="K8" s="154">
        <f>'A remplir'!K10</f>
        <v>0</v>
      </c>
    </row>
    <row r="9" spans="1:11" ht="19.5" thickBot="1" x14ac:dyDescent="0.35">
      <c r="A9" s="150" t="s">
        <v>6</v>
      </c>
      <c r="B9" s="249"/>
      <c r="C9" s="249"/>
      <c r="D9" s="248"/>
      <c r="E9" s="248"/>
      <c r="F9" s="248"/>
      <c r="G9" s="248"/>
      <c r="H9" s="248"/>
      <c r="I9" s="251"/>
      <c r="J9" s="153">
        <f>'A remplir'!J11</f>
        <v>0</v>
      </c>
      <c r="K9" s="154">
        <f>'A remplir'!K11</f>
        <v>0</v>
      </c>
    </row>
    <row r="10" spans="1:11" x14ac:dyDescent="0.3">
      <c r="A10" s="150" t="s">
        <v>71</v>
      </c>
      <c r="B10" s="247" t="str">
        <f>'A remplir'!B12</f>
        <v>Flavien</v>
      </c>
      <c r="C10" s="247" t="str">
        <f>'A remplir'!C12</f>
        <v>Maud</v>
      </c>
      <c r="D10" s="248"/>
      <c r="E10" s="248"/>
      <c r="F10" s="248"/>
      <c r="G10" s="248"/>
      <c r="H10" s="248"/>
      <c r="I10" s="251"/>
      <c r="J10" s="153">
        <f>'A remplir'!J12</f>
        <v>0</v>
      </c>
      <c r="K10" s="154">
        <f>'A remplir'!K12</f>
        <v>0</v>
      </c>
    </row>
    <row r="11" spans="1:11" x14ac:dyDescent="0.3">
      <c r="A11" s="150" t="s">
        <v>7</v>
      </c>
      <c r="B11" s="248"/>
      <c r="C11" s="248"/>
      <c r="D11" s="248"/>
      <c r="E11" s="248"/>
      <c r="F11" s="248"/>
      <c r="G11" s="248"/>
      <c r="H11" s="248"/>
      <c r="I11" s="251"/>
      <c r="J11" s="153">
        <f>'A remplir'!J13</f>
        <v>0</v>
      </c>
      <c r="K11" s="154">
        <f>'A remplir'!K13</f>
        <v>0</v>
      </c>
    </row>
    <row r="12" spans="1:11" ht="19.5" thickBot="1" x14ac:dyDescent="0.35">
      <c r="A12" s="155" t="s">
        <v>8</v>
      </c>
      <c r="B12" s="249"/>
      <c r="C12" s="249"/>
      <c r="D12" s="249"/>
      <c r="E12" s="249"/>
      <c r="F12" s="249"/>
      <c r="G12" s="249"/>
      <c r="H12" s="249"/>
      <c r="I12" s="252"/>
      <c r="J12" s="156">
        <f>'A remplir'!J14</f>
        <v>0</v>
      </c>
      <c r="K12" s="157">
        <f>'A remplir'!K14</f>
        <v>0</v>
      </c>
    </row>
    <row r="13" spans="1:11" x14ac:dyDescent="0.3">
      <c r="A13" s="161"/>
      <c r="B13" s="162"/>
      <c r="C13" s="162"/>
      <c r="D13" s="162"/>
      <c r="E13" s="162"/>
      <c r="F13" s="162"/>
      <c r="G13" s="162"/>
      <c r="H13" s="162"/>
      <c r="I13" s="162"/>
      <c r="J13" s="163"/>
      <c r="K13" s="163"/>
    </row>
    <row r="14" spans="1:11" ht="19.5" thickBot="1" x14ac:dyDescent="0.35">
      <c r="A14" s="158"/>
      <c r="B14" s="159"/>
      <c r="C14" s="159"/>
      <c r="D14" s="159"/>
      <c r="E14" s="159"/>
      <c r="F14" s="159"/>
      <c r="G14" s="159"/>
      <c r="H14" s="159"/>
      <c r="I14" s="159"/>
      <c r="J14" s="159"/>
      <c r="K14" s="159"/>
    </row>
    <row r="15" spans="1:11" ht="19.5" thickBot="1" x14ac:dyDescent="0.35">
      <c r="A15" s="158"/>
      <c r="B15" s="160"/>
      <c r="C15" s="160"/>
      <c r="D15" s="160"/>
      <c r="E15" s="160"/>
      <c r="F15" s="236">
        <f>F1+1</f>
        <v>6</v>
      </c>
      <c r="G15" s="237"/>
      <c r="H15" s="160"/>
      <c r="I15" s="160"/>
      <c r="J15" s="160"/>
      <c r="K15" s="160"/>
    </row>
    <row r="16" spans="1:11" ht="19.5" thickBot="1" x14ac:dyDescent="0.35">
      <c r="A16" s="148"/>
      <c r="B16" s="86" t="s">
        <v>9</v>
      </c>
      <c r="C16" s="72">
        <f>IF('A remplir'!C1="","",C2+7)</f>
        <v>42773</v>
      </c>
      <c r="D16" s="86" t="s">
        <v>10</v>
      </c>
      <c r="E16" s="72">
        <f>IF(C16="","",C16+1)</f>
        <v>42774</v>
      </c>
      <c r="F16" s="86" t="s">
        <v>11</v>
      </c>
      <c r="G16" s="72">
        <f>IF(E16="","",E16+1)</f>
        <v>42775</v>
      </c>
      <c r="H16" s="86" t="s">
        <v>12</v>
      </c>
      <c r="I16" s="72">
        <f>IF(G16="","",G16+1)</f>
        <v>42776</v>
      </c>
      <c r="J16" s="86" t="s">
        <v>13</v>
      </c>
      <c r="K16" s="72">
        <f>IF(I16="","",I16+1)</f>
        <v>42777</v>
      </c>
    </row>
    <row r="17" spans="1:11" x14ac:dyDescent="0.3">
      <c r="A17" s="149" t="s">
        <v>0</v>
      </c>
      <c r="B17" s="244" t="str">
        <f>'A remplir'!B18</f>
        <v>Flavien</v>
      </c>
      <c r="C17" s="244" t="str">
        <f>'A remplir'!C18</f>
        <v>Mahéva</v>
      </c>
      <c r="D17" s="244" t="str">
        <f>'A remplir'!D18</f>
        <v>Flavien</v>
      </c>
      <c r="E17" s="244" t="str">
        <f>'A remplir'!E18</f>
        <v>Fabiola</v>
      </c>
      <c r="F17" s="244" t="str">
        <f>'A remplir'!F18</f>
        <v>Flavien</v>
      </c>
      <c r="G17" s="244" t="str">
        <f>'A remplir'!G18</f>
        <v>Léa</v>
      </c>
      <c r="H17" s="244" t="str">
        <f>'A remplir'!H18</f>
        <v>Flavien</v>
      </c>
      <c r="I17" s="244" t="s">
        <v>90</v>
      </c>
      <c r="J17" s="244" t="str">
        <f>'A remplir'!J18</f>
        <v>Aurélien</v>
      </c>
      <c r="K17" s="241" t="str">
        <f>'A remplir'!K18</f>
        <v>Maud</v>
      </c>
    </row>
    <row r="18" spans="1:11" x14ac:dyDescent="0.3">
      <c r="A18" s="150" t="s">
        <v>1</v>
      </c>
      <c r="B18" s="239"/>
      <c r="C18" s="239"/>
      <c r="D18" s="239"/>
      <c r="E18" s="239"/>
      <c r="F18" s="239"/>
      <c r="G18" s="239"/>
      <c r="H18" s="239"/>
      <c r="I18" s="239"/>
      <c r="J18" s="239"/>
      <c r="K18" s="242"/>
    </row>
    <row r="19" spans="1:11" x14ac:dyDescent="0.3">
      <c r="A19" s="150" t="s">
        <v>2</v>
      </c>
      <c r="B19" s="239"/>
      <c r="C19" s="239"/>
      <c r="D19" s="239"/>
      <c r="E19" s="239"/>
      <c r="F19" s="239"/>
      <c r="G19" s="239"/>
      <c r="H19" s="239"/>
      <c r="I19" s="239"/>
      <c r="J19" s="239"/>
      <c r="K19" s="242"/>
    </row>
    <row r="20" spans="1:11" ht="19.5" thickBot="1" x14ac:dyDescent="0.35">
      <c r="A20" s="150" t="s">
        <v>3</v>
      </c>
      <c r="B20" s="245"/>
      <c r="C20" s="245"/>
      <c r="D20" s="245"/>
      <c r="E20" s="245"/>
      <c r="F20" s="245"/>
      <c r="G20" s="245"/>
      <c r="H20" s="245"/>
      <c r="I20" s="245"/>
      <c r="J20" s="245"/>
      <c r="K20" s="243"/>
    </row>
    <row r="21" spans="1:11" x14ac:dyDescent="0.3">
      <c r="A21" s="149" t="s">
        <v>4</v>
      </c>
      <c r="B21" s="238" t="str">
        <f>'A remplir'!B22</f>
        <v>Flavien</v>
      </c>
      <c r="C21" s="238" t="str">
        <f>'A remplir'!C22</f>
        <v>Marine</v>
      </c>
      <c r="D21" s="238" t="str">
        <f>'A remplir'!D22</f>
        <v>Flavien</v>
      </c>
      <c r="E21" s="238" t="str">
        <f>'A remplir'!E22</f>
        <v>Dominique</v>
      </c>
      <c r="F21" s="238" t="str">
        <f>'A remplir'!F22</f>
        <v>Flavien</v>
      </c>
      <c r="G21" s="238" t="str">
        <f>'A remplir'!G22</f>
        <v>Sandrine</v>
      </c>
      <c r="H21" s="238" t="str">
        <f>'A remplir'!H22</f>
        <v>Flavien</v>
      </c>
      <c r="I21" s="238" t="str">
        <f>'A remplir'!I22</f>
        <v>Marie</v>
      </c>
      <c r="J21" s="151">
        <f>'A remplir'!J22</f>
        <v>0</v>
      </c>
      <c r="K21" s="152">
        <f>'A remplir'!K22</f>
        <v>0</v>
      </c>
    </row>
    <row r="22" spans="1:11" x14ac:dyDescent="0.3">
      <c r="A22" s="150" t="s">
        <v>5</v>
      </c>
      <c r="B22" s="239"/>
      <c r="C22" s="239"/>
      <c r="D22" s="239"/>
      <c r="E22" s="239"/>
      <c r="F22" s="239"/>
      <c r="G22" s="239"/>
      <c r="H22" s="239"/>
      <c r="I22" s="239"/>
      <c r="J22" s="153">
        <f>'A remplir'!J23</f>
        <v>0</v>
      </c>
      <c r="K22" s="154">
        <f>'A remplir'!K23</f>
        <v>0</v>
      </c>
    </row>
    <row r="23" spans="1:11" ht="19.5" thickBot="1" x14ac:dyDescent="0.35">
      <c r="A23" s="150" t="s">
        <v>6</v>
      </c>
      <c r="B23" s="239"/>
      <c r="C23" s="239"/>
      <c r="D23" s="239"/>
      <c r="E23" s="239"/>
      <c r="F23" s="239"/>
      <c r="G23" s="239"/>
      <c r="H23" s="239"/>
      <c r="I23" s="239"/>
      <c r="J23" s="153">
        <f>'A remplir'!J24</f>
        <v>0</v>
      </c>
      <c r="K23" s="154">
        <f>'A remplir'!K24</f>
        <v>0</v>
      </c>
    </row>
    <row r="24" spans="1:11" x14ac:dyDescent="0.3">
      <c r="A24" s="150" t="s">
        <v>71</v>
      </c>
      <c r="B24" s="238" t="str">
        <f>'A remplir'!B25</f>
        <v>Flavien</v>
      </c>
      <c r="C24" s="238" t="str">
        <f>'A remplir'!C25</f>
        <v>Maud</v>
      </c>
      <c r="D24" s="239"/>
      <c r="E24" s="239"/>
      <c r="F24" s="239"/>
      <c r="G24" s="239"/>
      <c r="H24" s="239"/>
      <c r="I24" s="239"/>
      <c r="J24" s="153">
        <f>'A remplir'!J25</f>
        <v>0</v>
      </c>
      <c r="K24" s="154">
        <f>'A remplir'!K25</f>
        <v>0</v>
      </c>
    </row>
    <row r="25" spans="1:11" x14ac:dyDescent="0.3">
      <c r="A25" s="150" t="s">
        <v>7</v>
      </c>
      <c r="B25" s="239"/>
      <c r="C25" s="239"/>
      <c r="D25" s="239"/>
      <c r="E25" s="239"/>
      <c r="F25" s="239"/>
      <c r="G25" s="239"/>
      <c r="H25" s="239"/>
      <c r="I25" s="239"/>
      <c r="J25" s="153">
        <f>'A remplir'!J26</f>
        <v>0</v>
      </c>
      <c r="K25" s="154">
        <f>'A remplir'!K26</f>
        <v>0</v>
      </c>
    </row>
    <row r="26" spans="1:11" ht="19.5" thickBot="1" x14ac:dyDescent="0.35">
      <c r="A26" s="155" t="s">
        <v>8</v>
      </c>
      <c r="B26" s="240"/>
      <c r="C26" s="240"/>
      <c r="D26" s="240"/>
      <c r="E26" s="240"/>
      <c r="F26" s="240"/>
      <c r="G26" s="240"/>
      <c r="H26" s="240"/>
      <c r="I26" s="240"/>
      <c r="J26" s="156">
        <f>'A remplir'!J27</f>
        <v>0</v>
      </c>
      <c r="K26" s="157">
        <f>'A remplir'!K27</f>
        <v>0</v>
      </c>
    </row>
    <row r="27" spans="1:11" ht="19.5" thickBot="1" x14ac:dyDescent="0.35">
      <c r="A27" s="158"/>
      <c r="B27" s="159"/>
      <c r="C27" s="159"/>
      <c r="D27" s="159"/>
      <c r="E27" s="159"/>
      <c r="F27" s="159"/>
      <c r="G27" s="159"/>
      <c r="H27" s="159"/>
      <c r="I27" s="159"/>
      <c r="J27" s="159"/>
      <c r="K27" s="159"/>
    </row>
    <row r="28" spans="1:11" ht="19.5" thickBot="1" x14ac:dyDescent="0.35">
      <c r="A28" s="158"/>
      <c r="B28" s="160"/>
      <c r="C28" s="160"/>
      <c r="D28" s="160"/>
      <c r="E28" s="160"/>
      <c r="F28" s="236">
        <f>IF(F15="","",F15+1)</f>
        <v>7</v>
      </c>
      <c r="G28" s="237"/>
      <c r="H28" s="160"/>
      <c r="I28" s="160"/>
      <c r="J28" s="160"/>
      <c r="K28" s="160"/>
    </row>
    <row r="29" spans="1:11" ht="19.5" thickBot="1" x14ac:dyDescent="0.35">
      <c r="A29" s="148"/>
      <c r="B29" s="86" t="s">
        <v>9</v>
      </c>
      <c r="C29" s="72">
        <f>IF('A remplir'!C1="","",C16+7)</f>
        <v>42780</v>
      </c>
      <c r="D29" s="86" t="s">
        <v>10</v>
      </c>
      <c r="E29" s="72">
        <f>IF(C29="","",C29+1)</f>
        <v>42781</v>
      </c>
      <c r="F29" s="86" t="s">
        <v>11</v>
      </c>
      <c r="G29" s="72">
        <f>IF(E29="","",E29+1)</f>
        <v>42782</v>
      </c>
      <c r="H29" s="86" t="s">
        <v>12</v>
      </c>
      <c r="I29" s="72">
        <f>IF(G29="","",G29+1)</f>
        <v>42783</v>
      </c>
      <c r="J29" s="86" t="s">
        <v>13</v>
      </c>
      <c r="K29" s="72">
        <f>IF(I29="","",I29+1)</f>
        <v>42784</v>
      </c>
    </row>
    <row r="30" spans="1:11" x14ac:dyDescent="0.3">
      <c r="A30" s="149" t="s">
        <v>0</v>
      </c>
      <c r="B30" s="238" t="str">
        <f>'A remplir'!B31</f>
        <v>Charlotte</v>
      </c>
      <c r="C30" s="238" t="s">
        <v>122</v>
      </c>
      <c r="D30" s="238" t="str">
        <f>'A remplir'!D31</f>
        <v>Charline</v>
      </c>
      <c r="E30" s="238" t="str">
        <f>'A remplir'!E31</f>
        <v>Dominique</v>
      </c>
      <c r="F30" s="238" t="str">
        <f>'A remplir'!F31</f>
        <v>Charline</v>
      </c>
      <c r="G30" s="238" t="str">
        <f>'A remplir'!G31</f>
        <v>Marine</v>
      </c>
      <c r="H30" s="238" t="str">
        <f>'A remplir'!H31</f>
        <v>Charline</v>
      </c>
      <c r="I30" s="238" t="str">
        <f>'A remplir'!I31</f>
        <v>Renaud</v>
      </c>
      <c r="J30" s="238" t="str">
        <f>'A remplir'!J31</f>
        <v>Charline</v>
      </c>
      <c r="K30" s="246" t="str">
        <f>'A remplir'!K31</f>
        <v>Léa</v>
      </c>
    </row>
    <row r="31" spans="1:11" x14ac:dyDescent="0.3">
      <c r="A31" s="150" t="s">
        <v>1</v>
      </c>
      <c r="B31" s="239"/>
      <c r="C31" s="239"/>
      <c r="D31" s="239"/>
      <c r="E31" s="239"/>
      <c r="F31" s="239"/>
      <c r="G31" s="239"/>
      <c r="H31" s="239"/>
      <c r="I31" s="239"/>
      <c r="J31" s="239"/>
      <c r="K31" s="242"/>
    </row>
    <row r="32" spans="1:11" x14ac:dyDescent="0.3">
      <c r="A32" s="150" t="s">
        <v>2</v>
      </c>
      <c r="B32" s="239"/>
      <c r="C32" s="239"/>
      <c r="D32" s="239"/>
      <c r="E32" s="239"/>
      <c r="F32" s="239"/>
      <c r="G32" s="239"/>
      <c r="H32" s="239"/>
      <c r="I32" s="239"/>
      <c r="J32" s="239"/>
      <c r="K32" s="242"/>
    </row>
    <row r="33" spans="1:11" ht="19.5" thickBot="1" x14ac:dyDescent="0.35">
      <c r="A33" s="150" t="s">
        <v>3</v>
      </c>
      <c r="B33" s="245"/>
      <c r="C33" s="245"/>
      <c r="D33" s="245"/>
      <c r="E33" s="245"/>
      <c r="F33" s="245"/>
      <c r="G33" s="245"/>
      <c r="H33" s="245"/>
      <c r="I33" s="245"/>
      <c r="J33" s="245"/>
      <c r="K33" s="243"/>
    </row>
    <row r="34" spans="1:11" x14ac:dyDescent="0.3">
      <c r="A34" s="149" t="s">
        <v>4</v>
      </c>
      <c r="B34" s="238" t="str">
        <f>'A remplir'!B35</f>
        <v>Aurélien</v>
      </c>
      <c r="C34" s="238" t="s">
        <v>122</v>
      </c>
      <c r="D34" s="238" t="str">
        <f>'A remplir'!D35</f>
        <v>Charline</v>
      </c>
      <c r="E34" s="238" t="str">
        <f>'A remplir'!E35</f>
        <v>Sandrine</v>
      </c>
      <c r="F34" s="238" t="str">
        <f>'A remplir'!F35</f>
        <v>Charline</v>
      </c>
      <c r="G34" s="238" t="str">
        <f>'A remplir'!G35</f>
        <v>Aurélien</v>
      </c>
      <c r="H34" s="238" t="str">
        <f>'A remplir'!H35</f>
        <v>Charline</v>
      </c>
      <c r="I34" s="238" t="str">
        <f>'A remplir'!I35</f>
        <v>Sandrine</v>
      </c>
      <c r="J34" s="151">
        <f>'A remplir'!J35</f>
        <v>0</v>
      </c>
      <c r="K34" s="152">
        <f>'A remplir'!K35</f>
        <v>0</v>
      </c>
    </row>
    <row r="35" spans="1:11" x14ac:dyDescent="0.3">
      <c r="A35" s="150" t="s">
        <v>5</v>
      </c>
      <c r="B35" s="239"/>
      <c r="C35" s="239"/>
      <c r="D35" s="239"/>
      <c r="E35" s="239"/>
      <c r="F35" s="239"/>
      <c r="G35" s="239"/>
      <c r="H35" s="239"/>
      <c r="I35" s="239"/>
      <c r="J35" s="153">
        <f>'A remplir'!J36</f>
        <v>0</v>
      </c>
      <c r="K35" s="154">
        <f>'A remplir'!K36</f>
        <v>0</v>
      </c>
    </row>
    <row r="36" spans="1:11" ht="19.5" thickBot="1" x14ac:dyDescent="0.35">
      <c r="A36" s="150" t="s">
        <v>6</v>
      </c>
      <c r="B36" s="239"/>
      <c r="C36" s="239"/>
      <c r="D36" s="239"/>
      <c r="E36" s="239"/>
      <c r="F36" s="239"/>
      <c r="G36" s="239"/>
      <c r="H36" s="239"/>
      <c r="I36" s="239"/>
      <c r="J36" s="153">
        <f>'A remplir'!J37</f>
        <v>0</v>
      </c>
      <c r="K36" s="154">
        <f>'A remplir'!K37</f>
        <v>0</v>
      </c>
    </row>
    <row r="37" spans="1:11" x14ac:dyDescent="0.3">
      <c r="A37" s="150" t="s">
        <v>71</v>
      </c>
      <c r="B37" s="238" t="str">
        <f>'A remplir'!B38</f>
        <v>Maud</v>
      </c>
      <c r="C37" s="238" t="str">
        <f>'A remplir'!C38</f>
        <v>Charline</v>
      </c>
      <c r="D37" s="239"/>
      <c r="E37" s="239"/>
      <c r="F37" s="239"/>
      <c r="G37" s="239"/>
      <c r="H37" s="239"/>
      <c r="I37" s="239"/>
      <c r="J37" s="153">
        <f>'A remplir'!J38</f>
        <v>0</v>
      </c>
      <c r="K37" s="154">
        <f>'A remplir'!K38</f>
        <v>0</v>
      </c>
    </row>
    <row r="38" spans="1:11" x14ac:dyDescent="0.3">
      <c r="A38" s="150" t="s">
        <v>7</v>
      </c>
      <c r="B38" s="239"/>
      <c r="C38" s="239"/>
      <c r="D38" s="239"/>
      <c r="E38" s="239"/>
      <c r="F38" s="239"/>
      <c r="G38" s="239"/>
      <c r="H38" s="239"/>
      <c r="I38" s="239"/>
      <c r="J38" s="153">
        <f>'A remplir'!J39</f>
        <v>0</v>
      </c>
      <c r="K38" s="154">
        <f>'A remplir'!K39</f>
        <v>0</v>
      </c>
    </row>
    <row r="39" spans="1:11" ht="19.5" thickBot="1" x14ac:dyDescent="0.35">
      <c r="A39" s="155" t="s">
        <v>8</v>
      </c>
      <c r="B39" s="240"/>
      <c r="C39" s="240"/>
      <c r="D39" s="240"/>
      <c r="E39" s="240"/>
      <c r="F39" s="240"/>
      <c r="G39" s="240"/>
      <c r="H39" s="240"/>
      <c r="I39" s="240"/>
      <c r="J39" s="156">
        <f>'A remplir'!J40</f>
        <v>0</v>
      </c>
      <c r="K39" s="157">
        <f>'A remplir'!K40</f>
        <v>0</v>
      </c>
    </row>
    <row r="40" spans="1:11" x14ac:dyDescent="0.3">
      <c r="A40" s="161"/>
      <c r="B40" s="162"/>
      <c r="C40" s="162"/>
      <c r="D40" s="162"/>
      <c r="E40" s="162"/>
      <c r="F40" s="162"/>
      <c r="G40" s="162"/>
      <c r="H40" s="162"/>
      <c r="I40" s="162"/>
    </row>
    <row r="41" spans="1:11" ht="19.5" thickBot="1" x14ac:dyDescent="0.35">
      <c r="A41" s="158"/>
      <c r="B41" s="159"/>
      <c r="C41" s="159"/>
      <c r="D41" s="159"/>
      <c r="E41" s="159"/>
      <c r="F41" s="159"/>
      <c r="G41" s="159"/>
      <c r="H41" s="159"/>
      <c r="I41" s="159"/>
      <c r="J41" s="159"/>
      <c r="K41" s="159"/>
    </row>
    <row r="42" spans="1:11" ht="19.5" thickBot="1" x14ac:dyDescent="0.35">
      <c r="A42" s="158"/>
      <c r="B42" s="160"/>
      <c r="C42" s="160"/>
      <c r="D42" s="160"/>
      <c r="E42" s="160"/>
      <c r="F42" s="236">
        <f>IF(F28="","",F28+1)</f>
        <v>8</v>
      </c>
      <c r="G42" s="237"/>
      <c r="H42" s="160"/>
      <c r="I42" s="160"/>
      <c r="J42" s="160"/>
      <c r="K42" s="160"/>
    </row>
    <row r="43" spans="1:11" ht="19.5" thickBot="1" x14ac:dyDescent="0.35">
      <c r="A43" s="148"/>
      <c r="B43" s="86" t="s">
        <v>9</v>
      </c>
      <c r="C43" s="72">
        <f>IF('A remplir'!C1="","",C29+7)</f>
        <v>42787</v>
      </c>
      <c r="D43" s="86" t="s">
        <v>10</v>
      </c>
      <c r="E43" s="72">
        <f>IF(C43="","",C43+1)</f>
        <v>42788</v>
      </c>
      <c r="F43" s="86" t="s">
        <v>11</v>
      </c>
      <c r="G43" s="72">
        <f>IF(E43="","",E43+1)</f>
        <v>42789</v>
      </c>
      <c r="H43" s="86" t="s">
        <v>12</v>
      </c>
      <c r="I43" s="72">
        <f>IF(G43="","",G43+1)</f>
        <v>42790</v>
      </c>
      <c r="J43" s="86" t="s">
        <v>13</v>
      </c>
      <c r="K43" s="72">
        <f>IF(I43="","",I43+1)</f>
        <v>42791</v>
      </c>
    </row>
    <row r="44" spans="1:11" x14ac:dyDescent="0.3">
      <c r="A44" s="149" t="s">
        <v>0</v>
      </c>
      <c r="B44" s="244" t="str">
        <f>'A remplir'!B44</f>
        <v>Mahéva</v>
      </c>
      <c r="C44" s="244" t="str">
        <f>'A remplir'!C44</f>
        <v>Floriane</v>
      </c>
      <c r="D44" s="244" t="str">
        <f>'A remplir'!D44</f>
        <v>Floriane</v>
      </c>
      <c r="E44" s="244" t="str">
        <f>'A remplir'!E44</f>
        <v>Sabrina</v>
      </c>
      <c r="F44" s="244" t="str">
        <f>'A remplir'!F44</f>
        <v>Floriane</v>
      </c>
      <c r="G44" s="244" t="str">
        <f>'A remplir'!G44</f>
        <v>Christelle</v>
      </c>
      <c r="H44" s="244" t="str">
        <f>'A remplir'!H44</f>
        <v>Floriane</v>
      </c>
      <c r="I44" s="244" t="str">
        <f>'A remplir'!I44</f>
        <v>Vincent</v>
      </c>
      <c r="J44" s="244" t="str">
        <f>'A remplir'!J44</f>
        <v>Floriane</v>
      </c>
      <c r="K44" s="241" t="str">
        <f>'A remplir'!K44</f>
        <v>Marie</v>
      </c>
    </row>
    <row r="45" spans="1:11" x14ac:dyDescent="0.3">
      <c r="A45" s="150" t="s">
        <v>1</v>
      </c>
      <c r="B45" s="239"/>
      <c r="C45" s="239"/>
      <c r="D45" s="239"/>
      <c r="E45" s="239"/>
      <c r="F45" s="239"/>
      <c r="G45" s="239"/>
      <c r="H45" s="239"/>
      <c r="I45" s="239"/>
      <c r="J45" s="239"/>
      <c r="K45" s="242"/>
    </row>
    <row r="46" spans="1:11" x14ac:dyDescent="0.3">
      <c r="A46" s="150" t="s">
        <v>2</v>
      </c>
      <c r="B46" s="239"/>
      <c r="C46" s="239"/>
      <c r="D46" s="239"/>
      <c r="E46" s="239"/>
      <c r="F46" s="239"/>
      <c r="G46" s="239"/>
      <c r="H46" s="239"/>
      <c r="I46" s="239"/>
      <c r="J46" s="239"/>
      <c r="K46" s="242"/>
    </row>
    <row r="47" spans="1:11" ht="19.5" thickBot="1" x14ac:dyDescent="0.35">
      <c r="A47" s="150" t="s">
        <v>3</v>
      </c>
      <c r="B47" s="245"/>
      <c r="C47" s="245"/>
      <c r="D47" s="245"/>
      <c r="E47" s="245"/>
      <c r="F47" s="245"/>
      <c r="G47" s="245"/>
      <c r="H47" s="245"/>
      <c r="I47" s="245"/>
      <c r="J47" s="245"/>
      <c r="K47" s="243"/>
    </row>
    <row r="48" spans="1:11" x14ac:dyDescent="0.3">
      <c r="A48" s="149" t="s">
        <v>4</v>
      </c>
      <c r="B48" s="238" t="str">
        <f>'A remplir'!B48</f>
        <v>Léa</v>
      </c>
      <c r="C48" s="238" t="str">
        <f>'A remplir'!C48</f>
        <v>Floriane</v>
      </c>
      <c r="D48" s="238" t="str">
        <f>'A remplir'!D48</f>
        <v>Floriane</v>
      </c>
      <c r="E48" s="238" t="str">
        <f>'A remplir'!E48</f>
        <v>Claire</v>
      </c>
      <c r="F48" s="238" t="str">
        <f>'A remplir'!F48</f>
        <v>Floriane</v>
      </c>
      <c r="G48" s="238" t="str">
        <f>'A remplir'!G48</f>
        <v>Charlotte</v>
      </c>
      <c r="H48" s="238" t="str">
        <f>'A remplir'!H48</f>
        <v>Floriane</v>
      </c>
      <c r="I48" s="238" t="str">
        <f>'A remplir'!I48</f>
        <v>Maud</v>
      </c>
      <c r="J48" s="151">
        <f>'A remplir'!J48</f>
        <v>0</v>
      </c>
      <c r="K48" s="152">
        <f>'A remplir'!K48</f>
        <v>0</v>
      </c>
    </row>
    <row r="49" spans="1:11" x14ac:dyDescent="0.3">
      <c r="A49" s="150" t="s">
        <v>5</v>
      </c>
      <c r="B49" s="239"/>
      <c r="C49" s="239"/>
      <c r="D49" s="239"/>
      <c r="E49" s="239"/>
      <c r="F49" s="239"/>
      <c r="G49" s="239"/>
      <c r="H49" s="239"/>
      <c r="I49" s="239"/>
      <c r="J49" s="153">
        <f>'A remplir'!J49</f>
        <v>0</v>
      </c>
      <c r="K49" s="154">
        <f>'A remplir'!K49</f>
        <v>0</v>
      </c>
    </row>
    <row r="50" spans="1:11" ht="19.5" thickBot="1" x14ac:dyDescent="0.35">
      <c r="A50" s="150" t="s">
        <v>6</v>
      </c>
      <c r="B50" s="239"/>
      <c r="C50" s="239"/>
      <c r="D50" s="239"/>
      <c r="E50" s="239"/>
      <c r="F50" s="239"/>
      <c r="G50" s="239"/>
      <c r="H50" s="239"/>
      <c r="I50" s="239"/>
      <c r="J50" s="153">
        <f>'A remplir'!J50</f>
        <v>0</v>
      </c>
      <c r="K50" s="154">
        <f>'A remplir'!K50</f>
        <v>0</v>
      </c>
    </row>
    <row r="51" spans="1:11" x14ac:dyDescent="0.3">
      <c r="A51" s="150" t="s">
        <v>71</v>
      </c>
      <c r="B51" s="238" t="str">
        <f>'A remplir'!B51</f>
        <v>Mahéva</v>
      </c>
      <c r="C51" s="238" t="str">
        <f>'A remplir'!C51</f>
        <v>Floriane</v>
      </c>
      <c r="D51" s="239"/>
      <c r="E51" s="239"/>
      <c r="F51" s="239"/>
      <c r="G51" s="239"/>
      <c r="H51" s="239"/>
      <c r="I51" s="239"/>
      <c r="J51" s="153">
        <f>'A remplir'!J51</f>
        <v>0</v>
      </c>
      <c r="K51" s="154">
        <f>'A remplir'!K51</f>
        <v>0</v>
      </c>
    </row>
    <row r="52" spans="1:11" x14ac:dyDescent="0.3">
      <c r="A52" s="150" t="s">
        <v>7</v>
      </c>
      <c r="B52" s="239"/>
      <c r="C52" s="239"/>
      <c r="D52" s="239"/>
      <c r="E52" s="239"/>
      <c r="F52" s="239"/>
      <c r="G52" s="239"/>
      <c r="H52" s="239"/>
      <c r="I52" s="239"/>
      <c r="J52" s="153">
        <f>'A remplir'!J52</f>
        <v>0</v>
      </c>
      <c r="K52" s="154">
        <f>'A remplir'!K52</f>
        <v>0</v>
      </c>
    </row>
    <row r="53" spans="1:11" ht="19.5" thickBot="1" x14ac:dyDescent="0.35">
      <c r="A53" s="155" t="s">
        <v>8</v>
      </c>
      <c r="B53" s="240"/>
      <c r="C53" s="240"/>
      <c r="D53" s="240"/>
      <c r="E53" s="240"/>
      <c r="F53" s="240"/>
      <c r="G53" s="240"/>
      <c r="H53" s="240"/>
      <c r="I53" s="240"/>
      <c r="J53" s="156">
        <f>'A remplir'!J53</f>
        <v>0</v>
      </c>
      <c r="K53" s="157">
        <f>'A remplir'!K53</f>
        <v>0</v>
      </c>
    </row>
  </sheetData>
  <mergeCells count="84">
    <mergeCell ref="H3:H6"/>
    <mergeCell ref="I3:I6"/>
    <mergeCell ref="J3:J6"/>
    <mergeCell ref="K3:K6"/>
    <mergeCell ref="B7:B9"/>
    <mergeCell ref="C7:C9"/>
    <mergeCell ref="D7:D12"/>
    <mergeCell ref="E7:E12"/>
    <mergeCell ref="F7:F12"/>
    <mergeCell ref="G7:G12"/>
    <mergeCell ref="B3:B6"/>
    <mergeCell ref="C3:C6"/>
    <mergeCell ref="D3:D6"/>
    <mergeCell ref="E3:E6"/>
    <mergeCell ref="F3:F6"/>
    <mergeCell ref="G3:G6"/>
    <mergeCell ref="H7:H12"/>
    <mergeCell ref="I7:I12"/>
    <mergeCell ref="B10:B12"/>
    <mergeCell ref="C10:C12"/>
    <mergeCell ref="F15:G15"/>
    <mergeCell ref="F17:F20"/>
    <mergeCell ref="G17:G20"/>
    <mergeCell ref="H17:H20"/>
    <mergeCell ref="I17:I20"/>
    <mergeCell ref="J17:J20"/>
    <mergeCell ref="C24:C26"/>
    <mergeCell ref="F28:G28"/>
    <mergeCell ref="K17:K20"/>
    <mergeCell ref="B21:B23"/>
    <mergeCell ref="C21:C23"/>
    <mergeCell ref="D21:D26"/>
    <mergeCell ref="E21:E26"/>
    <mergeCell ref="F21:F26"/>
    <mergeCell ref="G21:G26"/>
    <mergeCell ref="H21:H26"/>
    <mergeCell ref="I21:I26"/>
    <mergeCell ref="B24:B26"/>
    <mergeCell ref="B17:B20"/>
    <mergeCell ref="C17:C20"/>
    <mergeCell ref="D17:D20"/>
    <mergeCell ref="E17:E20"/>
    <mergeCell ref="F30:F33"/>
    <mergeCell ref="G30:G33"/>
    <mergeCell ref="H30:H33"/>
    <mergeCell ref="I30:I33"/>
    <mergeCell ref="J30:J33"/>
    <mergeCell ref="C37:C39"/>
    <mergeCell ref="F42:G42"/>
    <mergeCell ref="K30:K33"/>
    <mergeCell ref="B34:B36"/>
    <mergeCell ref="C34:C36"/>
    <mergeCell ref="D34:D39"/>
    <mergeCell ref="E34:E39"/>
    <mergeCell ref="F34:F39"/>
    <mergeCell ref="G34:G39"/>
    <mergeCell ref="H34:H39"/>
    <mergeCell ref="I34:I39"/>
    <mergeCell ref="B37:B39"/>
    <mergeCell ref="B30:B33"/>
    <mergeCell ref="C30:C33"/>
    <mergeCell ref="D30:D33"/>
    <mergeCell ref="E30:E33"/>
    <mergeCell ref="F44:F47"/>
    <mergeCell ref="G44:G47"/>
    <mergeCell ref="H44:H47"/>
    <mergeCell ref="I44:I47"/>
    <mergeCell ref="J44:J47"/>
    <mergeCell ref="F1:G1"/>
    <mergeCell ref="C51:C53"/>
    <mergeCell ref="K44:K47"/>
    <mergeCell ref="B48:B50"/>
    <mergeCell ref="C48:C50"/>
    <mergeCell ref="D48:D53"/>
    <mergeCell ref="E48:E53"/>
    <mergeCell ref="F48:F53"/>
    <mergeCell ref="G48:G53"/>
    <mergeCell ref="H48:H53"/>
    <mergeCell ref="I48:I53"/>
    <mergeCell ref="B51:B53"/>
    <mergeCell ref="B44:B47"/>
    <mergeCell ref="C44:C47"/>
    <mergeCell ref="D44:D47"/>
    <mergeCell ref="E44:E47"/>
  </mergeCells>
  <pageMargins left="0" right="0" top="0.78740157480314965" bottom="0.3937007874015748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K109"/>
  <sheetViews>
    <sheetView workbookViewId="0">
      <selection activeCell="F5" sqref="F5"/>
    </sheetView>
  </sheetViews>
  <sheetFormatPr baseColWidth="10" defaultRowHeight="15" x14ac:dyDescent="0.25"/>
  <cols>
    <col min="4" max="4" width="3" style="83" bestFit="1" customWidth="1"/>
    <col min="5" max="5" width="3" style="83" customWidth="1"/>
    <col min="7" max="7" width="2" bestFit="1" customWidth="1"/>
    <col min="8" max="8" width="3" bestFit="1" customWidth="1"/>
    <col min="9" max="9" width="11.42578125" customWidth="1"/>
    <col min="10" max="10" width="2" bestFit="1" customWidth="1"/>
    <col min="11" max="11" width="3" bestFit="1" customWidth="1"/>
    <col min="13" max="13" width="2" bestFit="1" customWidth="1"/>
    <col min="14" max="14" width="3" bestFit="1" customWidth="1"/>
    <col min="16" max="16" width="2" bestFit="1" customWidth="1"/>
    <col min="17" max="17" width="3" bestFit="1" customWidth="1"/>
    <col min="19" max="19" width="2" bestFit="1" customWidth="1"/>
    <col min="20" max="20" width="3" bestFit="1" customWidth="1"/>
    <col min="22" max="22" width="2" bestFit="1" customWidth="1"/>
    <col min="23" max="23" width="3" bestFit="1" customWidth="1"/>
    <col min="25" max="25" width="2" bestFit="1" customWidth="1"/>
    <col min="26" max="26" width="3" bestFit="1" customWidth="1"/>
    <col min="28" max="28" width="2" bestFit="1" customWidth="1"/>
    <col min="29" max="29" width="3" bestFit="1" customWidth="1"/>
    <col min="31" max="31" width="2" bestFit="1" customWidth="1"/>
    <col min="32" max="32" width="3" bestFit="1" customWidth="1"/>
    <col min="34" max="34" width="2" bestFit="1" customWidth="1"/>
    <col min="35" max="35" width="3" bestFit="1" customWidth="1"/>
    <col min="37" max="37" width="2" bestFit="1" customWidth="1"/>
    <col min="38" max="38" width="3" bestFit="1" customWidth="1"/>
    <col min="40" max="40" width="2" bestFit="1" customWidth="1"/>
    <col min="41" max="41" width="3" bestFit="1" customWidth="1"/>
    <col min="43" max="43" width="2" bestFit="1" customWidth="1"/>
    <col min="44" max="44" width="3" bestFit="1" customWidth="1"/>
    <col min="46" max="46" width="2" bestFit="1" customWidth="1"/>
    <col min="47" max="47" width="3" bestFit="1" customWidth="1"/>
    <col min="49" max="49" width="2" bestFit="1" customWidth="1"/>
    <col min="50" max="50" width="3" bestFit="1" customWidth="1"/>
    <col min="52" max="52" width="2" bestFit="1" customWidth="1"/>
    <col min="53" max="53" width="3" bestFit="1" customWidth="1"/>
    <col min="55" max="55" width="2" bestFit="1" customWidth="1"/>
    <col min="56" max="56" width="3" bestFit="1" customWidth="1"/>
    <col min="58" max="58" width="2" bestFit="1" customWidth="1"/>
    <col min="59" max="59" width="3" bestFit="1" customWidth="1"/>
    <col min="61" max="61" width="2" bestFit="1" customWidth="1"/>
    <col min="62" max="62" width="3" bestFit="1" customWidth="1"/>
  </cols>
  <sheetData>
    <row r="1" spans="1:63" ht="15.75" thickBot="1" x14ac:dyDescent="0.3">
      <c r="A1" s="235"/>
      <c r="B1" s="235"/>
      <c r="D1" s="116"/>
      <c r="E1" s="116"/>
      <c r="F1" s="98">
        <f>IF(Agenda!D2="","",Agenda!D2)</f>
        <v>42766</v>
      </c>
      <c r="G1" s="99"/>
      <c r="H1" s="99"/>
      <c r="I1" s="99">
        <f>IF(Agenda!E2="","",Agenda!E2)</f>
        <v>42767</v>
      </c>
      <c r="J1" s="99"/>
      <c r="K1" s="99"/>
      <c r="L1" s="99">
        <f>IF(Agenda!F2="","",Agenda!F2)</f>
        <v>42768</v>
      </c>
      <c r="M1" s="99"/>
      <c r="N1" s="99"/>
      <c r="O1" s="99">
        <f>IF(Agenda!G2="","",Agenda!G2)</f>
        <v>42769</v>
      </c>
      <c r="P1" s="99"/>
      <c r="Q1" s="99"/>
      <c r="R1" s="99">
        <f>IF(Agenda!H2="","",Agenda!H2)</f>
        <v>42770</v>
      </c>
      <c r="S1" s="99"/>
      <c r="T1" s="99"/>
      <c r="U1" s="99">
        <f>IF(Agenda!K2="","",Agenda!K2)</f>
        <v>42773</v>
      </c>
      <c r="V1" s="99"/>
      <c r="W1" s="99"/>
      <c r="X1" s="99">
        <f>IF(Agenda!L2="","",Agenda!L2)</f>
        <v>42774</v>
      </c>
      <c r="Y1" s="99"/>
      <c r="Z1" s="99"/>
      <c r="AA1" s="99">
        <f>IF(Agenda!M2="","",Agenda!M2)</f>
        <v>42775</v>
      </c>
      <c r="AB1" s="99"/>
      <c r="AC1" s="99"/>
      <c r="AD1" s="99">
        <f>IF(Agenda!N2="","",Agenda!N2)</f>
        <v>42776</v>
      </c>
      <c r="AE1" s="99"/>
      <c r="AF1" s="99"/>
      <c r="AG1" s="99">
        <f>IF(Agenda!O2="","",Agenda!O2)</f>
        <v>42777</v>
      </c>
      <c r="AH1" s="99"/>
      <c r="AI1" s="99"/>
      <c r="AJ1" s="99">
        <f>IF(Agenda!R2="","",Agenda!R2)</f>
        <v>42780</v>
      </c>
      <c r="AK1" s="99"/>
      <c r="AL1" s="99"/>
      <c r="AM1" s="99">
        <f>IF(Agenda!S2="","",Agenda!S2)</f>
        <v>42781</v>
      </c>
      <c r="AN1" s="99"/>
      <c r="AO1" s="99"/>
      <c r="AP1" s="99">
        <f>IF(Agenda!T2="","",Agenda!T2)</f>
        <v>42782</v>
      </c>
      <c r="AQ1" s="99"/>
      <c r="AR1" s="99"/>
      <c r="AS1" s="99">
        <f>IF(Agenda!U2="","",Agenda!U2)</f>
        <v>42783</v>
      </c>
      <c r="AT1" s="99"/>
      <c r="AU1" s="99"/>
      <c r="AV1" s="99">
        <f>IF(Agenda!V2="","",Agenda!V2)</f>
        <v>42784</v>
      </c>
      <c r="AW1" s="99"/>
      <c r="AX1" s="99"/>
      <c r="AY1" s="99">
        <f>IF(Agenda!Y2="","",Agenda!Y2)</f>
        <v>42787</v>
      </c>
      <c r="AZ1" s="99"/>
      <c r="BA1" s="99"/>
      <c r="BB1" s="99">
        <f>IF(Agenda!Z2="","",Agenda!Z2)</f>
        <v>42788</v>
      </c>
      <c r="BC1" s="99"/>
      <c r="BD1" s="99"/>
      <c r="BE1" s="99">
        <f>IF(Agenda!AA2="","",Agenda!AA2)</f>
        <v>42789</v>
      </c>
      <c r="BF1" s="99"/>
      <c r="BG1" s="99"/>
      <c r="BH1" s="99">
        <f>IF(Agenda!AB2="","",Agenda!AB2)</f>
        <v>42790</v>
      </c>
      <c r="BI1" s="99"/>
      <c r="BJ1" s="99"/>
      <c r="BK1" s="99">
        <f>IF(Agenda!AC2="","",Agenda!AC2)</f>
        <v>42791</v>
      </c>
    </row>
    <row r="2" spans="1:63" ht="15.75" thickBot="1" x14ac:dyDescent="0.3">
      <c r="A2" s="111"/>
      <c r="B2" s="111"/>
      <c r="D2" s="117"/>
      <c r="E2" s="117"/>
      <c r="F2" s="105" t="str">
        <f>CHOOSE(WEEKDAY(F1),"D","L","Ma","Me","J","V","S")</f>
        <v>Ma</v>
      </c>
      <c r="G2" s="90"/>
      <c r="H2" s="90"/>
      <c r="I2" s="105" t="str">
        <f>CHOOSE(WEEKDAY(I1),"D","L","Ma","Me","J","V","S")</f>
        <v>Me</v>
      </c>
      <c r="J2" s="90"/>
      <c r="K2" s="90"/>
      <c r="L2" s="105" t="str">
        <f>CHOOSE(WEEKDAY(L1),"D","L","Ma","Me","J","V","S")</f>
        <v>J</v>
      </c>
      <c r="M2" s="90"/>
      <c r="N2" s="90"/>
      <c r="O2" s="105" t="str">
        <f>CHOOSE(WEEKDAY(O1),"D","L","Ma","Me","J","V","S")</f>
        <v>V</v>
      </c>
      <c r="P2" s="90"/>
      <c r="Q2" s="90"/>
      <c r="R2" s="105" t="str">
        <f>CHOOSE(WEEKDAY(R1),"D","L","Ma","Me","J","V","S")</f>
        <v>S</v>
      </c>
      <c r="S2" s="90"/>
      <c r="T2" s="90"/>
      <c r="U2" s="105" t="str">
        <f>CHOOSE(WEEKDAY(U1),"D","L","Ma","Me","J","V","S")</f>
        <v>Ma</v>
      </c>
      <c r="V2" s="90"/>
      <c r="W2" s="90"/>
      <c r="X2" s="105" t="str">
        <f>CHOOSE(WEEKDAY(X1),"D","L","Ma","Me","J","V","S")</f>
        <v>Me</v>
      </c>
      <c r="Y2" s="90"/>
      <c r="Z2" s="90"/>
      <c r="AA2" s="105" t="str">
        <f>CHOOSE(WEEKDAY(AA1),"D","L","Ma","Me","J","V","S")</f>
        <v>J</v>
      </c>
      <c r="AB2" s="90"/>
      <c r="AC2" s="90"/>
      <c r="AD2" s="105" t="str">
        <f>CHOOSE(WEEKDAY(AD1),"D","L","Ma","Me","J","V","S")</f>
        <v>V</v>
      </c>
      <c r="AE2" s="90"/>
      <c r="AF2" s="90"/>
      <c r="AG2" s="105" t="str">
        <f>CHOOSE(WEEKDAY(AG1),"D","L","Ma","Me","J","V","S")</f>
        <v>S</v>
      </c>
      <c r="AH2" s="90"/>
      <c r="AI2" s="90"/>
      <c r="AJ2" s="105" t="str">
        <f>CHOOSE(WEEKDAY(AJ1),"D","L","Ma","Me","J","V","S")</f>
        <v>Ma</v>
      </c>
      <c r="AK2" s="90"/>
      <c r="AL2" s="90"/>
      <c r="AM2" s="105" t="str">
        <f>CHOOSE(WEEKDAY(AM1),"D","L","Ma","Me","J","V","S")</f>
        <v>Me</v>
      </c>
      <c r="AN2" s="90"/>
      <c r="AO2" s="90"/>
      <c r="AP2" s="105" t="str">
        <f>CHOOSE(WEEKDAY(AP1),"D","L","Ma","Me","J","V","S")</f>
        <v>J</v>
      </c>
      <c r="AQ2" s="90"/>
      <c r="AR2" s="90"/>
      <c r="AS2" s="105" t="str">
        <f>CHOOSE(WEEKDAY(AS1),"D","L","Ma","Me","J","V","S")</f>
        <v>V</v>
      </c>
      <c r="AT2" s="90"/>
      <c r="AU2" s="90"/>
      <c r="AV2" s="105" t="str">
        <f>CHOOSE(WEEKDAY(AV1),"D","L","Ma","Me","J","V","S")</f>
        <v>S</v>
      </c>
      <c r="AW2" s="90"/>
      <c r="AX2" s="90"/>
      <c r="AY2" s="105" t="str">
        <f>CHOOSE(WEEKDAY(AY1),"D","L","Ma","Me","J","V","S")</f>
        <v>Ma</v>
      </c>
      <c r="AZ2" s="90"/>
      <c r="BA2" s="90"/>
      <c r="BB2" s="105" t="str">
        <f>CHOOSE(WEEKDAY(BB1),"D","L","Ma","Me","J","V","S")</f>
        <v>Me</v>
      </c>
      <c r="BC2" s="90"/>
      <c r="BD2" s="90"/>
      <c r="BE2" s="105" t="str">
        <f>CHOOSE(WEEKDAY(BE1),"D","L","Ma","Me","J","V","S")</f>
        <v>J</v>
      </c>
      <c r="BF2" s="90"/>
      <c r="BG2" s="90"/>
      <c r="BH2" s="105" t="str">
        <f>CHOOSE(WEEKDAY(BH1),"D","L","Ma","Me","J","V","S")</f>
        <v>V</v>
      </c>
      <c r="BI2" s="90"/>
      <c r="BJ2" s="90"/>
      <c r="BK2" s="105" t="str">
        <f>CHOOSE(WEEKDAY(BK1),"D","L","Ma","Me","J","V","S")</f>
        <v>S</v>
      </c>
    </row>
    <row r="3" spans="1:63" ht="15.75" thickBot="1" x14ac:dyDescent="0.3">
      <c r="A3" s="106"/>
      <c r="B3" s="106"/>
      <c r="D3" s="118" t="str">
        <f t="shared" ref="D3:D22" si="0">IF(F3="","",1)</f>
        <v/>
      </c>
      <c r="E3" s="118">
        <f>COUNTIF(D3,1)</f>
        <v>0</v>
      </c>
      <c r="F3" s="93" t="str">
        <f>IF(Agenda!$B4="","",IF(Agenda!D4="A","",Agenda!$B4))</f>
        <v/>
      </c>
      <c r="G3" s="100" t="str">
        <f t="shared" ref="G3:G22" si="1">IF(I3="","",1)</f>
        <v/>
      </c>
      <c r="H3" s="100">
        <f>COUNTIF(G3,1)</f>
        <v>0</v>
      </c>
      <c r="I3" s="94" t="str">
        <f>IF(Agenda!$B4="","",IF(Agenda!E4="A","",Agenda!$B4))</f>
        <v/>
      </c>
      <c r="J3" s="100">
        <f t="shared" ref="J3:J22" si="2">IF(L3="","",1)</f>
        <v>1</v>
      </c>
      <c r="K3" s="100">
        <f>COUNTIF(J3,1)</f>
        <v>1</v>
      </c>
      <c r="L3" s="94" t="str">
        <f>IF(Agenda!$B4="","",IF(Agenda!F4="A","",Agenda!$B4))</f>
        <v>Maud</v>
      </c>
      <c r="M3" s="100" t="str">
        <f t="shared" ref="M3:M22" si="3">IF(O3="","",1)</f>
        <v/>
      </c>
      <c r="N3" s="100">
        <f>COUNTIF(M3,1)</f>
        <v>0</v>
      </c>
      <c r="O3" s="94" t="str">
        <f>IF(Agenda!$B4="","",IF(Agenda!G4="A","",Agenda!$B4))</f>
        <v/>
      </c>
      <c r="P3" s="100">
        <f t="shared" ref="P3:P22" si="4">IF(R3="","",1)</f>
        <v>1</v>
      </c>
      <c r="Q3" s="100">
        <f>COUNTIF(P3,1)</f>
        <v>1</v>
      </c>
      <c r="R3" s="94" t="str">
        <f>IF(Agenda!$B4="","",IF(Agenda!H4="A","",Agenda!$B4))</f>
        <v>Maud</v>
      </c>
      <c r="S3" s="100">
        <f t="shared" ref="S3:S22" si="5">IF(U3="","",1)</f>
        <v>1</v>
      </c>
      <c r="T3" s="100">
        <f>COUNTIF(S3,1)</f>
        <v>1</v>
      </c>
      <c r="U3" s="94" t="str">
        <f>IF(Agenda!$B4="","",IF(Agenda!K4="A","",Agenda!$B4))</f>
        <v>Maud</v>
      </c>
      <c r="V3" s="100">
        <f t="shared" ref="V3:V22" si="6">IF(X3="","",1)</f>
        <v>1</v>
      </c>
      <c r="W3" s="100">
        <f>COUNTIF(V3,1)</f>
        <v>1</v>
      </c>
      <c r="X3" s="94" t="str">
        <f>IF(Agenda!$B4="","",IF(Agenda!L4="A","",Agenda!$B4))</f>
        <v>Maud</v>
      </c>
      <c r="Y3" s="100">
        <f t="shared" ref="Y3:Y22" si="7">IF(AA3="","",1)</f>
        <v>1</v>
      </c>
      <c r="Z3" s="100">
        <f>COUNTIF(Y3,1)</f>
        <v>1</v>
      </c>
      <c r="AA3" s="94" t="str">
        <f>IF(Agenda!$B4="","",IF(Agenda!M4="A","",Agenda!$B4))</f>
        <v>Maud</v>
      </c>
      <c r="AB3" s="100">
        <f t="shared" ref="AB3:AB22" si="8">IF(AD3="","",1)</f>
        <v>1</v>
      </c>
      <c r="AC3" s="100">
        <f>COUNTIF(AB3,1)</f>
        <v>1</v>
      </c>
      <c r="AD3" s="94" t="str">
        <f>IF(Agenda!$B4="","",IF(Agenda!N4="A","",Agenda!$B4))</f>
        <v>Maud</v>
      </c>
      <c r="AE3" s="100">
        <f t="shared" ref="AE3:AE22" si="9">IF(AG3="","",1)</f>
        <v>1</v>
      </c>
      <c r="AF3" s="100">
        <f>COUNTIF(AE3,1)</f>
        <v>1</v>
      </c>
      <c r="AG3" s="94" t="str">
        <f>IF(Agenda!$B4="","",IF(Agenda!O4="A","",Agenda!$B4))</f>
        <v>Maud</v>
      </c>
      <c r="AH3" s="100" t="str">
        <f t="shared" ref="AH3:AH22" si="10">IF(AJ3="","",1)</f>
        <v/>
      </c>
      <c r="AI3" s="100">
        <f>COUNTIF(AH3,1)</f>
        <v>0</v>
      </c>
      <c r="AJ3" s="94" t="str">
        <f>IF(Agenda!$B4="","",IF(Agenda!R4="A","",Agenda!$B4))</f>
        <v/>
      </c>
      <c r="AK3" s="100" t="str">
        <f t="shared" ref="AK3:AK22" si="11">IF(AM3="","",1)</f>
        <v/>
      </c>
      <c r="AL3" s="100">
        <f>COUNTIF(AK3,1)</f>
        <v>0</v>
      </c>
      <c r="AM3" s="94" t="str">
        <f>IF(Agenda!$B4="","",IF(Agenda!S4="A","",Agenda!$B4))</f>
        <v/>
      </c>
      <c r="AN3" s="100" t="str">
        <f t="shared" ref="AN3:AN22" si="12">IF(AP3="","",1)</f>
        <v/>
      </c>
      <c r="AO3" s="100">
        <f>COUNTIF(AN3,1)</f>
        <v>0</v>
      </c>
      <c r="AP3" s="94" t="str">
        <f>IF(Agenda!$B4="","",IF(Agenda!T4="A","",Agenda!$B4))</f>
        <v/>
      </c>
      <c r="AQ3" s="100" t="str">
        <f t="shared" ref="AQ3:AQ22" si="13">IF(AS3="","",1)</f>
        <v/>
      </c>
      <c r="AR3" s="100">
        <f>COUNTIF(AQ3,1)</f>
        <v>0</v>
      </c>
      <c r="AS3" s="94" t="str">
        <f>IF(Agenda!$B4="","",IF(Agenda!U4="A","",Agenda!$B4))</f>
        <v/>
      </c>
      <c r="AT3" s="100" t="str">
        <f t="shared" ref="AT3:AT22" si="14">IF(AV3="","",1)</f>
        <v/>
      </c>
      <c r="AU3" s="100">
        <f>COUNTIF(AT3,1)</f>
        <v>0</v>
      </c>
      <c r="AV3" s="94" t="str">
        <f>IF(Agenda!$B4="","",IF(Agenda!V4="A","",Agenda!$B4))</f>
        <v/>
      </c>
      <c r="AW3" s="100" t="str">
        <f t="shared" ref="AW3:AW22" si="15">IF(AY3="","",1)</f>
        <v/>
      </c>
      <c r="AX3" s="100">
        <f>COUNTIF(AW3,1)</f>
        <v>0</v>
      </c>
      <c r="AY3" s="94" t="str">
        <f>IF(Agenda!$B4="","",IF(Agenda!Y4="A","",Agenda!$B4))</f>
        <v/>
      </c>
      <c r="AZ3" s="100" t="str">
        <f t="shared" ref="AZ3:AZ22" si="16">IF(BB3="","",1)</f>
        <v/>
      </c>
      <c r="BA3" s="100">
        <f>COUNTIF(AZ3,1)</f>
        <v>0</v>
      </c>
      <c r="BB3" s="94" t="str">
        <f>IF(Agenda!$B4="","",IF(Agenda!Z4="A","",Agenda!$B4))</f>
        <v/>
      </c>
      <c r="BC3" s="100" t="str">
        <f t="shared" ref="BC3:BC22" si="17">IF(BE3="","",1)</f>
        <v/>
      </c>
      <c r="BD3" s="100">
        <f>COUNTIF(BC3,1)</f>
        <v>0</v>
      </c>
      <c r="BE3" s="94" t="str">
        <f>IF(Agenda!$B4="","",IF(Agenda!AA4="A","",Agenda!$B4))</f>
        <v/>
      </c>
      <c r="BF3" s="100" t="str">
        <f t="shared" ref="BF3:BF22" si="18">IF(BH3="","",1)</f>
        <v/>
      </c>
      <c r="BG3" s="100">
        <f>COUNTIF(BF3,1)</f>
        <v>0</v>
      </c>
      <c r="BH3" s="94" t="str">
        <f>IF(Agenda!$B4="","",IF(Agenda!AB4="A","",Agenda!$B4))</f>
        <v/>
      </c>
      <c r="BI3" s="100" t="str">
        <f t="shared" ref="BI3:BI22" si="19">IF(BK3="","",1)</f>
        <v/>
      </c>
      <c r="BJ3" s="100">
        <f>COUNTIF(BI3,1)</f>
        <v>0</v>
      </c>
      <c r="BK3" s="94" t="str">
        <f>IF(Agenda!$B4="","",IF(Agenda!AC4="A","",Agenda!$B4))</f>
        <v/>
      </c>
    </row>
    <row r="4" spans="1:63" ht="15.75" thickBot="1" x14ac:dyDescent="0.3">
      <c r="A4" s="106"/>
      <c r="B4" s="106"/>
      <c r="D4" s="118" t="str">
        <f t="shared" si="0"/>
        <v/>
      </c>
      <c r="E4" s="118" t="str">
        <f>IF(F4="","",COUNTIF(D$3:D4,1))</f>
        <v/>
      </c>
      <c r="F4" s="95" t="str">
        <f>IF(Agenda!$B5="","",IF(Agenda!D5="A","",Agenda!$B5))</f>
        <v/>
      </c>
      <c r="G4" s="100" t="str">
        <f t="shared" si="1"/>
        <v/>
      </c>
      <c r="H4" s="100" t="str">
        <f>IF(I4="","",COUNTIF(G$3:G4,1))</f>
        <v/>
      </c>
      <c r="I4" s="92" t="str">
        <f>IF(Agenda!$B5="","",IF(Agenda!E5="A","",Agenda!$B5))</f>
        <v/>
      </c>
      <c r="J4" s="100">
        <f t="shared" si="2"/>
        <v>1</v>
      </c>
      <c r="K4" s="100">
        <f>IF(L4="","",COUNTIF(J$3:J4,1))</f>
        <v>2</v>
      </c>
      <c r="L4" s="92" t="str">
        <f>IF(Agenda!$B5="","",IF(Agenda!F5="A","",Agenda!$B5))</f>
        <v>Léa</v>
      </c>
      <c r="M4" s="100" t="str">
        <f t="shared" si="3"/>
        <v/>
      </c>
      <c r="N4" s="100" t="str">
        <f>IF(O4="","",COUNTIF(M$3:M4,1))</f>
        <v/>
      </c>
      <c r="O4" s="92" t="str">
        <f>IF(Agenda!$B5="","",IF(Agenda!G5="A","",Agenda!$B5))</f>
        <v/>
      </c>
      <c r="P4" s="100">
        <f t="shared" si="4"/>
        <v>1</v>
      </c>
      <c r="Q4" s="100">
        <f>IF(R4="","",COUNTIF(P$3:P4,1))</f>
        <v>2</v>
      </c>
      <c r="R4" s="92" t="str">
        <f>IF(Agenda!$B5="","",IF(Agenda!H5="A","",Agenda!$B5))</f>
        <v>Léa</v>
      </c>
      <c r="S4" s="100">
        <f t="shared" si="5"/>
        <v>1</v>
      </c>
      <c r="T4" s="100">
        <f>IF(U4="","",COUNTIF(S$3:S4,1))</f>
        <v>2</v>
      </c>
      <c r="U4" s="92" t="str">
        <f>IF(Agenda!$B5="","",IF(Agenda!K5="A","",Agenda!$B5))</f>
        <v>Léa</v>
      </c>
      <c r="V4" s="100">
        <f t="shared" si="6"/>
        <v>1</v>
      </c>
      <c r="W4" s="100">
        <f>IF(X4="","",COUNTIF(V$3:V4,1))</f>
        <v>2</v>
      </c>
      <c r="X4" s="92" t="str">
        <f>IF(Agenda!$B5="","",IF(Agenda!L5="A","",Agenda!$B5))</f>
        <v>Léa</v>
      </c>
      <c r="Y4" s="100">
        <f t="shared" si="7"/>
        <v>1</v>
      </c>
      <c r="Z4" s="100">
        <f>IF(AA4="","",COUNTIF(Y$3:Y4,1))</f>
        <v>2</v>
      </c>
      <c r="AA4" s="92" t="str">
        <f>IF(Agenda!$B5="","",IF(Agenda!M5="A","",Agenda!$B5))</f>
        <v>Léa</v>
      </c>
      <c r="AB4" s="100">
        <f t="shared" si="8"/>
        <v>1</v>
      </c>
      <c r="AC4" s="100">
        <f>IF(AD4="","",COUNTIF(AB$3:AB4,1))</f>
        <v>2</v>
      </c>
      <c r="AD4" s="92" t="str">
        <f>IF(Agenda!$B5="","",IF(Agenda!N5="A","",Agenda!$B5))</f>
        <v>Léa</v>
      </c>
      <c r="AE4" s="100">
        <f t="shared" si="9"/>
        <v>1</v>
      </c>
      <c r="AF4" s="100">
        <f>IF(AG4="","",COUNTIF(AE$3:AE4,1))</f>
        <v>2</v>
      </c>
      <c r="AG4" s="92" t="str">
        <f>IF(Agenda!$B5="","",IF(Agenda!O5="A","",Agenda!$B5))</f>
        <v>Léa</v>
      </c>
      <c r="AH4" s="100" t="str">
        <f t="shared" si="10"/>
        <v/>
      </c>
      <c r="AI4" s="100" t="str">
        <f>IF(AJ4="","",COUNTIF(AH$3:AH4,1))</f>
        <v/>
      </c>
      <c r="AJ4" s="92" t="str">
        <f>IF(Agenda!$B5="","",IF(Agenda!R5="A","",Agenda!$B5))</f>
        <v/>
      </c>
      <c r="AK4" s="100" t="str">
        <f t="shared" si="11"/>
        <v/>
      </c>
      <c r="AL4" s="100" t="str">
        <f>IF(AM4="","",COUNTIF(AK$3:AK4,1))</f>
        <v/>
      </c>
      <c r="AM4" s="92" t="str">
        <f>IF(Agenda!$B5="","",IF(Agenda!S5="A","",Agenda!$B5))</f>
        <v/>
      </c>
      <c r="AN4" s="100" t="str">
        <f t="shared" si="12"/>
        <v/>
      </c>
      <c r="AO4" s="100" t="str">
        <f>IF(AP4="","",COUNTIF(AN$3:AN4,1))</f>
        <v/>
      </c>
      <c r="AP4" s="92" t="str">
        <f>IF(Agenda!$B5="","",IF(Agenda!T5="A","",Agenda!$B5))</f>
        <v/>
      </c>
      <c r="AQ4" s="100" t="str">
        <f t="shared" si="13"/>
        <v/>
      </c>
      <c r="AR4" s="100" t="str">
        <f>IF(AS4="","",COUNTIF(AQ$3:AQ4,1))</f>
        <v/>
      </c>
      <c r="AS4" s="92" t="str">
        <f>IF(Agenda!$B5="","",IF(Agenda!U5="A","",Agenda!$B5))</f>
        <v/>
      </c>
      <c r="AT4" s="100" t="str">
        <f t="shared" si="14"/>
        <v/>
      </c>
      <c r="AU4" s="100" t="str">
        <f>IF(AV4="","",COUNTIF(AT$3:AT4,1))</f>
        <v/>
      </c>
      <c r="AV4" s="92" t="str">
        <f>IF(Agenda!$B5="","",IF(Agenda!V5="A","",Agenda!$B5))</f>
        <v/>
      </c>
      <c r="AW4" s="100" t="str">
        <f t="shared" si="15"/>
        <v/>
      </c>
      <c r="AX4" s="100" t="str">
        <f>IF(AY4="","",COUNTIF(AW$3:AW4,1))</f>
        <v/>
      </c>
      <c r="AY4" s="92" t="str">
        <f>IF(Agenda!$B5="","",IF(Agenda!Y5="A","",Agenda!$B5))</f>
        <v/>
      </c>
      <c r="AZ4" s="100" t="str">
        <f t="shared" si="16"/>
        <v/>
      </c>
      <c r="BA4" s="100" t="str">
        <f>IF(BB4="","",COUNTIF(AZ$3:AZ4,1))</f>
        <v/>
      </c>
      <c r="BB4" s="92" t="str">
        <f>IF(Agenda!$B5="","",IF(Agenda!Z5="A","",Agenda!$B5))</f>
        <v/>
      </c>
      <c r="BC4" s="100" t="str">
        <f t="shared" si="17"/>
        <v/>
      </c>
      <c r="BD4" s="100" t="str">
        <f>IF(BE4="","",COUNTIF(BC$3:BC4,1))</f>
        <v/>
      </c>
      <c r="BE4" s="92" t="str">
        <f>IF(Agenda!$B5="","",IF(Agenda!AA5="A","",Agenda!$B5))</f>
        <v/>
      </c>
      <c r="BF4" s="100" t="str">
        <f t="shared" si="18"/>
        <v/>
      </c>
      <c r="BG4" s="100" t="str">
        <f>IF(BH4="","",COUNTIF(BF$3:BF4,1))</f>
        <v/>
      </c>
      <c r="BH4" s="92" t="str">
        <f>IF(Agenda!$B5="","",IF(Agenda!AB5="A","",Agenda!$B5))</f>
        <v/>
      </c>
      <c r="BI4" s="100" t="str">
        <f t="shared" si="19"/>
        <v/>
      </c>
      <c r="BJ4" s="100" t="str">
        <f>IF(BK4="","",COUNTIF(BI$3:BI4,1))</f>
        <v/>
      </c>
      <c r="BK4" s="92" t="str">
        <f>IF(Agenda!$B5="","",IF(Agenda!AC5="A","",Agenda!$B5))</f>
        <v/>
      </c>
    </row>
    <row r="5" spans="1:63" ht="15.75" thickBot="1" x14ac:dyDescent="0.3">
      <c r="A5" s="106"/>
      <c r="B5" s="106"/>
      <c r="D5" s="118" t="str">
        <f t="shared" si="0"/>
        <v/>
      </c>
      <c r="E5" s="118" t="str">
        <f>IF(F5="","",COUNTIF(D$3:D5,1))</f>
        <v/>
      </c>
      <c r="F5" s="95" t="str">
        <f>IF(Agenda!$B6="","",IF(Agenda!D6="A","",Agenda!$B6))</f>
        <v/>
      </c>
      <c r="G5" s="100" t="str">
        <f t="shared" si="1"/>
        <v/>
      </c>
      <c r="H5" s="100" t="str">
        <f>IF(I5="","",COUNTIF(G$3:G5,1))</f>
        <v/>
      </c>
      <c r="I5" s="92" t="str">
        <f>IF(Agenda!$B6="","",IF(Agenda!E6="A","",Agenda!$B6))</f>
        <v/>
      </c>
      <c r="J5" s="100">
        <f t="shared" si="2"/>
        <v>1</v>
      </c>
      <c r="K5" s="100">
        <f>IF(L5="","",COUNTIF(J$3:J5,1))</f>
        <v>3</v>
      </c>
      <c r="L5" s="92" t="str">
        <f>IF(Agenda!$B6="","",IF(Agenda!F6="A","",Agenda!$B6))</f>
        <v>Mahéva</v>
      </c>
      <c r="M5" s="100" t="str">
        <f t="shared" si="3"/>
        <v/>
      </c>
      <c r="N5" s="100" t="str">
        <f>IF(O5="","",COUNTIF(M$3:M5,1))</f>
        <v/>
      </c>
      <c r="O5" s="92" t="str">
        <f>IF(Agenda!$B6="","",IF(Agenda!G6="A","",Agenda!$B6))</f>
        <v/>
      </c>
      <c r="P5" s="100">
        <f t="shared" si="4"/>
        <v>1</v>
      </c>
      <c r="Q5" s="100">
        <f>IF(R5="","",COUNTIF(P$3:P5,1))</f>
        <v>3</v>
      </c>
      <c r="R5" s="92" t="str">
        <f>IF(Agenda!$B6="","",IF(Agenda!H6="A","",Agenda!$B6))</f>
        <v>Mahéva</v>
      </c>
      <c r="S5" s="100">
        <f t="shared" si="5"/>
        <v>1</v>
      </c>
      <c r="T5" s="100">
        <f>IF(U5="","",COUNTIF(S$3:S5,1))</f>
        <v>3</v>
      </c>
      <c r="U5" s="92" t="str">
        <f>IF(Agenda!$B6="","",IF(Agenda!K6="A","",Agenda!$B6))</f>
        <v>Mahéva</v>
      </c>
      <c r="V5" s="100">
        <f t="shared" si="6"/>
        <v>1</v>
      </c>
      <c r="W5" s="100">
        <f>IF(X5="","",COUNTIF(V$3:V5,1))</f>
        <v>3</v>
      </c>
      <c r="X5" s="92" t="str">
        <f>IF(Agenda!$B6="","",IF(Agenda!L6="A","",Agenda!$B6))</f>
        <v>Mahéva</v>
      </c>
      <c r="Y5" s="100">
        <f t="shared" si="7"/>
        <v>1</v>
      </c>
      <c r="Z5" s="100">
        <f>IF(AA5="","",COUNTIF(Y$3:Y5,1))</f>
        <v>3</v>
      </c>
      <c r="AA5" s="92" t="str">
        <f>IF(Agenda!$B6="","",IF(Agenda!M6="A","",Agenda!$B6))</f>
        <v>Mahéva</v>
      </c>
      <c r="AB5" s="100">
        <f t="shared" si="8"/>
        <v>1</v>
      </c>
      <c r="AC5" s="100">
        <f>IF(AD5="","",COUNTIF(AB$3:AB5,1))</f>
        <v>3</v>
      </c>
      <c r="AD5" s="92" t="str">
        <f>IF(Agenda!$B6="","",IF(Agenda!N6="A","",Agenda!$B6))</f>
        <v>Mahéva</v>
      </c>
      <c r="AE5" s="100">
        <f t="shared" si="9"/>
        <v>1</v>
      </c>
      <c r="AF5" s="100">
        <f>IF(AG5="","",COUNTIF(AE$3:AE5,1))</f>
        <v>3</v>
      </c>
      <c r="AG5" s="92" t="str">
        <f>IF(Agenda!$B6="","",IF(Agenda!O6="A","",Agenda!$B6))</f>
        <v>Mahéva</v>
      </c>
      <c r="AH5" s="100" t="str">
        <f t="shared" si="10"/>
        <v/>
      </c>
      <c r="AI5" s="100" t="str">
        <f>IF(AJ5="","",COUNTIF(AH$3:AH5,1))</f>
        <v/>
      </c>
      <c r="AJ5" s="92" t="str">
        <f>IF(Agenda!$B6="","",IF(Agenda!R6="A","",Agenda!$B6))</f>
        <v/>
      </c>
      <c r="AK5" s="100" t="str">
        <f t="shared" si="11"/>
        <v/>
      </c>
      <c r="AL5" s="100" t="str">
        <f>IF(AM5="","",COUNTIF(AK$3:AK5,1))</f>
        <v/>
      </c>
      <c r="AM5" s="92" t="str">
        <f>IF(Agenda!$B6="","",IF(Agenda!S6="A","",Agenda!$B6))</f>
        <v/>
      </c>
      <c r="AN5" s="100" t="str">
        <f t="shared" si="12"/>
        <v/>
      </c>
      <c r="AO5" s="100" t="str">
        <f>IF(AP5="","",COUNTIF(AN$3:AN5,1))</f>
        <v/>
      </c>
      <c r="AP5" s="92" t="str">
        <f>IF(Agenda!$B6="","",IF(Agenda!T6="A","",Agenda!$B6))</f>
        <v/>
      </c>
      <c r="AQ5" s="100" t="str">
        <f t="shared" si="13"/>
        <v/>
      </c>
      <c r="AR5" s="100" t="str">
        <f>IF(AS5="","",COUNTIF(AQ$3:AQ5,1))</f>
        <v/>
      </c>
      <c r="AS5" s="92" t="str">
        <f>IF(Agenda!$B6="","",IF(Agenda!U6="A","",Agenda!$B6))</f>
        <v/>
      </c>
      <c r="AT5" s="100" t="str">
        <f t="shared" si="14"/>
        <v/>
      </c>
      <c r="AU5" s="100" t="str">
        <f>IF(AV5="","",COUNTIF(AT$3:AT5,1))</f>
        <v/>
      </c>
      <c r="AV5" s="92" t="str">
        <f>IF(Agenda!$B6="","",IF(Agenda!V6="A","",Agenda!$B6))</f>
        <v/>
      </c>
      <c r="AW5" s="100" t="str">
        <f t="shared" si="15"/>
        <v/>
      </c>
      <c r="AX5" s="100" t="str">
        <f>IF(AY5="","",COUNTIF(AW$3:AW5,1))</f>
        <v/>
      </c>
      <c r="AY5" s="92" t="str">
        <f>IF(Agenda!$B6="","",IF(Agenda!Y6="A","",Agenda!$B6))</f>
        <v/>
      </c>
      <c r="AZ5" s="100" t="str">
        <f t="shared" si="16"/>
        <v/>
      </c>
      <c r="BA5" s="100" t="str">
        <f>IF(BB5="","",COUNTIF(AZ$3:AZ5,1))</f>
        <v/>
      </c>
      <c r="BB5" s="92" t="str">
        <f>IF(Agenda!$B6="","",IF(Agenda!Z6="A","",Agenda!$B6))</f>
        <v/>
      </c>
      <c r="BC5" s="100" t="str">
        <f t="shared" si="17"/>
        <v/>
      </c>
      <c r="BD5" s="100" t="str">
        <f>IF(BE5="","",COUNTIF(BC$3:BC5,1))</f>
        <v/>
      </c>
      <c r="BE5" s="92" t="str">
        <f>IF(Agenda!$B6="","",IF(Agenda!AA6="A","",Agenda!$B6))</f>
        <v/>
      </c>
      <c r="BF5" s="100" t="str">
        <f t="shared" si="18"/>
        <v/>
      </c>
      <c r="BG5" s="100" t="str">
        <f>IF(BH5="","",COUNTIF(BF$3:BF5,1))</f>
        <v/>
      </c>
      <c r="BH5" s="92" t="str">
        <f>IF(Agenda!$B6="","",IF(Agenda!AB6="A","",Agenda!$B6))</f>
        <v/>
      </c>
      <c r="BI5" s="100" t="str">
        <f t="shared" si="19"/>
        <v/>
      </c>
      <c r="BJ5" s="100" t="str">
        <f>IF(BK5="","",COUNTIF(BI$3:BI5,1))</f>
        <v/>
      </c>
      <c r="BK5" s="92" t="str">
        <f>IF(Agenda!$B6="","",IF(Agenda!AC6="A","",Agenda!$B6))</f>
        <v/>
      </c>
    </row>
    <row r="6" spans="1:63" ht="15.75" thickBot="1" x14ac:dyDescent="0.3">
      <c r="A6" s="106"/>
      <c r="B6" s="106"/>
      <c r="D6" s="118" t="str">
        <f t="shared" si="0"/>
        <v/>
      </c>
      <c r="E6" s="118" t="str">
        <f>IF(F6="","",COUNTIF(D$3:D6,1))</f>
        <v/>
      </c>
      <c r="F6" s="95" t="str">
        <f>IF(Agenda!$B7="","",IF(Agenda!D7="A","",Agenda!$B7))</f>
        <v/>
      </c>
      <c r="G6" s="100" t="str">
        <f t="shared" si="1"/>
        <v/>
      </c>
      <c r="H6" s="100" t="str">
        <f>IF(I6="","",COUNTIF(G$3:G6,1))</f>
        <v/>
      </c>
      <c r="I6" s="92" t="str">
        <f>IF(Agenda!$B7="","",IF(Agenda!E7="A","",Agenda!$B7))</f>
        <v/>
      </c>
      <c r="J6" s="100">
        <f t="shared" si="2"/>
        <v>1</v>
      </c>
      <c r="K6" s="100">
        <f>IF(L6="","",COUNTIF(J$3:J6,1))</f>
        <v>4</v>
      </c>
      <c r="L6" s="92" t="str">
        <f>IF(Agenda!$B7="","",IF(Agenda!F7="A","",Agenda!$B7))</f>
        <v>Sandrine</v>
      </c>
      <c r="M6" s="100" t="str">
        <f t="shared" si="3"/>
        <v/>
      </c>
      <c r="N6" s="100" t="str">
        <f>IF(O6="","",COUNTIF(M$3:M6,1))</f>
        <v/>
      </c>
      <c r="O6" s="92" t="str">
        <f>IF(Agenda!$B7="","",IF(Agenda!G7="A","",Agenda!$B7))</f>
        <v/>
      </c>
      <c r="P6" s="100">
        <f t="shared" si="4"/>
        <v>1</v>
      </c>
      <c r="Q6" s="100">
        <f>IF(R6="","",COUNTIF(P$3:P6,1))</f>
        <v>4</v>
      </c>
      <c r="R6" s="92" t="str">
        <f>IF(Agenda!$B7="","",IF(Agenda!H7="A","",Agenda!$B7))</f>
        <v>Sandrine</v>
      </c>
      <c r="S6" s="100">
        <f t="shared" si="5"/>
        <v>1</v>
      </c>
      <c r="T6" s="100">
        <f>IF(U6="","",COUNTIF(S$3:S6,1))</f>
        <v>4</v>
      </c>
      <c r="U6" s="92" t="str">
        <f>IF(Agenda!$B7="","",IF(Agenda!K7="A","",Agenda!$B7))</f>
        <v>Sandrine</v>
      </c>
      <c r="V6" s="100">
        <f t="shared" si="6"/>
        <v>1</v>
      </c>
      <c r="W6" s="100">
        <f>IF(X6="","",COUNTIF(V$3:V6,1))</f>
        <v>4</v>
      </c>
      <c r="X6" s="92" t="str">
        <f>IF(Agenda!$B7="","",IF(Agenda!L7="A","",Agenda!$B7))</f>
        <v>Sandrine</v>
      </c>
      <c r="Y6" s="100">
        <f t="shared" si="7"/>
        <v>1</v>
      </c>
      <c r="Z6" s="100">
        <f>IF(AA6="","",COUNTIF(Y$3:Y6,1))</f>
        <v>4</v>
      </c>
      <c r="AA6" s="92" t="str">
        <f>IF(Agenda!$B7="","",IF(Agenda!M7="A","",Agenda!$B7))</f>
        <v>Sandrine</v>
      </c>
      <c r="AB6" s="100">
        <f t="shared" si="8"/>
        <v>1</v>
      </c>
      <c r="AC6" s="100">
        <f>IF(AD6="","",COUNTIF(AB$3:AB6,1))</f>
        <v>4</v>
      </c>
      <c r="AD6" s="92" t="str">
        <f>IF(Agenda!$B7="","",IF(Agenda!N7="A","",Agenda!$B7))</f>
        <v>Sandrine</v>
      </c>
      <c r="AE6" s="100">
        <f t="shared" si="9"/>
        <v>1</v>
      </c>
      <c r="AF6" s="100">
        <f>IF(AG6="","",COUNTIF(AE$3:AE6,1))</f>
        <v>4</v>
      </c>
      <c r="AG6" s="92" t="str">
        <f>IF(Agenda!$B7="","",IF(Agenda!O7="A","",Agenda!$B7))</f>
        <v>Sandrine</v>
      </c>
      <c r="AH6" s="100" t="str">
        <f t="shared" si="10"/>
        <v/>
      </c>
      <c r="AI6" s="100" t="str">
        <f>IF(AJ6="","",COUNTIF(AH$3:AH6,1))</f>
        <v/>
      </c>
      <c r="AJ6" s="92" t="str">
        <f>IF(Agenda!$B7="","",IF(Agenda!R7="A","",Agenda!$B7))</f>
        <v/>
      </c>
      <c r="AK6" s="100" t="str">
        <f t="shared" si="11"/>
        <v/>
      </c>
      <c r="AL6" s="100" t="str">
        <f>IF(AM6="","",COUNTIF(AK$3:AK6,1))</f>
        <v/>
      </c>
      <c r="AM6" s="92" t="str">
        <f>IF(Agenda!$B7="","",IF(Agenda!S7="A","",Agenda!$B7))</f>
        <v/>
      </c>
      <c r="AN6" s="100" t="str">
        <f t="shared" si="12"/>
        <v/>
      </c>
      <c r="AO6" s="100" t="str">
        <f>IF(AP6="","",COUNTIF(AN$3:AN6,1))</f>
        <v/>
      </c>
      <c r="AP6" s="92" t="str">
        <f>IF(Agenda!$B7="","",IF(Agenda!T7="A","",Agenda!$B7))</f>
        <v/>
      </c>
      <c r="AQ6" s="100" t="str">
        <f t="shared" si="13"/>
        <v/>
      </c>
      <c r="AR6" s="100" t="str">
        <f>IF(AS6="","",COUNTIF(AQ$3:AQ6,1))</f>
        <v/>
      </c>
      <c r="AS6" s="92" t="str">
        <f>IF(Agenda!$B7="","",IF(Agenda!U7="A","",Agenda!$B7))</f>
        <v/>
      </c>
      <c r="AT6" s="100" t="str">
        <f t="shared" si="14"/>
        <v/>
      </c>
      <c r="AU6" s="100" t="str">
        <f>IF(AV6="","",COUNTIF(AT$3:AT6,1))</f>
        <v/>
      </c>
      <c r="AV6" s="92" t="str">
        <f>IF(Agenda!$B7="","",IF(Agenda!V7="A","",Agenda!$B7))</f>
        <v/>
      </c>
      <c r="AW6" s="100" t="str">
        <f t="shared" si="15"/>
        <v/>
      </c>
      <c r="AX6" s="100" t="str">
        <f>IF(AY6="","",COUNTIF(AW$3:AW6,1))</f>
        <v/>
      </c>
      <c r="AY6" s="92" t="str">
        <f>IF(Agenda!$B7="","",IF(Agenda!Y7="A","",Agenda!$B7))</f>
        <v/>
      </c>
      <c r="AZ6" s="100" t="str">
        <f t="shared" si="16"/>
        <v/>
      </c>
      <c r="BA6" s="100" t="str">
        <f>IF(BB6="","",COUNTIF(AZ$3:AZ6,1))</f>
        <v/>
      </c>
      <c r="BB6" s="92" t="str">
        <f>IF(Agenda!$B7="","",IF(Agenda!Z7="A","",Agenda!$B7))</f>
        <v/>
      </c>
      <c r="BC6" s="100" t="str">
        <f t="shared" si="17"/>
        <v/>
      </c>
      <c r="BD6" s="100" t="str">
        <f>IF(BE6="","",COUNTIF(BC$3:BC6,1))</f>
        <v/>
      </c>
      <c r="BE6" s="92" t="str">
        <f>IF(Agenda!$B7="","",IF(Agenda!AA7="A","",Agenda!$B7))</f>
        <v/>
      </c>
      <c r="BF6" s="100" t="str">
        <f t="shared" si="18"/>
        <v/>
      </c>
      <c r="BG6" s="100" t="str">
        <f>IF(BH6="","",COUNTIF(BF$3:BF6,1))</f>
        <v/>
      </c>
      <c r="BH6" s="92" t="str">
        <f>IF(Agenda!$B7="","",IF(Agenda!AB7="A","",Agenda!$B7))</f>
        <v/>
      </c>
      <c r="BI6" s="100" t="str">
        <f t="shared" si="19"/>
        <v/>
      </c>
      <c r="BJ6" s="100" t="str">
        <f>IF(BK6="","",COUNTIF(BI$3:BI6,1))</f>
        <v/>
      </c>
      <c r="BK6" s="92" t="str">
        <f>IF(Agenda!$B7="","",IF(Agenda!AC7="A","",Agenda!$B7))</f>
        <v/>
      </c>
    </row>
    <row r="7" spans="1:63" ht="15.75" thickBot="1" x14ac:dyDescent="0.3">
      <c r="A7" s="106"/>
      <c r="B7" s="106"/>
      <c r="D7" s="118" t="str">
        <f t="shared" si="0"/>
        <v/>
      </c>
      <c r="E7" s="118" t="str">
        <f>IF(F7="","",COUNTIF(D$3:D7,1))</f>
        <v/>
      </c>
      <c r="F7" s="95" t="str">
        <f>IF(Agenda!$B8="","",IF(Agenda!D8="A","",Agenda!$B8))</f>
        <v/>
      </c>
      <c r="G7" s="100" t="str">
        <f t="shared" si="1"/>
        <v/>
      </c>
      <c r="H7" s="100" t="str">
        <f>IF(I7="","",COUNTIF(G$3:G7,1))</f>
        <v/>
      </c>
      <c r="I7" s="92" t="str">
        <f>IF(Agenda!$B8="","",IF(Agenda!E8="A","",Agenda!$B8))</f>
        <v/>
      </c>
      <c r="J7" s="100">
        <f t="shared" si="2"/>
        <v>1</v>
      </c>
      <c r="K7" s="100">
        <f>IF(L7="","",COUNTIF(J$3:J7,1))</f>
        <v>5</v>
      </c>
      <c r="L7" s="92" t="str">
        <f>IF(Agenda!$B8="","",IF(Agenda!F8="A","",Agenda!$B8))</f>
        <v>Aurélien</v>
      </c>
      <c r="M7" s="100" t="str">
        <f t="shared" si="3"/>
        <v/>
      </c>
      <c r="N7" s="100" t="str">
        <f>IF(O7="","",COUNTIF(M$3:M7,1))</f>
        <v/>
      </c>
      <c r="O7" s="92" t="str">
        <f>IF(Agenda!$B8="","",IF(Agenda!G8="A","",Agenda!$B8))</f>
        <v/>
      </c>
      <c r="P7" s="100">
        <f t="shared" si="4"/>
        <v>1</v>
      </c>
      <c r="Q7" s="100">
        <f>IF(R7="","",COUNTIF(P$3:P7,1))</f>
        <v>5</v>
      </c>
      <c r="R7" s="92" t="str">
        <f>IF(Agenda!$B8="","",IF(Agenda!H8="A","",Agenda!$B8))</f>
        <v>Aurélien</v>
      </c>
      <c r="S7" s="100">
        <f t="shared" si="5"/>
        <v>1</v>
      </c>
      <c r="T7" s="100">
        <f>IF(U7="","",COUNTIF(S$3:S7,1))</f>
        <v>5</v>
      </c>
      <c r="U7" s="92" t="str">
        <f>IF(Agenda!$B8="","",IF(Agenda!K8="A","",Agenda!$B8))</f>
        <v>Aurélien</v>
      </c>
      <c r="V7" s="100">
        <f t="shared" si="6"/>
        <v>1</v>
      </c>
      <c r="W7" s="100">
        <f>IF(X7="","",COUNTIF(V$3:V7,1))</f>
        <v>5</v>
      </c>
      <c r="X7" s="92" t="str">
        <f>IF(Agenda!$B8="","",IF(Agenda!L8="A","",Agenda!$B8))</f>
        <v>Aurélien</v>
      </c>
      <c r="Y7" s="100">
        <f t="shared" si="7"/>
        <v>1</v>
      </c>
      <c r="Z7" s="100">
        <f>IF(AA7="","",COUNTIF(Y$3:Y7,1))</f>
        <v>5</v>
      </c>
      <c r="AA7" s="92" t="str">
        <f>IF(Agenda!$B8="","",IF(Agenda!M8="A","",Agenda!$B8))</f>
        <v>Aurélien</v>
      </c>
      <c r="AB7" s="100">
        <f t="shared" si="8"/>
        <v>1</v>
      </c>
      <c r="AC7" s="100">
        <f>IF(AD7="","",COUNTIF(AB$3:AB7,1))</f>
        <v>5</v>
      </c>
      <c r="AD7" s="92" t="str">
        <f>IF(Agenda!$B8="","",IF(Agenda!N8="A","",Agenda!$B8))</f>
        <v>Aurélien</v>
      </c>
      <c r="AE7" s="100">
        <f t="shared" si="9"/>
        <v>1</v>
      </c>
      <c r="AF7" s="100">
        <f>IF(AG7="","",COUNTIF(AE$3:AE7,1))</f>
        <v>5</v>
      </c>
      <c r="AG7" s="92" t="str">
        <f>IF(Agenda!$B8="","",IF(Agenda!O8="A","",Agenda!$B8))</f>
        <v>Aurélien</v>
      </c>
      <c r="AH7" s="100" t="str">
        <f t="shared" si="10"/>
        <v/>
      </c>
      <c r="AI7" s="100" t="str">
        <f>IF(AJ7="","",COUNTIF(AH$3:AH7,1))</f>
        <v/>
      </c>
      <c r="AJ7" s="92" t="str">
        <f>IF(Agenda!$B8="","",IF(Agenda!R8="A","",Agenda!$B8))</f>
        <v/>
      </c>
      <c r="AK7" s="100" t="str">
        <f t="shared" si="11"/>
        <v/>
      </c>
      <c r="AL7" s="100" t="str">
        <f>IF(AM7="","",COUNTIF(AK$3:AK7,1))</f>
        <v/>
      </c>
      <c r="AM7" s="92" t="str">
        <f>IF(Agenda!$B8="","",IF(Agenda!S8="A","",Agenda!$B8))</f>
        <v/>
      </c>
      <c r="AN7" s="100" t="str">
        <f t="shared" si="12"/>
        <v/>
      </c>
      <c r="AO7" s="100" t="str">
        <f>IF(AP7="","",COUNTIF(AN$3:AN7,1))</f>
        <v/>
      </c>
      <c r="AP7" s="92" t="str">
        <f>IF(Agenda!$B8="","",IF(Agenda!T8="A","",Agenda!$B8))</f>
        <v/>
      </c>
      <c r="AQ7" s="100" t="str">
        <f t="shared" si="13"/>
        <v/>
      </c>
      <c r="AR7" s="100" t="str">
        <f>IF(AS7="","",COUNTIF(AQ$3:AQ7,1))</f>
        <v/>
      </c>
      <c r="AS7" s="92" t="str">
        <f>IF(Agenda!$B8="","",IF(Agenda!U8="A","",Agenda!$B8))</f>
        <v/>
      </c>
      <c r="AT7" s="100" t="str">
        <f t="shared" si="14"/>
        <v/>
      </c>
      <c r="AU7" s="100" t="str">
        <f>IF(AV7="","",COUNTIF(AT$3:AT7,1))</f>
        <v/>
      </c>
      <c r="AV7" s="92" t="str">
        <f>IF(Agenda!$B8="","",IF(Agenda!V8="A","",Agenda!$B8))</f>
        <v/>
      </c>
      <c r="AW7" s="100" t="str">
        <f t="shared" si="15"/>
        <v/>
      </c>
      <c r="AX7" s="100" t="str">
        <f>IF(AY7="","",COUNTIF(AW$3:AW7,1))</f>
        <v/>
      </c>
      <c r="AY7" s="92" t="str">
        <f>IF(Agenda!$B8="","",IF(Agenda!Y8="A","",Agenda!$B8))</f>
        <v/>
      </c>
      <c r="AZ7" s="100" t="str">
        <f t="shared" si="16"/>
        <v/>
      </c>
      <c r="BA7" s="100" t="str">
        <f>IF(BB7="","",COUNTIF(AZ$3:AZ7,1))</f>
        <v/>
      </c>
      <c r="BB7" s="92" t="str">
        <f>IF(Agenda!$B8="","",IF(Agenda!Z8="A","",Agenda!$B8))</f>
        <v/>
      </c>
      <c r="BC7" s="100" t="str">
        <f t="shared" si="17"/>
        <v/>
      </c>
      <c r="BD7" s="100" t="str">
        <f>IF(BE7="","",COUNTIF(BC$3:BC7,1))</f>
        <v/>
      </c>
      <c r="BE7" s="92" t="str">
        <f>IF(Agenda!$B8="","",IF(Agenda!AA8="A","",Agenda!$B8))</f>
        <v/>
      </c>
      <c r="BF7" s="100" t="str">
        <f t="shared" si="18"/>
        <v/>
      </c>
      <c r="BG7" s="100" t="str">
        <f>IF(BH7="","",COUNTIF(BF$3:BF7,1))</f>
        <v/>
      </c>
      <c r="BH7" s="92" t="str">
        <f>IF(Agenda!$B8="","",IF(Agenda!AB8="A","",Agenda!$B8))</f>
        <v/>
      </c>
      <c r="BI7" s="100" t="str">
        <f t="shared" si="19"/>
        <v/>
      </c>
      <c r="BJ7" s="100" t="str">
        <f>IF(BK7="","",COUNTIF(BI$3:BI7,1))</f>
        <v/>
      </c>
      <c r="BK7" s="92" t="str">
        <f>IF(Agenda!$B8="","",IF(Agenda!AC8="A","",Agenda!$B8))</f>
        <v/>
      </c>
    </row>
    <row r="8" spans="1:63" ht="15.75" thickBot="1" x14ac:dyDescent="0.3">
      <c r="A8" s="106"/>
      <c r="B8" s="106"/>
      <c r="D8" s="118" t="str">
        <f t="shared" si="0"/>
        <v/>
      </c>
      <c r="E8" s="118" t="str">
        <f>IF(F8="","",COUNTIF(D$3:D8,1))</f>
        <v/>
      </c>
      <c r="F8" s="95" t="str">
        <f>IF(Agenda!$B9="","",IF(Agenda!D9="A","",Agenda!$B9))</f>
        <v/>
      </c>
      <c r="G8" s="100" t="str">
        <f t="shared" si="1"/>
        <v/>
      </c>
      <c r="H8" s="100" t="str">
        <f>IF(I8="","",COUNTIF(G$3:G8,1))</f>
        <v/>
      </c>
      <c r="I8" s="92" t="str">
        <f>IF(Agenda!$B9="","",IF(Agenda!E9="A","",Agenda!$B9))</f>
        <v/>
      </c>
      <c r="J8" s="100">
        <f t="shared" si="2"/>
        <v>1</v>
      </c>
      <c r="K8" s="100">
        <f>IF(L8="","",COUNTIF(J$3:J8,1))</f>
        <v>6</v>
      </c>
      <c r="L8" s="92" t="str">
        <f>IF(Agenda!$B9="","",IF(Agenda!F9="A","",Agenda!$B9))</f>
        <v>Marie</v>
      </c>
      <c r="M8" s="100" t="str">
        <f t="shared" si="3"/>
        <v/>
      </c>
      <c r="N8" s="100" t="str">
        <f>IF(O8="","",COUNTIF(M$3:M8,1))</f>
        <v/>
      </c>
      <c r="O8" s="92" t="str">
        <f>IF(Agenda!$B9="","",IF(Agenda!G9="A","",Agenda!$B9))</f>
        <v/>
      </c>
      <c r="P8" s="100">
        <f t="shared" si="4"/>
        <v>1</v>
      </c>
      <c r="Q8" s="100">
        <f>IF(R8="","",COUNTIF(P$3:P8,1))</f>
        <v>6</v>
      </c>
      <c r="R8" s="92" t="str">
        <f>IF(Agenda!$B9="","",IF(Agenda!H9="A","",Agenda!$B9))</f>
        <v>Marie</v>
      </c>
      <c r="S8" s="100">
        <f t="shared" si="5"/>
        <v>1</v>
      </c>
      <c r="T8" s="100">
        <f>IF(U8="","",COUNTIF(S$3:S8,1))</f>
        <v>6</v>
      </c>
      <c r="U8" s="92" t="str">
        <f>IF(Agenda!$B9="","",IF(Agenda!K9="A","",Agenda!$B9))</f>
        <v>Marie</v>
      </c>
      <c r="V8" s="100">
        <f t="shared" si="6"/>
        <v>1</v>
      </c>
      <c r="W8" s="100">
        <f>IF(X8="","",COUNTIF(V$3:V8,1))</f>
        <v>6</v>
      </c>
      <c r="X8" s="92" t="str">
        <f>IF(Agenda!$B9="","",IF(Agenda!L9="A","",Agenda!$B9))</f>
        <v>Marie</v>
      </c>
      <c r="Y8" s="100">
        <f t="shared" si="7"/>
        <v>1</v>
      </c>
      <c r="Z8" s="100">
        <f>IF(AA8="","",COUNTIF(Y$3:Y8,1))</f>
        <v>6</v>
      </c>
      <c r="AA8" s="92" t="str">
        <f>IF(Agenda!$B9="","",IF(Agenda!M9="A","",Agenda!$B9))</f>
        <v>Marie</v>
      </c>
      <c r="AB8" s="100">
        <f t="shared" si="8"/>
        <v>1</v>
      </c>
      <c r="AC8" s="100">
        <f>IF(AD8="","",COUNTIF(AB$3:AB8,1))</f>
        <v>6</v>
      </c>
      <c r="AD8" s="92" t="str">
        <f>IF(Agenda!$B9="","",IF(Agenda!N9="A","",Agenda!$B9))</f>
        <v>Marie</v>
      </c>
      <c r="AE8" s="100">
        <f t="shared" si="9"/>
        <v>1</v>
      </c>
      <c r="AF8" s="100">
        <f>IF(AG8="","",COUNTIF(AE$3:AE8,1))</f>
        <v>6</v>
      </c>
      <c r="AG8" s="92" t="str">
        <f>IF(Agenda!$B9="","",IF(Agenda!O9="A","",Agenda!$B9))</f>
        <v>Marie</v>
      </c>
      <c r="AH8" s="100" t="str">
        <f t="shared" si="10"/>
        <v/>
      </c>
      <c r="AI8" s="100" t="str">
        <f>IF(AJ8="","",COUNTIF(AH$3:AH8,1))</f>
        <v/>
      </c>
      <c r="AJ8" s="92" t="str">
        <f>IF(Agenda!$B9="","",IF(Agenda!R9="A","",Agenda!$B9))</f>
        <v/>
      </c>
      <c r="AK8" s="100" t="str">
        <f t="shared" si="11"/>
        <v/>
      </c>
      <c r="AL8" s="100" t="str">
        <f>IF(AM8="","",COUNTIF(AK$3:AK8,1))</f>
        <v/>
      </c>
      <c r="AM8" s="92" t="str">
        <f>IF(Agenda!$B9="","",IF(Agenda!S9="A","",Agenda!$B9))</f>
        <v/>
      </c>
      <c r="AN8" s="100" t="str">
        <f t="shared" si="12"/>
        <v/>
      </c>
      <c r="AO8" s="100" t="str">
        <f>IF(AP8="","",COUNTIF(AN$3:AN8,1))</f>
        <v/>
      </c>
      <c r="AP8" s="92" t="str">
        <f>IF(Agenda!$B9="","",IF(Agenda!T9="A","",Agenda!$B9))</f>
        <v/>
      </c>
      <c r="AQ8" s="100" t="str">
        <f t="shared" si="13"/>
        <v/>
      </c>
      <c r="AR8" s="100" t="str">
        <f>IF(AS8="","",COUNTIF(AQ$3:AQ8,1))</f>
        <v/>
      </c>
      <c r="AS8" s="92" t="str">
        <f>IF(Agenda!$B9="","",IF(Agenda!U9="A","",Agenda!$B9))</f>
        <v/>
      </c>
      <c r="AT8" s="100" t="str">
        <f t="shared" si="14"/>
        <v/>
      </c>
      <c r="AU8" s="100" t="str">
        <f>IF(AV8="","",COUNTIF(AT$3:AT8,1))</f>
        <v/>
      </c>
      <c r="AV8" s="92" t="str">
        <f>IF(Agenda!$B9="","",IF(Agenda!V9="A","",Agenda!$B9))</f>
        <v/>
      </c>
      <c r="AW8" s="100" t="str">
        <f t="shared" si="15"/>
        <v/>
      </c>
      <c r="AX8" s="100" t="str">
        <f>IF(AY8="","",COUNTIF(AW$3:AW8,1))</f>
        <v/>
      </c>
      <c r="AY8" s="92" t="str">
        <f>IF(Agenda!$B9="","",IF(Agenda!Y9="A","",Agenda!$B9))</f>
        <v/>
      </c>
      <c r="AZ8" s="100" t="str">
        <f t="shared" si="16"/>
        <v/>
      </c>
      <c r="BA8" s="100" t="str">
        <f>IF(BB8="","",COUNTIF(AZ$3:AZ8,1))</f>
        <v/>
      </c>
      <c r="BB8" s="92" t="str">
        <f>IF(Agenda!$B9="","",IF(Agenda!Z9="A","",Agenda!$B9))</f>
        <v/>
      </c>
      <c r="BC8" s="100" t="str">
        <f t="shared" si="17"/>
        <v/>
      </c>
      <c r="BD8" s="100" t="str">
        <f>IF(BE8="","",COUNTIF(BC$3:BC8,1))</f>
        <v/>
      </c>
      <c r="BE8" s="92" t="str">
        <f>IF(Agenda!$B9="","",IF(Agenda!AA9="A","",Agenda!$B9))</f>
        <v/>
      </c>
      <c r="BF8" s="100" t="str">
        <f t="shared" si="18"/>
        <v/>
      </c>
      <c r="BG8" s="100" t="str">
        <f>IF(BH8="","",COUNTIF(BF$3:BF8,1))</f>
        <v/>
      </c>
      <c r="BH8" s="92" t="str">
        <f>IF(Agenda!$B9="","",IF(Agenda!AB9="A","",Agenda!$B9))</f>
        <v/>
      </c>
      <c r="BI8" s="100" t="str">
        <f t="shared" si="19"/>
        <v/>
      </c>
      <c r="BJ8" s="100" t="str">
        <f>IF(BK8="","",COUNTIF(BI$3:BI8,1))</f>
        <v/>
      </c>
      <c r="BK8" s="92" t="str">
        <f>IF(Agenda!$B9="","",IF(Agenda!AC9="A","",Agenda!$B9))</f>
        <v/>
      </c>
    </row>
    <row r="9" spans="1:63" ht="15.75" thickBot="1" x14ac:dyDescent="0.3">
      <c r="A9" s="106"/>
      <c r="B9" s="106"/>
      <c r="D9" s="118" t="str">
        <f t="shared" si="0"/>
        <v/>
      </c>
      <c r="E9" s="118" t="str">
        <f>IF(F9="","",COUNTIF(D$3:D9,1))</f>
        <v/>
      </c>
      <c r="F9" s="95" t="str">
        <f>IF(Agenda!$B10="","",IF(Agenda!D10="A","",Agenda!$B10))</f>
        <v/>
      </c>
      <c r="G9" s="100" t="str">
        <f t="shared" si="1"/>
        <v/>
      </c>
      <c r="H9" s="100" t="str">
        <f>IF(I9="","",COUNTIF(G$3:G9,1))</f>
        <v/>
      </c>
      <c r="I9" s="92" t="str">
        <f>IF(Agenda!$B10="","",IF(Agenda!E10="A","",Agenda!$B10))</f>
        <v/>
      </c>
      <c r="J9" s="100">
        <f t="shared" si="2"/>
        <v>1</v>
      </c>
      <c r="K9" s="100">
        <f>IF(L9="","",COUNTIF(J$3:J9,1))</f>
        <v>7</v>
      </c>
      <c r="L9" s="92" t="str">
        <f>IF(Agenda!$B10="","",IF(Agenda!F10="A","",Agenda!$B10))</f>
        <v>Fabiola</v>
      </c>
      <c r="M9" s="100" t="str">
        <f t="shared" si="3"/>
        <v/>
      </c>
      <c r="N9" s="100" t="str">
        <f>IF(O9="","",COUNTIF(M$3:M9,1))</f>
        <v/>
      </c>
      <c r="O9" s="92" t="str">
        <f>IF(Agenda!$B10="","",IF(Agenda!G10="A","",Agenda!$B10))</f>
        <v/>
      </c>
      <c r="P9" s="100">
        <f t="shared" si="4"/>
        <v>1</v>
      </c>
      <c r="Q9" s="100">
        <f>IF(R9="","",COUNTIF(P$3:P9,1))</f>
        <v>7</v>
      </c>
      <c r="R9" s="92" t="str">
        <f>IF(Agenda!$B10="","",IF(Agenda!H10="A","",Agenda!$B10))</f>
        <v>Fabiola</v>
      </c>
      <c r="S9" s="100">
        <f t="shared" si="5"/>
        <v>1</v>
      </c>
      <c r="T9" s="100">
        <f>IF(U9="","",COUNTIF(S$3:S9,1))</f>
        <v>7</v>
      </c>
      <c r="U9" s="92" t="str">
        <f>IF(Agenda!$B10="","",IF(Agenda!K10="A","",Agenda!$B10))</f>
        <v>Fabiola</v>
      </c>
      <c r="V9" s="100">
        <f t="shared" si="6"/>
        <v>1</v>
      </c>
      <c r="W9" s="100">
        <f>IF(X9="","",COUNTIF(V$3:V9,1))</f>
        <v>7</v>
      </c>
      <c r="X9" s="92" t="str">
        <f>IF(Agenda!$B10="","",IF(Agenda!L10="A","",Agenda!$B10))</f>
        <v>Fabiola</v>
      </c>
      <c r="Y9" s="100">
        <f t="shared" si="7"/>
        <v>1</v>
      </c>
      <c r="Z9" s="100">
        <f>IF(AA9="","",COUNTIF(Y$3:Y9,1))</f>
        <v>7</v>
      </c>
      <c r="AA9" s="92" t="str">
        <f>IF(Agenda!$B10="","",IF(Agenda!M10="A","",Agenda!$B10))</f>
        <v>Fabiola</v>
      </c>
      <c r="AB9" s="100">
        <f t="shared" si="8"/>
        <v>1</v>
      </c>
      <c r="AC9" s="100">
        <f>IF(AD9="","",COUNTIF(AB$3:AB9,1))</f>
        <v>7</v>
      </c>
      <c r="AD9" s="92" t="str">
        <f>IF(Agenda!$B10="","",IF(Agenda!N10="A","",Agenda!$B10))</f>
        <v>Fabiola</v>
      </c>
      <c r="AE9" s="100">
        <f t="shared" si="9"/>
        <v>1</v>
      </c>
      <c r="AF9" s="100">
        <f>IF(AG9="","",COUNTIF(AE$3:AE9,1))</f>
        <v>7</v>
      </c>
      <c r="AG9" s="92" t="str">
        <f>IF(Agenda!$B10="","",IF(Agenda!O10="A","",Agenda!$B10))</f>
        <v>Fabiola</v>
      </c>
      <c r="AH9" s="100" t="str">
        <f t="shared" si="10"/>
        <v/>
      </c>
      <c r="AI9" s="100" t="str">
        <f>IF(AJ9="","",COUNTIF(AH$3:AH9,1))</f>
        <v/>
      </c>
      <c r="AJ9" s="92" t="str">
        <f>IF(Agenda!$B10="","",IF(Agenda!R10="A","",Agenda!$B10))</f>
        <v/>
      </c>
      <c r="AK9" s="100" t="str">
        <f t="shared" si="11"/>
        <v/>
      </c>
      <c r="AL9" s="100" t="str">
        <f>IF(AM9="","",COUNTIF(AK$3:AK9,1))</f>
        <v/>
      </c>
      <c r="AM9" s="92" t="str">
        <f>IF(Agenda!$B10="","",IF(Agenda!S10="A","",Agenda!$B10))</f>
        <v/>
      </c>
      <c r="AN9" s="100" t="str">
        <f t="shared" si="12"/>
        <v/>
      </c>
      <c r="AO9" s="100" t="str">
        <f>IF(AP9="","",COUNTIF(AN$3:AN9,1))</f>
        <v/>
      </c>
      <c r="AP9" s="92" t="str">
        <f>IF(Agenda!$B10="","",IF(Agenda!T10="A","",Agenda!$B10))</f>
        <v/>
      </c>
      <c r="AQ9" s="100" t="str">
        <f t="shared" si="13"/>
        <v/>
      </c>
      <c r="AR9" s="100" t="str">
        <f>IF(AS9="","",COUNTIF(AQ$3:AQ9,1))</f>
        <v/>
      </c>
      <c r="AS9" s="92" t="str">
        <f>IF(Agenda!$B10="","",IF(Agenda!U10="A","",Agenda!$B10))</f>
        <v/>
      </c>
      <c r="AT9" s="100" t="str">
        <f t="shared" si="14"/>
        <v/>
      </c>
      <c r="AU9" s="100" t="str">
        <f>IF(AV9="","",COUNTIF(AT$3:AT9,1))</f>
        <v/>
      </c>
      <c r="AV9" s="92" t="str">
        <f>IF(Agenda!$B10="","",IF(Agenda!V10="A","",Agenda!$B10))</f>
        <v/>
      </c>
      <c r="AW9" s="100" t="str">
        <f t="shared" si="15"/>
        <v/>
      </c>
      <c r="AX9" s="100" t="str">
        <f>IF(AY9="","",COUNTIF(AW$3:AW9,1))</f>
        <v/>
      </c>
      <c r="AY9" s="92" t="str">
        <f>IF(Agenda!$B10="","",IF(Agenda!Y10="A","",Agenda!$B10))</f>
        <v/>
      </c>
      <c r="AZ9" s="100" t="str">
        <f t="shared" si="16"/>
        <v/>
      </c>
      <c r="BA9" s="100" t="str">
        <f>IF(BB9="","",COUNTIF(AZ$3:AZ9,1))</f>
        <v/>
      </c>
      <c r="BB9" s="92" t="str">
        <f>IF(Agenda!$B10="","",IF(Agenda!Z10="A","",Agenda!$B10))</f>
        <v/>
      </c>
      <c r="BC9" s="100" t="str">
        <f t="shared" si="17"/>
        <v/>
      </c>
      <c r="BD9" s="100" t="str">
        <f>IF(BE9="","",COUNTIF(BC$3:BC9,1))</f>
        <v/>
      </c>
      <c r="BE9" s="92" t="str">
        <f>IF(Agenda!$B10="","",IF(Agenda!AA10="A","",Agenda!$B10))</f>
        <v/>
      </c>
      <c r="BF9" s="100" t="str">
        <f t="shared" si="18"/>
        <v/>
      </c>
      <c r="BG9" s="100" t="str">
        <f>IF(BH9="","",COUNTIF(BF$3:BF9,1))</f>
        <v/>
      </c>
      <c r="BH9" s="92" t="str">
        <f>IF(Agenda!$B10="","",IF(Agenda!AB10="A","",Agenda!$B10))</f>
        <v/>
      </c>
      <c r="BI9" s="100" t="str">
        <f t="shared" si="19"/>
        <v/>
      </c>
      <c r="BJ9" s="100" t="str">
        <f>IF(BK9="","",COUNTIF(BI$3:BI9,1))</f>
        <v/>
      </c>
      <c r="BK9" s="92" t="str">
        <f>IF(Agenda!$B10="","",IF(Agenda!AC10="A","",Agenda!$B10))</f>
        <v/>
      </c>
    </row>
    <row r="10" spans="1:63" ht="15.75" thickBot="1" x14ac:dyDescent="0.3">
      <c r="A10" s="106"/>
      <c r="B10" s="106"/>
      <c r="D10" s="118" t="str">
        <f t="shared" si="0"/>
        <v/>
      </c>
      <c r="E10" s="118" t="str">
        <f>IF(F10="","",COUNTIF(D$3:D10,1))</f>
        <v/>
      </c>
      <c r="F10" s="95" t="str">
        <f>IF(Agenda!$B11="","",IF(Agenda!D11="A","",Agenda!$B11))</f>
        <v/>
      </c>
      <c r="G10" s="100" t="str">
        <f t="shared" si="1"/>
        <v/>
      </c>
      <c r="H10" s="100" t="str">
        <f>IF(I10="","",COUNTIF(G$3:G10,1))</f>
        <v/>
      </c>
      <c r="I10" s="92" t="str">
        <f>IF(Agenda!$B11="","",IF(Agenda!E11="A","",Agenda!$B11))</f>
        <v/>
      </c>
      <c r="J10" s="100">
        <f t="shared" si="2"/>
        <v>1</v>
      </c>
      <c r="K10" s="100">
        <f>IF(L10="","",COUNTIF(J$3:J10,1))</f>
        <v>8</v>
      </c>
      <c r="L10" s="92" t="str">
        <f>IF(Agenda!$B11="","",IF(Agenda!F11="A","",Agenda!$B11))</f>
        <v>Dominique</v>
      </c>
      <c r="M10" s="100" t="str">
        <f t="shared" si="3"/>
        <v/>
      </c>
      <c r="N10" s="100" t="str">
        <f>IF(O10="","",COUNTIF(M$3:M10,1))</f>
        <v/>
      </c>
      <c r="O10" s="92" t="str">
        <f>IF(Agenda!$B11="","",IF(Agenda!G11="A","",Agenda!$B11))</f>
        <v/>
      </c>
      <c r="P10" s="100">
        <f t="shared" si="4"/>
        <v>1</v>
      </c>
      <c r="Q10" s="100">
        <f>IF(R10="","",COUNTIF(P$3:P10,1))</f>
        <v>8</v>
      </c>
      <c r="R10" s="92" t="str">
        <f>IF(Agenda!$B11="","",IF(Agenda!H11="A","",Agenda!$B11))</f>
        <v>Dominique</v>
      </c>
      <c r="S10" s="100">
        <f t="shared" si="5"/>
        <v>1</v>
      </c>
      <c r="T10" s="100">
        <f>IF(U10="","",COUNTIF(S$3:S10,1))</f>
        <v>8</v>
      </c>
      <c r="U10" s="92" t="str">
        <f>IF(Agenda!$B11="","",IF(Agenda!K11="A","",Agenda!$B11))</f>
        <v>Dominique</v>
      </c>
      <c r="V10" s="100">
        <f t="shared" si="6"/>
        <v>1</v>
      </c>
      <c r="W10" s="100">
        <f>IF(X10="","",COUNTIF(V$3:V10,1))</f>
        <v>8</v>
      </c>
      <c r="X10" s="92" t="str">
        <f>IF(Agenda!$B11="","",IF(Agenda!L11="A","",Agenda!$B11))</f>
        <v>Dominique</v>
      </c>
      <c r="Y10" s="100">
        <f t="shared" si="7"/>
        <v>1</v>
      </c>
      <c r="Z10" s="100">
        <f>IF(AA10="","",COUNTIF(Y$3:Y10,1))</f>
        <v>8</v>
      </c>
      <c r="AA10" s="92" t="str">
        <f>IF(Agenda!$B11="","",IF(Agenda!M11="A","",Agenda!$B11))</f>
        <v>Dominique</v>
      </c>
      <c r="AB10" s="100">
        <f t="shared" si="8"/>
        <v>1</v>
      </c>
      <c r="AC10" s="100">
        <f>IF(AD10="","",COUNTIF(AB$3:AB10,1))</f>
        <v>8</v>
      </c>
      <c r="AD10" s="92" t="str">
        <f>IF(Agenda!$B11="","",IF(Agenda!N11="A","",Agenda!$B11))</f>
        <v>Dominique</v>
      </c>
      <c r="AE10" s="100">
        <f t="shared" si="9"/>
        <v>1</v>
      </c>
      <c r="AF10" s="100">
        <f>IF(AG10="","",COUNTIF(AE$3:AE10,1))</f>
        <v>8</v>
      </c>
      <c r="AG10" s="92" t="str">
        <f>IF(Agenda!$B11="","",IF(Agenda!O11="A","",Agenda!$B11))</f>
        <v>Dominique</v>
      </c>
      <c r="AH10" s="100" t="str">
        <f t="shared" si="10"/>
        <v/>
      </c>
      <c r="AI10" s="100" t="str">
        <f>IF(AJ10="","",COUNTIF(AH$3:AH10,1))</f>
        <v/>
      </c>
      <c r="AJ10" s="92" t="str">
        <f>IF(Agenda!$B11="","",IF(Agenda!R11="A","",Agenda!$B11))</f>
        <v/>
      </c>
      <c r="AK10" s="100" t="str">
        <f t="shared" si="11"/>
        <v/>
      </c>
      <c r="AL10" s="100" t="str">
        <f>IF(AM10="","",COUNTIF(AK$3:AK10,1))</f>
        <v/>
      </c>
      <c r="AM10" s="92" t="str">
        <f>IF(Agenda!$B11="","",IF(Agenda!S11="A","",Agenda!$B11))</f>
        <v/>
      </c>
      <c r="AN10" s="100" t="str">
        <f t="shared" si="12"/>
        <v/>
      </c>
      <c r="AO10" s="100" t="str">
        <f>IF(AP10="","",COUNTIF(AN$3:AN10,1))</f>
        <v/>
      </c>
      <c r="AP10" s="92" t="str">
        <f>IF(Agenda!$B11="","",IF(Agenda!T11="A","",Agenda!$B11))</f>
        <v/>
      </c>
      <c r="AQ10" s="100" t="str">
        <f t="shared" si="13"/>
        <v/>
      </c>
      <c r="AR10" s="100" t="str">
        <f>IF(AS10="","",COUNTIF(AQ$3:AQ10,1))</f>
        <v/>
      </c>
      <c r="AS10" s="92" t="str">
        <f>IF(Agenda!$B11="","",IF(Agenda!U11="A","",Agenda!$B11))</f>
        <v/>
      </c>
      <c r="AT10" s="100" t="str">
        <f t="shared" si="14"/>
        <v/>
      </c>
      <c r="AU10" s="100" t="str">
        <f>IF(AV10="","",COUNTIF(AT$3:AT10,1))</f>
        <v/>
      </c>
      <c r="AV10" s="92" t="str">
        <f>IF(Agenda!$B11="","",IF(Agenda!V11="A","",Agenda!$B11))</f>
        <v/>
      </c>
      <c r="AW10" s="100" t="str">
        <f t="shared" si="15"/>
        <v/>
      </c>
      <c r="AX10" s="100" t="str">
        <f>IF(AY10="","",COUNTIF(AW$3:AW10,1))</f>
        <v/>
      </c>
      <c r="AY10" s="92" t="str">
        <f>IF(Agenda!$B11="","",IF(Agenda!Y11="A","",Agenda!$B11))</f>
        <v/>
      </c>
      <c r="AZ10" s="100" t="str">
        <f t="shared" si="16"/>
        <v/>
      </c>
      <c r="BA10" s="100" t="str">
        <f>IF(BB10="","",COUNTIF(AZ$3:AZ10,1))</f>
        <v/>
      </c>
      <c r="BB10" s="92" t="str">
        <f>IF(Agenda!$B11="","",IF(Agenda!Z11="A","",Agenda!$B11))</f>
        <v/>
      </c>
      <c r="BC10" s="100" t="str">
        <f t="shared" si="17"/>
        <v/>
      </c>
      <c r="BD10" s="100" t="str">
        <f>IF(BE10="","",COUNTIF(BC$3:BC10,1))</f>
        <v/>
      </c>
      <c r="BE10" s="92" t="str">
        <f>IF(Agenda!$B11="","",IF(Agenda!AA11="A","",Agenda!$B11))</f>
        <v/>
      </c>
      <c r="BF10" s="100" t="str">
        <f t="shared" si="18"/>
        <v/>
      </c>
      <c r="BG10" s="100" t="str">
        <f>IF(BH10="","",COUNTIF(BF$3:BF10,1))</f>
        <v/>
      </c>
      <c r="BH10" s="92" t="str">
        <f>IF(Agenda!$B11="","",IF(Agenda!AB11="A","",Agenda!$B11))</f>
        <v/>
      </c>
      <c r="BI10" s="100" t="str">
        <f t="shared" si="19"/>
        <v/>
      </c>
      <c r="BJ10" s="100" t="str">
        <f>IF(BK10="","",COUNTIF(BI$3:BI10,1))</f>
        <v/>
      </c>
      <c r="BK10" s="92" t="str">
        <f>IF(Agenda!$B11="","",IF(Agenda!AC11="A","",Agenda!$B11))</f>
        <v/>
      </c>
    </row>
    <row r="11" spans="1:63" ht="15.75" thickBot="1" x14ac:dyDescent="0.3">
      <c r="A11" s="106"/>
      <c r="B11" s="106"/>
      <c r="D11" s="118" t="str">
        <f t="shared" si="0"/>
        <v/>
      </c>
      <c r="E11" s="118" t="str">
        <f>IF(F11="","",COUNTIF(D$3:D11,1))</f>
        <v/>
      </c>
      <c r="F11" s="95" t="str">
        <f>IF(Agenda!$B12="","",IF(Agenda!D12="A","",Agenda!$B12))</f>
        <v/>
      </c>
      <c r="G11" s="100" t="str">
        <f t="shared" si="1"/>
        <v/>
      </c>
      <c r="H11" s="100" t="str">
        <f>IF(I11="","",COUNTIF(G$3:G11,1))</f>
        <v/>
      </c>
      <c r="I11" s="92" t="str">
        <f>IF(Agenda!$B12="","",IF(Agenda!E12="A","",Agenda!$B12))</f>
        <v/>
      </c>
      <c r="J11" s="100">
        <f t="shared" si="2"/>
        <v>1</v>
      </c>
      <c r="K11" s="100">
        <f>IF(L11="","",COUNTIF(J$3:J11,1))</f>
        <v>9</v>
      </c>
      <c r="L11" s="92" t="str">
        <f>IF(Agenda!$B12="","",IF(Agenda!F12="A","",Agenda!$B12))</f>
        <v>Marine</v>
      </c>
      <c r="M11" s="100" t="str">
        <f t="shared" si="3"/>
        <v/>
      </c>
      <c r="N11" s="100" t="str">
        <f>IF(O11="","",COUNTIF(M$3:M11,1))</f>
        <v/>
      </c>
      <c r="O11" s="92" t="str">
        <f>IF(Agenda!$B12="","",IF(Agenda!G12="A","",Agenda!$B12))</f>
        <v/>
      </c>
      <c r="P11" s="100">
        <f t="shared" si="4"/>
        <v>1</v>
      </c>
      <c r="Q11" s="100">
        <f>IF(R11="","",COUNTIF(P$3:P11,1))</f>
        <v>9</v>
      </c>
      <c r="R11" s="92" t="str">
        <f>IF(Agenda!$B12="","",IF(Agenda!H12="A","",Agenda!$B12))</f>
        <v>Marine</v>
      </c>
      <c r="S11" s="100">
        <f t="shared" si="5"/>
        <v>1</v>
      </c>
      <c r="T11" s="100">
        <f>IF(U11="","",COUNTIF(S$3:S11,1))</f>
        <v>9</v>
      </c>
      <c r="U11" s="92" t="str">
        <f>IF(Agenda!$B12="","",IF(Agenda!K12="A","",Agenda!$B12))</f>
        <v>Marine</v>
      </c>
      <c r="V11" s="100">
        <f t="shared" si="6"/>
        <v>1</v>
      </c>
      <c r="W11" s="100">
        <f>IF(X11="","",COUNTIF(V$3:V11,1))</f>
        <v>9</v>
      </c>
      <c r="X11" s="92" t="str">
        <f>IF(Agenda!$B12="","",IF(Agenda!L12="A","",Agenda!$B12))</f>
        <v>Marine</v>
      </c>
      <c r="Y11" s="100">
        <f t="shared" si="7"/>
        <v>1</v>
      </c>
      <c r="Z11" s="100">
        <f>IF(AA11="","",COUNTIF(Y$3:Y11,1))</f>
        <v>9</v>
      </c>
      <c r="AA11" s="92" t="str">
        <f>IF(Agenda!$B12="","",IF(Agenda!M12="A","",Agenda!$B12))</f>
        <v>Marine</v>
      </c>
      <c r="AB11" s="100">
        <f t="shared" si="8"/>
        <v>1</v>
      </c>
      <c r="AC11" s="100">
        <f>IF(AD11="","",COUNTIF(AB$3:AB11,1))</f>
        <v>9</v>
      </c>
      <c r="AD11" s="92" t="str">
        <f>IF(Agenda!$B12="","",IF(Agenda!N12="A","",Agenda!$B12))</f>
        <v>Marine</v>
      </c>
      <c r="AE11" s="100">
        <f t="shared" si="9"/>
        <v>1</v>
      </c>
      <c r="AF11" s="100">
        <f>IF(AG11="","",COUNTIF(AE$3:AE11,1))</f>
        <v>9</v>
      </c>
      <c r="AG11" s="92" t="str">
        <f>IF(Agenda!$B12="","",IF(Agenda!O12="A","",Agenda!$B12))</f>
        <v>Marine</v>
      </c>
      <c r="AH11" s="100" t="str">
        <f t="shared" si="10"/>
        <v/>
      </c>
      <c r="AI11" s="100" t="str">
        <f>IF(AJ11="","",COUNTIF(AH$3:AH11,1))</f>
        <v/>
      </c>
      <c r="AJ11" s="92" t="str">
        <f>IF(Agenda!$B12="","",IF(Agenda!R12="A","",Agenda!$B12))</f>
        <v/>
      </c>
      <c r="AK11" s="100" t="str">
        <f t="shared" si="11"/>
        <v/>
      </c>
      <c r="AL11" s="100" t="str">
        <f>IF(AM11="","",COUNTIF(AK$3:AK11,1))</f>
        <v/>
      </c>
      <c r="AM11" s="92" t="str">
        <f>IF(Agenda!$B12="","",IF(Agenda!S12="A","",Agenda!$B12))</f>
        <v/>
      </c>
      <c r="AN11" s="100" t="str">
        <f t="shared" si="12"/>
        <v/>
      </c>
      <c r="AO11" s="100" t="str">
        <f>IF(AP11="","",COUNTIF(AN$3:AN11,1))</f>
        <v/>
      </c>
      <c r="AP11" s="92" t="str">
        <f>IF(Agenda!$B12="","",IF(Agenda!T12="A","",Agenda!$B12))</f>
        <v/>
      </c>
      <c r="AQ11" s="100" t="str">
        <f t="shared" si="13"/>
        <v/>
      </c>
      <c r="AR11" s="100" t="str">
        <f>IF(AS11="","",COUNTIF(AQ$3:AQ11,1))</f>
        <v/>
      </c>
      <c r="AS11" s="92" t="str">
        <f>IF(Agenda!$B12="","",IF(Agenda!U12="A","",Agenda!$B12))</f>
        <v/>
      </c>
      <c r="AT11" s="100" t="str">
        <f t="shared" si="14"/>
        <v/>
      </c>
      <c r="AU11" s="100" t="str">
        <f>IF(AV11="","",COUNTIF(AT$3:AT11,1))</f>
        <v/>
      </c>
      <c r="AV11" s="92" t="str">
        <f>IF(Agenda!$B12="","",IF(Agenda!V12="A","",Agenda!$B12))</f>
        <v/>
      </c>
      <c r="AW11" s="100" t="str">
        <f t="shared" si="15"/>
        <v/>
      </c>
      <c r="AX11" s="100" t="str">
        <f>IF(AY11="","",COUNTIF(AW$3:AW11,1))</f>
        <v/>
      </c>
      <c r="AY11" s="92" t="str">
        <f>IF(Agenda!$B12="","",IF(Agenda!Y12="A","",Agenda!$B12))</f>
        <v/>
      </c>
      <c r="AZ11" s="100" t="str">
        <f t="shared" si="16"/>
        <v/>
      </c>
      <c r="BA11" s="100" t="str">
        <f>IF(BB11="","",COUNTIF(AZ$3:AZ11,1))</f>
        <v/>
      </c>
      <c r="BB11" s="92" t="str">
        <f>IF(Agenda!$B12="","",IF(Agenda!Z12="A","",Agenda!$B12))</f>
        <v/>
      </c>
      <c r="BC11" s="100" t="str">
        <f t="shared" si="17"/>
        <v/>
      </c>
      <c r="BD11" s="100" t="str">
        <f>IF(BE11="","",COUNTIF(BC$3:BC11,1))</f>
        <v/>
      </c>
      <c r="BE11" s="92" t="str">
        <f>IF(Agenda!$B12="","",IF(Agenda!AA12="A","",Agenda!$B12))</f>
        <v/>
      </c>
      <c r="BF11" s="100" t="str">
        <f t="shared" si="18"/>
        <v/>
      </c>
      <c r="BG11" s="100" t="str">
        <f>IF(BH11="","",COUNTIF(BF$3:BF11,1))</f>
        <v/>
      </c>
      <c r="BH11" s="92" t="str">
        <f>IF(Agenda!$B12="","",IF(Agenda!AB12="A","",Agenda!$B12))</f>
        <v/>
      </c>
      <c r="BI11" s="100" t="str">
        <f t="shared" si="19"/>
        <v/>
      </c>
      <c r="BJ11" s="100" t="str">
        <f>IF(BK11="","",COUNTIF(BI$3:BI11,1))</f>
        <v/>
      </c>
      <c r="BK11" s="92" t="str">
        <f>IF(Agenda!$B12="","",IF(Agenda!AC12="A","",Agenda!$B12))</f>
        <v/>
      </c>
    </row>
    <row r="12" spans="1:63" ht="15.75" thickBot="1" x14ac:dyDescent="0.3">
      <c r="A12" s="106"/>
      <c r="B12" s="106"/>
      <c r="D12" s="118" t="str">
        <f t="shared" si="0"/>
        <v/>
      </c>
      <c r="E12" s="118" t="str">
        <f>IF(F12="","",COUNTIF(D$3:D12,1))</f>
        <v/>
      </c>
      <c r="F12" s="95" t="str">
        <f>IF(Agenda!$B13="","",IF(Agenda!D13="A","",Agenda!$B13))</f>
        <v/>
      </c>
      <c r="G12" s="100" t="str">
        <f t="shared" si="1"/>
        <v/>
      </c>
      <c r="H12" s="100" t="str">
        <f>IF(I12="","",COUNTIF(G$3:G12,1))</f>
        <v/>
      </c>
      <c r="I12" s="92" t="str">
        <f>IF(Agenda!$B13="","",IF(Agenda!E13="A","",Agenda!$B13))</f>
        <v/>
      </c>
      <c r="J12" s="100">
        <f t="shared" si="2"/>
        <v>1</v>
      </c>
      <c r="K12" s="100">
        <f>IF(L12="","",COUNTIF(J$3:J12,1))</f>
        <v>10</v>
      </c>
      <c r="L12" s="92" t="str">
        <f>IF(Agenda!$B13="","",IF(Agenda!F13="A","",Agenda!$B13))</f>
        <v>Claire</v>
      </c>
      <c r="M12" s="100" t="str">
        <f t="shared" si="3"/>
        <v/>
      </c>
      <c r="N12" s="100" t="str">
        <f>IF(O12="","",COUNTIF(M$3:M12,1))</f>
        <v/>
      </c>
      <c r="O12" s="92" t="str">
        <f>IF(Agenda!$B13="","",IF(Agenda!G13="A","",Agenda!$B13))</f>
        <v/>
      </c>
      <c r="P12" s="100">
        <f t="shared" si="4"/>
        <v>1</v>
      </c>
      <c r="Q12" s="100">
        <f>IF(R12="","",COUNTIF(P$3:P12,1))</f>
        <v>10</v>
      </c>
      <c r="R12" s="92" t="str">
        <f>IF(Agenda!$B13="","",IF(Agenda!H13="A","",Agenda!$B13))</f>
        <v>Claire</v>
      </c>
      <c r="S12" s="100">
        <f t="shared" si="5"/>
        <v>1</v>
      </c>
      <c r="T12" s="100">
        <f>IF(U12="","",COUNTIF(S$3:S12,1))</f>
        <v>10</v>
      </c>
      <c r="U12" s="92" t="str">
        <f>IF(Agenda!$B13="","",IF(Agenda!K13="A","",Agenda!$B13))</f>
        <v>Claire</v>
      </c>
      <c r="V12" s="100">
        <f t="shared" si="6"/>
        <v>1</v>
      </c>
      <c r="W12" s="100">
        <f>IF(X12="","",COUNTIF(V$3:V12,1))</f>
        <v>10</v>
      </c>
      <c r="X12" s="92" t="str">
        <f>IF(Agenda!$B13="","",IF(Agenda!L13="A","",Agenda!$B13))</f>
        <v>Claire</v>
      </c>
      <c r="Y12" s="100">
        <f t="shared" si="7"/>
        <v>1</v>
      </c>
      <c r="Z12" s="100">
        <f>IF(AA12="","",COUNTIF(Y$3:Y12,1))</f>
        <v>10</v>
      </c>
      <c r="AA12" s="92" t="str">
        <f>IF(Agenda!$B13="","",IF(Agenda!M13="A","",Agenda!$B13))</f>
        <v>Claire</v>
      </c>
      <c r="AB12" s="100">
        <f t="shared" si="8"/>
        <v>1</v>
      </c>
      <c r="AC12" s="100">
        <f>IF(AD12="","",COUNTIF(AB$3:AB12,1))</f>
        <v>10</v>
      </c>
      <c r="AD12" s="92" t="str">
        <f>IF(Agenda!$B13="","",IF(Agenda!N13="A","",Agenda!$B13))</f>
        <v>Claire</v>
      </c>
      <c r="AE12" s="100">
        <f t="shared" si="9"/>
        <v>1</v>
      </c>
      <c r="AF12" s="100">
        <f>IF(AG12="","",COUNTIF(AE$3:AE12,1))</f>
        <v>10</v>
      </c>
      <c r="AG12" s="92" t="str">
        <f>IF(Agenda!$B13="","",IF(Agenda!O13="A","",Agenda!$B13))</f>
        <v>Claire</v>
      </c>
      <c r="AH12" s="100" t="str">
        <f t="shared" si="10"/>
        <v/>
      </c>
      <c r="AI12" s="100" t="str">
        <f>IF(AJ12="","",COUNTIF(AH$3:AH12,1))</f>
        <v/>
      </c>
      <c r="AJ12" s="92" t="str">
        <f>IF(Agenda!$B13="","",IF(Agenda!R13="A","",Agenda!$B13))</f>
        <v/>
      </c>
      <c r="AK12" s="100" t="str">
        <f t="shared" si="11"/>
        <v/>
      </c>
      <c r="AL12" s="100" t="str">
        <f>IF(AM12="","",COUNTIF(AK$3:AK12,1))</f>
        <v/>
      </c>
      <c r="AM12" s="92" t="str">
        <f>IF(Agenda!$B13="","",IF(Agenda!S13="A","",Agenda!$B13))</f>
        <v/>
      </c>
      <c r="AN12" s="100" t="str">
        <f t="shared" si="12"/>
        <v/>
      </c>
      <c r="AO12" s="100" t="str">
        <f>IF(AP12="","",COUNTIF(AN$3:AN12,1))</f>
        <v/>
      </c>
      <c r="AP12" s="92" t="str">
        <f>IF(Agenda!$B13="","",IF(Agenda!T13="A","",Agenda!$B13))</f>
        <v/>
      </c>
      <c r="AQ12" s="100" t="str">
        <f t="shared" si="13"/>
        <v/>
      </c>
      <c r="AR12" s="100" t="str">
        <f>IF(AS12="","",COUNTIF(AQ$3:AQ12,1))</f>
        <v/>
      </c>
      <c r="AS12" s="92" t="str">
        <f>IF(Agenda!$B13="","",IF(Agenda!U13="A","",Agenda!$B13))</f>
        <v/>
      </c>
      <c r="AT12" s="100" t="str">
        <f t="shared" si="14"/>
        <v/>
      </c>
      <c r="AU12" s="100" t="str">
        <f>IF(AV12="","",COUNTIF(AT$3:AT12,1))</f>
        <v/>
      </c>
      <c r="AV12" s="92" t="str">
        <f>IF(Agenda!$B13="","",IF(Agenda!V13="A","",Agenda!$B13))</f>
        <v/>
      </c>
      <c r="AW12" s="100" t="str">
        <f t="shared" si="15"/>
        <v/>
      </c>
      <c r="AX12" s="100" t="str">
        <f>IF(AY12="","",COUNTIF(AW$3:AW12,1))</f>
        <v/>
      </c>
      <c r="AY12" s="92" t="str">
        <f>IF(Agenda!$B13="","",IF(Agenda!Y13="A","",Agenda!$B13))</f>
        <v/>
      </c>
      <c r="AZ12" s="100" t="str">
        <f t="shared" si="16"/>
        <v/>
      </c>
      <c r="BA12" s="100" t="str">
        <f>IF(BB12="","",COUNTIF(AZ$3:AZ12,1))</f>
        <v/>
      </c>
      <c r="BB12" s="92" t="str">
        <f>IF(Agenda!$B13="","",IF(Agenda!Z13="A","",Agenda!$B13))</f>
        <v/>
      </c>
      <c r="BC12" s="100" t="str">
        <f t="shared" si="17"/>
        <v/>
      </c>
      <c r="BD12" s="100" t="str">
        <f>IF(BE12="","",COUNTIF(BC$3:BC12,1))</f>
        <v/>
      </c>
      <c r="BE12" s="92" t="str">
        <f>IF(Agenda!$B13="","",IF(Agenda!AA13="A","",Agenda!$B13))</f>
        <v/>
      </c>
      <c r="BF12" s="100" t="str">
        <f t="shared" si="18"/>
        <v/>
      </c>
      <c r="BG12" s="100" t="str">
        <f>IF(BH12="","",COUNTIF(BF$3:BF12,1))</f>
        <v/>
      </c>
      <c r="BH12" s="92" t="str">
        <f>IF(Agenda!$B13="","",IF(Agenda!AB13="A","",Agenda!$B13))</f>
        <v/>
      </c>
      <c r="BI12" s="100" t="str">
        <f t="shared" si="19"/>
        <v/>
      </c>
      <c r="BJ12" s="100" t="str">
        <f>IF(BK12="","",COUNTIF(BI$3:BI12,1))</f>
        <v/>
      </c>
      <c r="BK12" s="92" t="str">
        <f>IF(Agenda!$B13="","",IF(Agenda!AC13="A","",Agenda!$B13))</f>
        <v/>
      </c>
    </row>
    <row r="13" spans="1:63" ht="15.75" thickBot="1" x14ac:dyDescent="0.3">
      <c r="D13" s="118" t="str">
        <f t="shared" si="0"/>
        <v/>
      </c>
      <c r="E13" s="118" t="str">
        <f>IF(F13="","",COUNTIF(D$3:D13,1))</f>
        <v/>
      </c>
      <c r="F13" s="95" t="str">
        <f>IF(Agenda!$B14="","",IF(Agenda!D14="A","",Agenda!$B14))</f>
        <v/>
      </c>
      <c r="G13" s="100" t="str">
        <f t="shared" si="1"/>
        <v/>
      </c>
      <c r="H13" s="100" t="str">
        <f>IF(I13="","",COUNTIF(G$3:G13,1))</f>
        <v/>
      </c>
      <c r="I13" s="92" t="str">
        <f>IF(Agenda!$B14="","",IF(Agenda!E14="A","",Agenda!$B14))</f>
        <v/>
      </c>
      <c r="J13" s="100">
        <f t="shared" si="2"/>
        <v>1</v>
      </c>
      <c r="K13" s="100">
        <f>IF(L13="","",COUNTIF(J$3:J13,1))</f>
        <v>11</v>
      </c>
      <c r="L13" s="92" t="str">
        <f>IF(Agenda!$B14="","",IF(Agenda!F14="A","",Agenda!$B14))</f>
        <v>Charlotte</v>
      </c>
      <c r="M13" s="100" t="str">
        <f t="shared" si="3"/>
        <v/>
      </c>
      <c r="N13" s="100" t="str">
        <f>IF(O13="","",COUNTIF(M$3:M13,1))</f>
        <v/>
      </c>
      <c r="O13" s="92" t="str">
        <f>IF(Agenda!$B14="","",IF(Agenda!G14="A","",Agenda!$B14))</f>
        <v/>
      </c>
      <c r="P13" s="100">
        <f t="shared" si="4"/>
        <v>1</v>
      </c>
      <c r="Q13" s="100">
        <f>IF(R13="","",COUNTIF(P$3:P13,1))</f>
        <v>11</v>
      </c>
      <c r="R13" s="92" t="str">
        <f>IF(Agenda!$B14="","",IF(Agenda!H14="A","",Agenda!$B14))</f>
        <v>Charlotte</v>
      </c>
      <c r="S13" s="100">
        <f t="shared" si="5"/>
        <v>1</v>
      </c>
      <c r="T13" s="100">
        <f>IF(U13="","",COUNTIF(S$3:S13,1))</f>
        <v>11</v>
      </c>
      <c r="U13" s="92" t="str">
        <f>IF(Agenda!$B14="","",IF(Agenda!K14="A","",Agenda!$B14))</f>
        <v>Charlotte</v>
      </c>
      <c r="V13" s="100">
        <f t="shared" si="6"/>
        <v>1</v>
      </c>
      <c r="W13" s="100">
        <f>IF(X13="","",COUNTIF(V$3:V13,1))</f>
        <v>11</v>
      </c>
      <c r="X13" s="92" t="str">
        <f>IF(Agenda!$B14="","",IF(Agenda!L14="A","",Agenda!$B14))</f>
        <v>Charlotte</v>
      </c>
      <c r="Y13" s="100">
        <f t="shared" si="7"/>
        <v>1</v>
      </c>
      <c r="Z13" s="100">
        <f>IF(AA13="","",COUNTIF(Y$3:Y13,1))</f>
        <v>11</v>
      </c>
      <c r="AA13" s="92" t="str">
        <f>IF(Agenda!$B14="","",IF(Agenda!M14="A","",Agenda!$B14))</f>
        <v>Charlotte</v>
      </c>
      <c r="AB13" s="100">
        <f t="shared" si="8"/>
        <v>1</v>
      </c>
      <c r="AC13" s="100">
        <f>IF(AD13="","",COUNTIF(AB$3:AB13,1))</f>
        <v>11</v>
      </c>
      <c r="AD13" s="92" t="str">
        <f>IF(Agenda!$B14="","",IF(Agenda!N14="A","",Agenda!$B14))</f>
        <v>Charlotte</v>
      </c>
      <c r="AE13" s="100">
        <f t="shared" si="9"/>
        <v>1</v>
      </c>
      <c r="AF13" s="100">
        <f>IF(AG13="","",COUNTIF(AE$3:AE13,1))</f>
        <v>11</v>
      </c>
      <c r="AG13" s="92" t="str">
        <f>IF(Agenda!$B14="","",IF(Agenda!O14="A","",Agenda!$B14))</f>
        <v>Charlotte</v>
      </c>
      <c r="AH13" s="100" t="str">
        <f t="shared" si="10"/>
        <v/>
      </c>
      <c r="AI13" s="100" t="str">
        <f>IF(AJ13="","",COUNTIF(AH$3:AH13,1))</f>
        <v/>
      </c>
      <c r="AJ13" s="92" t="str">
        <f>IF(Agenda!$B14="","",IF(Agenda!R14="A","",Agenda!$B14))</f>
        <v/>
      </c>
      <c r="AK13" s="100" t="str">
        <f t="shared" si="11"/>
        <v/>
      </c>
      <c r="AL13" s="100" t="str">
        <f>IF(AM13="","",COUNTIF(AK$3:AK13,1))</f>
        <v/>
      </c>
      <c r="AM13" s="92" t="str">
        <f>IF(Agenda!$B14="","",IF(Agenda!S14="A","",Agenda!$B14))</f>
        <v/>
      </c>
      <c r="AN13" s="100" t="str">
        <f t="shared" si="12"/>
        <v/>
      </c>
      <c r="AO13" s="100" t="str">
        <f>IF(AP13="","",COUNTIF(AN$3:AN13,1))</f>
        <v/>
      </c>
      <c r="AP13" s="92" t="str">
        <f>IF(Agenda!$B14="","",IF(Agenda!T14="A","",Agenda!$B14))</f>
        <v/>
      </c>
      <c r="AQ13" s="100" t="str">
        <f t="shared" si="13"/>
        <v/>
      </c>
      <c r="AR13" s="100" t="str">
        <f>IF(AS13="","",COUNTIF(AQ$3:AQ13,1))</f>
        <v/>
      </c>
      <c r="AS13" s="92" t="str">
        <f>IF(Agenda!$B14="","",IF(Agenda!U14="A","",Agenda!$B14))</f>
        <v/>
      </c>
      <c r="AT13" s="100" t="str">
        <f t="shared" si="14"/>
        <v/>
      </c>
      <c r="AU13" s="100" t="str">
        <f>IF(AV13="","",COUNTIF(AT$3:AT13,1))</f>
        <v/>
      </c>
      <c r="AV13" s="92" t="str">
        <f>IF(Agenda!$B14="","",IF(Agenda!V14="A","",Agenda!$B14))</f>
        <v/>
      </c>
      <c r="AW13" s="100" t="str">
        <f t="shared" si="15"/>
        <v/>
      </c>
      <c r="AX13" s="100" t="str">
        <f>IF(AY13="","",COUNTIF(AW$3:AW13,1))</f>
        <v/>
      </c>
      <c r="AY13" s="92" t="str">
        <f>IF(Agenda!$B14="","",IF(Agenda!Y14="A","",Agenda!$B14))</f>
        <v/>
      </c>
      <c r="AZ13" s="100" t="str">
        <f t="shared" si="16"/>
        <v/>
      </c>
      <c r="BA13" s="100" t="str">
        <f>IF(BB13="","",COUNTIF(AZ$3:AZ13,1))</f>
        <v/>
      </c>
      <c r="BB13" s="92" t="str">
        <f>IF(Agenda!$B14="","",IF(Agenda!Z14="A","",Agenda!$B14))</f>
        <v/>
      </c>
      <c r="BC13" s="100" t="str">
        <f t="shared" si="17"/>
        <v/>
      </c>
      <c r="BD13" s="100" t="str">
        <f>IF(BE13="","",COUNTIF(BC$3:BC13,1))</f>
        <v/>
      </c>
      <c r="BE13" s="92" t="str">
        <f>IF(Agenda!$B14="","",IF(Agenda!AA14="A","",Agenda!$B14))</f>
        <v/>
      </c>
      <c r="BF13" s="100" t="str">
        <f t="shared" si="18"/>
        <v/>
      </c>
      <c r="BG13" s="100" t="str">
        <f>IF(BH13="","",COUNTIF(BF$3:BF13,1))</f>
        <v/>
      </c>
      <c r="BH13" s="92" t="str">
        <f>IF(Agenda!$B14="","",IF(Agenda!AB14="A","",Agenda!$B14))</f>
        <v/>
      </c>
      <c r="BI13" s="100" t="str">
        <f t="shared" si="19"/>
        <v/>
      </c>
      <c r="BJ13" s="100" t="str">
        <f>IF(BK13="","",COUNTIF(BI$3:BI13,1))</f>
        <v/>
      </c>
      <c r="BK13" s="92" t="str">
        <f>IF(Agenda!$B14="","",IF(Agenda!AC14="A","",Agenda!$B14))</f>
        <v/>
      </c>
    </row>
    <row r="14" spans="1:63" ht="15.75" thickBot="1" x14ac:dyDescent="0.3">
      <c r="D14" s="118" t="str">
        <f t="shared" si="0"/>
        <v/>
      </c>
      <c r="E14" s="118" t="str">
        <f>IF(F14="","",COUNTIF(D$3:D14,1))</f>
        <v/>
      </c>
      <c r="F14" s="95" t="str">
        <f>IF(Agenda!$B15="","",IF(Agenda!D15="A","",Agenda!$B15))</f>
        <v/>
      </c>
      <c r="G14" s="100" t="str">
        <f t="shared" si="1"/>
        <v/>
      </c>
      <c r="H14" s="100" t="str">
        <f>IF(I14="","",COUNTIF(G$3:G14,1))</f>
        <v/>
      </c>
      <c r="I14" s="92" t="str">
        <f>IF(Agenda!$B15="","",IF(Agenda!E15="A","",Agenda!$B15))</f>
        <v/>
      </c>
      <c r="J14" s="100">
        <f t="shared" si="2"/>
        <v>1</v>
      </c>
      <c r="K14" s="100">
        <f>IF(L14="","",COUNTIF(J$3:J14,1))</f>
        <v>12</v>
      </c>
      <c r="L14" s="92" t="str">
        <f>IF(Agenda!$B15="","",IF(Agenda!F15="A","",Agenda!$B15))</f>
        <v>Sabrina</v>
      </c>
      <c r="M14" s="100" t="str">
        <f t="shared" si="3"/>
        <v/>
      </c>
      <c r="N14" s="100" t="str">
        <f>IF(O14="","",COUNTIF(M$3:M14,1))</f>
        <v/>
      </c>
      <c r="O14" s="92" t="str">
        <f>IF(Agenda!$B15="","",IF(Agenda!G15="A","",Agenda!$B15))</f>
        <v/>
      </c>
      <c r="P14" s="100">
        <f t="shared" si="4"/>
        <v>1</v>
      </c>
      <c r="Q14" s="100">
        <f>IF(R14="","",COUNTIF(P$3:P14,1))</f>
        <v>12</v>
      </c>
      <c r="R14" s="92" t="str">
        <f>IF(Agenda!$B15="","",IF(Agenda!H15="A","",Agenda!$B15))</f>
        <v>Sabrina</v>
      </c>
      <c r="S14" s="100">
        <f t="shared" si="5"/>
        <v>1</v>
      </c>
      <c r="T14" s="100">
        <f>IF(U14="","",COUNTIF(S$3:S14,1))</f>
        <v>12</v>
      </c>
      <c r="U14" s="92" t="str">
        <f>IF(Agenda!$B15="","",IF(Agenda!K15="A","",Agenda!$B15))</f>
        <v>Sabrina</v>
      </c>
      <c r="V14" s="100">
        <f t="shared" si="6"/>
        <v>1</v>
      </c>
      <c r="W14" s="100">
        <f>IF(X14="","",COUNTIF(V$3:V14,1))</f>
        <v>12</v>
      </c>
      <c r="X14" s="92" t="str">
        <f>IF(Agenda!$B15="","",IF(Agenda!L15="A","",Agenda!$B15))</f>
        <v>Sabrina</v>
      </c>
      <c r="Y14" s="100">
        <f t="shared" si="7"/>
        <v>1</v>
      </c>
      <c r="Z14" s="100">
        <f>IF(AA14="","",COUNTIF(Y$3:Y14,1))</f>
        <v>12</v>
      </c>
      <c r="AA14" s="92" t="str">
        <f>IF(Agenda!$B15="","",IF(Agenda!M15="A","",Agenda!$B15))</f>
        <v>Sabrina</v>
      </c>
      <c r="AB14" s="100">
        <f t="shared" si="8"/>
        <v>1</v>
      </c>
      <c r="AC14" s="100">
        <f>IF(AD14="","",COUNTIF(AB$3:AB14,1))</f>
        <v>12</v>
      </c>
      <c r="AD14" s="92" t="str">
        <f>IF(Agenda!$B15="","",IF(Agenda!N15="A","",Agenda!$B15))</f>
        <v>Sabrina</v>
      </c>
      <c r="AE14" s="100">
        <f t="shared" si="9"/>
        <v>1</v>
      </c>
      <c r="AF14" s="100">
        <f>IF(AG14="","",COUNTIF(AE$3:AE14,1))</f>
        <v>12</v>
      </c>
      <c r="AG14" s="92" t="str">
        <f>IF(Agenda!$B15="","",IF(Agenda!O15="A","",Agenda!$B15))</f>
        <v>Sabrina</v>
      </c>
      <c r="AH14" s="100" t="str">
        <f t="shared" si="10"/>
        <v/>
      </c>
      <c r="AI14" s="100" t="str">
        <f>IF(AJ14="","",COUNTIF(AH$3:AH14,1))</f>
        <v/>
      </c>
      <c r="AJ14" s="92" t="str">
        <f>IF(Agenda!$B15="","",IF(Agenda!R15="A","",Agenda!$B15))</f>
        <v/>
      </c>
      <c r="AK14" s="100" t="str">
        <f t="shared" si="11"/>
        <v/>
      </c>
      <c r="AL14" s="100" t="str">
        <f>IF(AM14="","",COUNTIF(AK$3:AK14,1))</f>
        <v/>
      </c>
      <c r="AM14" s="92" t="str">
        <f>IF(Agenda!$B15="","",IF(Agenda!S15="A","",Agenda!$B15))</f>
        <v/>
      </c>
      <c r="AN14" s="100" t="str">
        <f t="shared" si="12"/>
        <v/>
      </c>
      <c r="AO14" s="100" t="str">
        <f>IF(AP14="","",COUNTIF(AN$3:AN14,1))</f>
        <v/>
      </c>
      <c r="AP14" s="92" t="str">
        <f>IF(Agenda!$B15="","",IF(Agenda!T15="A","",Agenda!$B15))</f>
        <v/>
      </c>
      <c r="AQ14" s="100" t="str">
        <f t="shared" si="13"/>
        <v/>
      </c>
      <c r="AR14" s="100" t="str">
        <f>IF(AS14="","",COUNTIF(AQ$3:AQ14,1))</f>
        <v/>
      </c>
      <c r="AS14" s="92" t="str">
        <f>IF(Agenda!$B15="","",IF(Agenda!U15="A","",Agenda!$B15))</f>
        <v/>
      </c>
      <c r="AT14" s="100" t="str">
        <f t="shared" si="14"/>
        <v/>
      </c>
      <c r="AU14" s="100" t="str">
        <f>IF(AV14="","",COUNTIF(AT$3:AT14,1))</f>
        <v/>
      </c>
      <c r="AV14" s="92" t="str">
        <f>IF(Agenda!$B15="","",IF(Agenda!V15="A","",Agenda!$B15))</f>
        <v/>
      </c>
      <c r="AW14" s="100" t="str">
        <f t="shared" si="15"/>
        <v/>
      </c>
      <c r="AX14" s="100" t="str">
        <f>IF(AY14="","",COUNTIF(AW$3:AW14,1))</f>
        <v/>
      </c>
      <c r="AY14" s="92" t="str">
        <f>IF(Agenda!$B15="","",IF(Agenda!Y15="A","",Agenda!$B15))</f>
        <v/>
      </c>
      <c r="AZ14" s="100" t="str">
        <f t="shared" si="16"/>
        <v/>
      </c>
      <c r="BA14" s="100" t="str">
        <f>IF(BB14="","",COUNTIF(AZ$3:AZ14,1))</f>
        <v/>
      </c>
      <c r="BB14" s="92" t="str">
        <f>IF(Agenda!$B15="","",IF(Agenda!Z15="A","",Agenda!$B15))</f>
        <v/>
      </c>
      <c r="BC14" s="100" t="str">
        <f t="shared" si="17"/>
        <v/>
      </c>
      <c r="BD14" s="100" t="str">
        <f>IF(BE14="","",COUNTIF(BC$3:BC14,1))</f>
        <v/>
      </c>
      <c r="BE14" s="92" t="str">
        <f>IF(Agenda!$B15="","",IF(Agenda!AA15="A","",Agenda!$B15))</f>
        <v/>
      </c>
      <c r="BF14" s="100" t="str">
        <f t="shared" si="18"/>
        <v/>
      </c>
      <c r="BG14" s="100" t="str">
        <f>IF(BH14="","",COUNTIF(BF$3:BF14,1))</f>
        <v/>
      </c>
      <c r="BH14" s="92" t="str">
        <f>IF(Agenda!$B15="","",IF(Agenda!AB15="A","",Agenda!$B15))</f>
        <v/>
      </c>
      <c r="BI14" s="100" t="str">
        <f t="shared" si="19"/>
        <v/>
      </c>
      <c r="BJ14" s="100" t="str">
        <f>IF(BK14="","",COUNTIF(BI$3:BI14,1))</f>
        <v/>
      </c>
      <c r="BK14" s="92" t="str">
        <f>IF(Agenda!$B15="","",IF(Agenda!AC15="A","",Agenda!$B15))</f>
        <v/>
      </c>
    </row>
    <row r="15" spans="1:63" ht="15.75" thickBot="1" x14ac:dyDescent="0.3">
      <c r="D15" s="118" t="str">
        <f t="shared" si="0"/>
        <v/>
      </c>
      <c r="E15" s="118" t="str">
        <f>IF(F15="","",COUNTIF(D$3:D15,1))</f>
        <v/>
      </c>
      <c r="F15" s="95" t="str">
        <f>IF(Agenda!$B16="","",IF(Agenda!D16="A","",Agenda!$B16))</f>
        <v/>
      </c>
      <c r="G15" s="100" t="str">
        <f t="shared" si="1"/>
        <v/>
      </c>
      <c r="H15" s="100" t="str">
        <f>IF(I15="","",COUNTIF(G$3:G15,1))</f>
        <v/>
      </c>
      <c r="I15" s="92" t="str">
        <f>IF(Agenda!$B16="","",IF(Agenda!E16="A","",Agenda!$B16))</f>
        <v/>
      </c>
      <c r="J15" s="100">
        <f t="shared" si="2"/>
        <v>1</v>
      </c>
      <c r="K15" s="100">
        <f>IF(L15="","",COUNTIF(J$3:J15,1))</f>
        <v>13</v>
      </c>
      <c r="L15" s="92" t="str">
        <f>IF(Agenda!$B16="","",IF(Agenda!F16="A","",Agenda!$B16))</f>
        <v>Renaud</v>
      </c>
      <c r="M15" s="100" t="str">
        <f t="shared" si="3"/>
        <v/>
      </c>
      <c r="N15" s="100" t="str">
        <f>IF(O15="","",COUNTIF(M$3:M15,1))</f>
        <v/>
      </c>
      <c r="O15" s="92" t="str">
        <f>IF(Agenda!$B16="","",IF(Agenda!G16="A","",Agenda!$B16))</f>
        <v/>
      </c>
      <c r="P15" s="100">
        <f t="shared" si="4"/>
        <v>1</v>
      </c>
      <c r="Q15" s="100">
        <f>IF(R15="","",COUNTIF(P$3:P15,1))</f>
        <v>13</v>
      </c>
      <c r="R15" s="92" t="str">
        <f>IF(Agenda!$B16="","",IF(Agenda!H16="A","",Agenda!$B16))</f>
        <v>Renaud</v>
      </c>
      <c r="S15" s="100">
        <f t="shared" si="5"/>
        <v>1</v>
      </c>
      <c r="T15" s="100">
        <f>IF(U15="","",COUNTIF(S$3:S15,1))</f>
        <v>13</v>
      </c>
      <c r="U15" s="92" t="str">
        <f>IF(Agenda!$B16="","",IF(Agenda!K16="A","",Agenda!$B16))</f>
        <v>Renaud</v>
      </c>
      <c r="V15" s="100">
        <f t="shared" si="6"/>
        <v>1</v>
      </c>
      <c r="W15" s="100">
        <f>IF(X15="","",COUNTIF(V$3:V15,1))</f>
        <v>13</v>
      </c>
      <c r="X15" s="92" t="str">
        <f>IF(Agenda!$B16="","",IF(Agenda!L16="A","",Agenda!$B16))</f>
        <v>Renaud</v>
      </c>
      <c r="Y15" s="100">
        <f t="shared" si="7"/>
        <v>1</v>
      </c>
      <c r="Z15" s="100">
        <f>IF(AA15="","",COUNTIF(Y$3:Y15,1))</f>
        <v>13</v>
      </c>
      <c r="AA15" s="92" t="str">
        <f>IF(Agenda!$B16="","",IF(Agenda!M16="A","",Agenda!$B16))</f>
        <v>Renaud</v>
      </c>
      <c r="AB15" s="100">
        <f t="shared" si="8"/>
        <v>1</v>
      </c>
      <c r="AC15" s="100">
        <f>IF(AD15="","",COUNTIF(AB$3:AB15,1))</f>
        <v>13</v>
      </c>
      <c r="AD15" s="92" t="str">
        <f>IF(Agenda!$B16="","",IF(Agenda!N16="A","",Agenda!$B16))</f>
        <v>Renaud</v>
      </c>
      <c r="AE15" s="100">
        <f t="shared" si="9"/>
        <v>1</v>
      </c>
      <c r="AF15" s="100">
        <f>IF(AG15="","",COUNTIF(AE$3:AE15,1))</f>
        <v>13</v>
      </c>
      <c r="AG15" s="92" t="str">
        <f>IF(Agenda!$B16="","",IF(Agenda!O16="A","",Agenda!$B16))</f>
        <v>Renaud</v>
      </c>
      <c r="AH15" s="100" t="str">
        <f t="shared" si="10"/>
        <v/>
      </c>
      <c r="AI15" s="100" t="str">
        <f>IF(AJ15="","",COUNTIF(AH$3:AH15,1))</f>
        <v/>
      </c>
      <c r="AJ15" s="92" t="str">
        <f>IF(Agenda!$B16="","",IF(Agenda!R16="A","",Agenda!$B16))</f>
        <v/>
      </c>
      <c r="AK15" s="100" t="str">
        <f t="shared" si="11"/>
        <v/>
      </c>
      <c r="AL15" s="100" t="str">
        <f>IF(AM15="","",COUNTIF(AK$3:AK15,1))</f>
        <v/>
      </c>
      <c r="AM15" s="92" t="str">
        <f>IF(Agenda!$B16="","",IF(Agenda!S16="A","",Agenda!$B16))</f>
        <v/>
      </c>
      <c r="AN15" s="100" t="str">
        <f t="shared" si="12"/>
        <v/>
      </c>
      <c r="AO15" s="100" t="str">
        <f>IF(AP15="","",COUNTIF(AN$3:AN15,1))</f>
        <v/>
      </c>
      <c r="AP15" s="92" t="str">
        <f>IF(Agenda!$B16="","",IF(Agenda!T16="A","",Agenda!$B16))</f>
        <v/>
      </c>
      <c r="AQ15" s="100" t="str">
        <f t="shared" si="13"/>
        <v/>
      </c>
      <c r="AR15" s="100" t="str">
        <f>IF(AS15="","",COUNTIF(AQ$3:AQ15,1))</f>
        <v/>
      </c>
      <c r="AS15" s="92" t="str">
        <f>IF(Agenda!$B16="","",IF(Agenda!U16="A","",Agenda!$B16))</f>
        <v/>
      </c>
      <c r="AT15" s="100" t="str">
        <f t="shared" si="14"/>
        <v/>
      </c>
      <c r="AU15" s="100" t="str">
        <f>IF(AV15="","",COUNTIF(AT$3:AT15,1))</f>
        <v/>
      </c>
      <c r="AV15" s="92" t="str">
        <f>IF(Agenda!$B16="","",IF(Agenda!V16="A","",Agenda!$B16))</f>
        <v/>
      </c>
      <c r="AW15" s="100" t="str">
        <f t="shared" si="15"/>
        <v/>
      </c>
      <c r="AX15" s="100" t="str">
        <f>IF(AY15="","",COUNTIF(AW$3:AW15,1))</f>
        <v/>
      </c>
      <c r="AY15" s="92" t="str">
        <f>IF(Agenda!$B16="","",IF(Agenda!Y16="A","",Agenda!$B16))</f>
        <v/>
      </c>
      <c r="AZ15" s="100" t="str">
        <f t="shared" si="16"/>
        <v/>
      </c>
      <c r="BA15" s="100" t="str">
        <f>IF(BB15="","",COUNTIF(AZ$3:AZ15,1))</f>
        <v/>
      </c>
      <c r="BB15" s="92" t="str">
        <f>IF(Agenda!$B16="","",IF(Agenda!Z16="A","",Agenda!$B16))</f>
        <v/>
      </c>
      <c r="BC15" s="100" t="str">
        <f t="shared" si="17"/>
        <v/>
      </c>
      <c r="BD15" s="100" t="str">
        <f>IF(BE15="","",COUNTIF(BC$3:BC15,1))</f>
        <v/>
      </c>
      <c r="BE15" s="92" t="str">
        <f>IF(Agenda!$B16="","",IF(Agenda!AA16="A","",Agenda!$B16))</f>
        <v/>
      </c>
      <c r="BF15" s="100" t="str">
        <f t="shared" si="18"/>
        <v/>
      </c>
      <c r="BG15" s="100" t="str">
        <f>IF(BH15="","",COUNTIF(BF$3:BF15,1))</f>
        <v/>
      </c>
      <c r="BH15" s="92" t="str">
        <f>IF(Agenda!$B16="","",IF(Agenda!AB16="A","",Agenda!$B16))</f>
        <v/>
      </c>
      <c r="BI15" s="100" t="str">
        <f t="shared" si="19"/>
        <v/>
      </c>
      <c r="BJ15" s="100" t="str">
        <f>IF(BK15="","",COUNTIF(BI$3:BI15,1))</f>
        <v/>
      </c>
      <c r="BK15" s="92" t="str">
        <f>IF(Agenda!$B16="","",IF(Agenda!AC16="A","",Agenda!$B16))</f>
        <v/>
      </c>
    </row>
    <row r="16" spans="1:63" ht="15.75" thickBot="1" x14ac:dyDescent="0.3">
      <c r="D16" s="118" t="str">
        <f t="shared" si="0"/>
        <v/>
      </c>
      <c r="E16" s="118" t="str">
        <f>IF(F16="","",COUNTIF(D$3:D16,1))</f>
        <v/>
      </c>
      <c r="F16" s="95" t="str">
        <f>IF(Agenda!$B17="","",IF(Agenda!D17="A","",Agenda!$B17))</f>
        <v/>
      </c>
      <c r="G16" s="100" t="str">
        <f t="shared" si="1"/>
        <v/>
      </c>
      <c r="H16" s="100" t="str">
        <f>IF(I16="","",COUNTIF(G$3:G16,1))</f>
        <v/>
      </c>
      <c r="I16" s="92" t="str">
        <f>IF(Agenda!$B17="","",IF(Agenda!E17="A","",Agenda!$B17))</f>
        <v/>
      </c>
      <c r="J16" s="100">
        <f t="shared" si="2"/>
        <v>1</v>
      </c>
      <c r="K16" s="100">
        <f>IF(L16="","",COUNTIF(J$3:J16,1))</f>
        <v>14</v>
      </c>
      <c r="L16" s="92" t="str">
        <f>IF(Agenda!$B17="","",IF(Agenda!F17="A","",Agenda!$B17))</f>
        <v>Vincent</v>
      </c>
      <c r="M16" s="100" t="str">
        <f t="shared" si="3"/>
        <v/>
      </c>
      <c r="N16" s="100" t="str">
        <f>IF(O16="","",COUNTIF(M$3:M16,1))</f>
        <v/>
      </c>
      <c r="O16" s="92" t="str">
        <f>IF(Agenda!$B17="","",IF(Agenda!G17="A","",Agenda!$B17))</f>
        <v/>
      </c>
      <c r="P16" s="100">
        <f t="shared" si="4"/>
        <v>1</v>
      </c>
      <c r="Q16" s="100">
        <f>IF(R16="","",COUNTIF(P$3:P16,1))</f>
        <v>14</v>
      </c>
      <c r="R16" s="92" t="str">
        <f>IF(Agenda!$B17="","",IF(Agenda!H17="A","",Agenda!$B17))</f>
        <v>Vincent</v>
      </c>
      <c r="S16" s="100">
        <f t="shared" si="5"/>
        <v>1</v>
      </c>
      <c r="T16" s="100">
        <f>IF(U16="","",COUNTIF(S$3:S16,1))</f>
        <v>14</v>
      </c>
      <c r="U16" s="92" t="str">
        <f>IF(Agenda!$B17="","",IF(Agenda!K17="A","",Agenda!$B17))</f>
        <v>Vincent</v>
      </c>
      <c r="V16" s="100">
        <f t="shared" si="6"/>
        <v>1</v>
      </c>
      <c r="W16" s="100">
        <f>IF(X16="","",COUNTIF(V$3:V16,1))</f>
        <v>14</v>
      </c>
      <c r="X16" s="92" t="str">
        <f>IF(Agenda!$B17="","",IF(Agenda!L17="A","",Agenda!$B17))</f>
        <v>Vincent</v>
      </c>
      <c r="Y16" s="100">
        <f t="shared" si="7"/>
        <v>1</v>
      </c>
      <c r="Z16" s="100">
        <f>IF(AA16="","",COUNTIF(Y$3:Y16,1))</f>
        <v>14</v>
      </c>
      <c r="AA16" s="92" t="str">
        <f>IF(Agenda!$B17="","",IF(Agenda!M17="A","",Agenda!$B17))</f>
        <v>Vincent</v>
      </c>
      <c r="AB16" s="100">
        <f t="shared" si="8"/>
        <v>1</v>
      </c>
      <c r="AC16" s="100">
        <f>IF(AD16="","",COUNTIF(AB$3:AB16,1))</f>
        <v>14</v>
      </c>
      <c r="AD16" s="92" t="str">
        <f>IF(Agenda!$B17="","",IF(Agenda!N17="A","",Agenda!$B17))</f>
        <v>Vincent</v>
      </c>
      <c r="AE16" s="100">
        <f t="shared" si="9"/>
        <v>1</v>
      </c>
      <c r="AF16" s="100">
        <f>IF(AG16="","",COUNTIF(AE$3:AE16,1))</f>
        <v>14</v>
      </c>
      <c r="AG16" s="92" t="str">
        <f>IF(Agenda!$B17="","",IF(Agenda!O17="A","",Agenda!$B17))</f>
        <v>Vincent</v>
      </c>
      <c r="AH16" s="100" t="str">
        <f t="shared" si="10"/>
        <v/>
      </c>
      <c r="AI16" s="100" t="str">
        <f>IF(AJ16="","",COUNTIF(AH$3:AH16,1))</f>
        <v/>
      </c>
      <c r="AJ16" s="92" t="str">
        <f>IF(Agenda!$B17="","",IF(Agenda!R17="A","",Agenda!$B17))</f>
        <v/>
      </c>
      <c r="AK16" s="100" t="str">
        <f t="shared" si="11"/>
        <v/>
      </c>
      <c r="AL16" s="100" t="str">
        <f>IF(AM16="","",COUNTIF(AK$3:AK16,1))</f>
        <v/>
      </c>
      <c r="AM16" s="92" t="str">
        <f>IF(Agenda!$B17="","",IF(Agenda!S17="A","",Agenda!$B17))</f>
        <v/>
      </c>
      <c r="AN16" s="100" t="str">
        <f t="shared" si="12"/>
        <v/>
      </c>
      <c r="AO16" s="100" t="str">
        <f>IF(AP16="","",COUNTIF(AN$3:AN16,1))</f>
        <v/>
      </c>
      <c r="AP16" s="92" t="str">
        <f>IF(Agenda!$B17="","",IF(Agenda!T17="A","",Agenda!$B17))</f>
        <v/>
      </c>
      <c r="AQ16" s="100" t="str">
        <f t="shared" si="13"/>
        <v/>
      </c>
      <c r="AR16" s="100" t="str">
        <f>IF(AS16="","",COUNTIF(AQ$3:AQ16,1))</f>
        <v/>
      </c>
      <c r="AS16" s="92" t="str">
        <f>IF(Agenda!$B17="","",IF(Agenda!U17="A","",Agenda!$B17))</f>
        <v/>
      </c>
      <c r="AT16" s="100" t="str">
        <f t="shared" si="14"/>
        <v/>
      </c>
      <c r="AU16" s="100" t="str">
        <f>IF(AV16="","",COUNTIF(AT$3:AT16,1))</f>
        <v/>
      </c>
      <c r="AV16" s="92" t="str">
        <f>IF(Agenda!$B17="","",IF(Agenda!V17="A","",Agenda!$B17))</f>
        <v/>
      </c>
      <c r="AW16" s="100" t="str">
        <f t="shared" si="15"/>
        <v/>
      </c>
      <c r="AX16" s="100" t="str">
        <f>IF(AY16="","",COUNTIF(AW$3:AW16,1))</f>
        <v/>
      </c>
      <c r="AY16" s="92" t="str">
        <f>IF(Agenda!$B17="","",IF(Agenda!Y17="A","",Agenda!$B17))</f>
        <v/>
      </c>
      <c r="AZ16" s="100" t="str">
        <f t="shared" si="16"/>
        <v/>
      </c>
      <c r="BA16" s="100" t="str">
        <f>IF(BB16="","",COUNTIF(AZ$3:AZ16,1))</f>
        <v/>
      </c>
      <c r="BB16" s="92" t="str">
        <f>IF(Agenda!$B17="","",IF(Agenda!Z17="A","",Agenda!$B17))</f>
        <v/>
      </c>
      <c r="BC16" s="100" t="str">
        <f t="shared" si="17"/>
        <v/>
      </c>
      <c r="BD16" s="100" t="str">
        <f>IF(BE16="","",COUNTIF(BC$3:BC16,1))</f>
        <v/>
      </c>
      <c r="BE16" s="92" t="str">
        <f>IF(Agenda!$B17="","",IF(Agenda!AA17="A","",Agenda!$B17))</f>
        <v/>
      </c>
      <c r="BF16" s="100" t="str">
        <f t="shared" si="18"/>
        <v/>
      </c>
      <c r="BG16" s="100" t="str">
        <f>IF(BH16="","",COUNTIF(BF$3:BF16,1))</f>
        <v/>
      </c>
      <c r="BH16" s="92" t="str">
        <f>IF(Agenda!$B17="","",IF(Agenda!AB17="A","",Agenda!$B17))</f>
        <v/>
      </c>
      <c r="BI16" s="100" t="str">
        <f t="shared" si="19"/>
        <v/>
      </c>
      <c r="BJ16" s="100" t="str">
        <f>IF(BK16="","",COUNTIF(BI$3:BI16,1))</f>
        <v/>
      </c>
      <c r="BK16" s="92" t="str">
        <f>IF(Agenda!$B17="","",IF(Agenda!AC17="A","",Agenda!$B17))</f>
        <v/>
      </c>
    </row>
    <row r="17" spans="4:63" ht="15.75" thickBot="1" x14ac:dyDescent="0.3">
      <c r="D17" s="118" t="str">
        <f t="shared" si="0"/>
        <v/>
      </c>
      <c r="E17" s="118" t="str">
        <f>IF(F17="","",COUNTIF(D$3:D17,1))</f>
        <v/>
      </c>
      <c r="F17" s="95" t="str">
        <f>IF(Agenda!$B18="","",IF(Agenda!D18="A","",Agenda!$B18))</f>
        <v/>
      </c>
      <c r="G17" s="100" t="str">
        <f t="shared" si="1"/>
        <v/>
      </c>
      <c r="H17" s="100" t="str">
        <f>IF(I17="","",COUNTIF(G$3:G17,1))</f>
        <v/>
      </c>
      <c r="I17" s="92" t="str">
        <f>IF(Agenda!$B18="","",IF(Agenda!E18="A","",Agenda!$B18))</f>
        <v/>
      </c>
      <c r="J17" s="100">
        <f t="shared" si="2"/>
        <v>1</v>
      </c>
      <c r="K17" s="100">
        <f>IF(L17="","",COUNTIF(J$3:J17,1))</f>
        <v>15</v>
      </c>
      <c r="L17" s="92" t="str">
        <f>IF(Agenda!$B18="","",IF(Agenda!F18="A","",Agenda!$B18))</f>
        <v>Christelle</v>
      </c>
      <c r="M17" s="100" t="str">
        <f t="shared" si="3"/>
        <v/>
      </c>
      <c r="N17" s="100" t="str">
        <f>IF(O17="","",COUNTIF(M$3:M17,1))</f>
        <v/>
      </c>
      <c r="O17" s="92" t="str">
        <f>IF(Agenda!$B18="","",IF(Agenda!G18="A","",Agenda!$B18))</f>
        <v/>
      </c>
      <c r="P17" s="100">
        <f t="shared" si="4"/>
        <v>1</v>
      </c>
      <c r="Q17" s="100">
        <f>IF(R17="","",COUNTIF(P$3:P17,1))</f>
        <v>15</v>
      </c>
      <c r="R17" s="92" t="str">
        <f>IF(Agenda!$B18="","",IF(Agenda!H18="A","",Agenda!$B18))</f>
        <v>Christelle</v>
      </c>
      <c r="S17" s="100">
        <f t="shared" si="5"/>
        <v>1</v>
      </c>
      <c r="T17" s="100">
        <f>IF(U17="","",COUNTIF(S$3:S17,1))</f>
        <v>15</v>
      </c>
      <c r="U17" s="92" t="str">
        <f>IF(Agenda!$B18="","",IF(Agenda!K18="A","",Agenda!$B18))</f>
        <v>Christelle</v>
      </c>
      <c r="V17" s="100">
        <f t="shared" si="6"/>
        <v>1</v>
      </c>
      <c r="W17" s="100">
        <f>IF(X17="","",COUNTIF(V$3:V17,1))</f>
        <v>15</v>
      </c>
      <c r="X17" s="92" t="str">
        <f>IF(Agenda!$B18="","",IF(Agenda!L18="A","",Agenda!$B18))</f>
        <v>Christelle</v>
      </c>
      <c r="Y17" s="100">
        <f t="shared" si="7"/>
        <v>1</v>
      </c>
      <c r="Z17" s="100">
        <f>IF(AA17="","",COUNTIF(Y$3:Y17,1))</f>
        <v>15</v>
      </c>
      <c r="AA17" s="92" t="str">
        <f>IF(Agenda!$B18="","",IF(Agenda!M18="A","",Agenda!$B18))</f>
        <v>Christelle</v>
      </c>
      <c r="AB17" s="100">
        <f t="shared" si="8"/>
        <v>1</v>
      </c>
      <c r="AC17" s="100">
        <f>IF(AD17="","",COUNTIF(AB$3:AB17,1))</f>
        <v>15</v>
      </c>
      <c r="AD17" s="92" t="str">
        <f>IF(Agenda!$B18="","",IF(Agenda!N18="A","",Agenda!$B18))</f>
        <v>Christelle</v>
      </c>
      <c r="AE17" s="100">
        <f t="shared" si="9"/>
        <v>1</v>
      </c>
      <c r="AF17" s="100">
        <f>IF(AG17="","",COUNTIF(AE$3:AE17,1))</f>
        <v>15</v>
      </c>
      <c r="AG17" s="92" t="str">
        <f>IF(Agenda!$B18="","",IF(Agenda!O18="A","",Agenda!$B18))</f>
        <v>Christelle</v>
      </c>
      <c r="AH17" s="100" t="str">
        <f t="shared" si="10"/>
        <v/>
      </c>
      <c r="AI17" s="100" t="str">
        <f>IF(AJ17="","",COUNTIF(AH$3:AH17,1))</f>
        <v/>
      </c>
      <c r="AJ17" s="92" t="str">
        <f>IF(Agenda!$B18="","",IF(Agenda!R18="A","",Agenda!$B18))</f>
        <v/>
      </c>
      <c r="AK17" s="100" t="str">
        <f t="shared" si="11"/>
        <v/>
      </c>
      <c r="AL17" s="100" t="str">
        <f>IF(AM17="","",COUNTIF(AK$3:AK17,1))</f>
        <v/>
      </c>
      <c r="AM17" s="92" t="str">
        <f>IF(Agenda!$B18="","",IF(Agenda!S18="A","",Agenda!$B18))</f>
        <v/>
      </c>
      <c r="AN17" s="100" t="str">
        <f t="shared" si="12"/>
        <v/>
      </c>
      <c r="AO17" s="100" t="str">
        <f>IF(AP17="","",COUNTIF(AN$3:AN17,1))</f>
        <v/>
      </c>
      <c r="AP17" s="92" t="str">
        <f>IF(Agenda!$B18="","",IF(Agenda!T18="A","",Agenda!$B18))</f>
        <v/>
      </c>
      <c r="AQ17" s="100" t="str">
        <f t="shared" si="13"/>
        <v/>
      </c>
      <c r="AR17" s="100" t="str">
        <f>IF(AS17="","",COUNTIF(AQ$3:AQ17,1))</f>
        <v/>
      </c>
      <c r="AS17" s="92" t="str">
        <f>IF(Agenda!$B18="","",IF(Agenda!U18="A","",Agenda!$B18))</f>
        <v/>
      </c>
      <c r="AT17" s="100" t="str">
        <f t="shared" si="14"/>
        <v/>
      </c>
      <c r="AU17" s="100" t="str">
        <f>IF(AV17="","",COUNTIF(AT$3:AT17,1))</f>
        <v/>
      </c>
      <c r="AV17" s="92" t="str">
        <f>IF(Agenda!$B18="","",IF(Agenda!V18="A","",Agenda!$B18))</f>
        <v/>
      </c>
      <c r="AW17" s="100" t="str">
        <f t="shared" si="15"/>
        <v/>
      </c>
      <c r="AX17" s="100" t="str">
        <f>IF(AY17="","",COUNTIF(AW$3:AW17,1))</f>
        <v/>
      </c>
      <c r="AY17" s="92" t="str">
        <f>IF(Agenda!$B18="","",IF(Agenda!Y18="A","",Agenda!$B18))</f>
        <v/>
      </c>
      <c r="AZ17" s="100" t="str">
        <f t="shared" si="16"/>
        <v/>
      </c>
      <c r="BA17" s="100" t="str">
        <f>IF(BB17="","",COUNTIF(AZ$3:AZ17,1))</f>
        <v/>
      </c>
      <c r="BB17" s="92" t="str">
        <f>IF(Agenda!$B18="","",IF(Agenda!Z18="A","",Agenda!$B18))</f>
        <v/>
      </c>
      <c r="BC17" s="100" t="str">
        <f t="shared" si="17"/>
        <v/>
      </c>
      <c r="BD17" s="100" t="str">
        <f>IF(BE17="","",COUNTIF(BC$3:BC17,1))</f>
        <v/>
      </c>
      <c r="BE17" s="92" t="str">
        <f>IF(Agenda!$B18="","",IF(Agenda!AA18="A","",Agenda!$B18))</f>
        <v/>
      </c>
      <c r="BF17" s="100" t="str">
        <f t="shared" si="18"/>
        <v/>
      </c>
      <c r="BG17" s="100" t="str">
        <f>IF(BH17="","",COUNTIF(BF$3:BF17,1))</f>
        <v/>
      </c>
      <c r="BH17" s="92" t="str">
        <f>IF(Agenda!$B18="","",IF(Agenda!AB18="A","",Agenda!$B18))</f>
        <v/>
      </c>
      <c r="BI17" s="100" t="str">
        <f t="shared" si="19"/>
        <v/>
      </c>
      <c r="BJ17" s="100" t="str">
        <f>IF(BK17="","",COUNTIF(BI$3:BI17,1))</f>
        <v/>
      </c>
      <c r="BK17" s="92" t="str">
        <f>IF(Agenda!$B18="","",IF(Agenda!AC18="A","",Agenda!$B18))</f>
        <v/>
      </c>
    </row>
    <row r="18" spans="4:63" ht="15.75" thickBot="1" x14ac:dyDescent="0.3">
      <c r="D18" s="118">
        <f t="shared" si="0"/>
        <v>1</v>
      </c>
      <c r="E18" s="118">
        <f>IF(F18="","",COUNTIF(D$3:D18,1))</f>
        <v>1</v>
      </c>
      <c r="F18" s="95" t="str">
        <f>IF(Agenda!$B19="","",IF(Agenda!D19="A","",Agenda!$B19))</f>
        <v>Florian</v>
      </c>
      <c r="G18" s="100">
        <f t="shared" si="1"/>
        <v>1</v>
      </c>
      <c r="H18" s="100">
        <f>IF(I18="","",COUNTIF(G$3:G18,1))</f>
        <v>1</v>
      </c>
      <c r="I18" s="92" t="str">
        <f>IF(Agenda!$B19="","",IF(Agenda!E19="A","",Agenda!$B19))</f>
        <v>Florian</v>
      </c>
      <c r="J18" s="100">
        <f t="shared" si="2"/>
        <v>1</v>
      </c>
      <c r="K18" s="100">
        <f>IF(L18="","",COUNTIF(J$3:J18,1))</f>
        <v>16</v>
      </c>
      <c r="L18" s="92" t="str">
        <f>IF(Agenda!$B19="","",IF(Agenda!F19="A","",Agenda!$B19))</f>
        <v>Florian</v>
      </c>
      <c r="M18" s="100">
        <f t="shared" si="3"/>
        <v>1</v>
      </c>
      <c r="N18" s="100">
        <f>IF(O18="","",COUNTIF(M$3:M18,1))</f>
        <v>1</v>
      </c>
      <c r="O18" s="92" t="str">
        <f>IF(Agenda!$B19="","",IF(Agenda!G19="A","",Agenda!$B19))</f>
        <v>Florian</v>
      </c>
      <c r="P18" s="100">
        <f t="shared" si="4"/>
        <v>1</v>
      </c>
      <c r="Q18" s="100">
        <f>IF(R18="","",COUNTIF(P$3:P18,1))</f>
        <v>16</v>
      </c>
      <c r="R18" s="92" t="str">
        <f>IF(Agenda!$B19="","",IF(Agenda!H19="A","",Agenda!$B19))</f>
        <v>Florian</v>
      </c>
      <c r="S18" s="100">
        <f t="shared" si="5"/>
        <v>1</v>
      </c>
      <c r="T18" s="100">
        <f>IF(U18="","",COUNTIF(S$3:S18,1))</f>
        <v>16</v>
      </c>
      <c r="U18" s="92" t="str">
        <f>IF(Agenda!$B19="","",IF(Agenda!K19="A","",Agenda!$B19))</f>
        <v>Florian</v>
      </c>
      <c r="V18" s="100">
        <f t="shared" si="6"/>
        <v>1</v>
      </c>
      <c r="W18" s="100">
        <f>IF(X18="","",COUNTIF(V$3:V18,1))</f>
        <v>16</v>
      </c>
      <c r="X18" s="92" t="str">
        <f>IF(Agenda!$B19="","",IF(Agenda!L19="A","",Agenda!$B19))</f>
        <v>Florian</v>
      </c>
      <c r="Y18" s="100">
        <f t="shared" si="7"/>
        <v>1</v>
      </c>
      <c r="Z18" s="100">
        <f>IF(AA18="","",COUNTIF(Y$3:Y18,1))</f>
        <v>16</v>
      </c>
      <c r="AA18" s="92" t="str">
        <f>IF(Agenda!$B19="","",IF(Agenda!M19="A","",Agenda!$B19))</f>
        <v>Florian</v>
      </c>
      <c r="AB18" s="100">
        <f t="shared" si="8"/>
        <v>1</v>
      </c>
      <c r="AC18" s="100">
        <f>IF(AD18="","",COUNTIF(AB$3:AB18,1))</f>
        <v>16</v>
      </c>
      <c r="AD18" s="92" t="str">
        <f>IF(Agenda!$B19="","",IF(Agenda!N19="A","",Agenda!$B19))</f>
        <v>Florian</v>
      </c>
      <c r="AE18" s="100">
        <f t="shared" si="9"/>
        <v>1</v>
      </c>
      <c r="AF18" s="100">
        <f>IF(AG18="","",COUNTIF(AE$3:AE18,1))</f>
        <v>16</v>
      </c>
      <c r="AG18" s="92" t="str">
        <f>IF(Agenda!$B19="","",IF(Agenda!O19="A","",Agenda!$B19))</f>
        <v>Florian</v>
      </c>
      <c r="AH18" s="100">
        <f t="shared" si="10"/>
        <v>1</v>
      </c>
      <c r="AI18" s="100">
        <f>IF(AJ18="","",COUNTIF(AH$3:AH18,1))</f>
        <v>1</v>
      </c>
      <c r="AJ18" s="92" t="str">
        <f>IF(Agenda!$B19="","",IF(Agenda!R19="A","",Agenda!$B19))</f>
        <v>Florian</v>
      </c>
      <c r="AK18" s="100">
        <f t="shared" si="11"/>
        <v>1</v>
      </c>
      <c r="AL18" s="100">
        <f>IF(AM18="","",COUNTIF(AK$3:AK18,1))</f>
        <v>1</v>
      </c>
      <c r="AM18" s="92" t="str">
        <f>IF(Agenda!$B19="","",IF(Agenda!S19="A","",Agenda!$B19))</f>
        <v>Florian</v>
      </c>
      <c r="AN18" s="100">
        <f t="shared" si="12"/>
        <v>1</v>
      </c>
      <c r="AO18" s="100">
        <f>IF(AP18="","",COUNTIF(AN$3:AN18,1))</f>
        <v>1</v>
      </c>
      <c r="AP18" s="92" t="str">
        <f>IF(Agenda!$B19="","",IF(Agenda!T19="A","",Agenda!$B19))</f>
        <v>Florian</v>
      </c>
      <c r="AQ18" s="100">
        <f t="shared" si="13"/>
        <v>1</v>
      </c>
      <c r="AR18" s="100">
        <f>IF(AS18="","",COUNTIF(AQ$3:AQ18,1))</f>
        <v>1</v>
      </c>
      <c r="AS18" s="92" t="str">
        <f>IF(Agenda!$B19="","",IF(Agenda!U19="A","",Agenda!$B19))</f>
        <v>Florian</v>
      </c>
      <c r="AT18" s="100">
        <f t="shared" si="14"/>
        <v>1</v>
      </c>
      <c r="AU18" s="100">
        <f>IF(AV18="","",COUNTIF(AT$3:AT18,1))</f>
        <v>1</v>
      </c>
      <c r="AV18" s="92" t="str">
        <f>IF(Agenda!$B19="","",IF(Agenda!V19="A","",Agenda!$B19))</f>
        <v>Florian</v>
      </c>
      <c r="AW18" s="100">
        <f t="shared" si="15"/>
        <v>1</v>
      </c>
      <c r="AX18" s="100">
        <f>IF(AY18="","",COUNTIF(AW$3:AW18,1))</f>
        <v>1</v>
      </c>
      <c r="AY18" s="92" t="str">
        <f>IF(Agenda!$B19="","",IF(Agenda!Y19="A","",Agenda!$B19))</f>
        <v>Florian</v>
      </c>
      <c r="AZ18" s="100">
        <f t="shared" si="16"/>
        <v>1</v>
      </c>
      <c r="BA18" s="100">
        <f>IF(BB18="","",COUNTIF(AZ$3:AZ18,1))</f>
        <v>1</v>
      </c>
      <c r="BB18" s="92" t="str">
        <f>IF(Agenda!$B19="","",IF(Agenda!Z19="A","",Agenda!$B19))</f>
        <v>Florian</v>
      </c>
      <c r="BC18" s="100">
        <f t="shared" si="17"/>
        <v>1</v>
      </c>
      <c r="BD18" s="100">
        <f>IF(BE18="","",COUNTIF(BC$3:BC18,1))</f>
        <v>1</v>
      </c>
      <c r="BE18" s="92" t="str">
        <f>IF(Agenda!$B19="","",IF(Agenda!AA19="A","",Agenda!$B19))</f>
        <v>Florian</v>
      </c>
      <c r="BF18" s="100">
        <f t="shared" si="18"/>
        <v>1</v>
      </c>
      <c r="BG18" s="100">
        <f>IF(BH18="","",COUNTIF(BF$3:BF18,1))</f>
        <v>1</v>
      </c>
      <c r="BH18" s="92" t="str">
        <f>IF(Agenda!$B19="","",IF(Agenda!AB19="A","",Agenda!$B19))</f>
        <v>Florian</v>
      </c>
      <c r="BI18" s="100">
        <f t="shared" si="19"/>
        <v>1</v>
      </c>
      <c r="BJ18" s="100">
        <f>IF(BK18="","",COUNTIF(BI$3:BI18,1))</f>
        <v>1</v>
      </c>
      <c r="BK18" s="92" t="str">
        <f>IF(Agenda!$B19="","",IF(Agenda!AC19="A","",Agenda!$B19))</f>
        <v>Florian</v>
      </c>
    </row>
    <row r="19" spans="4:63" ht="15.75" thickBot="1" x14ac:dyDescent="0.3">
      <c r="D19" s="118">
        <f t="shared" si="0"/>
        <v>1</v>
      </c>
      <c r="E19" s="118">
        <f>IF(F19="","",COUNTIF(D$3:D19,1))</f>
        <v>2</v>
      </c>
      <c r="F19" s="95" t="str">
        <f>IF(Agenda!$B20="","",IF(Agenda!D20="A","",Agenda!$B20))</f>
        <v>Floriane</v>
      </c>
      <c r="G19" s="100">
        <f t="shared" si="1"/>
        <v>1</v>
      </c>
      <c r="H19" s="100">
        <f>IF(I19="","",COUNTIF(G$3:G19,1))</f>
        <v>2</v>
      </c>
      <c r="I19" s="92" t="str">
        <f>IF(Agenda!$B20="","",IF(Agenda!E20="A","",Agenda!$B20))</f>
        <v>Floriane</v>
      </c>
      <c r="J19" s="100">
        <f t="shared" si="2"/>
        <v>1</v>
      </c>
      <c r="K19" s="100">
        <f>IF(L19="","",COUNTIF(J$3:J19,1))</f>
        <v>17</v>
      </c>
      <c r="L19" s="92" t="str">
        <f>IF(Agenda!$B20="","",IF(Agenda!F20="A","",Agenda!$B20))</f>
        <v>Floriane</v>
      </c>
      <c r="M19" s="100">
        <f t="shared" si="3"/>
        <v>1</v>
      </c>
      <c r="N19" s="100">
        <f>IF(O19="","",COUNTIF(M$3:M19,1))</f>
        <v>2</v>
      </c>
      <c r="O19" s="92" t="str">
        <f>IF(Agenda!$B20="","",IF(Agenda!G20="A","",Agenda!$B20))</f>
        <v>Floriane</v>
      </c>
      <c r="P19" s="100">
        <f t="shared" si="4"/>
        <v>1</v>
      </c>
      <c r="Q19" s="100">
        <f>IF(R19="","",COUNTIF(P$3:P19,1))</f>
        <v>17</v>
      </c>
      <c r="R19" s="92" t="str">
        <f>IF(Agenda!$B20="","",IF(Agenda!H20="A","",Agenda!$B20))</f>
        <v>Floriane</v>
      </c>
      <c r="S19" s="100">
        <f t="shared" si="5"/>
        <v>1</v>
      </c>
      <c r="T19" s="100">
        <f>IF(U19="","",COUNTIF(S$3:S19,1))</f>
        <v>17</v>
      </c>
      <c r="U19" s="92" t="str">
        <f>IF(Agenda!$B20="","",IF(Agenda!K20="A","",Agenda!$B20))</f>
        <v>Floriane</v>
      </c>
      <c r="V19" s="100">
        <f t="shared" si="6"/>
        <v>1</v>
      </c>
      <c r="W19" s="100">
        <f>IF(X19="","",COUNTIF(V$3:V19,1))</f>
        <v>17</v>
      </c>
      <c r="X19" s="92" t="str">
        <f>IF(Agenda!$B20="","",IF(Agenda!L20="A","",Agenda!$B20))</f>
        <v>Floriane</v>
      </c>
      <c r="Y19" s="100">
        <f t="shared" si="7"/>
        <v>1</v>
      </c>
      <c r="Z19" s="100">
        <f>IF(AA19="","",COUNTIF(Y$3:Y19,1))</f>
        <v>17</v>
      </c>
      <c r="AA19" s="92" t="str">
        <f>IF(Agenda!$B20="","",IF(Agenda!M20="A","",Agenda!$B20))</f>
        <v>Floriane</v>
      </c>
      <c r="AB19" s="100">
        <f t="shared" si="8"/>
        <v>1</v>
      </c>
      <c r="AC19" s="100">
        <f>IF(AD19="","",COUNTIF(AB$3:AB19,1))</f>
        <v>17</v>
      </c>
      <c r="AD19" s="92" t="str">
        <f>IF(Agenda!$B20="","",IF(Agenda!N20="A","",Agenda!$B20))</f>
        <v>Floriane</v>
      </c>
      <c r="AE19" s="100">
        <f t="shared" si="9"/>
        <v>1</v>
      </c>
      <c r="AF19" s="100">
        <f>IF(AG19="","",COUNTIF(AE$3:AE19,1))</f>
        <v>17</v>
      </c>
      <c r="AG19" s="92" t="str">
        <f>IF(Agenda!$B20="","",IF(Agenda!O20="A","",Agenda!$B20))</f>
        <v>Floriane</v>
      </c>
      <c r="AH19" s="100">
        <f t="shared" si="10"/>
        <v>1</v>
      </c>
      <c r="AI19" s="100">
        <f>IF(AJ19="","",COUNTIF(AH$3:AH19,1))</f>
        <v>2</v>
      </c>
      <c r="AJ19" s="92" t="str">
        <f>IF(Agenda!$B20="","",IF(Agenda!R20="A","",Agenda!$B20))</f>
        <v>Floriane</v>
      </c>
      <c r="AK19" s="100">
        <f t="shared" si="11"/>
        <v>1</v>
      </c>
      <c r="AL19" s="100">
        <f>IF(AM19="","",COUNTIF(AK$3:AK19,1))</f>
        <v>2</v>
      </c>
      <c r="AM19" s="92" t="str">
        <f>IF(Agenda!$B20="","",IF(Agenda!S20="A","",Agenda!$B20))</f>
        <v>Floriane</v>
      </c>
      <c r="AN19" s="100">
        <f t="shared" si="12"/>
        <v>1</v>
      </c>
      <c r="AO19" s="100">
        <f>IF(AP19="","",COUNTIF(AN$3:AN19,1))</f>
        <v>2</v>
      </c>
      <c r="AP19" s="92" t="str">
        <f>IF(Agenda!$B20="","",IF(Agenda!T20="A","",Agenda!$B20))</f>
        <v>Floriane</v>
      </c>
      <c r="AQ19" s="100">
        <f t="shared" si="13"/>
        <v>1</v>
      </c>
      <c r="AR19" s="100">
        <f>IF(AS19="","",COUNTIF(AQ$3:AQ19,1))</f>
        <v>2</v>
      </c>
      <c r="AS19" s="92" t="str">
        <f>IF(Agenda!$B20="","",IF(Agenda!U20="A","",Agenda!$B20))</f>
        <v>Floriane</v>
      </c>
      <c r="AT19" s="100">
        <f t="shared" si="14"/>
        <v>1</v>
      </c>
      <c r="AU19" s="100">
        <f>IF(AV19="","",COUNTIF(AT$3:AT19,1))</f>
        <v>2</v>
      </c>
      <c r="AV19" s="92" t="str">
        <f>IF(Agenda!$B20="","",IF(Agenda!V20="A","",Agenda!$B20))</f>
        <v>Floriane</v>
      </c>
      <c r="AW19" s="100">
        <f t="shared" si="15"/>
        <v>1</v>
      </c>
      <c r="AX19" s="100">
        <f>IF(AY19="","",COUNTIF(AW$3:AW19,1))</f>
        <v>2</v>
      </c>
      <c r="AY19" s="92" t="str">
        <f>IF(Agenda!$B20="","",IF(Agenda!Y20="A","",Agenda!$B20))</f>
        <v>Floriane</v>
      </c>
      <c r="AZ19" s="100">
        <f t="shared" si="16"/>
        <v>1</v>
      </c>
      <c r="BA19" s="100">
        <f>IF(BB19="","",COUNTIF(AZ$3:AZ19,1))</f>
        <v>2</v>
      </c>
      <c r="BB19" s="92" t="str">
        <f>IF(Agenda!$B20="","",IF(Agenda!Z20="A","",Agenda!$B20))</f>
        <v>Floriane</v>
      </c>
      <c r="BC19" s="100">
        <f t="shared" si="17"/>
        <v>1</v>
      </c>
      <c r="BD19" s="100">
        <f>IF(BE19="","",COUNTIF(BC$3:BC19,1))</f>
        <v>2</v>
      </c>
      <c r="BE19" s="92" t="str">
        <f>IF(Agenda!$B20="","",IF(Agenda!AA20="A","",Agenda!$B20))</f>
        <v>Floriane</v>
      </c>
      <c r="BF19" s="100">
        <f t="shared" si="18"/>
        <v>1</v>
      </c>
      <c r="BG19" s="100">
        <f>IF(BH19="","",COUNTIF(BF$3:BF19,1))</f>
        <v>2</v>
      </c>
      <c r="BH19" s="92" t="str">
        <f>IF(Agenda!$B20="","",IF(Agenda!AB20="A","",Agenda!$B20))</f>
        <v>Floriane</v>
      </c>
      <c r="BI19" s="100">
        <f t="shared" si="19"/>
        <v>1</v>
      </c>
      <c r="BJ19" s="100">
        <f>IF(BK19="","",COUNTIF(BI$3:BI19,1))</f>
        <v>2</v>
      </c>
      <c r="BK19" s="92" t="str">
        <f>IF(Agenda!$B20="","",IF(Agenda!AC20="A","",Agenda!$B20))</f>
        <v>Floriane</v>
      </c>
    </row>
    <row r="20" spans="4:63" ht="15.75" thickBot="1" x14ac:dyDescent="0.3">
      <c r="D20" s="118">
        <f t="shared" si="0"/>
        <v>1</v>
      </c>
      <c r="E20" s="118">
        <f>IF(F20="","",COUNTIF(D$3:D20,1))</f>
        <v>3</v>
      </c>
      <c r="F20" s="95" t="str">
        <f>IF(Agenda!$B21="","",IF(Agenda!D21="A","",Agenda!$B21))</f>
        <v>Flavien</v>
      </c>
      <c r="G20" s="100">
        <f t="shared" si="1"/>
        <v>1</v>
      </c>
      <c r="H20" s="100">
        <f>IF(I20="","",COUNTIF(G$3:G20,1))</f>
        <v>3</v>
      </c>
      <c r="I20" s="92" t="str">
        <f>IF(Agenda!$B21="","",IF(Agenda!E21="A","",Agenda!$B21))</f>
        <v>Flavien</v>
      </c>
      <c r="J20" s="100">
        <f t="shared" si="2"/>
        <v>1</v>
      </c>
      <c r="K20" s="100">
        <f>IF(L20="","",COUNTIF(J$3:J20,1))</f>
        <v>18</v>
      </c>
      <c r="L20" s="92" t="str">
        <f>IF(Agenda!$B21="","",IF(Agenda!F21="A","",Agenda!$B21))</f>
        <v>Flavien</v>
      </c>
      <c r="M20" s="100">
        <f t="shared" si="3"/>
        <v>1</v>
      </c>
      <c r="N20" s="100">
        <f>IF(O20="","",COUNTIF(M$3:M20,1))</f>
        <v>3</v>
      </c>
      <c r="O20" s="92" t="str">
        <f>IF(Agenda!$B21="","",IF(Agenda!G21="A","",Agenda!$B21))</f>
        <v>Flavien</v>
      </c>
      <c r="P20" s="100">
        <f t="shared" si="4"/>
        <v>1</v>
      </c>
      <c r="Q20" s="100">
        <f>IF(R20="","",COUNTIF(P$3:P20,1))</f>
        <v>18</v>
      </c>
      <c r="R20" s="92" t="str">
        <f>IF(Agenda!$B21="","",IF(Agenda!H21="A","",Agenda!$B21))</f>
        <v>Flavien</v>
      </c>
      <c r="S20" s="100">
        <f t="shared" si="5"/>
        <v>1</v>
      </c>
      <c r="T20" s="100">
        <f>IF(U20="","",COUNTIF(S$3:S20,1))</f>
        <v>18</v>
      </c>
      <c r="U20" s="92" t="str">
        <f>IF(Agenda!$B21="","",IF(Agenda!K21="A","",Agenda!$B21))</f>
        <v>Flavien</v>
      </c>
      <c r="V20" s="100">
        <f t="shared" si="6"/>
        <v>1</v>
      </c>
      <c r="W20" s="100">
        <f>IF(X20="","",COUNTIF(V$3:V20,1))</f>
        <v>18</v>
      </c>
      <c r="X20" s="92" t="str">
        <f>IF(Agenda!$B21="","",IF(Agenda!L21="A","",Agenda!$B21))</f>
        <v>Flavien</v>
      </c>
      <c r="Y20" s="100">
        <f t="shared" si="7"/>
        <v>1</v>
      </c>
      <c r="Z20" s="100">
        <f>IF(AA20="","",COUNTIF(Y$3:Y20,1))</f>
        <v>18</v>
      </c>
      <c r="AA20" s="92" t="str">
        <f>IF(Agenda!$B21="","",IF(Agenda!M21="A","",Agenda!$B21))</f>
        <v>Flavien</v>
      </c>
      <c r="AB20" s="100">
        <f t="shared" si="8"/>
        <v>1</v>
      </c>
      <c r="AC20" s="100">
        <f>IF(AD20="","",COUNTIF(AB$3:AB20,1))</f>
        <v>18</v>
      </c>
      <c r="AD20" s="92" t="str">
        <f>IF(Agenda!$B21="","",IF(Agenda!N21="A","",Agenda!$B21))</f>
        <v>Flavien</v>
      </c>
      <c r="AE20" s="100">
        <f t="shared" si="9"/>
        <v>1</v>
      </c>
      <c r="AF20" s="100">
        <f>IF(AG20="","",COUNTIF(AE$3:AE20,1))</f>
        <v>18</v>
      </c>
      <c r="AG20" s="92" t="str">
        <f>IF(Agenda!$B21="","",IF(Agenda!O21="A","",Agenda!$B21))</f>
        <v>Flavien</v>
      </c>
      <c r="AH20" s="100">
        <f t="shared" si="10"/>
        <v>1</v>
      </c>
      <c r="AI20" s="100">
        <f>IF(AJ20="","",COUNTIF(AH$3:AH20,1))</f>
        <v>3</v>
      </c>
      <c r="AJ20" s="92" t="str">
        <f>IF(Agenda!$B21="","",IF(Agenda!R21="A","",Agenda!$B21))</f>
        <v>Flavien</v>
      </c>
      <c r="AK20" s="100">
        <f t="shared" si="11"/>
        <v>1</v>
      </c>
      <c r="AL20" s="100">
        <f>IF(AM20="","",COUNTIF(AK$3:AK20,1))</f>
        <v>3</v>
      </c>
      <c r="AM20" s="92" t="str">
        <f>IF(Agenda!$B21="","",IF(Agenda!S21="A","",Agenda!$B21))</f>
        <v>Flavien</v>
      </c>
      <c r="AN20" s="100">
        <f t="shared" si="12"/>
        <v>1</v>
      </c>
      <c r="AO20" s="100">
        <f>IF(AP20="","",COUNTIF(AN$3:AN20,1))</f>
        <v>3</v>
      </c>
      <c r="AP20" s="92" t="str">
        <f>IF(Agenda!$B21="","",IF(Agenda!T21="A","",Agenda!$B21))</f>
        <v>Flavien</v>
      </c>
      <c r="AQ20" s="100">
        <f t="shared" si="13"/>
        <v>1</v>
      </c>
      <c r="AR20" s="100">
        <f>IF(AS20="","",COUNTIF(AQ$3:AQ20,1))</f>
        <v>3</v>
      </c>
      <c r="AS20" s="92" t="str">
        <f>IF(Agenda!$B21="","",IF(Agenda!U21="A","",Agenda!$B21))</f>
        <v>Flavien</v>
      </c>
      <c r="AT20" s="100">
        <f t="shared" si="14"/>
        <v>1</v>
      </c>
      <c r="AU20" s="100">
        <f>IF(AV20="","",COUNTIF(AT$3:AT20,1))</f>
        <v>3</v>
      </c>
      <c r="AV20" s="92" t="str">
        <f>IF(Agenda!$B21="","",IF(Agenda!V21="A","",Agenda!$B21))</f>
        <v>Flavien</v>
      </c>
      <c r="AW20" s="100">
        <f t="shared" si="15"/>
        <v>1</v>
      </c>
      <c r="AX20" s="100">
        <f>IF(AY20="","",COUNTIF(AW$3:AW20,1))</f>
        <v>3</v>
      </c>
      <c r="AY20" s="92" t="str">
        <f>IF(Agenda!$B21="","",IF(Agenda!Y21="A","",Agenda!$B21))</f>
        <v>Flavien</v>
      </c>
      <c r="AZ20" s="100">
        <f t="shared" si="16"/>
        <v>1</v>
      </c>
      <c r="BA20" s="100">
        <f>IF(BB20="","",COUNTIF(AZ$3:AZ20,1))</f>
        <v>3</v>
      </c>
      <c r="BB20" s="92" t="str">
        <f>IF(Agenda!$B21="","",IF(Agenda!Z21="A","",Agenda!$B21))</f>
        <v>Flavien</v>
      </c>
      <c r="BC20" s="100">
        <f t="shared" si="17"/>
        <v>1</v>
      </c>
      <c r="BD20" s="100">
        <f>IF(BE20="","",COUNTIF(BC$3:BC20,1))</f>
        <v>3</v>
      </c>
      <c r="BE20" s="92" t="str">
        <f>IF(Agenda!$B21="","",IF(Agenda!AA21="A","",Agenda!$B21))</f>
        <v>Flavien</v>
      </c>
      <c r="BF20" s="100">
        <f t="shared" si="18"/>
        <v>1</v>
      </c>
      <c r="BG20" s="100">
        <f>IF(BH20="","",COUNTIF(BF$3:BF20,1))</f>
        <v>3</v>
      </c>
      <c r="BH20" s="92" t="str">
        <f>IF(Agenda!$B21="","",IF(Agenda!AB21="A","",Agenda!$B21))</f>
        <v>Flavien</v>
      </c>
      <c r="BI20" s="100">
        <f t="shared" si="19"/>
        <v>1</v>
      </c>
      <c r="BJ20" s="100">
        <f>IF(BK20="","",COUNTIF(BI$3:BI20,1))</f>
        <v>3</v>
      </c>
      <c r="BK20" s="92" t="str">
        <f>IF(Agenda!$B21="","",IF(Agenda!AC21="A","",Agenda!$B21))</f>
        <v>Flavien</v>
      </c>
    </row>
    <row r="21" spans="4:63" ht="15.75" thickBot="1" x14ac:dyDescent="0.3">
      <c r="D21" s="118">
        <f t="shared" si="0"/>
        <v>1</v>
      </c>
      <c r="E21" s="118">
        <f>IF(F21="","",COUNTIF(D$3:D21,1))</f>
        <v>4</v>
      </c>
      <c r="F21" s="95" t="str">
        <f>IF(Agenda!$B22="","",IF(Agenda!D22="A","",Agenda!$B22))</f>
        <v>Charline</v>
      </c>
      <c r="G21" s="100">
        <f t="shared" si="1"/>
        <v>1</v>
      </c>
      <c r="H21" s="100">
        <f>IF(I21="","",COUNTIF(G$3:G21,1))</f>
        <v>4</v>
      </c>
      <c r="I21" s="92" t="str">
        <f>IF(Agenda!$B22="","",IF(Agenda!E22="A","",Agenda!$B22))</f>
        <v>Charline</v>
      </c>
      <c r="J21" s="100">
        <f t="shared" si="2"/>
        <v>1</v>
      </c>
      <c r="K21" s="100">
        <f>IF(L21="","",COUNTIF(J$3:J21,1))</f>
        <v>19</v>
      </c>
      <c r="L21" s="92" t="str">
        <f>IF(Agenda!$B22="","",IF(Agenda!F22="A","",Agenda!$B22))</f>
        <v>Charline</v>
      </c>
      <c r="M21" s="100">
        <f t="shared" si="3"/>
        <v>1</v>
      </c>
      <c r="N21" s="100">
        <f>IF(O21="","",COUNTIF(M$3:M21,1))</f>
        <v>4</v>
      </c>
      <c r="O21" s="92" t="str">
        <f>IF(Agenda!$B22="","",IF(Agenda!G22="A","",Agenda!$B22))</f>
        <v>Charline</v>
      </c>
      <c r="P21" s="100">
        <f t="shared" si="4"/>
        <v>1</v>
      </c>
      <c r="Q21" s="100">
        <f>IF(R21="","",COUNTIF(P$3:P21,1))</f>
        <v>19</v>
      </c>
      <c r="R21" s="92" t="str">
        <f>IF(Agenda!$B22="","",IF(Agenda!H22="A","",Agenda!$B22))</f>
        <v>Charline</v>
      </c>
      <c r="S21" s="100">
        <f t="shared" si="5"/>
        <v>1</v>
      </c>
      <c r="T21" s="100">
        <f>IF(U21="","",COUNTIF(S$3:S21,1))</f>
        <v>19</v>
      </c>
      <c r="U21" s="92" t="str">
        <f>IF(Agenda!$B22="","",IF(Agenda!K22="A","",Agenda!$B22))</f>
        <v>Charline</v>
      </c>
      <c r="V21" s="100">
        <f t="shared" si="6"/>
        <v>1</v>
      </c>
      <c r="W21" s="100">
        <f>IF(X21="","",COUNTIF(V$3:V21,1))</f>
        <v>19</v>
      </c>
      <c r="X21" s="92" t="str">
        <f>IF(Agenda!$B22="","",IF(Agenda!L22="A","",Agenda!$B22))</f>
        <v>Charline</v>
      </c>
      <c r="Y21" s="100">
        <f t="shared" si="7"/>
        <v>1</v>
      </c>
      <c r="Z21" s="100">
        <f>IF(AA21="","",COUNTIF(Y$3:Y21,1))</f>
        <v>19</v>
      </c>
      <c r="AA21" s="92" t="str">
        <f>IF(Agenda!$B22="","",IF(Agenda!M22="A","",Agenda!$B22))</f>
        <v>Charline</v>
      </c>
      <c r="AB21" s="100">
        <f t="shared" si="8"/>
        <v>1</v>
      </c>
      <c r="AC21" s="100">
        <f>IF(AD21="","",COUNTIF(AB$3:AB21,1))</f>
        <v>19</v>
      </c>
      <c r="AD21" s="92" t="str">
        <f>IF(Agenda!$B22="","",IF(Agenda!N22="A","",Agenda!$B22))</f>
        <v>Charline</v>
      </c>
      <c r="AE21" s="100">
        <f t="shared" si="9"/>
        <v>1</v>
      </c>
      <c r="AF21" s="100">
        <f>IF(AG21="","",COUNTIF(AE$3:AE21,1))</f>
        <v>19</v>
      </c>
      <c r="AG21" s="92" t="str">
        <f>IF(Agenda!$B22="","",IF(Agenda!O22="A","",Agenda!$B22))</f>
        <v>Charline</v>
      </c>
      <c r="AH21" s="100">
        <f t="shared" si="10"/>
        <v>1</v>
      </c>
      <c r="AI21" s="100">
        <f>IF(AJ21="","",COUNTIF(AH$3:AH21,1))</f>
        <v>4</v>
      </c>
      <c r="AJ21" s="92" t="str">
        <f>IF(Agenda!$B22="","",IF(Agenda!R22="A","",Agenda!$B22))</f>
        <v>Charline</v>
      </c>
      <c r="AK21" s="100">
        <f t="shared" si="11"/>
        <v>1</v>
      </c>
      <c r="AL21" s="100">
        <f>IF(AM21="","",COUNTIF(AK$3:AK21,1))</f>
        <v>4</v>
      </c>
      <c r="AM21" s="92" t="str">
        <f>IF(Agenda!$B22="","",IF(Agenda!S22="A","",Agenda!$B22))</f>
        <v>Charline</v>
      </c>
      <c r="AN21" s="100">
        <f t="shared" si="12"/>
        <v>1</v>
      </c>
      <c r="AO21" s="100">
        <f>IF(AP21="","",COUNTIF(AN$3:AN21,1))</f>
        <v>4</v>
      </c>
      <c r="AP21" s="92" t="str">
        <f>IF(Agenda!$B22="","",IF(Agenda!T22="A","",Agenda!$B22))</f>
        <v>Charline</v>
      </c>
      <c r="AQ21" s="100">
        <f t="shared" si="13"/>
        <v>1</v>
      </c>
      <c r="AR21" s="100">
        <f>IF(AS21="","",COUNTIF(AQ$3:AQ21,1))</f>
        <v>4</v>
      </c>
      <c r="AS21" s="92" t="str">
        <f>IF(Agenda!$B22="","",IF(Agenda!U22="A","",Agenda!$B22))</f>
        <v>Charline</v>
      </c>
      <c r="AT21" s="100">
        <f t="shared" si="14"/>
        <v>1</v>
      </c>
      <c r="AU21" s="100">
        <f>IF(AV21="","",COUNTIF(AT$3:AT21,1))</f>
        <v>4</v>
      </c>
      <c r="AV21" s="92" t="str">
        <f>IF(Agenda!$B22="","",IF(Agenda!V22="A","",Agenda!$B22))</f>
        <v>Charline</v>
      </c>
      <c r="AW21" s="100">
        <f t="shared" si="15"/>
        <v>1</v>
      </c>
      <c r="AX21" s="100">
        <f>IF(AY21="","",COUNTIF(AW$3:AW21,1))</f>
        <v>4</v>
      </c>
      <c r="AY21" s="92" t="str">
        <f>IF(Agenda!$B22="","",IF(Agenda!Y22="A","",Agenda!$B22))</f>
        <v>Charline</v>
      </c>
      <c r="AZ21" s="100">
        <f t="shared" si="16"/>
        <v>1</v>
      </c>
      <c r="BA21" s="100">
        <f>IF(BB21="","",COUNTIF(AZ$3:AZ21,1))</f>
        <v>4</v>
      </c>
      <c r="BB21" s="92" t="str">
        <f>IF(Agenda!$B22="","",IF(Agenda!Z22="A","",Agenda!$B22))</f>
        <v>Charline</v>
      </c>
      <c r="BC21" s="100">
        <f t="shared" si="17"/>
        <v>1</v>
      </c>
      <c r="BD21" s="100">
        <f>IF(BE21="","",COUNTIF(BC$3:BC21,1))</f>
        <v>4</v>
      </c>
      <c r="BE21" s="92" t="str">
        <f>IF(Agenda!$B22="","",IF(Agenda!AA22="A","",Agenda!$B22))</f>
        <v>Charline</v>
      </c>
      <c r="BF21" s="100">
        <f t="shared" si="18"/>
        <v>1</v>
      </c>
      <c r="BG21" s="100">
        <f>IF(BH21="","",COUNTIF(BF$3:BF21,1))</f>
        <v>4</v>
      </c>
      <c r="BH21" s="92" t="str">
        <f>IF(Agenda!$B22="","",IF(Agenda!AB22="A","",Agenda!$B22))</f>
        <v>Charline</v>
      </c>
      <c r="BI21" s="100">
        <f t="shared" si="19"/>
        <v>1</v>
      </c>
      <c r="BJ21" s="100">
        <f>IF(BK21="","",COUNTIF(BI$3:BI21,1))</f>
        <v>4</v>
      </c>
      <c r="BK21" s="92" t="str">
        <f>IF(Agenda!$B22="","",IF(Agenda!AC22="A","",Agenda!$B22))</f>
        <v>Charline</v>
      </c>
    </row>
    <row r="22" spans="4:63" ht="15.75" thickBot="1" x14ac:dyDescent="0.3">
      <c r="D22" s="118" t="str">
        <f t="shared" si="0"/>
        <v/>
      </c>
      <c r="E22" s="118" t="str">
        <f>IF(F22="","",COUNTIF(D$3:D22,1))</f>
        <v/>
      </c>
      <c r="F22" s="96" t="str">
        <f>IF(Agenda!$B23="","",IF(Agenda!D23="A","",Agenda!$B23))</f>
        <v/>
      </c>
      <c r="G22" s="100" t="str">
        <f t="shared" si="1"/>
        <v/>
      </c>
      <c r="H22" s="100" t="str">
        <f>IF(I22="","",COUNTIF(G$3:G22,1))</f>
        <v/>
      </c>
      <c r="I22" s="97" t="str">
        <f>IF(Agenda!$B23="","",IF(Agenda!E23="A","",Agenda!$B23))</f>
        <v/>
      </c>
      <c r="J22" s="100" t="str">
        <f t="shared" si="2"/>
        <v/>
      </c>
      <c r="K22" s="100" t="str">
        <f>IF(L22="","",COUNTIF(J$3:J22,1))</f>
        <v/>
      </c>
      <c r="L22" s="97" t="str">
        <f>IF(Agenda!$B23="","",IF(Agenda!F23="A","",Agenda!$B23))</f>
        <v/>
      </c>
      <c r="M22" s="100" t="str">
        <f t="shared" si="3"/>
        <v/>
      </c>
      <c r="N22" s="100" t="str">
        <f>IF(O22="","",COUNTIF(M$3:M22,1))</f>
        <v/>
      </c>
      <c r="O22" s="97" t="str">
        <f>IF(Agenda!$B23="","",IF(Agenda!G23="A","",Agenda!$B23))</f>
        <v/>
      </c>
      <c r="P22" s="100" t="str">
        <f t="shared" si="4"/>
        <v/>
      </c>
      <c r="Q22" s="100" t="str">
        <f>IF(R22="","",COUNTIF(P$3:P22,1))</f>
        <v/>
      </c>
      <c r="R22" s="97" t="str">
        <f>IF(Agenda!$B23="","",IF(Agenda!H23="A","",Agenda!$B23))</f>
        <v/>
      </c>
      <c r="S22" s="100" t="str">
        <f t="shared" si="5"/>
        <v/>
      </c>
      <c r="T22" s="100" t="str">
        <f>IF(U22="","",COUNTIF(S$3:S22,1))</f>
        <v/>
      </c>
      <c r="U22" s="97" t="str">
        <f>IF(Agenda!$B23="","",IF(Agenda!K23="A","",Agenda!$B23))</f>
        <v/>
      </c>
      <c r="V22" s="100" t="str">
        <f t="shared" si="6"/>
        <v/>
      </c>
      <c r="W22" s="100" t="str">
        <f>IF(X22="","",COUNTIF(V$3:V22,1))</f>
        <v/>
      </c>
      <c r="X22" s="97" t="str">
        <f>IF(Agenda!$B23="","",IF(Agenda!L23="A","",Agenda!$B23))</f>
        <v/>
      </c>
      <c r="Y22" s="100" t="str">
        <f t="shared" si="7"/>
        <v/>
      </c>
      <c r="Z22" s="100" t="str">
        <f>IF(AA22="","",COUNTIF(Y$3:Y22,1))</f>
        <v/>
      </c>
      <c r="AA22" s="97" t="str">
        <f>IF(Agenda!$B23="","",IF(Agenda!M23="A","",Agenda!$B23))</f>
        <v/>
      </c>
      <c r="AB22" s="100" t="str">
        <f t="shared" si="8"/>
        <v/>
      </c>
      <c r="AC22" s="100" t="str">
        <f>IF(AD22="","",COUNTIF(AB$3:AB22,1))</f>
        <v/>
      </c>
      <c r="AD22" s="97" t="str">
        <f>IF(Agenda!$B23="","",IF(Agenda!N23="A","",Agenda!$B23))</f>
        <v/>
      </c>
      <c r="AE22" s="100" t="str">
        <f t="shared" si="9"/>
        <v/>
      </c>
      <c r="AF22" s="100" t="str">
        <f>IF(AG22="","",COUNTIF(AE$3:AE22,1))</f>
        <v/>
      </c>
      <c r="AG22" s="97" t="str">
        <f>IF(Agenda!$B23="","",IF(Agenda!O23="A","",Agenda!$B23))</f>
        <v/>
      </c>
      <c r="AH22" s="100" t="str">
        <f t="shared" si="10"/>
        <v/>
      </c>
      <c r="AI22" s="100" t="str">
        <f>IF(AJ22="","",COUNTIF(AH$3:AH22,1))</f>
        <v/>
      </c>
      <c r="AJ22" s="97" t="str">
        <f>IF(Agenda!$B23="","",IF(Agenda!R23="A","",Agenda!$B23))</f>
        <v/>
      </c>
      <c r="AK22" s="100" t="str">
        <f t="shared" si="11"/>
        <v/>
      </c>
      <c r="AL22" s="100" t="str">
        <f>IF(AM22="","",COUNTIF(AK$3:AK22,1))</f>
        <v/>
      </c>
      <c r="AM22" s="97" t="str">
        <f>IF(Agenda!$B23="","",IF(Agenda!S23="A","",Agenda!$B23))</f>
        <v/>
      </c>
      <c r="AN22" s="100" t="str">
        <f t="shared" si="12"/>
        <v/>
      </c>
      <c r="AO22" s="100" t="str">
        <f>IF(AP22="","",COUNTIF(AN$3:AN22,1))</f>
        <v/>
      </c>
      <c r="AP22" s="97" t="str">
        <f>IF(Agenda!$B23="","",IF(Agenda!T23="A","",Agenda!$B23))</f>
        <v/>
      </c>
      <c r="AQ22" s="100" t="str">
        <f t="shared" si="13"/>
        <v/>
      </c>
      <c r="AR22" s="100" t="str">
        <f>IF(AS22="","",COUNTIF(AQ$3:AQ22,1))</f>
        <v/>
      </c>
      <c r="AS22" s="97" t="str">
        <f>IF(Agenda!$B23="","",IF(Agenda!U23="A","",Agenda!$B23))</f>
        <v/>
      </c>
      <c r="AT22" s="100" t="str">
        <f t="shared" si="14"/>
        <v/>
      </c>
      <c r="AU22" s="100" t="str">
        <f>IF(AV22="","",COUNTIF(AT$3:AT22,1))</f>
        <v/>
      </c>
      <c r="AV22" s="97" t="str">
        <f>IF(Agenda!$B23="","",IF(Agenda!V23="A","",Agenda!$B23))</f>
        <v/>
      </c>
      <c r="AW22" s="100" t="str">
        <f t="shared" si="15"/>
        <v/>
      </c>
      <c r="AX22" s="100" t="str">
        <f>IF(AY22="","",COUNTIF(AW$3:AW22,1))</f>
        <v/>
      </c>
      <c r="AY22" s="97" t="str">
        <f>IF(Agenda!$B23="","",IF(Agenda!Y23="A","",Agenda!$B23))</f>
        <v/>
      </c>
      <c r="AZ22" s="100" t="str">
        <f t="shared" si="16"/>
        <v/>
      </c>
      <c r="BA22" s="100" t="str">
        <f>IF(BB22="","",COUNTIF(AZ$3:AZ22,1))</f>
        <v/>
      </c>
      <c r="BB22" s="97" t="str">
        <f>IF(Agenda!$B23="","",IF(Agenda!Z23="A","",Agenda!$B23))</f>
        <v/>
      </c>
      <c r="BC22" s="100" t="str">
        <f t="shared" si="17"/>
        <v/>
      </c>
      <c r="BD22" s="100" t="str">
        <f>IF(BE22="","",COUNTIF(BC$3:BC22,1))</f>
        <v/>
      </c>
      <c r="BE22" s="97" t="str">
        <f>IF(Agenda!$B23="","",IF(Agenda!AA23="A","",Agenda!$B23))</f>
        <v/>
      </c>
      <c r="BF22" s="100" t="str">
        <f t="shared" si="18"/>
        <v/>
      </c>
      <c r="BG22" s="100" t="str">
        <f>IF(BH22="","",COUNTIF(BF$3:BF22,1))</f>
        <v/>
      </c>
      <c r="BH22" s="97" t="str">
        <f>IF(Agenda!$B23="","",IF(Agenda!AB23="A","",Agenda!$B23))</f>
        <v/>
      </c>
      <c r="BI22" s="100" t="str">
        <f t="shared" si="19"/>
        <v/>
      </c>
      <c r="BJ22" s="100" t="str">
        <f>IF(BK22="","",COUNTIF(BI$3:BI22,1))</f>
        <v/>
      </c>
      <c r="BK22" s="97" t="str">
        <f>IF(Agenda!$B23="","",IF(Agenda!AC23="A","",Agenda!$B23))</f>
        <v/>
      </c>
    </row>
    <row r="23" spans="4:63" x14ac:dyDescent="0.25">
      <c r="D23" s="112"/>
      <c r="E23" s="112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</row>
    <row r="24" spans="4:63" x14ac:dyDescent="0.25">
      <c r="D24" s="112"/>
      <c r="E24" s="112"/>
      <c r="F24" s="101" t="str">
        <f>VLOOKUP(1,E$3:F$22,2,TRUE)</f>
        <v>Florian</v>
      </c>
      <c r="G24" s="7"/>
      <c r="H24" s="7"/>
      <c r="I24" s="101" t="str">
        <f>VLOOKUP(1,H$3:I$22,2,TRUE)</f>
        <v>Florian</v>
      </c>
      <c r="J24" s="7"/>
      <c r="K24" s="7"/>
      <c r="L24" s="101" t="str">
        <f>VLOOKUP(1,K$3:L$22,2,TRUE)</f>
        <v>Maud</v>
      </c>
      <c r="M24" s="7"/>
      <c r="N24" s="7"/>
      <c r="O24" s="101" t="str">
        <f>VLOOKUP(1,N$3:O$22,2,TRUE)</f>
        <v>Florian</v>
      </c>
      <c r="P24" s="7"/>
      <c r="Q24" s="7"/>
      <c r="R24" s="101" t="str">
        <f>VLOOKUP(1,Q$3:R$22,2,TRUE)</f>
        <v>Maud</v>
      </c>
      <c r="S24" s="7"/>
      <c r="T24" s="7"/>
      <c r="U24" s="101" t="str">
        <f>VLOOKUP(1,T$3:U$22,2,TRUE)</f>
        <v>Maud</v>
      </c>
      <c r="V24" s="7"/>
      <c r="W24" s="7"/>
      <c r="X24" s="101" t="str">
        <f>VLOOKUP(1,W$3:X$22,2,TRUE)</f>
        <v>Maud</v>
      </c>
      <c r="Y24" s="7"/>
      <c r="Z24" s="7"/>
      <c r="AA24" s="101" t="str">
        <f>VLOOKUP(1,Z$3:AA$22,2,TRUE)</f>
        <v>Maud</v>
      </c>
      <c r="AB24" s="7"/>
      <c r="AC24" s="7"/>
      <c r="AD24" s="101" t="str">
        <f>VLOOKUP(1,AC$3:AD$22,2,TRUE)</f>
        <v>Maud</v>
      </c>
      <c r="AE24" s="7"/>
      <c r="AF24" s="7"/>
      <c r="AG24" s="101" t="str">
        <f>VLOOKUP(1,AF$3:AG$22,2,TRUE)</f>
        <v>Maud</v>
      </c>
      <c r="AH24" s="7"/>
      <c r="AI24" s="7"/>
      <c r="AJ24" s="101" t="str">
        <f>VLOOKUP(1,AI$3:AJ$22,2,TRUE)</f>
        <v>Florian</v>
      </c>
      <c r="AK24" s="7"/>
      <c r="AL24" s="7"/>
      <c r="AM24" s="101" t="str">
        <f>VLOOKUP(1,AL$3:AM$22,2,TRUE)</f>
        <v>Florian</v>
      </c>
      <c r="AN24" s="7"/>
      <c r="AO24" s="7"/>
      <c r="AP24" s="101" t="str">
        <f>VLOOKUP(1,AO$3:AP$22,2,TRUE)</f>
        <v>Florian</v>
      </c>
      <c r="AQ24" s="7"/>
      <c r="AR24" s="7"/>
      <c r="AS24" s="101" t="str">
        <f>VLOOKUP(1,AR$3:AS$22,2,TRUE)</f>
        <v>Florian</v>
      </c>
      <c r="AT24" s="7"/>
      <c r="AU24" s="7"/>
      <c r="AV24" s="101" t="str">
        <f>VLOOKUP(1,AU$3:AV$22,2,TRUE)</f>
        <v>Florian</v>
      </c>
      <c r="AW24" s="7"/>
      <c r="AX24" s="7"/>
      <c r="AY24" s="101" t="str">
        <f>VLOOKUP(1,AX$3:AY$22,2,TRUE)</f>
        <v>Florian</v>
      </c>
      <c r="AZ24" s="7"/>
      <c r="BA24" s="7"/>
      <c r="BB24" s="101" t="str">
        <f>VLOOKUP(1,BA$3:BB$22,2,TRUE)</f>
        <v>Florian</v>
      </c>
      <c r="BC24" s="7"/>
      <c r="BD24" s="7"/>
      <c r="BE24" s="101" t="str">
        <f>VLOOKUP(1,BD$3:BE$22,2,TRUE)</f>
        <v>Florian</v>
      </c>
      <c r="BF24" s="7"/>
      <c r="BG24" s="7"/>
      <c r="BH24" s="101" t="str">
        <f>VLOOKUP(1,BG$3:BH$22,2,TRUE)</f>
        <v>Florian</v>
      </c>
      <c r="BI24" s="7"/>
      <c r="BJ24" s="7"/>
      <c r="BK24" s="101" t="str">
        <f>VLOOKUP(1,BJ$3:BK$22,2,TRUE)</f>
        <v>Florian</v>
      </c>
    </row>
    <row r="25" spans="4:63" x14ac:dyDescent="0.25">
      <c r="D25" s="112"/>
      <c r="E25" s="112"/>
      <c r="F25" s="102" t="str">
        <f>IF(F24="","",IF(VLOOKUP(2,E$3:F$22,2,TRUE)=F24,"",VLOOKUP(2,E$3:F$22,2,TRUE)))</f>
        <v>Floriane</v>
      </c>
      <c r="G25" s="7"/>
      <c r="H25" s="7"/>
      <c r="I25" s="102" t="str">
        <f>IF(I24="","",IF(VLOOKUP(2,H$3:I$22,2,TRUE)=I24,"",VLOOKUP(2,H$3:I$22,2,TRUE)))</f>
        <v>Floriane</v>
      </c>
      <c r="J25" s="7"/>
      <c r="K25" s="7"/>
      <c r="L25" s="102" t="str">
        <f>IF(L24="","",IF(VLOOKUP(2,K$3:L$22,2,TRUE)=L24,"",VLOOKUP(2,K$3:L$22,2,TRUE)))</f>
        <v>Léa</v>
      </c>
      <c r="M25" s="7"/>
      <c r="N25" s="7"/>
      <c r="O25" s="102" t="str">
        <f>IF(O24="","",IF(VLOOKUP(2,N$3:O$22,2,TRUE)=O24,"",VLOOKUP(2,N$3:O$22,2,TRUE)))</f>
        <v>Floriane</v>
      </c>
      <c r="P25" s="7"/>
      <c r="Q25" s="7"/>
      <c r="R25" s="102" t="str">
        <f>IF(R24="","",IF(VLOOKUP(2,Q$3:R$22,2,TRUE)=R24,"",VLOOKUP(2,Q$3:R$22,2,TRUE)))</f>
        <v>Léa</v>
      </c>
      <c r="S25" s="7"/>
      <c r="T25" s="7"/>
      <c r="U25" s="102" t="str">
        <f>IF(U24="","",IF(VLOOKUP(2,T$3:U$22,2,TRUE)=U24,"",VLOOKUP(2,T$3:U$22,2,TRUE)))</f>
        <v>Léa</v>
      </c>
      <c r="V25" s="7"/>
      <c r="W25" s="7"/>
      <c r="X25" s="102" t="str">
        <f>IF(X24="","",IF(VLOOKUP(2,W$3:X$22,2,TRUE)=X24,"",VLOOKUP(2,W$3:X$22,2,TRUE)))</f>
        <v>Léa</v>
      </c>
      <c r="Y25" s="7"/>
      <c r="Z25" s="7"/>
      <c r="AA25" s="102" t="str">
        <f>IF(AA24="","",IF(VLOOKUP(2,Z$3:AA$22,2,TRUE)=AA24,"",VLOOKUP(2,Z$3:AA$22,2,TRUE)))</f>
        <v>Léa</v>
      </c>
      <c r="AB25" s="7"/>
      <c r="AC25" s="7"/>
      <c r="AD25" s="102" t="str">
        <f>IF(AD24="","",IF(VLOOKUP(2,AC$3:AD$22,2,TRUE)=AD24,"",VLOOKUP(2,AC$3:AD$22,2,TRUE)))</f>
        <v>Léa</v>
      </c>
      <c r="AE25" s="7"/>
      <c r="AF25" s="7"/>
      <c r="AG25" s="102" t="str">
        <f>IF(AG24="","",IF(VLOOKUP(2,AF$3:AG$22,2,TRUE)=AG24,"",VLOOKUP(2,AF$3:AG$22,2,TRUE)))</f>
        <v>Léa</v>
      </c>
      <c r="AH25" s="7"/>
      <c r="AI25" s="7"/>
      <c r="AJ25" s="102" t="str">
        <f>IF(AJ24="","",IF(VLOOKUP(2,AI$3:AJ$22,2,TRUE)=AJ24,"",VLOOKUP(2,AI$3:AJ$22,2,TRUE)))</f>
        <v>Floriane</v>
      </c>
      <c r="AK25" s="7"/>
      <c r="AL25" s="7"/>
      <c r="AM25" s="102" t="str">
        <f>IF(AM24="","",IF(VLOOKUP(2,AL$3:AM$22,2,TRUE)=AM24,"",VLOOKUP(2,AL$3:AM$22,2,TRUE)))</f>
        <v>Floriane</v>
      </c>
      <c r="AN25" s="7"/>
      <c r="AO25" s="7"/>
      <c r="AP25" s="102" t="str">
        <f>IF(AP24="","",IF(VLOOKUP(2,AO$3:AP$22,2,TRUE)=AP24,"",VLOOKUP(2,AO$3:AP$22,2,TRUE)))</f>
        <v>Floriane</v>
      </c>
      <c r="AQ25" s="7"/>
      <c r="AR25" s="7"/>
      <c r="AS25" s="102" t="str">
        <f>IF(AS24="","",IF(VLOOKUP(2,AR$3:AS$22,2,TRUE)=AS24,"",VLOOKUP(2,AR$3:AS$22,2,TRUE)))</f>
        <v>Floriane</v>
      </c>
      <c r="AT25" s="7"/>
      <c r="AU25" s="7"/>
      <c r="AV25" s="102" t="str">
        <f>IF(AV24="","",IF(VLOOKUP(2,AU$3:AV$22,2,TRUE)=AV24,"",VLOOKUP(2,AU$3:AV$22,2,TRUE)))</f>
        <v>Floriane</v>
      </c>
      <c r="AW25" s="7"/>
      <c r="AX25" s="7"/>
      <c r="AY25" s="102" t="str">
        <f>IF(AY24="","",IF(VLOOKUP(2,AX$3:AY$22,2,TRUE)=AY24,"",VLOOKUP(2,AX$3:AY$22,2,TRUE)))</f>
        <v>Floriane</v>
      </c>
      <c r="AZ25" s="7"/>
      <c r="BA25" s="7"/>
      <c r="BB25" s="102" t="str">
        <f>IF(BB24="","",IF(VLOOKUP(2,BA$3:BB$22,2,TRUE)=BB24,"",VLOOKUP(2,BA$3:BB$22,2,TRUE)))</f>
        <v>Floriane</v>
      </c>
      <c r="BC25" s="7"/>
      <c r="BD25" s="7"/>
      <c r="BE25" s="102" t="str">
        <f>IF(BE24="","",IF(VLOOKUP(2,BD$3:BE$22,2,TRUE)=BE24,"",VLOOKUP(2,BD$3:BE$22,2,TRUE)))</f>
        <v>Floriane</v>
      </c>
      <c r="BF25" s="7"/>
      <c r="BG25" s="7"/>
      <c r="BH25" s="102" t="str">
        <f>IF(BH24="","",IF(VLOOKUP(2,BG$3:BH$22,2,TRUE)=BH24,"",VLOOKUP(2,BG$3:BH$22,2,TRUE)))</f>
        <v>Floriane</v>
      </c>
      <c r="BI25" s="7"/>
      <c r="BJ25" s="7"/>
      <c r="BK25" s="102" t="str">
        <f>IF(BK24="","",IF(VLOOKUP(2,BJ$3:BK$22,2,TRUE)=BK24,"",VLOOKUP(2,BJ$3:BK$22,2,TRUE)))</f>
        <v>Floriane</v>
      </c>
    </row>
    <row r="26" spans="4:63" x14ac:dyDescent="0.25">
      <c r="D26" s="112"/>
      <c r="E26" s="112"/>
      <c r="F26" s="102" t="str">
        <f>IF(F25="","",IF(VLOOKUP(3,E$3:F$22,2,TRUE)=F25,"",VLOOKUP(3,E$3:F$22,2,TRUE)))</f>
        <v>Flavien</v>
      </c>
      <c r="G26" s="7"/>
      <c r="H26" s="7"/>
      <c r="I26" s="102" t="str">
        <f>IF(I25="","",IF(VLOOKUP(3,H$3:I$22,2,TRUE)=I25,"",VLOOKUP(3,H$3:I$22,2,TRUE)))</f>
        <v>Flavien</v>
      </c>
      <c r="J26" s="7"/>
      <c r="K26" s="7"/>
      <c r="L26" s="102" t="str">
        <f>IF(L25="","",IF(VLOOKUP(3,K$3:L$22,2,TRUE)=L25,"",VLOOKUP(3,K$3:L$22,2,TRUE)))</f>
        <v>Mahéva</v>
      </c>
      <c r="M26" s="7"/>
      <c r="N26" s="7"/>
      <c r="O26" s="102" t="str">
        <f>IF(O25="","",IF(VLOOKUP(3,N$3:O$22,2,TRUE)=O25,"",VLOOKUP(3,N$3:O$22,2,TRUE)))</f>
        <v>Flavien</v>
      </c>
      <c r="P26" s="7"/>
      <c r="Q26" s="7"/>
      <c r="R26" s="102" t="str">
        <f>IF(R25="","",IF(VLOOKUP(3,Q$3:R$22,2,TRUE)=R25,"",VLOOKUP(3,Q$3:R$22,2,TRUE)))</f>
        <v>Mahéva</v>
      </c>
      <c r="S26" s="7"/>
      <c r="T26" s="7"/>
      <c r="U26" s="102" t="str">
        <f>IF(U25="","",IF(VLOOKUP(3,T$3:U$22,2,TRUE)=U25,"",VLOOKUP(3,T$3:U$22,2,TRUE)))</f>
        <v>Mahéva</v>
      </c>
      <c r="V26" s="7"/>
      <c r="W26" s="7"/>
      <c r="X26" s="102" t="str">
        <f>IF(X25="","",IF(VLOOKUP(3,W$3:X$22,2,TRUE)=X25,"",VLOOKUP(3,W$3:X$22,2,TRUE)))</f>
        <v>Mahéva</v>
      </c>
      <c r="Y26" s="7"/>
      <c r="Z26" s="7"/>
      <c r="AA26" s="102" t="str">
        <f>IF(AA25="","",IF(VLOOKUP(3,Z$3:AA$22,2,TRUE)=AA25,"",VLOOKUP(3,Z$3:AA$22,2,TRUE)))</f>
        <v>Mahéva</v>
      </c>
      <c r="AB26" s="7"/>
      <c r="AC26" s="7"/>
      <c r="AD26" s="102" t="str">
        <f>IF(AD25="","",IF(VLOOKUP(3,AC$3:AD$22,2,TRUE)=AD25,"",VLOOKUP(3,AC$3:AD$22,2,TRUE)))</f>
        <v>Mahéva</v>
      </c>
      <c r="AE26" s="7"/>
      <c r="AF26" s="7"/>
      <c r="AG26" s="102" t="str">
        <f>IF(AG25="","",IF(VLOOKUP(3,AF$3:AG$22,2,TRUE)=AG25,"",VLOOKUP(3,AF$3:AG$22,2,TRUE)))</f>
        <v>Mahéva</v>
      </c>
      <c r="AH26" s="7"/>
      <c r="AI26" s="7"/>
      <c r="AJ26" s="102" t="str">
        <f>IF(AJ25="","",IF(VLOOKUP(3,AI$3:AJ$22,2,TRUE)=AJ25,"",VLOOKUP(3,AI$3:AJ$22,2,TRUE)))</f>
        <v>Flavien</v>
      </c>
      <c r="AK26" s="7"/>
      <c r="AL26" s="7"/>
      <c r="AM26" s="102" t="str">
        <f>IF(AM25="","",IF(VLOOKUP(3,AL$3:AM$22,2,TRUE)=AM25,"",VLOOKUP(3,AL$3:AM$22,2,TRUE)))</f>
        <v>Flavien</v>
      </c>
      <c r="AN26" s="7"/>
      <c r="AO26" s="7"/>
      <c r="AP26" s="102" t="str">
        <f>IF(AP25="","",IF(VLOOKUP(3,AO$3:AP$22,2,TRUE)=AP25,"",VLOOKUP(3,AO$3:AP$22,2,TRUE)))</f>
        <v>Flavien</v>
      </c>
      <c r="AQ26" s="7"/>
      <c r="AR26" s="7"/>
      <c r="AS26" s="102" t="str">
        <f>IF(AS25="","",IF(VLOOKUP(3,AR$3:AS$22,2,TRUE)=AS25,"",VLOOKUP(3,AR$3:AS$22,2,TRUE)))</f>
        <v>Flavien</v>
      </c>
      <c r="AT26" s="7"/>
      <c r="AU26" s="7"/>
      <c r="AV26" s="102" t="str">
        <f>IF(AV25="","",IF(VLOOKUP(3,AU$3:AV$22,2,TRUE)=AV25,"",VLOOKUP(3,AU$3:AV$22,2,TRUE)))</f>
        <v>Flavien</v>
      </c>
      <c r="AW26" s="7"/>
      <c r="AX26" s="7"/>
      <c r="AY26" s="102" t="str">
        <f>IF(AY25="","",IF(VLOOKUP(3,AX$3:AY$22,2,TRUE)=AY25,"",VLOOKUP(3,AX$3:AY$22,2,TRUE)))</f>
        <v>Flavien</v>
      </c>
      <c r="AZ26" s="7"/>
      <c r="BA26" s="7"/>
      <c r="BB26" s="102" t="str">
        <f>IF(BB25="","",IF(VLOOKUP(3,BA$3:BB$22,2,TRUE)=BB25,"",VLOOKUP(3,BA$3:BB$22,2,TRUE)))</f>
        <v>Flavien</v>
      </c>
      <c r="BC26" s="7"/>
      <c r="BD26" s="7"/>
      <c r="BE26" s="102" t="str">
        <f>IF(BE25="","",IF(VLOOKUP(3,BD$3:BE$22,2,TRUE)=BE25,"",VLOOKUP(3,BD$3:BE$22,2,TRUE)))</f>
        <v>Flavien</v>
      </c>
      <c r="BF26" s="7"/>
      <c r="BG26" s="7"/>
      <c r="BH26" s="102" t="str">
        <f>IF(BH25="","",IF(VLOOKUP(3,BG$3:BH$22,2,TRUE)=BH25,"",VLOOKUP(3,BG$3:BH$22,2,TRUE)))</f>
        <v>Flavien</v>
      </c>
      <c r="BI26" s="7"/>
      <c r="BJ26" s="7"/>
      <c r="BK26" s="102" t="str">
        <f>IF(BK25="","",IF(VLOOKUP(3,BJ$3:BK$22,2,TRUE)=BK25,"",VLOOKUP(3,BJ$3:BK$22,2,TRUE)))</f>
        <v>Flavien</v>
      </c>
    </row>
    <row r="27" spans="4:63" x14ac:dyDescent="0.25">
      <c r="D27" s="112"/>
      <c r="E27" s="112"/>
      <c r="F27" s="102" t="str">
        <f>IF(F26="","",IF(VLOOKUP(4,E$3:F$22,2,TRUE)=F26,"",VLOOKUP(4,E$3:F$22,2,TRUE)))</f>
        <v>Charline</v>
      </c>
      <c r="G27" s="7"/>
      <c r="H27" s="7"/>
      <c r="I27" s="102" t="str">
        <f>IF(I26="","",IF(VLOOKUP(4,H$3:I$22,2,TRUE)=I26,"",VLOOKUP(4,H$3:I$22,2,TRUE)))</f>
        <v>Charline</v>
      </c>
      <c r="J27" s="7"/>
      <c r="K27" s="7"/>
      <c r="L27" s="102" t="str">
        <f>IF(L26="","",IF(VLOOKUP(4,K$3:L$22,2,TRUE)=L26,"",VLOOKUP(4,K$3:L$22,2,TRUE)))</f>
        <v>Sandrine</v>
      </c>
      <c r="M27" s="7"/>
      <c r="N27" s="7"/>
      <c r="O27" s="102" t="str">
        <f>IF(O26="","",IF(VLOOKUP(4,N$3:O$22,2,TRUE)=O26,"",VLOOKUP(4,N$3:O$22,2,TRUE)))</f>
        <v>Charline</v>
      </c>
      <c r="P27" s="7"/>
      <c r="Q27" s="7"/>
      <c r="R27" s="102" t="str">
        <f>IF(R26="","",IF(VLOOKUP(4,Q$3:R$22,2,TRUE)=R26,"",VLOOKUP(4,Q$3:R$22,2,TRUE)))</f>
        <v>Sandrine</v>
      </c>
      <c r="S27" s="7"/>
      <c r="T27" s="7"/>
      <c r="U27" s="102" t="str">
        <f>IF(U26="","",IF(VLOOKUP(4,T$3:U$22,2,TRUE)=U26,"",VLOOKUP(4,T$3:U$22,2,TRUE)))</f>
        <v>Sandrine</v>
      </c>
      <c r="V27" s="7"/>
      <c r="W27" s="7"/>
      <c r="X27" s="102" t="str">
        <f>IF(X26="","",IF(VLOOKUP(4,W$3:X$22,2,TRUE)=X26,"",VLOOKUP(4,W$3:X$22,2,TRUE)))</f>
        <v>Sandrine</v>
      </c>
      <c r="Y27" s="7"/>
      <c r="Z27" s="7"/>
      <c r="AA27" s="102" t="str">
        <f>IF(AA26="","",IF(VLOOKUP(4,Z$3:AA$22,2,TRUE)=AA26,"",VLOOKUP(4,Z$3:AA$22,2,TRUE)))</f>
        <v>Sandrine</v>
      </c>
      <c r="AB27" s="7"/>
      <c r="AC27" s="7"/>
      <c r="AD27" s="102" t="str">
        <f>IF(AD26="","",IF(VLOOKUP(4,AC$3:AD$22,2,TRUE)=AD26,"",VLOOKUP(4,AC$3:AD$22,2,TRUE)))</f>
        <v>Sandrine</v>
      </c>
      <c r="AE27" s="7"/>
      <c r="AF27" s="7"/>
      <c r="AG27" s="102" t="str">
        <f>IF(AG26="","",IF(VLOOKUP(4,AF$3:AG$22,2,TRUE)=AG26,"",VLOOKUP(4,AF$3:AG$22,2,TRUE)))</f>
        <v>Sandrine</v>
      </c>
      <c r="AH27" s="7"/>
      <c r="AI27" s="7"/>
      <c r="AJ27" s="102" t="str">
        <f>IF(AJ26="","",IF(VLOOKUP(4,AI$3:AJ$22,2,TRUE)=AJ26,"",VLOOKUP(4,AI$3:AJ$22,2,TRUE)))</f>
        <v>Charline</v>
      </c>
      <c r="AK27" s="7"/>
      <c r="AL27" s="7"/>
      <c r="AM27" s="102" t="str">
        <f>IF(AM26="","",IF(VLOOKUP(4,AL$3:AM$22,2,TRUE)=AM26,"",VLOOKUP(4,AL$3:AM$22,2,TRUE)))</f>
        <v>Charline</v>
      </c>
      <c r="AN27" s="7"/>
      <c r="AO27" s="7"/>
      <c r="AP27" s="102" t="str">
        <f>IF(AP26="","",IF(VLOOKUP(4,AO$3:AP$22,2,TRUE)=AP26,"",VLOOKUP(4,AO$3:AP$22,2,TRUE)))</f>
        <v>Charline</v>
      </c>
      <c r="AQ27" s="7"/>
      <c r="AR27" s="7"/>
      <c r="AS27" s="102" t="str">
        <f>IF(AS26="","",IF(VLOOKUP(4,AR$3:AS$22,2,TRUE)=AS26,"",VLOOKUP(4,AR$3:AS$22,2,TRUE)))</f>
        <v>Charline</v>
      </c>
      <c r="AT27" s="7"/>
      <c r="AU27" s="7"/>
      <c r="AV27" s="102" t="str">
        <f>IF(AV26="","",IF(VLOOKUP(4,AU$3:AV$22,2,TRUE)=AV26,"",VLOOKUP(4,AU$3:AV$22,2,TRUE)))</f>
        <v>Charline</v>
      </c>
      <c r="AW27" s="7"/>
      <c r="AX27" s="7"/>
      <c r="AY27" s="102" t="str">
        <f>IF(AY26="","",IF(VLOOKUP(4,AX$3:AY$22,2,TRUE)=AY26,"",VLOOKUP(4,AX$3:AY$22,2,TRUE)))</f>
        <v>Charline</v>
      </c>
      <c r="AZ27" s="7"/>
      <c r="BA27" s="7"/>
      <c r="BB27" s="102" t="str">
        <f>IF(BB26="","",IF(VLOOKUP(4,BA$3:BB$22,2,TRUE)=BB26,"",VLOOKUP(4,BA$3:BB$22,2,TRUE)))</f>
        <v>Charline</v>
      </c>
      <c r="BC27" s="7"/>
      <c r="BD27" s="7"/>
      <c r="BE27" s="102" t="str">
        <f>IF(BE26="","",IF(VLOOKUP(4,BD$3:BE$22,2,TRUE)=BE26,"",VLOOKUP(4,BD$3:BE$22,2,TRUE)))</f>
        <v>Charline</v>
      </c>
      <c r="BF27" s="7"/>
      <c r="BG27" s="7"/>
      <c r="BH27" s="102" t="str">
        <f>IF(BH26="","",IF(VLOOKUP(4,BG$3:BH$22,2,TRUE)=BH26,"",VLOOKUP(4,BG$3:BH$22,2,TRUE)))</f>
        <v>Charline</v>
      </c>
      <c r="BI27" s="7"/>
      <c r="BJ27" s="7"/>
      <c r="BK27" s="102" t="str">
        <f>IF(BK26="","",IF(VLOOKUP(4,BJ$3:BK$22,2,TRUE)=BK26,"",VLOOKUP(4,BJ$3:BK$22,2,TRUE)))</f>
        <v>Charline</v>
      </c>
    </row>
    <row r="28" spans="4:63" x14ac:dyDescent="0.25">
      <c r="D28" s="112"/>
      <c r="E28" s="112"/>
      <c r="F28" s="102" t="str">
        <f>IF(F27="","",IF(VLOOKUP(5,E$3:F$22,2,TRUE)=F27,"",VLOOKUP(5,E$3:F$22,2,TRUE)))</f>
        <v/>
      </c>
      <c r="G28" s="7"/>
      <c r="H28" s="7"/>
      <c r="I28" s="102" t="str">
        <f>IF(I27="","",IF(VLOOKUP(5,H$3:I$22,2,TRUE)=I27,"",VLOOKUP(5,H$3:I$22,2,TRUE)))</f>
        <v/>
      </c>
      <c r="J28" s="7"/>
      <c r="K28" s="7"/>
      <c r="L28" s="102" t="str">
        <f>IF(L27="","",IF(VLOOKUP(5,K$3:L$22,2,TRUE)=L27,"",VLOOKUP(5,K$3:L$22,2,TRUE)))</f>
        <v>Aurélien</v>
      </c>
      <c r="M28" s="7"/>
      <c r="N28" s="7"/>
      <c r="O28" s="102" t="str">
        <f>IF(O27="","",IF(VLOOKUP(5,N$3:O$22,2,TRUE)=O27,"",VLOOKUP(5,N$3:O$22,2,TRUE)))</f>
        <v/>
      </c>
      <c r="P28" s="7"/>
      <c r="Q28" s="7"/>
      <c r="R28" s="102" t="str">
        <f>IF(R27="","",IF(VLOOKUP(5,Q$3:R$22,2,TRUE)=R27,"",VLOOKUP(5,Q$3:R$22,2,TRUE)))</f>
        <v>Aurélien</v>
      </c>
      <c r="S28" s="7"/>
      <c r="T28" s="7"/>
      <c r="U28" s="102" t="str">
        <f>IF(U27="","",IF(VLOOKUP(5,T$3:U$22,2,TRUE)=U27,"",VLOOKUP(5,T$3:U$22,2,TRUE)))</f>
        <v>Aurélien</v>
      </c>
      <c r="V28" s="7"/>
      <c r="W28" s="7"/>
      <c r="X28" s="102" t="str">
        <f>IF(X27="","",IF(VLOOKUP(5,W$3:X$22,2,TRUE)=X27,"",VLOOKUP(5,W$3:X$22,2,TRUE)))</f>
        <v>Aurélien</v>
      </c>
      <c r="Y28" s="7"/>
      <c r="Z28" s="7"/>
      <c r="AA28" s="102" t="str">
        <f>IF(AA27="","",IF(VLOOKUP(5,Z$3:AA$22,2,TRUE)=AA27,"",VLOOKUP(5,Z$3:AA$22,2,TRUE)))</f>
        <v>Aurélien</v>
      </c>
      <c r="AB28" s="7"/>
      <c r="AC28" s="7"/>
      <c r="AD28" s="102" t="str">
        <f>IF(AD27="","",IF(VLOOKUP(5,AC$3:AD$22,2,TRUE)=AD27,"",VLOOKUP(5,AC$3:AD$22,2,TRUE)))</f>
        <v>Aurélien</v>
      </c>
      <c r="AE28" s="7"/>
      <c r="AF28" s="7"/>
      <c r="AG28" s="102" t="str">
        <f>IF(AG27="","",IF(VLOOKUP(5,AF$3:AG$22,2,TRUE)=AG27,"",VLOOKUP(5,AF$3:AG$22,2,TRUE)))</f>
        <v>Aurélien</v>
      </c>
      <c r="AH28" s="7"/>
      <c r="AI28" s="7"/>
      <c r="AJ28" s="102" t="str">
        <f>IF(AJ27="","",IF(VLOOKUP(5,AI$3:AJ$22,2,TRUE)=AJ27,"",VLOOKUP(5,AI$3:AJ$22,2,TRUE)))</f>
        <v/>
      </c>
      <c r="AK28" s="7"/>
      <c r="AL28" s="7"/>
      <c r="AM28" s="102" t="str">
        <f>IF(AM27="","",IF(VLOOKUP(5,AL$3:AM$22,2,TRUE)=AM27,"",VLOOKUP(5,AL$3:AM$22,2,TRUE)))</f>
        <v/>
      </c>
      <c r="AN28" s="7"/>
      <c r="AO28" s="7"/>
      <c r="AP28" s="102" t="str">
        <f>IF(AP27="","",IF(VLOOKUP(5,AO$3:AP$22,2,TRUE)=AP27,"",VLOOKUP(5,AO$3:AP$22,2,TRUE)))</f>
        <v/>
      </c>
      <c r="AQ28" s="7"/>
      <c r="AR28" s="7"/>
      <c r="AS28" s="102" t="str">
        <f>IF(AS27="","",IF(VLOOKUP(5,AR$3:AS$22,2,TRUE)=AS27,"",VLOOKUP(5,AR$3:AS$22,2,TRUE)))</f>
        <v/>
      </c>
      <c r="AT28" s="7"/>
      <c r="AU28" s="7"/>
      <c r="AV28" s="102" t="str">
        <f>IF(AV27="","",IF(VLOOKUP(5,AU$3:AV$22,2,TRUE)=AV27,"",VLOOKUP(5,AU$3:AV$22,2,TRUE)))</f>
        <v/>
      </c>
      <c r="AW28" s="7"/>
      <c r="AX28" s="7"/>
      <c r="AY28" s="102" t="str">
        <f>IF(AY27="","",IF(VLOOKUP(5,AX$3:AY$22,2,TRUE)=AY27,"",VLOOKUP(5,AX$3:AY$22,2,TRUE)))</f>
        <v/>
      </c>
      <c r="AZ28" s="7"/>
      <c r="BA28" s="7"/>
      <c r="BB28" s="102" t="str">
        <f>IF(BB27="","",IF(VLOOKUP(5,BA$3:BB$22,2,TRUE)=BB27,"",VLOOKUP(5,BA$3:BB$22,2,TRUE)))</f>
        <v/>
      </c>
      <c r="BC28" s="7"/>
      <c r="BD28" s="7"/>
      <c r="BE28" s="102" t="str">
        <f>IF(BE27="","",IF(VLOOKUP(5,BD$3:BE$22,2,TRUE)=BE27,"",VLOOKUP(5,BD$3:BE$22,2,TRUE)))</f>
        <v/>
      </c>
      <c r="BF28" s="7"/>
      <c r="BG28" s="7"/>
      <c r="BH28" s="102" t="str">
        <f>IF(BH27="","",IF(VLOOKUP(5,BG$3:BH$22,2,TRUE)=BH27,"",VLOOKUP(5,BG$3:BH$22,2,TRUE)))</f>
        <v/>
      </c>
      <c r="BI28" s="7"/>
      <c r="BJ28" s="7"/>
      <c r="BK28" s="102" t="str">
        <f>IF(BK27="","",IF(VLOOKUP(5,BJ$3:BK$22,2,TRUE)=BK27,"",VLOOKUP(5,BJ$3:BK$22,2,TRUE)))</f>
        <v/>
      </c>
    </row>
    <row r="29" spans="4:63" x14ac:dyDescent="0.25">
      <c r="D29" s="112"/>
      <c r="E29" s="112"/>
      <c r="F29" s="102" t="str">
        <f>IF(F28="","",IF(VLOOKUP(6,E$3:F$22,2,TRUE)=F28,"",VLOOKUP(6,E$3:F$22,2,TRUE)))</f>
        <v/>
      </c>
      <c r="G29" s="7"/>
      <c r="H29" s="7"/>
      <c r="I29" s="102" t="str">
        <f>IF(I28="","",IF(VLOOKUP(6,H$3:I$22,2,TRUE)=I28,"",VLOOKUP(6,H$3:I$22,2,TRUE)))</f>
        <v/>
      </c>
      <c r="J29" s="7"/>
      <c r="K29" s="7"/>
      <c r="L29" s="102" t="str">
        <f>IF(L28="","",IF(VLOOKUP(6,K$3:L$22,2,TRUE)=L28,"",VLOOKUP(6,K$3:L$22,2,TRUE)))</f>
        <v>Marie</v>
      </c>
      <c r="M29" s="7"/>
      <c r="N29" s="7"/>
      <c r="O29" s="102" t="str">
        <f>IF(O28="","",IF(VLOOKUP(6,N$3:O$22,2,TRUE)=O28,"",VLOOKUP(6,N$3:O$22,2,TRUE)))</f>
        <v/>
      </c>
      <c r="P29" s="7"/>
      <c r="Q29" s="7"/>
      <c r="R29" s="102" t="str">
        <f>IF(R28="","",IF(VLOOKUP(6,Q$3:R$22,2,TRUE)=R28,"",VLOOKUP(6,Q$3:R$22,2,TRUE)))</f>
        <v>Marie</v>
      </c>
      <c r="S29" s="7"/>
      <c r="T29" s="7"/>
      <c r="U29" s="102" t="str">
        <f>IF(U28="","",IF(VLOOKUP(6,T$3:U$22,2,TRUE)=U28,"",VLOOKUP(6,T$3:U$22,2,TRUE)))</f>
        <v>Marie</v>
      </c>
      <c r="V29" s="7"/>
      <c r="W29" s="7"/>
      <c r="X29" s="102" t="str">
        <f>IF(X28="","",IF(VLOOKUP(6,W$3:X$22,2,TRUE)=X28,"",VLOOKUP(6,W$3:X$22,2,TRUE)))</f>
        <v>Marie</v>
      </c>
      <c r="Y29" s="7"/>
      <c r="Z29" s="7"/>
      <c r="AA29" s="102" t="str">
        <f>IF(AA28="","",IF(VLOOKUP(6,Z$3:AA$22,2,TRUE)=AA28,"",VLOOKUP(6,Z$3:AA$22,2,TRUE)))</f>
        <v>Marie</v>
      </c>
      <c r="AB29" s="7"/>
      <c r="AC29" s="7"/>
      <c r="AD29" s="102" t="str">
        <f>IF(AD28="","",IF(VLOOKUP(6,AC$3:AD$22,2,TRUE)=AD28,"",VLOOKUP(6,AC$3:AD$22,2,TRUE)))</f>
        <v>Marie</v>
      </c>
      <c r="AE29" s="7"/>
      <c r="AF29" s="7"/>
      <c r="AG29" s="102" t="str">
        <f>IF(AG28="","",IF(VLOOKUP(6,AF$3:AG$22,2,TRUE)=AG28,"",VLOOKUP(6,AF$3:AG$22,2,TRUE)))</f>
        <v>Marie</v>
      </c>
      <c r="AH29" s="7"/>
      <c r="AI29" s="7"/>
      <c r="AJ29" s="102" t="str">
        <f>IF(AJ28="","",IF(VLOOKUP(6,AI$3:AJ$22,2,TRUE)=AJ28,"",VLOOKUP(6,AI$3:AJ$22,2,TRUE)))</f>
        <v/>
      </c>
      <c r="AK29" s="7"/>
      <c r="AL29" s="7"/>
      <c r="AM29" s="102" t="str">
        <f>IF(AM28="","",IF(VLOOKUP(6,AL$3:AM$22,2,TRUE)=AM28,"",VLOOKUP(6,AL$3:AM$22,2,TRUE)))</f>
        <v/>
      </c>
      <c r="AN29" s="7"/>
      <c r="AO29" s="7"/>
      <c r="AP29" s="102" t="str">
        <f>IF(AP28="","",IF(VLOOKUP(6,AO$3:AP$22,2,TRUE)=AP28,"",VLOOKUP(6,AO$3:AP$22,2,TRUE)))</f>
        <v/>
      </c>
      <c r="AQ29" s="7"/>
      <c r="AR29" s="7"/>
      <c r="AS29" s="102" t="str">
        <f>IF(AS28="","",IF(VLOOKUP(6,AR$3:AS$22,2,TRUE)=AS28,"",VLOOKUP(6,AR$3:AS$22,2,TRUE)))</f>
        <v/>
      </c>
      <c r="AT29" s="7"/>
      <c r="AU29" s="7"/>
      <c r="AV29" s="102" t="str">
        <f>IF(AV28="","",IF(VLOOKUP(6,AU$3:AV$22,2,TRUE)=AV28,"",VLOOKUP(6,AU$3:AV$22,2,TRUE)))</f>
        <v/>
      </c>
      <c r="AW29" s="7"/>
      <c r="AX29" s="7"/>
      <c r="AY29" s="102" t="str">
        <f>IF(AY28="","",IF(VLOOKUP(6,AX$3:AY$22,2,TRUE)=AY28,"",VLOOKUP(6,AX$3:AY$22,2,TRUE)))</f>
        <v/>
      </c>
      <c r="AZ29" s="7"/>
      <c r="BA29" s="7"/>
      <c r="BB29" s="102" t="str">
        <f>IF(BB28="","",IF(VLOOKUP(6,BA$3:BB$22,2,TRUE)=BB28,"",VLOOKUP(6,BA$3:BB$22,2,TRUE)))</f>
        <v/>
      </c>
      <c r="BC29" s="7"/>
      <c r="BD29" s="7"/>
      <c r="BE29" s="102" t="str">
        <f>IF(BE28="","",IF(VLOOKUP(6,BD$3:BE$22,2,TRUE)=BE28,"",VLOOKUP(6,BD$3:BE$22,2,TRUE)))</f>
        <v/>
      </c>
      <c r="BF29" s="7"/>
      <c r="BG29" s="7"/>
      <c r="BH29" s="102" t="str">
        <f>IF(BH28="","",IF(VLOOKUP(6,BG$3:BH$22,2,TRUE)=BH28,"",VLOOKUP(6,BG$3:BH$22,2,TRUE)))</f>
        <v/>
      </c>
      <c r="BI29" s="7"/>
      <c r="BJ29" s="7"/>
      <c r="BK29" s="102" t="str">
        <f>IF(BK28="","",IF(VLOOKUP(6,BJ$3:BK$22,2,TRUE)=BK28,"",VLOOKUP(6,BJ$3:BK$22,2,TRUE)))</f>
        <v/>
      </c>
    </row>
    <row r="30" spans="4:63" x14ac:dyDescent="0.25">
      <c r="D30" s="112"/>
      <c r="E30" s="112"/>
      <c r="F30" s="102" t="str">
        <f>IF(F29="","",IF(VLOOKUP(7,E$3:F$22,2,TRUE)=F29,"",VLOOKUP(7,E$3:F$22,2,TRUE)))</f>
        <v/>
      </c>
      <c r="G30" s="7"/>
      <c r="H30" s="7"/>
      <c r="I30" s="102" t="str">
        <f>IF(I29="","",IF(VLOOKUP(7,H$3:I$22,2,TRUE)=I29,"",VLOOKUP(7,H$3:I$22,2,TRUE)))</f>
        <v/>
      </c>
      <c r="J30" s="7"/>
      <c r="K30" s="7"/>
      <c r="L30" s="102" t="str">
        <f>IF(L29="","",IF(VLOOKUP(7,K$3:L$22,2,TRUE)=L29,"",VLOOKUP(7,K$3:L$22,2,TRUE)))</f>
        <v>Fabiola</v>
      </c>
      <c r="M30" s="7"/>
      <c r="N30" s="7"/>
      <c r="O30" s="102" t="str">
        <f>IF(O29="","",IF(VLOOKUP(7,N$3:O$22,2,TRUE)=O29,"",VLOOKUP(7,N$3:O$22,2,TRUE)))</f>
        <v/>
      </c>
      <c r="P30" s="7"/>
      <c r="Q30" s="7"/>
      <c r="R30" s="102" t="str">
        <f>IF(R29="","",IF(VLOOKUP(7,Q$3:R$22,2,TRUE)=R29,"",VLOOKUP(7,Q$3:R$22,2,TRUE)))</f>
        <v>Fabiola</v>
      </c>
      <c r="S30" s="7"/>
      <c r="T30" s="7"/>
      <c r="U30" s="102" t="str">
        <f>IF(U29="","",IF(VLOOKUP(7,T$3:U$22,2,TRUE)=U29,"",VLOOKUP(7,T$3:U$22,2,TRUE)))</f>
        <v>Fabiola</v>
      </c>
      <c r="V30" s="7"/>
      <c r="W30" s="7"/>
      <c r="X30" s="102" t="str">
        <f>IF(X29="","",IF(VLOOKUP(7,W$3:X$22,2,TRUE)=X29,"",VLOOKUP(7,W$3:X$22,2,TRUE)))</f>
        <v>Fabiola</v>
      </c>
      <c r="Y30" s="7"/>
      <c r="Z30" s="7"/>
      <c r="AA30" s="102" t="str">
        <f>IF(AA29="","",IF(VLOOKUP(7,Z$3:AA$22,2,TRUE)=AA29,"",VLOOKUP(7,Z$3:AA$22,2,TRUE)))</f>
        <v>Fabiola</v>
      </c>
      <c r="AB30" s="7"/>
      <c r="AC30" s="7"/>
      <c r="AD30" s="102" t="str">
        <f>IF(AD29="","",IF(VLOOKUP(7,AC$3:AD$22,2,TRUE)=AD29,"",VLOOKUP(7,AC$3:AD$22,2,TRUE)))</f>
        <v>Fabiola</v>
      </c>
      <c r="AE30" s="7"/>
      <c r="AF30" s="7"/>
      <c r="AG30" s="102" t="str">
        <f>IF(AG29="","",IF(VLOOKUP(7,AF$3:AG$22,2,TRUE)=AG29,"",VLOOKUP(7,AF$3:AG$22,2,TRUE)))</f>
        <v>Fabiola</v>
      </c>
      <c r="AH30" s="7"/>
      <c r="AI30" s="7"/>
      <c r="AJ30" s="102" t="str">
        <f>IF(AJ29="","",IF(VLOOKUP(7,AI$3:AJ$22,2,TRUE)=AJ29,"",VLOOKUP(7,AI$3:AJ$22,2,TRUE)))</f>
        <v/>
      </c>
      <c r="AK30" s="7"/>
      <c r="AL30" s="7"/>
      <c r="AM30" s="102" t="str">
        <f>IF(AM29="","",IF(VLOOKUP(7,AL$3:AM$22,2,TRUE)=AM29,"",VLOOKUP(7,AL$3:AM$22,2,TRUE)))</f>
        <v/>
      </c>
      <c r="AN30" s="7"/>
      <c r="AO30" s="7"/>
      <c r="AP30" s="102" t="str">
        <f>IF(AP29="","",IF(VLOOKUP(7,AO$3:AP$22,2,TRUE)=AP29,"",VLOOKUP(7,AO$3:AP$22,2,TRUE)))</f>
        <v/>
      </c>
      <c r="AQ30" s="7"/>
      <c r="AR30" s="7"/>
      <c r="AS30" s="102" t="str">
        <f>IF(AS29="","",IF(VLOOKUP(7,AR$3:AS$22,2,TRUE)=AS29,"",VLOOKUP(7,AR$3:AS$22,2,TRUE)))</f>
        <v/>
      </c>
      <c r="AT30" s="7"/>
      <c r="AU30" s="7"/>
      <c r="AV30" s="102" t="str">
        <f>IF(AV29="","",IF(VLOOKUP(7,AU$3:AV$22,2,TRUE)=AV29,"",VLOOKUP(7,AU$3:AV$22,2,TRUE)))</f>
        <v/>
      </c>
      <c r="AW30" s="7"/>
      <c r="AX30" s="7"/>
      <c r="AY30" s="102" t="str">
        <f>IF(AY29="","",IF(VLOOKUP(7,AX$3:AY$22,2,TRUE)=AY29,"",VLOOKUP(7,AX$3:AY$22,2,TRUE)))</f>
        <v/>
      </c>
      <c r="AZ30" s="7"/>
      <c r="BA30" s="7"/>
      <c r="BB30" s="102" t="str">
        <f>IF(BB29="","",IF(VLOOKUP(7,BA$3:BB$22,2,TRUE)=BB29,"",VLOOKUP(7,BA$3:BB$22,2,TRUE)))</f>
        <v/>
      </c>
      <c r="BC30" s="7"/>
      <c r="BD30" s="7"/>
      <c r="BE30" s="102" t="str">
        <f>IF(BE29="","",IF(VLOOKUP(7,BD$3:BE$22,2,TRUE)=BE29,"",VLOOKUP(7,BD$3:BE$22,2,TRUE)))</f>
        <v/>
      </c>
      <c r="BF30" s="7"/>
      <c r="BG30" s="7"/>
      <c r="BH30" s="102" t="str">
        <f>IF(BH29="","",IF(VLOOKUP(7,BG$3:BH$22,2,TRUE)=BH29,"",VLOOKUP(7,BG$3:BH$22,2,TRUE)))</f>
        <v/>
      </c>
      <c r="BI30" s="7"/>
      <c r="BJ30" s="7"/>
      <c r="BK30" s="102" t="str">
        <f>IF(BK29="","",IF(VLOOKUP(7,BJ$3:BK$22,2,TRUE)=BK29,"",VLOOKUP(7,BJ$3:BK$22,2,TRUE)))</f>
        <v/>
      </c>
    </row>
    <row r="31" spans="4:63" x14ac:dyDescent="0.25">
      <c r="D31" s="112"/>
      <c r="E31" s="112"/>
      <c r="F31" s="102" t="str">
        <f>IF(F30="","",IF(VLOOKUP(8,E$3:F$22,2,TRUE)=F30,"",VLOOKUP(8,E$3:F$22,2,TRUE)))</f>
        <v/>
      </c>
      <c r="G31" s="7"/>
      <c r="H31" s="7"/>
      <c r="I31" s="102" t="str">
        <f>IF(I30="","",IF(VLOOKUP(8,H$3:I$22,2,TRUE)=I30,"",VLOOKUP(8,H$3:I$22,2,TRUE)))</f>
        <v/>
      </c>
      <c r="J31" s="7"/>
      <c r="K31" s="7"/>
      <c r="L31" s="102" t="str">
        <f>IF(L30="","",IF(VLOOKUP(8,K$3:L$22,2,TRUE)=L30,"",VLOOKUP(8,K$3:L$22,2,TRUE)))</f>
        <v>Dominique</v>
      </c>
      <c r="M31" s="7"/>
      <c r="N31" s="7"/>
      <c r="O31" s="102" t="str">
        <f>IF(O30="","",IF(VLOOKUP(8,N$3:O$22,2,TRUE)=O30,"",VLOOKUP(8,N$3:O$22,2,TRUE)))</f>
        <v/>
      </c>
      <c r="P31" s="7"/>
      <c r="Q31" s="7"/>
      <c r="R31" s="102" t="str">
        <f>IF(R30="","",IF(VLOOKUP(8,Q$3:R$22,2,TRUE)=R30,"",VLOOKUP(8,Q$3:R$22,2,TRUE)))</f>
        <v>Dominique</v>
      </c>
      <c r="S31" s="7"/>
      <c r="T31" s="7"/>
      <c r="U31" s="102" t="str">
        <f>IF(U30="","",IF(VLOOKUP(8,T$3:U$22,2,TRUE)=U30,"",VLOOKUP(8,T$3:U$22,2,TRUE)))</f>
        <v>Dominique</v>
      </c>
      <c r="V31" s="7"/>
      <c r="W31" s="7"/>
      <c r="X31" s="102" t="str">
        <f>IF(X30="","",IF(VLOOKUP(8,W$3:X$22,2,TRUE)=X30,"",VLOOKUP(8,W$3:X$22,2,TRUE)))</f>
        <v>Dominique</v>
      </c>
      <c r="Y31" s="7"/>
      <c r="Z31" s="7"/>
      <c r="AA31" s="102" t="str">
        <f>IF(AA30="","",IF(VLOOKUP(8,Z$3:AA$22,2,TRUE)=AA30,"",VLOOKUP(8,Z$3:AA$22,2,TRUE)))</f>
        <v>Dominique</v>
      </c>
      <c r="AB31" s="7"/>
      <c r="AC31" s="7"/>
      <c r="AD31" s="102" t="str">
        <f>IF(AD30="","",IF(VLOOKUP(8,AC$3:AD$22,2,TRUE)=AD30,"",VLOOKUP(8,AC$3:AD$22,2,TRUE)))</f>
        <v>Dominique</v>
      </c>
      <c r="AE31" s="7"/>
      <c r="AF31" s="7"/>
      <c r="AG31" s="102" t="str">
        <f>IF(AG30="","",IF(VLOOKUP(8,AF$3:AG$22,2,TRUE)=AG30,"",VLOOKUP(8,AF$3:AG$22,2,TRUE)))</f>
        <v>Dominique</v>
      </c>
      <c r="AH31" s="7"/>
      <c r="AI31" s="7"/>
      <c r="AJ31" s="102" t="str">
        <f>IF(AJ30="","",IF(VLOOKUP(8,AI$3:AJ$22,2,TRUE)=AJ30,"",VLOOKUP(8,AI$3:AJ$22,2,TRUE)))</f>
        <v/>
      </c>
      <c r="AK31" s="7"/>
      <c r="AL31" s="7"/>
      <c r="AM31" s="102" t="str">
        <f>IF(AM30="","",IF(VLOOKUP(8,AL$3:AM$22,2,TRUE)=AM30,"",VLOOKUP(8,AL$3:AM$22,2,TRUE)))</f>
        <v/>
      </c>
      <c r="AN31" s="7"/>
      <c r="AO31" s="7"/>
      <c r="AP31" s="102" t="str">
        <f>IF(AP30="","",IF(VLOOKUP(8,AO$3:AP$22,2,TRUE)=AP30,"",VLOOKUP(8,AO$3:AP$22,2,TRUE)))</f>
        <v/>
      </c>
      <c r="AQ31" s="7"/>
      <c r="AR31" s="7"/>
      <c r="AS31" s="102" t="str">
        <f>IF(AS30="","",IF(VLOOKUP(8,AR$3:AS$22,2,TRUE)=AS30,"",VLOOKUP(8,AR$3:AS$22,2,TRUE)))</f>
        <v/>
      </c>
      <c r="AT31" s="7"/>
      <c r="AU31" s="7"/>
      <c r="AV31" s="102" t="str">
        <f>IF(AV30="","",IF(VLOOKUP(8,AU$3:AV$22,2,TRUE)=AV30,"",VLOOKUP(8,AU$3:AV$22,2,TRUE)))</f>
        <v/>
      </c>
      <c r="AW31" s="7"/>
      <c r="AX31" s="7"/>
      <c r="AY31" s="102" t="str">
        <f>IF(AY30="","",IF(VLOOKUP(8,AX$3:AY$22,2,TRUE)=AY30,"",VLOOKUP(8,AX$3:AY$22,2,TRUE)))</f>
        <v/>
      </c>
      <c r="AZ31" s="7"/>
      <c r="BA31" s="7"/>
      <c r="BB31" s="102" t="str">
        <f>IF(BB30="","",IF(VLOOKUP(8,BA$3:BB$22,2,TRUE)=BB30,"",VLOOKUP(8,BA$3:BB$22,2,TRUE)))</f>
        <v/>
      </c>
      <c r="BC31" s="7"/>
      <c r="BD31" s="7"/>
      <c r="BE31" s="102" t="str">
        <f>IF(BE30="","",IF(VLOOKUP(8,BD$3:BE$22,2,TRUE)=BE30,"",VLOOKUP(8,BD$3:BE$22,2,TRUE)))</f>
        <v/>
      </c>
      <c r="BF31" s="7"/>
      <c r="BG31" s="7"/>
      <c r="BH31" s="102" t="str">
        <f>IF(BH30="","",IF(VLOOKUP(8,BG$3:BH$22,2,TRUE)=BH30,"",VLOOKUP(8,BG$3:BH$22,2,TRUE)))</f>
        <v/>
      </c>
      <c r="BI31" s="7"/>
      <c r="BJ31" s="7"/>
      <c r="BK31" s="102" t="str">
        <f>IF(BK30="","",IF(VLOOKUP(8,BJ$3:BK$22,2,TRUE)=BK30,"",VLOOKUP(8,BJ$3:BK$22,2,TRUE)))</f>
        <v/>
      </c>
    </row>
    <row r="32" spans="4:63" x14ac:dyDescent="0.25">
      <c r="D32" s="112"/>
      <c r="E32" s="112"/>
      <c r="F32" s="102" t="str">
        <f>IF(F31="","",IF(VLOOKUP(9,E$3:F$22,2,TRUE)=F31,"",VLOOKUP(9,E$3:F$22,2,TRUE)))</f>
        <v/>
      </c>
      <c r="G32" s="7"/>
      <c r="H32" s="7"/>
      <c r="I32" s="102" t="str">
        <f>IF(I31="","",IF(VLOOKUP(9,H$3:I$22,2,TRUE)=I31,"",VLOOKUP(9,H$3:I$22,2,TRUE)))</f>
        <v/>
      </c>
      <c r="J32" s="7"/>
      <c r="K32" s="7"/>
      <c r="L32" s="102" t="str">
        <f>IF(L31="","",IF(VLOOKUP(9,K$3:L$22,2,TRUE)=L31,"",VLOOKUP(9,K$3:L$22,2,TRUE)))</f>
        <v>Marine</v>
      </c>
      <c r="M32" s="7"/>
      <c r="N32" s="7"/>
      <c r="O32" s="102" t="str">
        <f>IF(O31="","",IF(VLOOKUP(9,N$3:O$22,2,TRUE)=O31,"",VLOOKUP(9,N$3:O$22,2,TRUE)))</f>
        <v/>
      </c>
      <c r="P32" s="7"/>
      <c r="Q32" s="7"/>
      <c r="R32" s="102" t="str">
        <f>IF(R31="","",IF(VLOOKUP(9,Q$3:R$22,2,TRUE)=R31,"",VLOOKUP(9,Q$3:R$22,2,TRUE)))</f>
        <v>Marine</v>
      </c>
      <c r="S32" s="7"/>
      <c r="T32" s="7"/>
      <c r="U32" s="102" t="str">
        <f>IF(U31="","",IF(VLOOKUP(9,T$3:U$22,2,TRUE)=U31,"",VLOOKUP(9,T$3:U$22,2,TRUE)))</f>
        <v>Marine</v>
      </c>
      <c r="V32" s="7"/>
      <c r="W32" s="7"/>
      <c r="X32" s="102" t="str">
        <f>IF(X31="","",IF(VLOOKUP(9,W$3:X$22,2,TRUE)=X31,"",VLOOKUP(9,W$3:X$22,2,TRUE)))</f>
        <v>Marine</v>
      </c>
      <c r="Y32" s="7"/>
      <c r="Z32" s="7"/>
      <c r="AA32" s="102" t="str">
        <f>IF(AA31="","",IF(VLOOKUP(9,Z$3:AA$22,2,TRUE)=AA31,"",VLOOKUP(9,Z$3:AA$22,2,TRUE)))</f>
        <v>Marine</v>
      </c>
      <c r="AB32" s="7"/>
      <c r="AC32" s="7"/>
      <c r="AD32" s="102" t="str">
        <f>IF(AD31="","",IF(VLOOKUP(9,AC$3:AD$22,2,TRUE)=AD31,"",VLOOKUP(9,AC$3:AD$22,2,TRUE)))</f>
        <v>Marine</v>
      </c>
      <c r="AE32" s="7"/>
      <c r="AF32" s="7"/>
      <c r="AG32" s="102" t="str">
        <f>IF(AG31="","",IF(VLOOKUP(9,AF$3:AG$22,2,TRUE)=AG31,"",VLOOKUP(9,AF$3:AG$22,2,TRUE)))</f>
        <v>Marine</v>
      </c>
      <c r="AH32" s="7"/>
      <c r="AI32" s="7"/>
      <c r="AJ32" s="102" t="str">
        <f>IF(AJ31="","",IF(VLOOKUP(9,AI$3:AJ$22,2,TRUE)=AJ31,"",VLOOKUP(9,AI$3:AJ$22,2,TRUE)))</f>
        <v/>
      </c>
      <c r="AK32" s="7"/>
      <c r="AL32" s="7"/>
      <c r="AM32" s="102" t="str">
        <f>IF(AM31="","",IF(VLOOKUP(9,AL$3:AM$22,2,TRUE)=AM31,"",VLOOKUP(9,AL$3:AM$22,2,TRUE)))</f>
        <v/>
      </c>
      <c r="AN32" s="7"/>
      <c r="AO32" s="7"/>
      <c r="AP32" s="102" t="str">
        <f>IF(AP31="","",IF(VLOOKUP(9,AO$3:AP$22,2,TRUE)=AP31,"",VLOOKUP(9,AO$3:AP$22,2,TRUE)))</f>
        <v/>
      </c>
      <c r="AQ32" s="7"/>
      <c r="AR32" s="7"/>
      <c r="AS32" s="102" t="str">
        <f>IF(AS31="","",IF(VLOOKUP(9,AR$3:AS$22,2,TRUE)=AS31,"",VLOOKUP(9,AR$3:AS$22,2,TRUE)))</f>
        <v/>
      </c>
      <c r="AT32" s="7"/>
      <c r="AU32" s="7"/>
      <c r="AV32" s="102" t="str">
        <f>IF(AV31="","",IF(VLOOKUP(9,AU$3:AV$22,2,TRUE)=AV31,"",VLOOKUP(9,AU$3:AV$22,2,TRUE)))</f>
        <v/>
      </c>
      <c r="AW32" s="7"/>
      <c r="AX32" s="7"/>
      <c r="AY32" s="102" t="str">
        <f>IF(AY31="","",IF(VLOOKUP(9,AX$3:AY$22,2,TRUE)=AY31,"",VLOOKUP(9,AX$3:AY$22,2,TRUE)))</f>
        <v/>
      </c>
      <c r="AZ32" s="7"/>
      <c r="BA32" s="7"/>
      <c r="BB32" s="102" t="str">
        <f>IF(BB31="","",IF(VLOOKUP(9,BA$3:BB$22,2,TRUE)=BB31,"",VLOOKUP(9,BA$3:BB$22,2,TRUE)))</f>
        <v/>
      </c>
      <c r="BC32" s="7"/>
      <c r="BD32" s="7"/>
      <c r="BE32" s="102" t="str">
        <f>IF(BE31="","",IF(VLOOKUP(9,BD$3:BE$22,2,TRUE)=BE31,"",VLOOKUP(9,BD$3:BE$22,2,TRUE)))</f>
        <v/>
      </c>
      <c r="BF32" s="7"/>
      <c r="BG32" s="7"/>
      <c r="BH32" s="102" t="str">
        <f>IF(BH31="","",IF(VLOOKUP(9,BG$3:BH$22,2,TRUE)=BH31,"",VLOOKUP(9,BG$3:BH$22,2,TRUE)))</f>
        <v/>
      </c>
      <c r="BI32" s="7"/>
      <c r="BJ32" s="7"/>
      <c r="BK32" s="102" t="str">
        <f>IF(BK31="","",IF(VLOOKUP(9,BJ$3:BK$22,2,TRUE)=BK31,"",VLOOKUP(9,BJ$3:BK$22,2,TRUE)))</f>
        <v/>
      </c>
    </row>
    <row r="33" spans="1:63" x14ac:dyDescent="0.25">
      <c r="D33" s="112"/>
      <c r="E33" s="112"/>
      <c r="F33" s="102" t="str">
        <f>IF(F32="","",IF(VLOOKUP(10,E$3:F$22,2,TRUE)=F32,"",VLOOKUP(10,E$3:F$22,2,TRUE)))</f>
        <v/>
      </c>
      <c r="G33" s="7"/>
      <c r="H33" s="7"/>
      <c r="I33" s="102" t="str">
        <f>IF(I32="","",IF(VLOOKUP(10,H$3:I$22,2,TRUE)=I32,"",VLOOKUP(10,H$3:I$22,2,TRUE)))</f>
        <v/>
      </c>
      <c r="J33" s="7"/>
      <c r="K33" s="7"/>
      <c r="L33" s="102" t="str">
        <f>IF(L32="","",IF(VLOOKUP(10,K$3:L$22,2,TRUE)=L32,"",VLOOKUP(10,K$3:L$22,2,TRUE)))</f>
        <v>Claire</v>
      </c>
      <c r="M33" s="7"/>
      <c r="N33" s="7"/>
      <c r="O33" s="102" t="str">
        <f>IF(O32="","",IF(VLOOKUP(10,N$3:O$22,2,TRUE)=O32,"",VLOOKUP(10,N$3:O$22,2,TRUE)))</f>
        <v/>
      </c>
      <c r="P33" s="7"/>
      <c r="Q33" s="7"/>
      <c r="R33" s="102" t="str">
        <f>IF(R32="","",IF(VLOOKUP(10,Q$3:R$22,2,TRUE)=R32,"",VLOOKUP(10,Q$3:R$22,2,TRUE)))</f>
        <v>Claire</v>
      </c>
      <c r="S33" s="7"/>
      <c r="T33" s="7"/>
      <c r="U33" s="102" t="str">
        <f>IF(U32="","",IF(VLOOKUP(10,T$3:U$22,2,TRUE)=U32,"",VLOOKUP(10,T$3:U$22,2,TRUE)))</f>
        <v>Claire</v>
      </c>
      <c r="V33" s="7"/>
      <c r="W33" s="7"/>
      <c r="X33" s="102" t="str">
        <f>IF(X32="","",IF(VLOOKUP(10,W$3:X$22,2,TRUE)=X32,"",VLOOKUP(10,W$3:X$22,2,TRUE)))</f>
        <v>Claire</v>
      </c>
      <c r="Y33" s="7"/>
      <c r="Z33" s="7"/>
      <c r="AA33" s="102" t="str">
        <f>IF(AA32="","",IF(VLOOKUP(10,Z$3:AA$22,2,TRUE)=AA32,"",VLOOKUP(10,Z$3:AA$22,2,TRUE)))</f>
        <v>Claire</v>
      </c>
      <c r="AB33" s="7"/>
      <c r="AC33" s="7"/>
      <c r="AD33" s="102" t="str">
        <f>IF(AD32="","",IF(VLOOKUP(10,AC$3:AD$22,2,TRUE)=AD32,"",VLOOKUP(10,AC$3:AD$22,2,TRUE)))</f>
        <v>Claire</v>
      </c>
      <c r="AE33" s="7"/>
      <c r="AF33" s="7"/>
      <c r="AG33" s="102" t="str">
        <f>IF(AG32="","",IF(VLOOKUP(10,AF$3:AG$22,2,TRUE)=AG32,"",VLOOKUP(10,AF$3:AG$22,2,TRUE)))</f>
        <v>Claire</v>
      </c>
      <c r="AH33" s="7"/>
      <c r="AI33" s="7"/>
      <c r="AJ33" s="102" t="str">
        <f>IF(AJ32="","",IF(VLOOKUP(10,AI$3:AJ$22,2,TRUE)=AJ32,"",VLOOKUP(10,AI$3:AJ$22,2,TRUE)))</f>
        <v/>
      </c>
      <c r="AK33" s="7"/>
      <c r="AL33" s="7"/>
      <c r="AM33" s="102" t="str">
        <f>IF(AM32="","",IF(VLOOKUP(10,AL$3:AM$22,2,TRUE)=AM32,"",VLOOKUP(10,AL$3:AM$22,2,TRUE)))</f>
        <v/>
      </c>
      <c r="AN33" s="7"/>
      <c r="AO33" s="7"/>
      <c r="AP33" s="102" t="str">
        <f>IF(AP32="","",IF(VLOOKUP(10,AO$3:AP$22,2,TRUE)=AP32,"",VLOOKUP(10,AO$3:AP$22,2,TRUE)))</f>
        <v/>
      </c>
      <c r="AQ33" s="7"/>
      <c r="AR33" s="7"/>
      <c r="AS33" s="102" t="str">
        <f>IF(AS32="","",IF(VLOOKUP(10,AR$3:AS$22,2,TRUE)=AS32,"",VLOOKUP(10,AR$3:AS$22,2,TRUE)))</f>
        <v/>
      </c>
      <c r="AT33" s="7"/>
      <c r="AU33" s="7"/>
      <c r="AV33" s="102" t="str">
        <f>IF(AV32="","",IF(VLOOKUP(10,AU$3:AV$22,2,TRUE)=AV32,"",VLOOKUP(10,AU$3:AV$22,2,TRUE)))</f>
        <v/>
      </c>
      <c r="AW33" s="7"/>
      <c r="AX33" s="7"/>
      <c r="AY33" s="102" t="str">
        <f>IF(AY32="","",IF(VLOOKUP(10,AX$3:AY$22,2,TRUE)=AY32,"",VLOOKUP(10,AX$3:AY$22,2,TRUE)))</f>
        <v/>
      </c>
      <c r="AZ33" s="7"/>
      <c r="BA33" s="7"/>
      <c r="BB33" s="102" t="str">
        <f>IF(BB32="","",IF(VLOOKUP(10,BA$3:BB$22,2,TRUE)=BB32,"",VLOOKUP(10,BA$3:BB$22,2,TRUE)))</f>
        <v/>
      </c>
      <c r="BC33" s="7"/>
      <c r="BD33" s="7"/>
      <c r="BE33" s="102" t="str">
        <f>IF(BE32="","",IF(VLOOKUP(10,BD$3:BE$22,2,TRUE)=BE32,"",VLOOKUP(10,BD$3:BE$22,2,TRUE)))</f>
        <v/>
      </c>
      <c r="BF33" s="7"/>
      <c r="BG33" s="7"/>
      <c r="BH33" s="102" t="str">
        <f>IF(BH32="","",IF(VLOOKUP(10,BG$3:BH$22,2,TRUE)=BH32,"",VLOOKUP(10,BG$3:BH$22,2,TRUE)))</f>
        <v/>
      </c>
      <c r="BI33" s="7"/>
      <c r="BJ33" s="7"/>
      <c r="BK33" s="102" t="str">
        <f>IF(BK32="","",IF(VLOOKUP(10,BJ$3:BK$22,2,TRUE)=BK32,"",VLOOKUP(10,BJ$3:BK$22,2,TRUE)))</f>
        <v/>
      </c>
    </row>
    <row r="34" spans="1:63" x14ac:dyDescent="0.25">
      <c r="D34" s="112"/>
      <c r="E34" s="112"/>
      <c r="F34" s="102" t="str">
        <f>IF(F33="","",IF(VLOOKUP(11,E$3:F$22,2,TRUE)=F33,"",VLOOKUP(11,E$3:F$22,2,TRUE)))</f>
        <v/>
      </c>
      <c r="G34" s="7"/>
      <c r="H34" s="7"/>
      <c r="I34" s="102" t="str">
        <f>IF(I33="","",IF(VLOOKUP(11,H$3:I$22,2,TRUE)=I33,"",VLOOKUP(11,H$3:I$22,2,TRUE)))</f>
        <v/>
      </c>
      <c r="J34" s="7"/>
      <c r="K34" s="7"/>
      <c r="L34" s="102" t="str">
        <f>IF(L33="","",IF(VLOOKUP(11,K$3:L$22,2,TRUE)=L33,"",VLOOKUP(11,K$3:L$22,2,TRUE)))</f>
        <v>Charlotte</v>
      </c>
      <c r="M34" s="7"/>
      <c r="N34" s="7"/>
      <c r="O34" s="102" t="str">
        <f>IF(O33="","",IF(VLOOKUP(11,N$3:O$22,2,TRUE)=O33,"",VLOOKUP(11,N$3:O$22,2,TRUE)))</f>
        <v/>
      </c>
      <c r="P34" s="7"/>
      <c r="Q34" s="7"/>
      <c r="R34" s="102" t="str">
        <f>IF(R33="","",IF(VLOOKUP(11,Q$3:R$22,2,TRUE)=R33,"",VLOOKUP(11,Q$3:R$22,2,TRUE)))</f>
        <v>Charlotte</v>
      </c>
      <c r="S34" s="7"/>
      <c r="T34" s="7"/>
      <c r="U34" s="102" t="str">
        <f>IF(U33="","",IF(VLOOKUP(11,T$3:U$22,2,TRUE)=U33,"",VLOOKUP(11,T$3:U$22,2,TRUE)))</f>
        <v>Charlotte</v>
      </c>
      <c r="V34" s="7"/>
      <c r="W34" s="7"/>
      <c r="X34" s="102" t="str">
        <f>IF(X33="","",IF(VLOOKUP(11,W$3:X$22,2,TRUE)=X33,"",VLOOKUP(11,W$3:X$22,2,TRUE)))</f>
        <v>Charlotte</v>
      </c>
      <c r="Y34" s="7"/>
      <c r="Z34" s="7"/>
      <c r="AA34" s="102" t="str">
        <f>IF(AA33="","",IF(VLOOKUP(11,Z$3:AA$22,2,TRUE)=AA33,"",VLOOKUP(11,Z$3:AA$22,2,TRUE)))</f>
        <v>Charlotte</v>
      </c>
      <c r="AB34" s="7"/>
      <c r="AC34" s="7"/>
      <c r="AD34" s="102" t="str">
        <f>IF(AD33="","",IF(VLOOKUP(11,AC$3:AD$22,2,TRUE)=AD33,"",VLOOKUP(11,AC$3:AD$22,2,TRUE)))</f>
        <v>Charlotte</v>
      </c>
      <c r="AE34" s="7"/>
      <c r="AF34" s="7"/>
      <c r="AG34" s="102" t="str">
        <f>IF(AG33="","",IF(VLOOKUP(11,AF$3:AG$22,2,TRUE)=AG33,"",VLOOKUP(11,AF$3:AG$22,2,TRUE)))</f>
        <v>Charlotte</v>
      </c>
      <c r="AH34" s="7"/>
      <c r="AI34" s="7"/>
      <c r="AJ34" s="102" t="str">
        <f>IF(AJ33="","",IF(VLOOKUP(11,AI$3:AJ$22,2,TRUE)=AJ33,"",VLOOKUP(11,AI$3:AJ$22,2,TRUE)))</f>
        <v/>
      </c>
      <c r="AK34" s="7"/>
      <c r="AL34" s="7"/>
      <c r="AM34" s="102" t="str">
        <f>IF(AM33="","",IF(VLOOKUP(11,AL$3:AM$22,2,TRUE)=AM33,"",VLOOKUP(11,AL$3:AM$22,2,TRUE)))</f>
        <v/>
      </c>
      <c r="AN34" s="7"/>
      <c r="AO34" s="7"/>
      <c r="AP34" s="102" t="str">
        <f>IF(AP33="","",IF(VLOOKUP(11,AO$3:AP$22,2,TRUE)=AP33,"",VLOOKUP(11,AO$3:AP$22,2,TRUE)))</f>
        <v/>
      </c>
      <c r="AQ34" s="7"/>
      <c r="AR34" s="7"/>
      <c r="AS34" s="102" t="str">
        <f>IF(AS33="","",IF(VLOOKUP(11,AR$3:AS$22,2,TRUE)=AS33,"",VLOOKUP(11,AR$3:AS$22,2,TRUE)))</f>
        <v/>
      </c>
      <c r="AT34" s="7"/>
      <c r="AU34" s="7"/>
      <c r="AV34" s="102" t="str">
        <f>IF(AV33="","",IF(VLOOKUP(11,AU$3:AV$22,2,TRUE)=AV33,"",VLOOKUP(11,AU$3:AV$22,2,TRUE)))</f>
        <v/>
      </c>
      <c r="AW34" s="7"/>
      <c r="AX34" s="7"/>
      <c r="AY34" s="102" t="str">
        <f>IF(AY33="","",IF(VLOOKUP(11,AX$3:AY$22,2,TRUE)=AY33,"",VLOOKUP(11,AX$3:AY$22,2,TRUE)))</f>
        <v/>
      </c>
      <c r="AZ34" s="7"/>
      <c r="BA34" s="7"/>
      <c r="BB34" s="102" t="str">
        <f>IF(BB33="","",IF(VLOOKUP(11,BA$3:BB$22,2,TRUE)=BB33,"",VLOOKUP(11,BA$3:BB$22,2,TRUE)))</f>
        <v/>
      </c>
      <c r="BC34" s="7"/>
      <c r="BD34" s="7"/>
      <c r="BE34" s="102" t="str">
        <f>IF(BE33="","",IF(VLOOKUP(11,BD$3:BE$22,2,TRUE)=BE33,"",VLOOKUP(11,BD$3:BE$22,2,TRUE)))</f>
        <v/>
      </c>
      <c r="BF34" s="7"/>
      <c r="BG34" s="7"/>
      <c r="BH34" s="102" t="str">
        <f>IF(BH33="","",IF(VLOOKUP(11,BG$3:BH$22,2,TRUE)=BH33,"",VLOOKUP(11,BG$3:BH$22,2,TRUE)))</f>
        <v/>
      </c>
      <c r="BI34" s="7"/>
      <c r="BJ34" s="7"/>
      <c r="BK34" s="102" t="str">
        <f>IF(BK33="","",IF(VLOOKUP(11,BJ$3:BK$22,2,TRUE)=BK33,"",VLOOKUP(11,BJ$3:BK$22,2,TRUE)))</f>
        <v/>
      </c>
    </row>
    <row r="35" spans="1:63" x14ac:dyDescent="0.25">
      <c r="D35" s="112"/>
      <c r="E35" s="112"/>
      <c r="F35" s="102" t="str">
        <f>IF(F34="","",IF(VLOOKUP(12,E$3:F$22,2,TRUE)=F34,"",VLOOKUP(12,E$3:F$22,2,TRUE)))</f>
        <v/>
      </c>
      <c r="G35" s="7"/>
      <c r="H35" s="7"/>
      <c r="I35" s="102" t="str">
        <f>IF(I34="","",IF(VLOOKUP(12,H$3:I$22,2,TRUE)=I34,"",VLOOKUP(12,H$3:I$22,2,TRUE)))</f>
        <v/>
      </c>
      <c r="J35" s="7"/>
      <c r="K35" s="7"/>
      <c r="L35" s="102" t="str">
        <f>IF(L34="","",IF(VLOOKUP(12,K$3:L$22,2,TRUE)=L34,"",VLOOKUP(12,K$3:L$22,2,TRUE)))</f>
        <v>Sabrina</v>
      </c>
      <c r="M35" s="7"/>
      <c r="N35" s="7"/>
      <c r="O35" s="102" t="str">
        <f>IF(O34="","",IF(VLOOKUP(12,N$3:O$22,2,TRUE)=O34,"",VLOOKUP(12,N$3:O$22,2,TRUE)))</f>
        <v/>
      </c>
      <c r="P35" s="7"/>
      <c r="Q35" s="7"/>
      <c r="R35" s="102" t="str">
        <f>IF(R34="","",IF(VLOOKUP(12,Q$3:R$22,2,TRUE)=R34,"",VLOOKUP(12,Q$3:R$22,2,TRUE)))</f>
        <v>Sabrina</v>
      </c>
      <c r="S35" s="7"/>
      <c r="T35" s="7"/>
      <c r="U35" s="102" t="str">
        <f>IF(U34="","",IF(VLOOKUP(12,T$3:U$22,2,TRUE)=U34,"",VLOOKUP(12,T$3:U$22,2,TRUE)))</f>
        <v>Sabrina</v>
      </c>
      <c r="V35" s="7"/>
      <c r="W35" s="7"/>
      <c r="X35" s="102" t="str">
        <f>IF(X34="","",IF(VLOOKUP(12,W$3:X$22,2,TRUE)=X34,"",VLOOKUP(12,W$3:X$22,2,TRUE)))</f>
        <v>Sabrina</v>
      </c>
      <c r="Y35" s="7"/>
      <c r="Z35" s="7"/>
      <c r="AA35" s="102" t="str">
        <f>IF(AA34="","",IF(VLOOKUP(12,Z$3:AA$22,2,TRUE)=AA34,"",VLOOKUP(12,Z$3:AA$22,2,TRUE)))</f>
        <v>Sabrina</v>
      </c>
      <c r="AB35" s="7"/>
      <c r="AC35" s="7"/>
      <c r="AD35" s="102" t="str">
        <f>IF(AD34="","",IF(VLOOKUP(12,AC$3:AD$22,2,TRUE)=AD34,"",VLOOKUP(12,AC$3:AD$22,2,TRUE)))</f>
        <v>Sabrina</v>
      </c>
      <c r="AE35" s="7"/>
      <c r="AF35" s="7"/>
      <c r="AG35" s="102" t="str">
        <f>IF(AG34="","",IF(VLOOKUP(12,AF$3:AG$22,2,TRUE)=AG34,"",VLOOKUP(12,AF$3:AG$22,2,TRUE)))</f>
        <v>Sabrina</v>
      </c>
      <c r="AH35" s="7"/>
      <c r="AI35" s="7"/>
      <c r="AJ35" s="102" t="str">
        <f>IF(AJ34="","",IF(VLOOKUP(12,AI$3:AJ$22,2,TRUE)=AJ34,"",VLOOKUP(12,AI$3:AJ$22,2,TRUE)))</f>
        <v/>
      </c>
      <c r="AK35" s="7"/>
      <c r="AL35" s="7"/>
      <c r="AM35" s="102" t="str">
        <f>IF(AM34="","",IF(VLOOKUP(12,AL$3:AM$22,2,TRUE)=AM34,"",VLOOKUP(12,AL$3:AM$22,2,TRUE)))</f>
        <v/>
      </c>
      <c r="AN35" s="7"/>
      <c r="AO35" s="7"/>
      <c r="AP35" s="102" t="str">
        <f>IF(AP34="","",IF(VLOOKUP(12,AO$3:AP$22,2,TRUE)=AP34,"",VLOOKUP(12,AO$3:AP$22,2,TRUE)))</f>
        <v/>
      </c>
      <c r="AQ35" s="7"/>
      <c r="AR35" s="7"/>
      <c r="AS35" s="102" t="str">
        <f>IF(AS34="","",IF(VLOOKUP(12,AR$3:AS$22,2,TRUE)=AS34,"",VLOOKUP(12,AR$3:AS$22,2,TRUE)))</f>
        <v/>
      </c>
      <c r="AT35" s="7"/>
      <c r="AU35" s="7"/>
      <c r="AV35" s="102" t="str">
        <f>IF(AV34="","",IF(VLOOKUP(12,AU$3:AV$22,2,TRUE)=AV34,"",VLOOKUP(12,AU$3:AV$22,2,TRUE)))</f>
        <v/>
      </c>
      <c r="AW35" s="7"/>
      <c r="AX35" s="7"/>
      <c r="AY35" s="102" t="str">
        <f>IF(AY34="","",IF(VLOOKUP(12,AX$3:AY$22,2,TRUE)=AY34,"",VLOOKUP(12,AX$3:AY$22,2,TRUE)))</f>
        <v/>
      </c>
      <c r="AZ35" s="7"/>
      <c r="BA35" s="7"/>
      <c r="BB35" s="102" t="str">
        <f>IF(BB34="","",IF(VLOOKUP(12,BA$3:BB$22,2,TRUE)=BB34,"",VLOOKUP(12,BA$3:BB$22,2,TRUE)))</f>
        <v/>
      </c>
      <c r="BC35" s="7"/>
      <c r="BD35" s="7"/>
      <c r="BE35" s="102" t="str">
        <f>IF(BE34="","",IF(VLOOKUP(12,BD$3:BE$22,2,TRUE)=BE34,"",VLOOKUP(12,BD$3:BE$22,2,TRUE)))</f>
        <v/>
      </c>
      <c r="BF35" s="7"/>
      <c r="BG35" s="7"/>
      <c r="BH35" s="102" t="str">
        <f>IF(BH34="","",IF(VLOOKUP(12,BG$3:BH$22,2,TRUE)=BH34,"",VLOOKUP(12,BG$3:BH$22,2,TRUE)))</f>
        <v/>
      </c>
      <c r="BI35" s="7"/>
      <c r="BJ35" s="7"/>
      <c r="BK35" s="102" t="str">
        <f>IF(BK34="","",IF(VLOOKUP(12,BJ$3:BK$22,2,TRUE)=BK34,"",VLOOKUP(12,BJ$3:BK$22,2,TRUE)))</f>
        <v/>
      </c>
    </row>
    <row r="36" spans="1:63" x14ac:dyDescent="0.25">
      <c r="D36" s="112"/>
      <c r="E36" s="112"/>
      <c r="F36" s="102" t="str">
        <f>IF(F35="","",IF(VLOOKUP(13,E$3:F$22,2,TRUE)=F35,"",VLOOKUP(13,E$3:F$22,2,TRUE)))</f>
        <v/>
      </c>
      <c r="G36" s="7"/>
      <c r="H36" s="7"/>
      <c r="I36" s="102" t="str">
        <f>IF(I35="","",IF(VLOOKUP(13,H$3:I$22,2,TRUE)=I35,"",VLOOKUP(13,H$3:I$22,2,TRUE)))</f>
        <v/>
      </c>
      <c r="J36" s="7"/>
      <c r="K36" s="7"/>
      <c r="L36" s="102" t="str">
        <f>IF(L35="","",IF(VLOOKUP(13,K$3:L$22,2,TRUE)=L35,"",VLOOKUP(13,K$3:L$22,2,TRUE)))</f>
        <v>Renaud</v>
      </c>
      <c r="M36" s="7"/>
      <c r="N36" s="7"/>
      <c r="O36" s="102" t="str">
        <f>IF(O35="","",IF(VLOOKUP(13,N$3:O$22,2,TRUE)=O35,"",VLOOKUP(13,N$3:O$22,2,TRUE)))</f>
        <v/>
      </c>
      <c r="P36" s="7"/>
      <c r="Q36" s="7"/>
      <c r="R36" s="102" t="str">
        <f>IF(R35="","",IF(VLOOKUP(13,Q$3:R$22,2,TRUE)=R35,"",VLOOKUP(13,Q$3:R$22,2,TRUE)))</f>
        <v>Renaud</v>
      </c>
      <c r="S36" s="7"/>
      <c r="T36" s="7"/>
      <c r="U36" s="102" t="str">
        <f>IF(U35="","",IF(VLOOKUP(13,T$3:U$22,2,TRUE)=U35,"",VLOOKUP(13,T$3:U$22,2,TRUE)))</f>
        <v>Renaud</v>
      </c>
      <c r="V36" s="7"/>
      <c r="W36" s="7"/>
      <c r="X36" s="102" t="str">
        <f>IF(X35="","",IF(VLOOKUP(13,W$3:X$22,2,TRUE)=X35,"",VLOOKUP(13,W$3:X$22,2,TRUE)))</f>
        <v>Renaud</v>
      </c>
      <c r="Y36" s="7"/>
      <c r="Z36" s="7"/>
      <c r="AA36" s="102" t="str">
        <f>IF(AA35="","",IF(VLOOKUP(13,Z$3:AA$22,2,TRUE)=AA35,"",VLOOKUP(13,Z$3:AA$22,2,TRUE)))</f>
        <v>Renaud</v>
      </c>
      <c r="AB36" s="7"/>
      <c r="AC36" s="7"/>
      <c r="AD36" s="102" t="str">
        <f>IF(AD35="","",IF(VLOOKUP(13,AC$3:AD$22,2,TRUE)=AD35,"",VLOOKUP(13,AC$3:AD$22,2,TRUE)))</f>
        <v>Renaud</v>
      </c>
      <c r="AE36" s="7"/>
      <c r="AF36" s="7"/>
      <c r="AG36" s="102" t="str">
        <f>IF(AG35="","",IF(VLOOKUP(13,AF$3:AG$22,2,TRUE)=AG35,"",VLOOKUP(13,AF$3:AG$22,2,TRUE)))</f>
        <v>Renaud</v>
      </c>
      <c r="AH36" s="7"/>
      <c r="AI36" s="7"/>
      <c r="AJ36" s="102" t="str">
        <f>IF(AJ35="","",IF(VLOOKUP(13,AI$3:AJ$22,2,TRUE)=AJ35,"",VLOOKUP(13,AI$3:AJ$22,2,TRUE)))</f>
        <v/>
      </c>
      <c r="AK36" s="7"/>
      <c r="AL36" s="7"/>
      <c r="AM36" s="102" t="str">
        <f>IF(AM35="","",IF(VLOOKUP(13,AL$3:AM$22,2,TRUE)=AM35,"",VLOOKUP(13,AL$3:AM$22,2,TRUE)))</f>
        <v/>
      </c>
      <c r="AN36" s="7"/>
      <c r="AO36" s="7"/>
      <c r="AP36" s="102" t="str">
        <f>IF(AP35="","",IF(VLOOKUP(13,AO$3:AP$22,2,TRUE)=AP35,"",VLOOKUP(13,AO$3:AP$22,2,TRUE)))</f>
        <v/>
      </c>
      <c r="AQ36" s="7"/>
      <c r="AR36" s="7"/>
      <c r="AS36" s="102" t="str">
        <f>IF(AS35="","",IF(VLOOKUP(13,AR$3:AS$22,2,TRUE)=AS35,"",VLOOKUP(13,AR$3:AS$22,2,TRUE)))</f>
        <v/>
      </c>
      <c r="AT36" s="7"/>
      <c r="AU36" s="7"/>
      <c r="AV36" s="102" t="str">
        <f>IF(AV35="","",IF(VLOOKUP(13,AU$3:AV$22,2,TRUE)=AV35,"",VLOOKUP(13,AU$3:AV$22,2,TRUE)))</f>
        <v/>
      </c>
      <c r="AW36" s="7"/>
      <c r="AX36" s="7"/>
      <c r="AY36" s="102" t="str">
        <f>IF(AY35="","",IF(VLOOKUP(13,AX$3:AY$22,2,TRUE)=AY35,"",VLOOKUP(13,AX$3:AY$22,2,TRUE)))</f>
        <v/>
      </c>
      <c r="AZ36" s="7"/>
      <c r="BA36" s="7"/>
      <c r="BB36" s="102" t="str">
        <f>IF(BB35="","",IF(VLOOKUP(13,BA$3:BB$22,2,TRUE)=BB35,"",VLOOKUP(13,BA$3:BB$22,2,TRUE)))</f>
        <v/>
      </c>
      <c r="BC36" s="7"/>
      <c r="BD36" s="7"/>
      <c r="BE36" s="102" t="str">
        <f>IF(BE35="","",IF(VLOOKUP(13,BD$3:BE$22,2,TRUE)=BE35,"",VLOOKUP(13,BD$3:BE$22,2,TRUE)))</f>
        <v/>
      </c>
      <c r="BF36" s="7"/>
      <c r="BG36" s="7"/>
      <c r="BH36" s="102" t="str">
        <f>IF(BH35="","",IF(VLOOKUP(13,BG$3:BH$22,2,TRUE)=BH35,"",VLOOKUP(13,BG$3:BH$22,2,TRUE)))</f>
        <v/>
      </c>
      <c r="BI36" s="7"/>
      <c r="BJ36" s="7"/>
      <c r="BK36" s="102" t="str">
        <f>IF(BK35="","",IF(VLOOKUP(13,BJ$3:BK$22,2,TRUE)=BK35,"",VLOOKUP(13,BJ$3:BK$22,2,TRUE)))</f>
        <v/>
      </c>
    </row>
    <row r="37" spans="1:63" x14ac:dyDescent="0.25">
      <c r="D37" s="112"/>
      <c r="E37" s="112"/>
      <c r="F37" s="102" t="str">
        <f>IF(F36="","",IF(VLOOKUP(14,E$3:F$22,2,TRUE)=F36,"",VLOOKUP(14,E$3:F$22,2,TRUE)))</f>
        <v/>
      </c>
      <c r="G37" s="7"/>
      <c r="H37" s="7"/>
      <c r="I37" s="102" t="str">
        <f>IF(I36="","",IF(VLOOKUP(14,H$3:I$22,2,TRUE)=I36,"",VLOOKUP(14,H$3:I$22,2,TRUE)))</f>
        <v/>
      </c>
      <c r="J37" s="7"/>
      <c r="K37" s="7"/>
      <c r="L37" s="102" t="str">
        <f>IF(L36="","",IF(VLOOKUP(14,K$3:L$22,2,TRUE)=L36,"",VLOOKUP(14,K$3:L$22,2,TRUE)))</f>
        <v>Vincent</v>
      </c>
      <c r="M37" s="7"/>
      <c r="N37" s="7"/>
      <c r="O37" s="102" t="str">
        <f>IF(O36="","",IF(VLOOKUP(14,N$3:O$22,2,TRUE)=O36,"",VLOOKUP(14,N$3:O$22,2,TRUE)))</f>
        <v/>
      </c>
      <c r="P37" s="7"/>
      <c r="Q37" s="7"/>
      <c r="R37" s="102" t="str">
        <f>IF(R36="","",IF(VLOOKUP(14,Q$3:R$22,2,TRUE)=R36,"",VLOOKUP(14,Q$3:R$22,2,TRUE)))</f>
        <v>Vincent</v>
      </c>
      <c r="S37" s="7"/>
      <c r="T37" s="7"/>
      <c r="U37" s="102" t="str">
        <f>IF(U36="","",IF(VLOOKUP(14,T$3:U$22,2,TRUE)=U36,"",VLOOKUP(14,T$3:U$22,2,TRUE)))</f>
        <v>Vincent</v>
      </c>
      <c r="V37" s="7"/>
      <c r="W37" s="7"/>
      <c r="X37" s="102" t="str">
        <f>IF(X36="","",IF(VLOOKUP(14,W$3:X$22,2,TRUE)=X36,"",VLOOKUP(14,W$3:X$22,2,TRUE)))</f>
        <v>Vincent</v>
      </c>
      <c r="Y37" s="7"/>
      <c r="Z37" s="7"/>
      <c r="AA37" s="102" t="str">
        <f>IF(AA36="","",IF(VLOOKUP(14,Z$3:AA$22,2,TRUE)=AA36,"",VLOOKUP(14,Z$3:AA$22,2,TRUE)))</f>
        <v>Vincent</v>
      </c>
      <c r="AB37" s="7"/>
      <c r="AC37" s="7"/>
      <c r="AD37" s="102" t="str">
        <f>IF(AD36="","",IF(VLOOKUP(14,AC$3:AD$22,2,TRUE)=AD36,"",VLOOKUP(14,AC$3:AD$22,2,TRUE)))</f>
        <v>Vincent</v>
      </c>
      <c r="AE37" s="7"/>
      <c r="AF37" s="7"/>
      <c r="AG37" s="102" t="str">
        <f>IF(AG36="","",IF(VLOOKUP(14,AF$3:AG$22,2,TRUE)=AG36,"",VLOOKUP(14,AF$3:AG$22,2,TRUE)))</f>
        <v>Vincent</v>
      </c>
      <c r="AH37" s="7"/>
      <c r="AI37" s="7"/>
      <c r="AJ37" s="102" t="str">
        <f>IF(AJ36="","",IF(VLOOKUP(14,AI$3:AJ$22,2,TRUE)=AJ36,"",VLOOKUP(14,AI$3:AJ$22,2,TRUE)))</f>
        <v/>
      </c>
      <c r="AK37" s="7"/>
      <c r="AL37" s="7"/>
      <c r="AM37" s="102" t="str">
        <f>IF(AM36="","",IF(VLOOKUP(14,AL$3:AM$22,2,TRUE)=AM36,"",VLOOKUP(14,AL$3:AM$22,2,TRUE)))</f>
        <v/>
      </c>
      <c r="AN37" s="7"/>
      <c r="AO37" s="7"/>
      <c r="AP37" s="102" t="str">
        <f>IF(AP36="","",IF(VLOOKUP(14,AO$3:AP$22,2,TRUE)=AP36,"",VLOOKUP(14,AO$3:AP$22,2,TRUE)))</f>
        <v/>
      </c>
      <c r="AQ37" s="7"/>
      <c r="AR37" s="7"/>
      <c r="AS37" s="102" t="str">
        <f>IF(AS36="","",IF(VLOOKUP(14,AR$3:AS$22,2,TRUE)=AS36,"",VLOOKUP(14,AR$3:AS$22,2,TRUE)))</f>
        <v/>
      </c>
      <c r="AT37" s="7"/>
      <c r="AU37" s="7"/>
      <c r="AV37" s="102" t="str">
        <f>IF(AV36="","",IF(VLOOKUP(14,AU$3:AV$22,2,TRUE)=AV36,"",VLOOKUP(14,AU$3:AV$22,2,TRUE)))</f>
        <v/>
      </c>
      <c r="AW37" s="7"/>
      <c r="AX37" s="7"/>
      <c r="AY37" s="102" t="str">
        <f>IF(AY36="","",IF(VLOOKUP(14,AX$3:AY$22,2,TRUE)=AY36,"",VLOOKUP(14,AX$3:AY$22,2,TRUE)))</f>
        <v/>
      </c>
      <c r="AZ37" s="7"/>
      <c r="BA37" s="7"/>
      <c r="BB37" s="102" t="str">
        <f>IF(BB36="","",IF(VLOOKUP(14,BA$3:BB$22,2,TRUE)=BB36,"",VLOOKUP(14,BA$3:BB$22,2,TRUE)))</f>
        <v/>
      </c>
      <c r="BC37" s="7"/>
      <c r="BD37" s="7"/>
      <c r="BE37" s="102" t="str">
        <f>IF(BE36="","",IF(VLOOKUP(14,BD$3:BE$22,2,TRUE)=BE36,"",VLOOKUP(14,BD$3:BE$22,2,TRUE)))</f>
        <v/>
      </c>
      <c r="BF37" s="7"/>
      <c r="BG37" s="7"/>
      <c r="BH37" s="102" t="str">
        <f>IF(BH36="","",IF(VLOOKUP(14,BG$3:BH$22,2,TRUE)=BH36,"",VLOOKUP(14,BG$3:BH$22,2,TRUE)))</f>
        <v/>
      </c>
      <c r="BI37" s="7"/>
      <c r="BJ37" s="7"/>
      <c r="BK37" s="102" t="str">
        <f>IF(BK36="","",IF(VLOOKUP(14,BJ$3:BK$22,2,TRUE)=BK36,"",VLOOKUP(14,BJ$3:BK$22,2,TRUE)))</f>
        <v/>
      </c>
    </row>
    <row r="38" spans="1:63" x14ac:dyDescent="0.25">
      <c r="D38" s="112"/>
      <c r="E38" s="112"/>
      <c r="F38" s="102" t="str">
        <f>IF(F37="","",IF(VLOOKUP(15,E$3:F$22,2,TRUE)=F37,"",VLOOKUP(15,E$3:F$22,2,TRUE)))</f>
        <v/>
      </c>
      <c r="G38" s="7"/>
      <c r="H38" s="7"/>
      <c r="I38" s="102" t="str">
        <f>IF(I37="","",IF(VLOOKUP(15,H$3:I$22,2,TRUE)=I37,"",VLOOKUP(15,H$3:I$22,2,TRUE)))</f>
        <v/>
      </c>
      <c r="J38" s="7"/>
      <c r="K38" s="7"/>
      <c r="L38" s="102" t="str">
        <f>IF(L37="","",IF(VLOOKUP(15,K$3:L$22,2,TRUE)=L37,"",VLOOKUP(15,K$3:L$22,2,TRUE)))</f>
        <v>Christelle</v>
      </c>
      <c r="M38" s="7"/>
      <c r="N38" s="7"/>
      <c r="O38" s="102" t="str">
        <f>IF(O37="","",IF(VLOOKUP(15,N$3:O$22,2,TRUE)=O37,"",VLOOKUP(15,N$3:O$22,2,TRUE)))</f>
        <v/>
      </c>
      <c r="P38" s="7"/>
      <c r="Q38" s="7"/>
      <c r="R38" s="102" t="str">
        <f>IF(R37="","",IF(VLOOKUP(15,Q$3:R$22,2,TRUE)=R37,"",VLOOKUP(15,Q$3:R$22,2,TRUE)))</f>
        <v>Christelle</v>
      </c>
      <c r="S38" s="7"/>
      <c r="T38" s="7"/>
      <c r="U38" s="102" t="str">
        <f>IF(U37="","",IF(VLOOKUP(15,T$3:U$22,2,TRUE)=U37,"",VLOOKUP(15,T$3:U$22,2,TRUE)))</f>
        <v>Christelle</v>
      </c>
      <c r="V38" s="7"/>
      <c r="W38" s="7"/>
      <c r="X38" s="102" t="str">
        <f>IF(X37="","",IF(VLOOKUP(15,W$3:X$22,2,TRUE)=X37,"",VLOOKUP(15,W$3:X$22,2,TRUE)))</f>
        <v>Christelle</v>
      </c>
      <c r="Y38" s="7"/>
      <c r="Z38" s="7"/>
      <c r="AA38" s="102" t="str">
        <f>IF(AA37="","",IF(VLOOKUP(15,Z$3:AA$22,2,TRUE)=AA37,"",VLOOKUP(15,Z$3:AA$22,2,TRUE)))</f>
        <v>Christelle</v>
      </c>
      <c r="AB38" s="7"/>
      <c r="AC38" s="7"/>
      <c r="AD38" s="102" t="str">
        <f>IF(AD37="","",IF(VLOOKUP(15,AC$3:AD$22,2,TRUE)=AD37,"",VLOOKUP(15,AC$3:AD$22,2,TRUE)))</f>
        <v>Christelle</v>
      </c>
      <c r="AE38" s="7"/>
      <c r="AF38" s="7"/>
      <c r="AG38" s="102" t="str">
        <f>IF(AG37="","",IF(VLOOKUP(15,AF$3:AG$22,2,TRUE)=AG37,"",VLOOKUP(15,AF$3:AG$22,2,TRUE)))</f>
        <v>Christelle</v>
      </c>
      <c r="AH38" s="7"/>
      <c r="AI38" s="7"/>
      <c r="AJ38" s="102" t="str">
        <f>IF(AJ37="","",IF(VLOOKUP(15,AI$3:AJ$22,2,TRUE)=AJ37,"",VLOOKUP(15,AI$3:AJ$22,2,TRUE)))</f>
        <v/>
      </c>
      <c r="AK38" s="7"/>
      <c r="AL38" s="7"/>
      <c r="AM38" s="102" t="str">
        <f>IF(AM37="","",IF(VLOOKUP(15,AL$3:AM$22,2,TRUE)=AM37,"",VLOOKUP(15,AL$3:AM$22,2,TRUE)))</f>
        <v/>
      </c>
      <c r="AN38" s="7"/>
      <c r="AO38" s="7"/>
      <c r="AP38" s="102" t="str">
        <f>IF(AP37="","",IF(VLOOKUP(15,AO$3:AP$22,2,TRUE)=AP37,"",VLOOKUP(15,AO$3:AP$22,2,TRUE)))</f>
        <v/>
      </c>
      <c r="AQ38" s="7"/>
      <c r="AR38" s="7"/>
      <c r="AS38" s="102" t="str">
        <f>IF(AS37="","",IF(VLOOKUP(15,AR$3:AS$22,2,TRUE)=AS37,"",VLOOKUP(15,AR$3:AS$22,2,TRUE)))</f>
        <v/>
      </c>
      <c r="AT38" s="7"/>
      <c r="AU38" s="7"/>
      <c r="AV38" s="102" t="str">
        <f>IF(AV37="","",IF(VLOOKUP(15,AU$3:AV$22,2,TRUE)=AV37,"",VLOOKUP(15,AU$3:AV$22,2,TRUE)))</f>
        <v/>
      </c>
      <c r="AW38" s="7"/>
      <c r="AX38" s="7"/>
      <c r="AY38" s="102" t="str">
        <f>IF(AY37="","",IF(VLOOKUP(15,AX$3:AY$22,2,TRUE)=AY37,"",VLOOKUP(15,AX$3:AY$22,2,TRUE)))</f>
        <v/>
      </c>
      <c r="AZ38" s="7"/>
      <c r="BA38" s="7"/>
      <c r="BB38" s="102" t="str">
        <f>IF(BB37="","",IF(VLOOKUP(15,BA$3:BB$22,2,TRUE)=BB37,"",VLOOKUP(15,BA$3:BB$22,2,TRUE)))</f>
        <v/>
      </c>
      <c r="BC38" s="7"/>
      <c r="BD38" s="7"/>
      <c r="BE38" s="102" t="str">
        <f>IF(BE37="","",IF(VLOOKUP(15,BD$3:BE$22,2,TRUE)=BE37,"",VLOOKUP(15,BD$3:BE$22,2,TRUE)))</f>
        <v/>
      </c>
      <c r="BF38" s="7"/>
      <c r="BG38" s="7"/>
      <c r="BH38" s="102" t="str">
        <f>IF(BH37="","",IF(VLOOKUP(15,BG$3:BH$22,2,TRUE)=BH37,"",VLOOKUP(15,BG$3:BH$22,2,TRUE)))</f>
        <v/>
      </c>
      <c r="BI38" s="7"/>
      <c r="BJ38" s="7"/>
      <c r="BK38" s="102" t="str">
        <f>IF(BK37="","",IF(VLOOKUP(15,BJ$3:BK$22,2,TRUE)=BK37,"",VLOOKUP(15,BJ$3:BK$22,2,TRUE)))</f>
        <v/>
      </c>
    </row>
    <row r="39" spans="1:63" x14ac:dyDescent="0.25">
      <c r="D39" s="112"/>
      <c r="E39" s="112"/>
      <c r="F39" s="102" t="str">
        <f>IF(F38="","",IF(VLOOKUP(16,E$3:F$22,2,TRUE)=F38,"",VLOOKUP(16,E$3:F$22,2,TRUE)))</f>
        <v/>
      </c>
      <c r="G39" s="7"/>
      <c r="H39" s="7"/>
      <c r="I39" s="102" t="str">
        <f>IF(I38="","",IF(VLOOKUP(16,H$3:I$22,2,TRUE)=I38,"",VLOOKUP(16,H$3:I$22,2,TRUE)))</f>
        <v/>
      </c>
      <c r="J39" s="7"/>
      <c r="K39" s="7"/>
      <c r="L39" s="102" t="str">
        <f>IF(L38="","",IF(VLOOKUP(16,K$3:L$22,2,TRUE)=L38,"",VLOOKUP(16,K$3:L$22,2,TRUE)))</f>
        <v>Florian</v>
      </c>
      <c r="M39" s="7"/>
      <c r="N39" s="7"/>
      <c r="O39" s="102" t="str">
        <f>IF(O38="","",IF(VLOOKUP(16,N$3:O$22,2,TRUE)=O38,"",VLOOKUP(16,N$3:O$22,2,TRUE)))</f>
        <v/>
      </c>
      <c r="P39" s="7"/>
      <c r="Q39" s="7"/>
      <c r="R39" s="102" t="str">
        <f>IF(R38="","",IF(VLOOKUP(16,Q$3:R$22,2,TRUE)=R38,"",VLOOKUP(16,Q$3:R$22,2,TRUE)))</f>
        <v>Florian</v>
      </c>
      <c r="S39" s="7"/>
      <c r="T39" s="7"/>
      <c r="U39" s="102" t="str">
        <f>IF(U38="","",IF(VLOOKUP(16,T$3:U$22,2,TRUE)=U38,"",VLOOKUP(16,T$3:U$22,2,TRUE)))</f>
        <v>Florian</v>
      </c>
      <c r="V39" s="7"/>
      <c r="W39" s="7"/>
      <c r="X39" s="102" t="str">
        <f>IF(X38="","",IF(VLOOKUP(16,W$3:X$22,2,TRUE)=X38,"",VLOOKUP(16,W$3:X$22,2,TRUE)))</f>
        <v>Florian</v>
      </c>
      <c r="Y39" s="7"/>
      <c r="Z39" s="7"/>
      <c r="AA39" s="102" t="str">
        <f>IF(AA38="","",IF(VLOOKUP(16,Z$3:AA$22,2,TRUE)=AA38,"",VLOOKUP(16,Z$3:AA$22,2,TRUE)))</f>
        <v>Florian</v>
      </c>
      <c r="AB39" s="7"/>
      <c r="AC39" s="7"/>
      <c r="AD39" s="102" t="str">
        <f>IF(AD38="","",IF(VLOOKUP(16,AC$3:AD$22,2,TRUE)=AD38,"",VLOOKUP(16,AC$3:AD$22,2,TRUE)))</f>
        <v>Florian</v>
      </c>
      <c r="AE39" s="7"/>
      <c r="AF39" s="7"/>
      <c r="AG39" s="102" t="str">
        <f>IF(AG38="","",IF(VLOOKUP(16,AF$3:AG$22,2,TRUE)=AG38,"",VLOOKUP(16,AF$3:AG$22,2,TRUE)))</f>
        <v>Florian</v>
      </c>
      <c r="AH39" s="7"/>
      <c r="AI39" s="7"/>
      <c r="AJ39" s="102" t="str">
        <f>IF(AJ38="","",IF(VLOOKUP(16,AI$3:AJ$22,2,TRUE)=AJ38,"",VLOOKUP(16,AI$3:AJ$22,2,TRUE)))</f>
        <v/>
      </c>
      <c r="AK39" s="7"/>
      <c r="AL39" s="7"/>
      <c r="AM39" s="102" t="str">
        <f>IF(AM38="","",IF(VLOOKUP(16,AL$3:AM$22,2,TRUE)=AM38,"",VLOOKUP(16,AL$3:AM$22,2,TRUE)))</f>
        <v/>
      </c>
      <c r="AN39" s="7"/>
      <c r="AO39" s="7"/>
      <c r="AP39" s="102" t="str">
        <f>IF(AP38="","",IF(VLOOKUP(16,AO$3:AP$22,2,TRUE)=AP38,"",VLOOKUP(16,AO$3:AP$22,2,TRUE)))</f>
        <v/>
      </c>
      <c r="AQ39" s="7"/>
      <c r="AR39" s="7"/>
      <c r="AS39" s="102" t="str">
        <f>IF(AS38="","",IF(VLOOKUP(16,AR$3:AS$22,2,TRUE)=AS38,"",VLOOKUP(16,AR$3:AS$22,2,TRUE)))</f>
        <v/>
      </c>
      <c r="AT39" s="7"/>
      <c r="AU39" s="7"/>
      <c r="AV39" s="102" t="str">
        <f>IF(AV38="","",IF(VLOOKUP(16,AU$3:AV$22,2,TRUE)=AV38,"",VLOOKUP(16,AU$3:AV$22,2,TRUE)))</f>
        <v/>
      </c>
      <c r="AW39" s="7"/>
      <c r="AX39" s="7"/>
      <c r="AY39" s="102" t="str">
        <f>IF(AY38="","",IF(VLOOKUP(16,AX$3:AY$22,2,TRUE)=AY38,"",VLOOKUP(16,AX$3:AY$22,2,TRUE)))</f>
        <v/>
      </c>
      <c r="AZ39" s="7"/>
      <c r="BA39" s="7"/>
      <c r="BB39" s="102" t="str">
        <f>IF(BB38="","",IF(VLOOKUP(16,BA$3:BB$22,2,TRUE)=BB38,"",VLOOKUP(16,BA$3:BB$22,2,TRUE)))</f>
        <v/>
      </c>
      <c r="BC39" s="7"/>
      <c r="BD39" s="7"/>
      <c r="BE39" s="102" t="str">
        <f>IF(BE38="","",IF(VLOOKUP(16,BD$3:BE$22,2,TRUE)=BE38,"",VLOOKUP(16,BD$3:BE$22,2,TRUE)))</f>
        <v/>
      </c>
      <c r="BF39" s="7"/>
      <c r="BG39" s="7"/>
      <c r="BH39" s="102" t="str">
        <f>IF(BH38="","",IF(VLOOKUP(16,BG$3:BH$22,2,TRUE)=BH38,"",VLOOKUP(16,BG$3:BH$22,2,TRUE)))</f>
        <v/>
      </c>
      <c r="BI39" s="7"/>
      <c r="BJ39" s="7"/>
      <c r="BK39" s="102" t="str">
        <f>IF(BK38="","",IF(VLOOKUP(16,BJ$3:BK$22,2,TRUE)=BK38,"",VLOOKUP(16,BJ$3:BK$22,2,TRUE)))</f>
        <v/>
      </c>
    </row>
    <row r="40" spans="1:63" x14ac:dyDescent="0.25">
      <c r="D40" s="112"/>
      <c r="E40" s="112"/>
      <c r="F40" s="102" t="str">
        <f>IF(F39="","",IF(VLOOKUP(17,E$3:F$22,2,TRUE)=F39,"",VLOOKUP(17,E$3:F$22,2,TRUE)))</f>
        <v/>
      </c>
      <c r="G40" s="7"/>
      <c r="H40" s="7"/>
      <c r="I40" s="102" t="str">
        <f>IF(I39="","",IF(VLOOKUP(17,H$3:I$22,2,TRUE)=I39,"",VLOOKUP(17,H$3:I$22,2,TRUE)))</f>
        <v/>
      </c>
      <c r="J40" s="7"/>
      <c r="K40" s="7"/>
      <c r="L40" s="102" t="str">
        <f>IF(L39="","",IF(VLOOKUP(17,K$3:L$22,2,TRUE)=L39,"",VLOOKUP(17,K$3:L$22,2,TRUE)))</f>
        <v>Floriane</v>
      </c>
      <c r="M40" s="7"/>
      <c r="N40" s="7"/>
      <c r="O40" s="102" t="str">
        <f>IF(O39="","",IF(VLOOKUP(17,N$3:O$22,2,TRUE)=O39,"",VLOOKUP(17,N$3:O$22,2,TRUE)))</f>
        <v/>
      </c>
      <c r="P40" s="7"/>
      <c r="Q40" s="7"/>
      <c r="R40" s="102" t="str">
        <f>IF(R39="","",IF(VLOOKUP(17,Q$3:R$22,2,TRUE)=R39,"",VLOOKUP(17,Q$3:R$22,2,TRUE)))</f>
        <v>Floriane</v>
      </c>
      <c r="S40" s="7"/>
      <c r="T40" s="7"/>
      <c r="U40" s="102" t="str">
        <f>IF(U39="","",IF(VLOOKUP(17,T$3:U$22,2,TRUE)=U39,"",VLOOKUP(17,T$3:U$22,2,TRUE)))</f>
        <v>Floriane</v>
      </c>
      <c r="V40" s="7"/>
      <c r="W40" s="7"/>
      <c r="X40" s="102" t="str">
        <f>IF(X39="","",IF(VLOOKUP(17,W$3:X$22,2,TRUE)=X39,"",VLOOKUP(17,W$3:X$22,2,TRUE)))</f>
        <v>Floriane</v>
      </c>
      <c r="Y40" s="7"/>
      <c r="Z40" s="7"/>
      <c r="AA40" s="102" t="str">
        <f>IF(AA39="","",IF(VLOOKUP(17,Z$3:AA$22,2,TRUE)=AA39,"",VLOOKUP(17,Z$3:AA$22,2,TRUE)))</f>
        <v>Floriane</v>
      </c>
      <c r="AB40" s="7"/>
      <c r="AC40" s="7"/>
      <c r="AD40" s="102" t="str">
        <f>IF(AD39="","",IF(VLOOKUP(17,AC$3:AD$22,2,TRUE)=AD39,"",VLOOKUP(17,AC$3:AD$22,2,TRUE)))</f>
        <v>Floriane</v>
      </c>
      <c r="AE40" s="7"/>
      <c r="AF40" s="7"/>
      <c r="AG40" s="102" t="str">
        <f>IF(AG39="","",IF(VLOOKUP(17,AF$3:AG$22,2,TRUE)=AG39,"",VLOOKUP(17,AF$3:AG$22,2,TRUE)))</f>
        <v>Floriane</v>
      </c>
      <c r="AH40" s="7"/>
      <c r="AI40" s="7"/>
      <c r="AJ40" s="102" t="str">
        <f>IF(AJ39="","",IF(VLOOKUP(17,AI$3:AJ$22,2,TRUE)=AJ39,"",VLOOKUP(17,AI$3:AJ$22,2,TRUE)))</f>
        <v/>
      </c>
      <c r="AK40" s="7"/>
      <c r="AL40" s="7"/>
      <c r="AM40" s="102" t="str">
        <f>IF(AM39="","",IF(VLOOKUP(17,AL$3:AM$22,2,TRUE)=AM39,"",VLOOKUP(17,AL$3:AM$22,2,TRUE)))</f>
        <v/>
      </c>
      <c r="AN40" s="7"/>
      <c r="AO40" s="7"/>
      <c r="AP40" s="102" t="str">
        <f>IF(AP39="","",IF(VLOOKUP(17,AO$3:AP$22,2,TRUE)=AP39,"",VLOOKUP(17,AO$3:AP$22,2,TRUE)))</f>
        <v/>
      </c>
      <c r="AQ40" s="7"/>
      <c r="AR40" s="7"/>
      <c r="AS40" s="102" t="str">
        <f>IF(AS39="","",IF(VLOOKUP(17,AR$3:AS$22,2,TRUE)=AS39,"",VLOOKUP(17,AR$3:AS$22,2,TRUE)))</f>
        <v/>
      </c>
      <c r="AT40" s="7"/>
      <c r="AU40" s="7"/>
      <c r="AV40" s="102" t="str">
        <f>IF(AV39="","",IF(VLOOKUP(17,AU$3:AV$22,2,TRUE)=AV39,"",VLOOKUP(17,AU$3:AV$22,2,TRUE)))</f>
        <v/>
      </c>
      <c r="AW40" s="7"/>
      <c r="AX40" s="7"/>
      <c r="AY40" s="102" t="str">
        <f>IF(AY39="","",IF(VLOOKUP(17,AX$3:AY$22,2,TRUE)=AY39,"",VLOOKUP(17,AX$3:AY$22,2,TRUE)))</f>
        <v/>
      </c>
      <c r="AZ40" s="7"/>
      <c r="BA40" s="7"/>
      <c r="BB40" s="102" t="str">
        <f>IF(BB39="","",IF(VLOOKUP(17,BA$3:BB$22,2,TRUE)=BB39,"",VLOOKUP(17,BA$3:BB$22,2,TRUE)))</f>
        <v/>
      </c>
      <c r="BC40" s="7"/>
      <c r="BD40" s="7"/>
      <c r="BE40" s="102" t="str">
        <f>IF(BE39="","",IF(VLOOKUP(17,BD$3:BE$22,2,TRUE)=BE39,"",VLOOKUP(17,BD$3:BE$22,2,TRUE)))</f>
        <v/>
      </c>
      <c r="BF40" s="7"/>
      <c r="BG40" s="7"/>
      <c r="BH40" s="102" t="str">
        <f>IF(BH39="","",IF(VLOOKUP(17,BG$3:BH$22,2,TRUE)=BH39,"",VLOOKUP(17,BG$3:BH$22,2,TRUE)))</f>
        <v/>
      </c>
      <c r="BI40" s="7"/>
      <c r="BJ40" s="7"/>
      <c r="BK40" s="102" t="str">
        <f>IF(BK39="","",IF(VLOOKUP(17,BJ$3:BK$22,2,TRUE)=BK39,"",VLOOKUP(17,BJ$3:BK$22,2,TRUE)))</f>
        <v/>
      </c>
    </row>
    <row r="41" spans="1:63" x14ac:dyDescent="0.25">
      <c r="D41" s="112"/>
      <c r="E41" s="112"/>
      <c r="F41" s="102" t="str">
        <f>IF(F40="","",IF(VLOOKUP(18,E$3:F$22,2,TRUE)=F40,"",VLOOKUP(18,E$3:F$22,2,TRUE)))</f>
        <v/>
      </c>
      <c r="G41" s="7"/>
      <c r="H41" s="7"/>
      <c r="I41" s="102" t="str">
        <f>IF(I40="","",IF(VLOOKUP(18,H$3:I$22,2,TRUE)=I40,"",VLOOKUP(18,H$3:I$22,2,TRUE)))</f>
        <v/>
      </c>
      <c r="J41" s="7"/>
      <c r="K41" s="7"/>
      <c r="L41" s="102" t="str">
        <f>IF(L40="","",IF(VLOOKUP(18,K$3:L$22,2,TRUE)=L40,"",VLOOKUP(18,K$3:L$22,2,TRUE)))</f>
        <v>Flavien</v>
      </c>
      <c r="M41" s="7"/>
      <c r="N41" s="7"/>
      <c r="O41" s="102" t="str">
        <f>IF(O40="","",IF(VLOOKUP(18,N$3:O$22,2,TRUE)=O40,"",VLOOKUP(18,N$3:O$22,2,TRUE)))</f>
        <v/>
      </c>
      <c r="P41" s="7"/>
      <c r="Q41" s="7"/>
      <c r="R41" s="102" t="str">
        <f>IF(R40="","",IF(VLOOKUP(18,Q$3:R$22,2,TRUE)=R40,"",VLOOKUP(18,Q$3:R$22,2,TRUE)))</f>
        <v>Flavien</v>
      </c>
      <c r="S41" s="7"/>
      <c r="T41" s="7"/>
      <c r="U41" s="102" t="str">
        <f>IF(U40="","",IF(VLOOKUP(18,T$3:U$22,2,TRUE)=U40,"",VLOOKUP(18,T$3:U$22,2,TRUE)))</f>
        <v>Flavien</v>
      </c>
      <c r="V41" s="7"/>
      <c r="W41" s="7"/>
      <c r="X41" s="102" t="str">
        <f>IF(X40="","",IF(VLOOKUP(18,W$3:X$22,2,TRUE)=X40,"",VLOOKUP(18,W$3:X$22,2,TRUE)))</f>
        <v>Flavien</v>
      </c>
      <c r="Y41" s="7"/>
      <c r="Z41" s="7"/>
      <c r="AA41" s="102" t="str">
        <f>IF(AA40="","",IF(VLOOKUP(18,Z$3:AA$22,2,TRUE)=AA40,"",VLOOKUP(18,Z$3:AA$22,2,TRUE)))</f>
        <v>Flavien</v>
      </c>
      <c r="AB41" s="7"/>
      <c r="AC41" s="7"/>
      <c r="AD41" s="102" t="str">
        <f>IF(AD40="","",IF(VLOOKUP(18,AC$3:AD$22,2,TRUE)=AD40,"",VLOOKUP(18,AC$3:AD$22,2,TRUE)))</f>
        <v>Flavien</v>
      </c>
      <c r="AE41" s="7"/>
      <c r="AF41" s="7"/>
      <c r="AG41" s="102" t="str">
        <f>IF(AG40="","",IF(VLOOKUP(18,AF$3:AG$22,2,TRUE)=AG40,"",VLOOKUP(18,AF$3:AG$22,2,TRUE)))</f>
        <v>Flavien</v>
      </c>
      <c r="AH41" s="7"/>
      <c r="AI41" s="7"/>
      <c r="AJ41" s="102" t="str">
        <f>IF(AJ40="","",IF(VLOOKUP(18,AI$3:AJ$22,2,TRUE)=AJ40,"",VLOOKUP(18,AI$3:AJ$22,2,TRUE)))</f>
        <v/>
      </c>
      <c r="AK41" s="7"/>
      <c r="AL41" s="7"/>
      <c r="AM41" s="102" t="str">
        <f>IF(AM40="","",IF(VLOOKUP(18,AL$3:AM$22,2,TRUE)=AM40,"",VLOOKUP(18,AL$3:AM$22,2,TRUE)))</f>
        <v/>
      </c>
      <c r="AN41" s="7"/>
      <c r="AO41" s="7"/>
      <c r="AP41" s="102" t="str">
        <f>IF(AP40="","",IF(VLOOKUP(18,AO$3:AP$22,2,TRUE)=AP40,"",VLOOKUP(18,AO$3:AP$22,2,TRUE)))</f>
        <v/>
      </c>
      <c r="AQ41" s="7"/>
      <c r="AR41" s="7"/>
      <c r="AS41" s="102" t="str">
        <f>IF(AS40="","",IF(VLOOKUP(18,AR$3:AS$22,2,TRUE)=AS40,"",VLOOKUP(18,AR$3:AS$22,2,TRUE)))</f>
        <v/>
      </c>
      <c r="AT41" s="7"/>
      <c r="AU41" s="7"/>
      <c r="AV41" s="102" t="str">
        <f>IF(AV40="","",IF(VLOOKUP(18,AU$3:AV$22,2,TRUE)=AV40,"",VLOOKUP(18,AU$3:AV$22,2,TRUE)))</f>
        <v/>
      </c>
      <c r="AW41" s="7"/>
      <c r="AX41" s="7"/>
      <c r="AY41" s="102" t="str">
        <f>IF(AY40="","",IF(VLOOKUP(18,AX$3:AY$22,2,TRUE)=AY40,"",VLOOKUP(18,AX$3:AY$22,2,TRUE)))</f>
        <v/>
      </c>
      <c r="AZ41" s="7"/>
      <c r="BA41" s="7"/>
      <c r="BB41" s="102" t="str">
        <f>IF(BB40="","",IF(VLOOKUP(18,BA$3:BB$22,2,TRUE)=BB40,"",VLOOKUP(18,BA$3:BB$22,2,TRUE)))</f>
        <v/>
      </c>
      <c r="BC41" s="7"/>
      <c r="BD41" s="7"/>
      <c r="BE41" s="102" t="str">
        <f>IF(BE40="","",IF(VLOOKUP(18,BD$3:BE$22,2,TRUE)=BE40,"",VLOOKUP(18,BD$3:BE$22,2,TRUE)))</f>
        <v/>
      </c>
      <c r="BF41" s="7"/>
      <c r="BG41" s="7"/>
      <c r="BH41" s="102" t="str">
        <f>IF(BH40="","",IF(VLOOKUP(18,BG$3:BH$22,2,TRUE)=BH40,"",VLOOKUP(18,BG$3:BH$22,2,TRUE)))</f>
        <v/>
      </c>
      <c r="BI41" s="7"/>
      <c r="BJ41" s="7"/>
      <c r="BK41" s="102" t="str">
        <f>IF(BK40="","",IF(VLOOKUP(18,BJ$3:BK$22,2,TRUE)=BK40,"",VLOOKUP(18,BJ$3:BK$22,2,TRUE)))</f>
        <v/>
      </c>
    </row>
    <row r="42" spans="1:63" x14ac:dyDescent="0.25">
      <c r="D42" s="112"/>
      <c r="E42" s="112"/>
      <c r="F42" s="102" t="str">
        <f>IF(F41="","",IF(VLOOKUP(19,E$3:F$22,2,TRUE)=F41,"",VLOOKUP(19,E$3:F$22,2,TRUE)))</f>
        <v/>
      </c>
      <c r="G42" s="7"/>
      <c r="H42" s="7"/>
      <c r="I42" s="102" t="str">
        <f>IF(I41="","",IF(VLOOKUP(19,H$3:I$22,2,TRUE)=I41,"",VLOOKUP(19,H$3:I$22,2,TRUE)))</f>
        <v/>
      </c>
      <c r="J42" s="7"/>
      <c r="K42" s="7"/>
      <c r="L42" s="102" t="str">
        <f>IF(L41="","",IF(VLOOKUP(19,K$3:L$22,2,TRUE)=L41,"",VLOOKUP(19,K$3:L$22,2,TRUE)))</f>
        <v>Charline</v>
      </c>
      <c r="M42" s="7"/>
      <c r="N42" s="7"/>
      <c r="O42" s="102" t="str">
        <f>IF(O41="","",IF(VLOOKUP(19,N$3:O$22,2,TRUE)=O41,"",VLOOKUP(19,N$3:O$22,2,TRUE)))</f>
        <v/>
      </c>
      <c r="P42" s="7"/>
      <c r="Q42" s="7"/>
      <c r="R42" s="102" t="str">
        <f>IF(R41="","",IF(VLOOKUP(19,Q$3:R$22,2,TRUE)=R41,"",VLOOKUP(19,Q$3:R$22,2,TRUE)))</f>
        <v>Charline</v>
      </c>
      <c r="S42" s="7"/>
      <c r="T42" s="7"/>
      <c r="U42" s="102" t="str">
        <f>IF(U41="","",IF(VLOOKUP(19,T$3:U$22,2,TRUE)=U41,"",VLOOKUP(19,T$3:U$22,2,TRUE)))</f>
        <v>Charline</v>
      </c>
      <c r="V42" s="7"/>
      <c r="W42" s="7"/>
      <c r="X42" s="102" t="str">
        <f>IF(X41="","",IF(VLOOKUP(19,W$3:X$22,2,TRUE)=X41,"",VLOOKUP(19,W$3:X$22,2,TRUE)))</f>
        <v>Charline</v>
      </c>
      <c r="Y42" s="7"/>
      <c r="Z42" s="7"/>
      <c r="AA42" s="102" t="str">
        <f>IF(AA41="","",IF(VLOOKUP(19,Z$3:AA$22,2,TRUE)=AA41,"",VLOOKUP(19,Z$3:AA$22,2,TRUE)))</f>
        <v>Charline</v>
      </c>
      <c r="AB42" s="7"/>
      <c r="AC42" s="7"/>
      <c r="AD42" s="102" t="str">
        <f>IF(AD41="","",IF(VLOOKUP(19,AC$3:AD$22,2,TRUE)=AD41,"",VLOOKUP(19,AC$3:AD$22,2,TRUE)))</f>
        <v>Charline</v>
      </c>
      <c r="AE42" s="7"/>
      <c r="AF42" s="7"/>
      <c r="AG42" s="102" t="str">
        <f>IF(AG41="","",IF(VLOOKUP(19,AF$3:AG$22,2,TRUE)=AG41,"",VLOOKUP(19,AF$3:AG$22,2,TRUE)))</f>
        <v>Charline</v>
      </c>
      <c r="AH42" s="7"/>
      <c r="AI42" s="7"/>
      <c r="AJ42" s="102" t="str">
        <f>IF(AJ41="","",IF(VLOOKUP(19,AI$3:AJ$22,2,TRUE)=AJ41,"",VLOOKUP(19,AI$3:AJ$22,2,TRUE)))</f>
        <v/>
      </c>
      <c r="AK42" s="7"/>
      <c r="AL42" s="7"/>
      <c r="AM42" s="102" t="str">
        <f>IF(AM41="","",IF(VLOOKUP(19,AL$3:AM$22,2,TRUE)=AM41,"",VLOOKUP(19,AL$3:AM$22,2,TRUE)))</f>
        <v/>
      </c>
      <c r="AN42" s="7"/>
      <c r="AO42" s="7"/>
      <c r="AP42" s="102" t="str">
        <f>IF(AP41="","",IF(VLOOKUP(19,AO$3:AP$22,2,TRUE)=AP41,"",VLOOKUP(19,AO$3:AP$22,2,TRUE)))</f>
        <v/>
      </c>
      <c r="AQ42" s="7"/>
      <c r="AR42" s="7"/>
      <c r="AS42" s="102" t="str">
        <f>IF(AS41="","",IF(VLOOKUP(19,AR$3:AS$22,2,TRUE)=AS41,"",VLOOKUP(19,AR$3:AS$22,2,TRUE)))</f>
        <v/>
      </c>
      <c r="AT42" s="7"/>
      <c r="AU42" s="7"/>
      <c r="AV42" s="102" t="str">
        <f>IF(AV41="","",IF(VLOOKUP(19,AU$3:AV$22,2,TRUE)=AV41,"",VLOOKUP(19,AU$3:AV$22,2,TRUE)))</f>
        <v/>
      </c>
      <c r="AW42" s="7"/>
      <c r="AX42" s="7"/>
      <c r="AY42" s="102" t="str">
        <f>IF(AY41="","",IF(VLOOKUP(19,AX$3:AY$22,2,TRUE)=AY41,"",VLOOKUP(19,AX$3:AY$22,2,TRUE)))</f>
        <v/>
      </c>
      <c r="AZ42" s="7"/>
      <c r="BA42" s="7"/>
      <c r="BB42" s="102" t="str">
        <f>IF(BB41="","",IF(VLOOKUP(19,BA$3:BB$22,2,TRUE)=BB41,"",VLOOKUP(19,BA$3:BB$22,2,TRUE)))</f>
        <v/>
      </c>
      <c r="BC42" s="7"/>
      <c r="BD42" s="7"/>
      <c r="BE42" s="102" t="str">
        <f>IF(BE41="","",IF(VLOOKUP(19,BD$3:BE$22,2,TRUE)=BE41,"",VLOOKUP(19,BD$3:BE$22,2,TRUE)))</f>
        <v/>
      </c>
      <c r="BF42" s="7"/>
      <c r="BG42" s="7"/>
      <c r="BH42" s="102" t="str">
        <f>IF(BH41="","",IF(VLOOKUP(19,BG$3:BH$22,2,TRUE)=BH41,"",VLOOKUP(19,BG$3:BH$22,2,TRUE)))</f>
        <v/>
      </c>
      <c r="BI42" s="7"/>
      <c r="BJ42" s="7"/>
      <c r="BK42" s="102" t="str">
        <f>IF(BK41="","",IF(VLOOKUP(19,BJ$3:BK$22,2,TRUE)=BK41,"",VLOOKUP(19,BJ$3:BK$22,2,TRUE)))</f>
        <v/>
      </c>
    </row>
    <row r="43" spans="1:63" x14ac:dyDescent="0.25">
      <c r="D43" s="112"/>
      <c r="E43" s="112"/>
      <c r="F43" s="103" t="str">
        <f>IF(F42="","",IF(VLOOKUP(20,E$3:F$22,2,TRUE)=F42,"",VLOOKUP(20,E$3:F$22,2,TRUE)))</f>
        <v/>
      </c>
      <c r="G43" s="7"/>
      <c r="H43" s="7"/>
      <c r="I43" s="103" t="str">
        <f>IF(I42="","",IF(VLOOKUP(20,H$3:I$22,2,TRUE)=I42,"",VLOOKUP(20,H$3:I$22,2,TRUE)))</f>
        <v/>
      </c>
      <c r="J43" s="7"/>
      <c r="K43" s="7"/>
      <c r="L43" s="103" t="str">
        <f>IF(L42="","",IF(VLOOKUP(20,K$3:L$22,2,TRUE)=L42,"",VLOOKUP(20,K$3:L$22,2,TRUE)))</f>
        <v/>
      </c>
      <c r="M43" s="7"/>
      <c r="N43" s="7"/>
      <c r="O43" s="103" t="str">
        <f>IF(O42="","",IF(VLOOKUP(20,N$3:O$22,2,TRUE)=O42,"",VLOOKUP(20,N$3:O$22,2,TRUE)))</f>
        <v/>
      </c>
      <c r="P43" s="7"/>
      <c r="Q43" s="7"/>
      <c r="R43" s="103" t="str">
        <f>IF(R42="","",IF(VLOOKUP(20,Q$3:R$22,2,TRUE)=R42,"",VLOOKUP(20,Q$3:R$22,2,TRUE)))</f>
        <v/>
      </c>
      <c r="S43" s="7"/>
      <c r="T43" s="7"/>
      <c r="U43" s="103" t="str">
        <f>IF(U42="","",IF(VLOOKUP(20,T$3:U$22,2,TRUE)=U42,"",VLOOKUP(20,T$3:U$22,2,TRUE)))</f>
        <v/>
      </c>
      <c r="V43" s="7"/>
      <c r="W43" s="7"/>
      <c r="X43" s="103" t="str">
        <f>IF(X42="","",IF(VLOOKUP(20,W$3:X$22,2,TRUE)=X42,"",VLOOKUP(20,W$3:X$22,2,TRUE)))</f>
        <v/>
      </c>
      <c r="Y43" s="7"/>
      <c r="Z43" s="7"/>
      <c r="AA43" s="103" t="str">
        <f>IF(AA42="","",IF(VLOOKUP(20,Z$3:AA$22,2,TRUE)=AA42,"",VLOOKUP(20,Z$3:AA$22,2,TRUE)))</f>
        <v/>
      </c>
      <c r="AB43" s="7"/>
      <c r="AC43" s="7"/>
      <c r="AD43" s="103" t="str">
        <f>IF(AD42="","",IF(VLOOKUP(20,AC$3:AD$22,2,TRUE)=AD42,"",VLOOKUP(20,AC$3:AD$22,2,TRUE)))</f>
        <v/>
      </c>
      <c r="AE43" s="7"/>
      <c r="AF43" s="7"/>
      <c r="AG43" s="103" t="str">
        <f>IF(AG42="","",IF(VLOOKUP(20,AF$3:AG$22,2,TRUE)=AG42,"",VLOOKUP(20,AF$3:AG$22,2,TRUE)))</f>
        <v/>
      </c>
      <c r="AH43" s="7"/>
      <c r="AI43" s="7"/>
      <c r="AJ43" s="103" t="str">
        <f>IF(AJ42="","",IF(VLOOKUP(20,AI$3:AJ$22,2,TRUE)=AJ42,"",VLOOKUP(20,AI$3:AJ$22,2,TRUE)))</f>
        <v/>
      </c>
      <c r="AK43" s="7"/>
      <c r="AL43" s="7"/>
      <c r="AM43" s="103" t="str">
        <f>IF(AM42="","",IF(VLOOKUP(20,AL$3:AM$22,2,TRUE)=AM42,"",VLOOKUP(20,AL$3:AM$22,2,TRUE)))</f>
        <v/>
      </c>
      <c r="AN43" s="7"/>
      <c r="AO43" s="7"/>
      <c r="AP43" s="103" t="str">
        <f>IF(AP42="","",IF(VLOOKUP(20,AO$3:AP$22,2,TRUE)=AP42,"",VLOOKUP(20,AO$3:AP$22,2,TRUE)))</f>
        <v/>
      </c>
      <c r="AQ43" s="7"/>
      <c r="AR43" s="7"/>
      <c r="AS43" s="103" t="str">
        <f>IF(AS42="","",IF(VLOOKUP(20,AR$3:AS$22,2,TRUE)=AS42,"",VLOOKUP(20,AR$3:AS$22,2,TRUE)))</f>
        <v/>
      </c>
      <c r="AT43" s="7"/>
      <c r="AU43" s="7"/>
      <c r="AV43" s="103" t="str">
        <f>IF(AV42="","",IF(VLOOKUP(20,AU$3:AV$22,2,TRUE)=AV42,"",VLOOKUP(20,AU$3:AV$22,2,TRUE)))</f>
        <v/>
      </c>
      <c r="AW43" s="7"/>
      <c r="AX43" s="7"/>
      <c r="AY43" s="103" t="str">
        <f>IF(AY42="","",IF(VLOOKUP(20,AX$3:AY$22,2,TRUE)=AY42,"",VLOOKUP(20,AX$3:AY$22,2,TRUE)))</f>
        <v/>
      </c>
      <c r="AZ43" s="7"/>
      <c r="BA43" s="7"/>
      <c r="BB43" s="103" t="str">
        <f>IF(BB42="","",IF(VLOOKUP(20,BA$3:BB$22,2,TRUE)=BB42,"",VLOOKUP(20,BA$3:BB$22,2,TRUE)))</f>
        <v/>
      </c>
      <c r="BC43" s="7"/>
      <c r="BD43" s="7"/>
      <c r="BE43" s="103" t="str">
        <f>IF(BE42="","",IF(VLOOKUP(20,BD$3:BE$22,2,TRUE)=BE42,"",VLOOKUP(20,BD$3:BE$22,2,TRUE)))</f>
        <v/>
      </c>
      <c r="BF43" s="7"/>
      <c r="BG43" s="7"/>
      <c r="BH43" s="103" t="str">
        <f>IF(BH42="","",IF(VLOOKUP(20,BG$3:BH$22,2,TRUE)=BH42,"",VLOOKUP(20,BG$3:BH$22,2,TRUE)))</f>
        <v/>
      </c>
      <c r="BI43" s="7"/>
      <c r="BJ43" s="7"/>
      <c r="BK43" s="103" t="str">
        <f>IF(BK42="","",IF(VLOOKUP(20,BJ$3:BK$22,2,TRUE)=BK42,"",VLOOKUP(20,BJ$3:BK$22,2,TRUE)))</f>
        <v/>
      </c>
    </row>
    <row r="44" spans="1:63" x14ac:dyDescent="0.25">
      <c r="D44" s="112"/>
      <c r="E44" s="112"/>
      <c r="F44" s="7" t="str">
        <f t="array" aca="1" ref="F44" ca="1">IF(D23="","",INDEX(F$3:F$22,SMALL(IF(F$3:F$22&lt;&gt;"",ROW(INDIRECT("1:"&amp;ROWS(F$3:F$22)))),ROWS($1:21))))</f>
        <v/>
      </c>
      <c r="G44" s="7"/>
      <c r="H44" s="7"/>
      <c r="I44" s="7"/>
      <c r="J44" s="7"/>
      <c r="K44" s="7"/>
      <c r="M44" s="7"/>
      <c r="N44" s="7"/>
      <c r="P44" s="7"/>
      <c r="Q44" s="7"/>
      <c r="S44" s="7"/>
      <c r="T44" s="7"/>
      <c r="V44" s="7"/>
      <c r="W44" s="7"/>
      <c r="Y44" s="7"/>
      <c r="Z44" s="7"/>
      <c r="AB44" s="7"/>
      <c r="AC44" s="7"/>
      <c r="AE44" s="7"/>
      <c r="AF44" s="7"/>
      <c r="AH44" s="7"/>
      <c r="AI44" s="7"/>
      <c r="AK44" s="7"/>
      <c r="AL44" s="7"/>
      <c r="AN44" s="7"/>
      <c r="AO44" s="7"/>
      <c r="AQ44" s="7"/>
      <c r="AR44" s="7"/>
      <c r="AT44" s="7"/>
      <c r="AU44" s="7"/>
      <c r="AW44" s="7"/>
      <c r="AX44" s="7"/>
      <c r="AZ44" s="7"/>
      <c r="BA44" s="7"/>
      <c r="BC44" s="7"/>
      <c r="BD44" s="7"/>
      <c r="BF44" s="7"/>
      <c r="BG44" s="7"/>
      <c r="BI44" s="7"/>
      <c r="BJ44" s="7"/>
    </row>
    <row r="45" spans="1:63" s="83" customFormat="1" ht="15.75" thickBot="1" x14ac:dyDescent="0.3">
      <c r="D45" s="112"/>
      <c r="E45" s="112"/>
      <c r="F45" s="112" t="str">
        <f>IF(F2="Ma","Ma","")</f>
        <v>Ma</v>
      </c>
      <c r="G45" s="112"/>
      <c r="H45" s="112"/>
      <c r="I45" s="112" t="str">
        <f>IF(I2="Ma","Ma","")</f>
        <v/>
      </c>
      <c r="J45" s="112"/>
      <c r="K45" s="112"/>
      <c r="L45" s="112" t="str">
        <f>IF(L2="Ma","Ma","")</f>
        <v/>
      </c>
      <c r="M45" s="112"/>
      <c r="N45" s="112"/>
      <c r="O45" s="112" t="str">
        <f>IF(O2="Ma","Ma","")</f>
        <v/>
      </c>
      <c r="P45" s="112"/>
      <c r="Q45" s="112"/>
      <c r="R45" s="112" t="str">
        <f>IF(R2="Ma","Ma","")</f>
        <v/>
      </c>
      <c r="S45" s="112"/>
      <c r="T45" s="112"/>
      <c r="U45" s="112" t="str">
        <f>IF(U2="Ma","Ma","")</f>
        <v>Ma</v>
      </c>
      <c r="V45" s="112" t="str">
        <f t="shared" ref="V45:AZ45" si="20">IF(V2="Ma","Ma","")</f>
        <v/>
      </c>
      <c r="W45" s="112" t="str">
        <f t="shared" si="20"/>
        <v/>
      </c>
      <c r="X45" s="112" t="str">
        <f t="shared" si="20"/>
        <v/>
      </c>
      <c r="Y45" s="112" t="str">
        <f t="shared" si="20"/>
        <v/>
      </c>
      <c r="Z45" s="112" t="str">
        <f t="shared" si="20"/>
        <v/>
      </c>
      <c r="AA45" s="112" t="str">
        <f t="shared" si="20"/>
        <v/>
      </c>
      <c r="AB45" s="112" t="str">
        <f t="shared" si="20"/>
        <v/>
      </c>
      <c r="AC45" s="112" t="str">
        <f t="shared" si="20"/>
        <v/>
      </c>
      <c r="AD45" s="112" t="str">
        <f t="shared" si="20"/>
        <v/>
      </c>
      <c r="AE45" s="112" t="str">
        <f t="shared" si="20"/>
        <v/>
      </c>
      <c r="AF45" s="112" t="str">
        <f t="shared" si="20"/>
        <v/>
      </c>
      <c r="AG45" s="112" t="str">
        <f t="shared" si="20"/>
        <v/>
      </c>
      <c r="AH45" s="112"/>
      <c r="AI45" s="112"/>
      <c r="AJ45" s="112" t="str">
        <f>IF(AJ2="Ma","Ma","")</f>
        <v>Ma</v>
      </c>
      <c r="AK45" s="112" t="str">
        <f t="shared" si="20"/>
        <v/>
      </c>
      <c r="AL45" s="112" t="str">
        <f t="shared" si="20"/>
        <v/>
      </c>
      <c r="AM45" s="112" t="str">
        <f t="shared" si="20"/>
        <v/>
      </c>
      <c r="AN45" s="112" t="str">
        <f t="shared" si="20"/>
        <v/>
      </c>
      <c r="AO45" s="112" t="str">
        <f t="shared" si="20"/>
        <v/>
      </c>
      <c r="AP45" s="112" t="str">
        <f t="shared" si="20"/>
        <v/>
      </c>
      <c r="AQ45" s="112" t="str">
        <f t="shared" si="20"/>
        <v/>
      </c>
      <c r="AR45" s="112" t="str">
        <f t="shared" si="20"/>
        <v/>
      </c>
      <c r="AS45" s="112" t="str">
        <f t="shared" si="20"/>
        <v/>
      </c>
      <c r="AT45" s="112" t="str">
        <f t="shared" si="20"/>
        <v/>
      </c>
      <c r="AU45" s="112" t="str">
        <f t="shared" si="20"/>
        <v/>
      </c>
      <c r="AV45" s="112" t="str">
        <f t="shared" si="20"/>
        <v/>
      </c>
      <c r="AW45" s="112"/>
      <c r="AX45" s="112"/>
      <c r="AY45" s="112" t="str">
        <f>IF(AY2="Ma","Ma","")</f>
        <v>Ma</v>
      </c>
      <c r="AZ45" s="112" t="str">
        <f t="shared" si="20"/>
        <v/>
      </c>
      <c r="BA45" s="112" t="str">
        <f t="shared" ref="BA45:BK45" si="21">IF(BA2="Ma","Ma","")</f>
        <v/>
      </c>
      <c r="BB45" s="112" t="str">
        <f t="shared" si="21"/>
        <v/>
      </c>
      <c r="BC45" s="112" t="str">
        <f t="shared" si="21"/>
        <v/>
      </c>
      <c r="BD45" s="112" t="str">
        <f t="shared" si="21"/>
        <v/>
      </c>
      <c r="BE45" s="112" t="str">
        <f t="shared" si="21"/>
        <v/>
      </c>
      <c r="BF45" s="112" t="str">
        <f t="shared" si="21"/>
        <v/>
      </c>
      <c r="BG45" s="112" t="str">
        <f t="shared" si="21"/>
        <v/>
      </c>
      <c r="BH45" s="112" t="str">
        <f t="shared" si="21"/>
        <v/>
      </c>
      <c r="BI45" s="112" t="str">
        <f t="shared" si="21"/>
        <v/>
      </c>
      <c r="BJ45" s="112" t="str">
        <f t="shared" si="21"/>
        <v/>
      </c>
      <c r="BK45" s="112" t="str">
        <f t="shared" si="21"/>
        <v/>
      </c>
    </row>
    <row r="46" spans="1:63" ht="15.75" thickBot="1" x14ac:dyDescent="0.3">
      <c r="A46" s="179" t="s">
        <v>98</v>
      </c>
      <c r="B46" s="180"/>
      <c r="D46" s="120" t="str">
        <f>IF(F45="Ma",IF(F46=1,"",1),"")</f>
        <v/>
      </c>
      <c r="E46" s="121">
        <f>IF(F45="Ma",COUNTIF(D46,1),"")</f>
        <v>0</v>
      </c>
      <c r="F46" s="114">
        <f>IF(F45="Ma",IF(ISERROR(MATCH(F24,$A$48:$A$57,0)),F24,1),I24)</f>
        <v>1</v>
      </c>
      <c r="G46" s="119"/>
      <c r="H46" s="119"/>
      <c r="I46" s="113"/>
      <c r="J46" s="119"/>
      <c r="K46" s="119"/>
      <c r="L46" s="113"/>
      <c r="M46" s="119"/>
      <c r="N46" s="119"/>
      <c r="O46" s="113"/>
      <c r="P46" s="119"/>
      <c r="Q46" s="119"/>
      <c r="R46" s="113"/>
      <c r="S46" s="120" t="str">
        <f>IF(U45="Ma",IF(U46=1,"",1),"")</f>
        <v/>
      </c>
      <c r="T46" s="121">
        <f>IF(U45="Ma",COUNTIF(S46,1),"")</f>
        <v>0</v>
      </c>
      <c r="U46" s="114">
        <f>IF(U45="Ma",IF(ISERROR(MATCH(U24,$A$48:$A$57,0)),U24,1),X24)</f>
        <v>1</v>
      </c>
      <c r="AH46" s="120" t="str">
        <f>IF(AJ45="Ma",IF(AJ46=1,"",1),"")</f>
        <v/>
      </c>
      <c r="AI46" s="121">
        <f>IF(AJ45="Ma",COUNTIF(AH46,1),"")</f>
        <v>0</v>
      </c>
      <c r="AJ46" s="114">
        <f>IF(AJ45="Ma",IF(ISERROR(MATCH(AJ24,$A$48:$A$57,0)),AJ24,1),AM24)</f>
        <v>1</v>
      </c>
      <c r="AW46" s="120" t="str">
        <f>IF(AY45="Ma",IF(AY46=1,"",1),"")</f>
        <v/>
      </c>
      <c r="AX46" s="121">
        <f>IF(AY45="Ma",COUNTIF(AW46,1),"")</f>
        <v>0</v>
      </c>
      <c r="AY46" s="114">
        <f>IF(AY45="Ma",IF(ISERROR(MATCH(AY24,$A$48:$A$57,0)),AY24,1),BB24)</f>
        <v>1</v>
      </c>
    </row>
    <row r="47" spans="1:63" ht="15.75" thickBot="1" x14ac:dyDescent="0.3">
      <c r="A47" s="69" t="s">
        <v>86</v>
      </c>
      <c r="B47" s="70" t="s">
        <v>87</v>
      </c>
      <c r="D47" s="122">
        <f t="shared" ref="D47:D55" si="22">IF(F47=1,"",1)</f>
        <v>1</v>
      </c>
      <c r="E47" s="119">
        <f>IF(F47=1,"",COUNTIF(D$46:D47,1))</f>
        <v>1</v>
      </c>
      <c r="F47" s="115" t="str">
        <f>IF(ISERROR(MATCH(F25,$A$48:$A$57,0)),F25,1)</f>
        <v>Floriane</v>
      </c>
      <c r="G47" s="119"/>
      <c r="H47" s="119"/>
      <c r="I47" s="113"/>
      <c r="J47" s="119"/>
      <c r="K47" s="119"/>
      <c r="L47" s="113"/>
      <c r="M47" s="119"/>
      <c r="N47" s="119"/>
      <c r="O47" s="113"/>
      <c r="P47" s="119"/>
      <c r="Q47" s="119"/>
      <c r="R47" s="113"/>
      <c r="S47" s="122">
        <f t="shared" ref="S47:S65" si="23">IF(U47=1,"",1)</f>
        <v>1</v>
      </c>
      <c r="T47" s="119">
        <f>IF(U47=1,"",COUNTIF(S$46:S47,1))</f>
        <v>1</v>
      </c>
      <c r="U47" s="115" t="str">
        <f>IF(ISERROR(MATCH(U25,$A$48:$A$57,0)),U25,1)</f>
        <v>Léa</v>
      </c>
      <c r="AH47" s="122">
        <f t="shared" ref="AH47:AH65" si="24">IF(AJ47=1,"",1)</f>
        <v>1</v>
      </c>
      <c r="AI47" s="119">
        <f>IF(AJ47=1,"",COUNTIF(AH$46:AH47,1))</f>
        <v>1</v>
      </c>
      <c r="AJ47" s="115" t="str">
        <f>IF(ISERROR(MATCH(AJ25,$A$48:$A$57,0)),AJ25,1)</f>
        <v>Floriane</v>
      </c>
      <c r="AW47" s="122">
        <f t="shared" ref="AW47:AW65" si="25">IF(AY47=1,"",1)</f>
        <v>1</v>
      </c>
      <c r="AX47" s="119">
        <f>IF(AY47=1,"",COUNTIF(AW$46:AW47,1))</f>
        <v>1</v>
      </c>
      <c r="AY47" s="115" t="str">
        <f>IF(ISERROR(MATCH(AY25,$A$48:$A$57,0)),AY25,1)</f>
        <v>Floriane</v>
      </c>
    </row>
    <row r="48" spans="1:63" x14ac:dyDescent="0.25">
      <c r="A48" s="68" t="str">
        <f>IF('A remplir'!AE4="","",'A remplir'!AE4)</f>
        <v>Maud</v>
      </c>
      <c r="B48" s="73" t="str">
        <f>IF('A remplir'!AF4="","",'A remplir'!AF4)</f>
        <v>léa</v>
      </c>
      <c r="D48" s="122">
        <f t="shared" si="22"/>
        <v>1</v>
      </c>
      <c r="E48" s="119">
        <f>IF(F48=1,"",COUNTIF(D$46:D48,1))</f>
        <v>2</v>
      </c>
      <c r="F48" s="115" t="str">
        <f t="shared" ref="F48:F65" si="26">IF(ISERROR(MATCH(F26,$A$48:$A$57,0)),F26,1)</f>
        <v>Flavien</v>
      </c>
      <c r="G48" s="119"/>
      <c r="H48" s="119"/>
      <c r="I48" s="113"/>
      <c r="J48" s="119"/>
      <c r="K48" s="119"/>
      <c r="L48" s="113"/>
      <c r="M48" s="119"/>
      <c r="N48" s="119"/>
      <c r="O48" s="113"/>
      <c r="P48" s="119"/>
      <c r="Q48" s="119"/>
      <c r="R48" s="113"/>
      <c r="S48" s="122" t="str">
        <f t="shared" si="23"/>
        <v/>
      </c>
      <c r="T48" s="119" t="str">
        <f>IF(U48=1,"",COUNTIF(S$46:S48,1))</f>
        <v/>
      </c>
      <c r="U48" s="115">
        <f t="shared" ref="U48:U65" si="27">IF(ISERROR(MATCH(U26,$A$48:$A$57,0)),U26,1)</f>
        <v>1</v>
      </c>
      <c r="AH48" s="122">
        <f t="shared" si="24"/>
        <v>1</v>
      </c>
      <c r="AI48" s="119">
        <f>IF(AJ48=1,"",COUNTIF(AH$46:AH48,1))</f>
        <v>2</v>
      </c>
      <c r="AJ48" s="115" t="str">
        <f t="shared" ref="AJ48:AJ65" si="28">IF(ISERROR(MATCH(AJ26,$A$48:$A$57,0)),AJ26,1)</f>
        <v>Flavien</v>
      </c>
      <c r="AW48" s="122">
        <f t="shared" si="25"/>
        <v>1</v>
      </c>
      <c r="AX48" s="119">
        <f>IF(AY48=1,"",COUNTIF(AW$46:AW48,1))</f>
        <v>2</v>
      </c>
      <c r="AY48" s="115" t="str">
        <f t="shared" ref="AY48:AY65" si="29">IF(ISERROR(MATCH(AY26,$A$48:$A$57,0)),AY26,1)</f>
        <v>Flavien</v>
      </c>
    </row>
    <row r="49" spans="1:51" x14ac:dyDescent="0.25">
      <c r="A49" s="107" t="str">
        <f>IF('A remplir'!AE5="","",'A remplir'!AE5)</f>
        <v>marie</v>
      </c>
      <c r="B49" s="109" t="str">
        <f>IF('A remplir'!AF5="","",'A remplir'!AF5)</f>
        <v>sandrine</v>
      </c>
      <c r="D49" s="122">
        <f t="shared" si="22"/>
        <v>1</v>
      </c>
      <c r="E49" s="119">
        <f>IF(F49=1,"",COUNTIF(D$46:D49,1))</f>
        <v>3</v>
      </c>
      <c r="F49" s="115" t="str">
        <f t="shared" si="26"/>
        <v>Charline</v>
      </c>
      <c r="G49" s="119"/>
      <c r="H49" s="119"/>
      <c r="I49" s="113"/>
      <c r="J49" s="119"/>
      <c r="K49" s="119"/>
      <c r="L49" s="113"/>
      <c r="M49" s="119"/>
      <c r="N49" s="119"/>
      <c r="O49" s="113"/>
      <c r="P49" s="119"/>
      <c r="Q49" s="119"/>
      <c r="R49" s="113"/>
      <c r="S49" s="122">
        <f t="shared" si="23"/>
        <v>1</v>
      </c>
      <c r="T49" s="119">
        <f>IF(U49=1,"",COUNTIF(S$46:S49,1))</f>
        <v>2</v>
      </c>
      <c r="U49" s="115" t="str">
        <f t="shared" si="27"/>
        <v>Sandrine</v>
      </c>
      <c r="AH49" s="122">
        <f t="shared" si="24"/>
        <v>1</v>
      </c>
      <c r="AI49" s="119">
        <f>IF(AJ49=1,"",COUNTIF(AH$46:AH49,1))</f>
        <v>3</v>
      </c>
      <c r="AJ49" s="115" t="str">
        <f t="shared" si="28"/>
        <v>Charline</v>
      </c>
      <c r="AW49" s="122">
        <f t="shared" si="25"/>
        <v>1</v>
      </c>
      <c r="AX49" s="119">
        <f>IF(AY49=1,"",COUNTIF(AW$46:AW49,1))</f>
        <v>3</v>
      </c>
      <c r="AY49" s="115" t="str">
        <f t="shared" si="29"/>
        <v>Charline</v>
      </c>
    </row>
    <row r="50" spans="1:51" x14ac:dyDescent="0.25">
      <c r="A50" s="107" t="str">
        <f>IF('A remplir'!AE6="","",'A remplir'!AE6)</f>
        <v>mahéva</v>
      </c>
      <c r="B50" s="109" t="str">
        <f>IF('A remplir'!AF6="","",'A remplir'!AF6)</f>
        <v>aurélien</v>
      </c>
      <c r="D50" s="122" t="str">
        <f t="shared" si="22"/>
        <v/>
      </c>
      <c r="E50" s="119" t="str">
        <f>IF(F50=1,"",COUNTIF(D$46:D50,1))</f>
        <v/>
      </c>
      <c r="F50" s="115">
        <f t="shared" si="26"/>
        <v>1</v>
      </c>
      <c r="G50" s="119"/>
      <c r="H50" s="119"/>
      <c r="I50" s="113"/>
      <c r="J50" s="119"/>
      <c r="K50" s="119"/>
      <c r="L50" s="113"/>
      <c r="M50" s="119"/>
      <c r="N50" s="119"/>
      <c r="O50" s="113"/>
      <c r="P50" s="119"/>
      <c r="Q50" s="119"/>
      <c r="R50" s="113"/>
      <c r="S50" s="122">
        <f t="shared" si="23"/>
        <v>1</v>
      </c>
      <c r="T50" s="119">
        <f>IF(U50=1,"",COUNTIF(S$46:S50,1))</f>
        <v>3</v>
      </c>
      <c r="U50" s="115" t="str">
        <f t="shared" si="27"/>
        <v>Aurélien</v>
      </c>
      <c r="AH50" s="122" t="str">
        <f t="shared" si="24"/>
        <v/>
      </c>
      <c r="AI50" s="119" t="str">
        <f>IF(AJ50=1,"",COUNTIF(AH$46:AH50,1))</f>
        <v/>
      </c>
      <c r="AJ50" s="115">
        <f t="shared" si="28"/>
        <v>1</v>
      </c>
      <c r="AW50" s="122" t="str">
        <f t="shared" si="25"/>
        <v/>
      </c>
      <c r="AX50" s="119" t="str">
        <f>IF(AY50=1,"",COUNTIF(AW$46:AW50,1))</f>
        <v/>
      </c>
      <c r="AY50" s="115">
        <f t="shared" si="29"/>
        <v>1</v>
      </c>
    </row>
    <row r="51" spans="1:51" x14ac:dyDescent="0.25">
      <c r="A51" s="107" t="str">
        <f>IF('A remplir'!AE7="","",'A remplir'!AE7)</f>
        <v>claire</v>
      </c>
      <c r="B51" s="109" t="str">
        <f>IF('A remplir'!AF7="","",'A remplir'!AF7)</f>
        <v>Marine</v>
      </c>
      <c r="D51" s="122" t="str">
        <f t="shared" si="22"/>
        <v/>
      </c>
      <c r="E51" s="119" t="str">
        <f>IF(F51=1,"",COUNTIF(D$46:D51,1))</f>
        <v/>
      </c>
      <c r="F51" s="115">
        <f t="shared" si="26"/>
        <v>1</v>
      </c>
      <c r="G51" s="119"/>
      <c r="H51" s="119"/>
      <c r="I51" s="113"/>
      <c r="J51" s="119"/>
      <c r="K51" s="119"/>
      <c r="L51" s="113"/>
      <c r="M51" s="119"/>
      <c r="N51" s="119"/>
      <c r="O51" s="113"/>
      <c r="P51" s="119"/>
      <c r="Q51" s="119"/>
      <c r="R51" s="113"/>
      <c r="S51" s="122" t="str">
        <f t="shared" si="23"/>
        <v/>
      </c>
      <c r="T51" s="119" t="str">
        <f>IF(U51=1,"",COUNTIF(S$46:S51,1))</f>
        <v/>
      </c>
      <c r="U51" s="115">
        <f t="shared" si="27"/>
        <v>1</v>
      </c>
      <c r="AH51" s="122" t="str">
        <f t="shared" si="24"/>
        <v/>
      </c>
      <c r="AI51" s="119" t="str">
        <f>IF(AJ51=1,"",COUNTIF(AH$46:AH51,1))</f>
        <v/>
      </c>
      <c r="AJ51" s="115">
        <f t="shared" si="28"/>
        <v>1</v>
      </c>
      <c r="AW51" s="122" t="str">
        <f t="shared" si="25"/>
        <v/>
      </c>
      <c r="AX51" s="119" t="str">
        <f>IF(AY51=1,"",COUNTIF(AW$46:AW51,1))</f>
        <v/>
      </c>
      <c r="AY51" s="115">
        <f t="shared" si="29"/>
        <v>1</v>
      </c>
    </row>
    <row r="52" spans="1:51" x14ac:dyDescent="0.25">
      <c r="A52" s="107" t="str">
        <f>IF('A remplir'!AE8="","",'A remplir'!AE8)</f>
        <v>fabiola</v>
      </c>
      <c r="B52" s="109" t="str">
        <f>IF('A remplir'!AF8="","",'A remplir'!AF8)</f>
        <v>dominique</v>
      </c>
      <c r="D52" s="122" t="str">
        <f t="shared" si="22"/>
        <v/>
      </c>
      <c r="E52" s="119" t="str">
        <f>IF(F52=1,"",COUNTIF(D$46:D52,1))</f>
        <v/>
      </c>
      <c r="F52" s="115">
        <f t="shared" si="26"/>
        <v>1</v>
      </c>
      <c r="G52" s="119"/>
      <c r="H52" s="119"/>
      <c r="I52" s="113"/>
      <c r="J52" s="119"/>
      <c r="K52" s="119"/>
      <c r="L52" s="113"/>
      <c r="M52" s="119"/>
      <c r="N52" s="119"/>
      <c r="O52" s="113"/>
      <c r="P52" s="119"/>
      <c r="Q52" s="119"/>
      <c r="R52" s="113"/>
      <c r="S52" s="122" t="str">
        <f t="shared" si="23"/>
        <v/>
      </c>
      <c r="T52" s="119" t="str">
        <f>IF(U52=1,"",COUNTIF(S$46:S52,1))</f>
        <v/>
      </c>
      <c r="U52" s="115">
        <f t="shared" si="27"/>
        <v>1</v>
      </c>
      <c r="AH52" s="122" t="str">
        <f t="shared" si="24"/>
        <v/>
      </c>
      <c r="AI52" s="119" t="str">
        <f>IF(AJ52=1,"",COUNTIF(AH$46:AH52,1))</f>
        <v/>
      </c>
      <c r="AJ52" s="115">
        <f t="shared" si="28"/>
        <v>1</v>
      </c>
      <c r="AW52" s="122" t="str">
        <f t="shared" si="25"/>
        <v/>
      </c>
      <c r="AX52" s="119" t="str">
        <f>IF(AY52=1,"",COUNTIF(AW$46:AW52,1))</f>
        <v/>
      </c>
      <c r="AY52" s="115">
        <f t="shared" si="29"/>
        <v>1</v>
      </c>
    </row>
    <row r="53" spans="1:51" x14ac:dyDescent="0.25">
      <c r="A53" s="107" t="str">
        <f>IF('A remplir'!AE9="","",'A remplir'!AE9)</f>
        <v>christelle</v>
      </c>
      <c r="B53" s="109" t="str">
        <f>IF('A remplir'!AF9="","",'A remplir'!AF9)</f>
        <v>charlotte</v>
      </c>
      <c r="D53" s="122" t="str">
        <f t="shared" si="22"/>
        <v/>
      </c>
      <c r="E53" s="119" t="str">
        <f>IF(F53=1,"",COUNTIF(D$46:D53,1))</f>
        <v/>
      </c>
      <c r="F53" s="115">
        <f t="shared" si="26"/>
        <v>1</v>
      </c>
      <c r="G53" s="119"/>
      <c r="H53" s="119"/>
      <c r="I53" s="113"/>
      <c r="J53" s="119"/>
      <c r="K53" s="119"/>
      <c r="L53" s="113"/>
      <c r="M53" s="119"/>
      <c r="N53" s="119"/>
      <c r="O53" s="113"/>
      <c r="P53" s="119"/>
      <c r="Q53" s="119"/>
      <c r="R53" s="113"/>
      <c r="S53" s="122">
        <f t="shared" si="23"/>
        <v>1</v>
      </c>
      <c r="T53" s="119">
        <f>IF(U53=1,"",COUNTIF(S$46:S53,1))</f>
        <v>4</v>
      </c>
      <c r="U53" s="115" t="str">
        <f t="shared" si="27"/>
        <v>Dominique</v>
      </c>
      <c r="AH53" s="122" t="str">
        <f t="shared" si="24"/>
        <v/>
      </c>
      <c r="AI53" s="119" t="str">
        <f>IF(AJ53=1,"",COUNTIF(AH$46:AH53,1))</f>
        <v/>
      </c>
      <c r="AJ53" s="115">
        <f t="shared" si="28"/>
        <v>1</v>
      </c>
      <c r="AW53" s="122" t="str">
        <f t="shared" si="25"/>
        <v/>
      </c>
      <c r="AX53" s="119" t="str">
        <f>IF(AY53=1,"",COUNTIF(AW$46:AW53,1))</f>
        <v/>
      </c>
      <c r="AY53" s="115">
        <f t="shared" si="29"/>
        <v>1</v>
      </c>
    </row>
    <row r="54" spans="1:51" x14ac:dyDescent="0.25">
      <c r="A54" s="107" t="str">
        <f>IF('A remplir'!AE10="","",'A remplir'!AE10)</f>
        <v>renaud</v>
      </c>
      <c r="B54" s="109" t="str">
        <f>IF('A remplir'!AF10="","",'A remplir'!AF10)</f>
        <v>vincent</v>
      </c>
      <c r="D54" s="122" t="str">
        <f t="shared" si="22"/>
        <v/>
      </c>
      <c r="E54" s="119" t="str">
        <f>IF(F54=1,"",COUNTIF(D$46:D54,1))</f>
        <v/>
      </c>
      <c r="F54" s="115">
        <f t="shared" si="26"/>
        <v>1</v>
      </c>
      <c r="G54" s="119"/>
      <c r="H54" s="119"/>
      <c r="I54" s="113"/>
      <c r="J54" s="119"/>
      <c r="K54" s="119"/>
      <c r="L54" s="113"/>
      <c r="M54" s="119"/>
      <c r="N54" s="119"/>
      <c r="O54" s="113"/>
      <c r="P54" s="119"/>
      <c r="Q54" s="119"/>
      <c r="R54" s="113"/>
      <c r="S54" s="122">
        <f t="shared" si="23"/>
        <v>1</v>
      </c>
      <c r="T54" s="119">
        <f>IF(U54=1,"",COUNTIF(S$46:S54,1))</f>
        <v>5</v>
      </c>
      <c r="U54" s="115" t="str">
        <f t="shared" si="27"/>
        <v>Marine</v>
      </c>
      <c r="AH54" s="122" t="str">
        <f t="shared" si="24"/>
        <v/>
      </c>
      <c r="AI54" s="119" t="str">
        <f>IF(AJ54=1,"",COUNTIF(AH$46:AH54,1))</f>
        <v/>
      </c>
      <c r="AJ54" s="115">
        <f t="shared" si="28"/>
        <v>1</v>
      </c>
      <c r="AW54" s="122" t="str">
        <f t="shared" si="25"/>
        <v/>
      </c>
      <c r="AX54" s="119" t="str">
        <f>IF(AY54=1,"",COUNTIF(AW$46:AW54,1))</f>
        <v/>
      </c>
      <c r="AY54" s="115">
        <f t="shared" si="29"/>
        <v>1</v>
      </c>
    </row>
    <row r="55" spans="1:51" x14ac:dyDescent="0.25">
      <c r="A55" s="107" t="str">
        <f>IF('A remplir'!AE11="","",'A remplir'!AE11)</f>
        <v>sabrina</v>
      </c>
      <c r="B55" s="109" t="str">
        <f>IF('A remplir'!AF11="","",'A remplir'!AF11)</f>
        <v/>
      </c>
      <c r="D55" s="122" t="str">
        <f t="shared" si="22"/>
        <v/>
      </c>
      <c r="E55" s="119" t="str">
        <f>IF(F55=1,"",COUNTIF(D$46:D55,1))</f>
        <v/>
      </c>
      <c r="F55" s="115">
        <f t="shared" si="26"/>
        <v>1</v>
      </c>
      <c r="G55" s="119"/>
      <c r="H55" s="119"/>
      <c r="I55" s="113"/>
      <c r="J55" s="119"/>
      <c r="K55" s="119"/>
      <c r="L55" s="113"/>
      <c r="M55" s="119"/>
      <c r="N55" s="119"/>
      <c r="O55" s="113"/>
      <c r="P55" s="119"/>
      <c r="Q55" s="119"/>
      <c r="R55" s="113"/>
      <c r="S55" s="122" t="str">
        <f t="shared" si="23"/>
        <v/>
      </c>
      <c r="T55" s="119" t="str">
        <f>IF(U55=1,"",COUNTIF(S$46:S55,1))</f>
        <v/>
      </c>
      <c r="U55" s="115">
        <f t="shared" si="27"/>
        <v>1</v>
      </c>
      <c r="AH55" s="122" t="str">
        <f t="shared" si="24"/>
        <v/>
      </c>
      <c r="AI55" s="119" t="str">
        <f>IF(AJ55=1,"",COUNTIF(AH$46:AH55,1))</f>
        <v/>
      </c>
      <c r="AJ55" s="115">
        <f t="shared" si="28"/>
        <v>1</v>
      </c>
      <c r="AW55" s="122" t="str">
        <f t="shared" si="25"/>
        <v/>
      </c>
      <c r="AX55" s="119" t="str">
        <f>IF(AY55=1,"",COUNTIF(AW$46:AW55,1))</f>
        <v/>
      </c>
      <c r="AY55" s="115">
        <f t="shared" si="29"/>
        <v>1</v>
      </c>
    </row>
    <row r="56" spans="1:51" x14ac:dyDescent="0.25">
      <c r="A56" s="107" t="str">
        <f>IF('A remplir'!AE12="","",'A remplir'!AE12)</f>
        <v/>
      </c>
      <c r="B56" s="109" t="str">
        <f>IF('A remplir'!AF12="","",'A remplir'!AF12)</f>
        <v/>
      </c>
      <c r="D56" s="122" t="str">
        <f t="shared" ref="D56:D65" si="30">IF(F56=1,"",1)</f>
        <v/>
      </c>
      <c r="E56" s="119" t="str">
        <f>IF(F56=1,"",COUNTIF(D$46:D56,1))</f>
        <v/>
      </c>
      <c r="F56" s="115">
        <f t="shared" si="26"/>
        <v>1</v>
      </c>
      <c r="G56" s="119"/>
      <c r="H56" s="119"/>
      <c r="I56" s="113"/>
      <c r="J56" s="119"/>
      <c r="K56" s="119"/>
      <c r="L56" s="113"/>
      <c r="M56" s="119"/>
      <c r="N56" s="119"/>
      <c r="O56" s="113"/>
      <c r="P56" s="119"/>
      <c r="Q56" s="119"/>
      <c r="R56" s="113"/>
      <c r="S56" s="122">
        <f t="shared" si="23"/>
        <v>1</v>
      </c>
      <c r="T56" s="119">
        <f>IF(U56=1,"",COUNTIF(S$46:S56,1))</f>
        <v>6</v>
      </c>
      <c r="U56" s="115" t="str">
        <f t="shared" si="27"/>
        <v>Charlotte</v>
      </c>
      <c r="AH56" s="122" t="str">
        <f t="shared" si="24"/>
        <v/>
      </c>
      <c r="AI56" s="119" t="str">
        <f>IF(AJ56=1,"",COUNTIF(AH$46:AH56,1))</f>
        <v/>
      </c>
      <c r="AJ56" s="115">
        <f t="shared" si="28"/>
        <v>1</v>
      </c>
      <c r="AW56" s="122" t="str">
        <f t="shared" si="25"/>
        <v/>
      </c>
      <c r="AX56" s="119" t="str">
        <f>IF(AY56=1,"",COUNTIF(AW$46:AW56,1))</f>
        <v/>
      </c>
      <c r="AY56" s="115">
        <f t="shared" si="29"/>
        <v>1</v>
      </c>
    </row>
    <row r="57" spans="1:51" ht="15.75" thickBot="1" x14ac:dyDescent="0.3">
      <c r="A57" s="108" t="str">
        <f>IF('A remplir'!AE13="","",'A remplir'!AE13)</f>
        <v>florian</v>
      </c>
      <c r="B57" s="110" t="str">
        <f>IF('A remplir'!AF13="","",'A remplir'!AF13)</f>
        <v>florian</v>
      </c>
      <c r="D57" s="122" t="str">
        <f t="shared" si="30"/>
        <v/>
      </c>
      <c r="E57" s="119" t="str">
        <f>IF(F57=1,"",COUNTIF(D$46:D57,1))</f>
        <v/>
      </c>
      <c r="F57" s="115">
        <f t="shared" si="26"/>
        <v>1</v>
      </c>
      <c r="G57" s="119"/>
      <c r="H57" s="119"/>
      <c r="I57" s="113"/>
      <c r="J57" s="119"/>
      <c r="K57" s="119"/>
      <c r="L57" s="113"/>
      <c r="M57" s="119"/>
      <c r="N57" s="119"/>
      <c r="O57" s="113"/>
      <c r="P57" s="119"/>
      <c r="Q57" s="119"/>
      <c r="R57" s="113"/>
      <c r="S57" s="122" t="str">
        <f t="shared" si="23"/>
        <v/>
      </c>
      <c r="T57" s="119" t="str">
        <f>IF(U57=1,"",COUNTIF(S$46:S57,1))</f>
        <v/>
      </c>
      <c r="U57" s="115">
        <f t="shared" si="27"/>
        <v>1</v>
      </c>
      <c r="AH57" s="122" t="str">
        <f t="shared" si="24"/>
        <v/>
      </c>
      <c r="AI57" s="119" t="str">
        <f>IF(AJ57=1,"",COUNTIF(AH$46:AH57,1))</f>
        <v/>
      </c>
      <c r="AJ57" s="115">
        <f t="shared" si="28"/>
        <v>1</v>
      </c>
      <c r="AW57" s="122" t="str">
        <f t="shared" si="25"/>
        <v/>
      </c>
      <c r="AX57" s="119" t="str">
        <f>IF(AY57=1,"",COUNTIF(AW$46:AW57,1))</f>
        <v/>
      </c>
      <c r="AY57" s="115">
        <f t="shared" si="29"/>
        <v>1</v>
      </c>
    </row>
    <row r="58" spans="1:51" x14ac:dyDescent="0.25">
      <c r="D58" s="122" t="str">
        <f t="shared" si="30"/>
        <v/>
      </c>
      <c r="E58" s="119" t="str">
        <f>IF(F58=1,"",COUNTIF(D$46:D58,1))</f>
        <v/>
      </c>
      <c r="F58" s="115">
        <f t="shared" si="26"/>
        <v>1</v>
      </c>
      <c r="G58" s="119"/>
      <c r="H58" s="119"/>
      <c r="I58" s="113"/>
      <c r="J58" s="119"/>
      <c r="K58" s="119"/>
      <c r="L58" s="113"/>
      <c r="M58" s="119"/>
      <c r="N58" s="119"/>
      <c r="O58" s="113"/>
      <c r="P58" s="119"/>
      <c r="Q58" s="119"/>
      <c r="R58" s="113"/>
      <c r="S58" s="122" t="str">
        <f t="shared" si="23"/>
        <v/>
      </c>
      <c r="T58" s="119" t="str">
        <f>IF(U58=1,"",COUNTIF(S$46:S58,1))</f>
        <v/>
      </c>
      <c r="U58" s="115">
        <f t="shared" si="27"/>
        <v>1</v>
      </c>
      <c r="AH58" s="122" t="str">
        <f t="shared" si="24"/>
        <v/>
      </c>
      <c r="AI58" s="119" t="str">
        <f>IF(AJ58=1,"",COUNTIF(AH$46:AH58,1))</f>
        <v/>
      </c>
      <c r="AJ58" s="115">
        <f t="shared" si="28"/>
        <v>1</v>
      </c>
      <c r="AW58" s="122" t="str">
        <f t="shared" si="25"/>
        <v/>
      </c>
      <c r="AX58" s="119" t="str">
        <f>IF(AY58=1,"",COUNTIF(AW$46:AW58,1))</f>
        <v/>
      </c>
      <c r="AY58" s="115">
        <f t="shared" si="29"/>
        <v>1</v>
      </c>
    </row>
    <row r="59" spans="1:51" x14ac:dyDescent="0.25">
      <c r="D59" s="122" t="str">
        <f t="shared" si="30"/>
        <v/>
      </c>
      <c r="E59" s="119" t="str">
        <f>IF(F59=1,"",COUNTIF(D$46:D59,1))</f>
        <v/>
      </c>
      <c r="F59" s="115">
        <f t="shared" si="26"/>
        <v>1</v>
      </c>
      <c r="G59" s="119"/>
      <c r="H59" s="119"/>
      <c r="I59" s="113"/>
      <c r="J59" s="119"/>
      <c r="K59" s="119"/>
      <c r="L59" s="113"/>
      <c r="M59" s="119"/>
      <c r="N59" s="119"/>
      <c r="O59" s="113"/>
      <c r="P59" s="119"/>
      <c r="Q59" s="119"/>
      <c r="R59" s="113"/>
      <c r="S59" s="122">
        <f t="shared" si="23"/>
        <v>1</v>
      </c>
      <c r="T59" s="119">
        <f>IF(U59=1,"",COUNTIF(S$46:S59,1))</f>
        <v>7</v>
      </c>
      <c r="U59" s="115" t="str">
        <f t="shared" si="27"/>
        <v>Vincent</v>
      </c>
      <c r="AH59" s="122" t="str">
        <f t="shared" si="24"/>
        <v/>
      </c>
      <c r="AI59" s="119" t="str">
        <f>IF(AJ59=1,"",COUNTIF(AH$46:AH59,1))</f>
        <v/>
      </c>
      <c r="AJ59" s="115">
        <f t="shared" si="28"/>
        <v>1</v>
      </c>
      <c r="AW59" s="122" t="str">
        <f t="shared" si="25"/>
        <v/>
      </c>
      <c r="AX59" s="119" t="str">
        <f>IF(AY59=1,"",COUNTIF(AW$46:AW59,1))</f>
        <v/>
      </c>
      <c r="AY59" s="115">
        <f t="shared" si="29"/>
        <v>1</v>
      </c>
    </row>
    <row r="60" spans="1:51" x14ac:dyDescent="0.25">
      <c r="D60" s="122" t="str">
        <f t="shared" si="30"/>
        <v/>
      </c>
      <c r="E60" s="119" t="str">
        <f>IF(F60=1,"",COUNTIF(D$46:D60,1))</f>
        <v/>
      </c>
      <c r="F60" s="115">
        <f t="shared" si="26"/>
        <v>1</v>
      </c>
      <c r="G60" s="119"/>
      <c r="H60" s="119"/>
      <c r="I60" s="113"/>
      <c r="J60" s="119"/>
      <c r="K60" s="119"/>
      <c r="L60" s="113"/>
      <c r="M60" s="119"/>
      <c r="N60" s="119"/>
      <c r="O60" s="113"/>
      <c r="P60" s="119"/>
      <c r="Q60" s="119"/>
      <c r="R60" s="113"/>
      <c r="S60" s="122" t="str">
        <f t="shared" si="23"/>
        <v/>
      </c>
      <c r="T60" s="119" t="str">
        <f>IF(U60=1,"",COUNTIF(S$46:S60,1))</f>
        <v/>
      </c>
      <c r="U60" s="115">
        <f t="shared" si="27"/>
        <v>1</v>
      </c>
      <c r="AH60" s="122" t="str">
        <f t="shared" si="24"/>
        <v/>
      </c>
      <c r="AI60" s="119" t="str">
        <f>IF(AJ60=1,"",COUNTIF(AH$46:AH60,1))</f>
        <v/>
      </c>
      <c r="AJ60" s="115">
        <f t="shared" si="28"/>
        <v>1</v>
      </c>
      <c r="AW60" s="122" t="str">
        <f t="shared" si="25"/>
        <v/>
      </c>
      <c r="AX60" s="119" t="str">
        <f>IF(AY60=1,"",COUNTIF(AW$46:AW60,1))</f>
        <v/>
      </c>
      <c r="AY60" s="115">
        <f t="shared" si="29"/>
        <v>1</v>
      </c>
    </row>
    <row r="61" spans="1:51" x14ac:dyDescent="0.25">
      <c r="D61" s="122" t="str">
        <f t="shared" si="30"/>
        <v/>
      </c>
      <c r="E61" s="119" t="str">
        <f>IF(F61=1,"",COUNTIF(D$46:D61,1))</f>
        <v/>
      </c>
      <c r="F61" s="115">
        <f t="shared" si="26"/>
        <v>1</v>
      </c>
      <c r="G61" s="119"/>
      <c r="H61" s="119"/>
      <c r="I61" s="113"/>
      <c r="J61" s="119"/>
      <c r="K61" s="119"/>
      <c r="L61" s="113"/>
      <c r="M61" s="119"/>
      <c r="N61" s="119"/>
      <c r="O61" s="113"/>
      <c r="P61" s="119"/>
      <c r="Q61" s="119"/>
      <c r="R61" s="113"/>
      <c r="S61" s="122" t="str">
        <f t="shared" si="23"/>
        <v/>
      </c>
      <c r="T61" s="119" t="str">
        <f>IF(U61=1,"",COUNTIF(S$46:S61,1))</f>
        <v/>
      </c>
      <c r="U61" s="115">
        <f t="shared" si="27"/>
        <v>1</v>
      </c>
      <c r="AH61" s="122" t="str">
        <f t="shared" si="24"/>
        <v/>
      </c>
      <c r="AI61" s="119" t="str">
        <f>IF(AJ61=1,"",COUNTIF(AH$46:AH61,1))</f>
        <v/>
      </c>
      <c r="AJ61" s="115">
        <f t="shared" si="28"/>
        <v>1</v>
      </c>
      <c r="AW61" s="122" t="str">
        <f t="shared" si="25"/>
        <v/>
      </c>
      <c r="AX61" s="119" t="str">
        <f>IF(AY61=1,"",COUNTIF(AW$46:AW61,1))</f>
        <v/>
      </c>
      <c r="AY61" s="115">
        <f t="shared" si="29"/>
        <v>1</v>
      </c>
    </row>
    <row r="62" spans="1:51" x14ac:dyDescent="0.25">
      <c r="D62" s="122" t="str">
        <f t="shared" si="30"/>
        <v/>
      </c>
      <c r="E62" s="119" t="str">
        <f>IF(F62=1,"",COUNTIF(D$46:D62,1))</f>
        <v/>
      </c>
      <c r="F62" s="115">
        <f t="shared" si="26"/>
        <v>1</v>
      </c>
      <c r="G62" s="119"/>
      <c r="H62" s="119"/>
      <c r="I62" s="113"/>
      <c r="J62" s="119"/>
      <c r="K62" s="119"/>
      <c r="L62" s="113"/>
      <c r="M62" s="119"/>
      <c r="N62" s="119"/>
      <c r="O62" s="113"/>
      <c r="P62" s="119"/>
      <c r="Q62" s="119"/>
      <c r="R62" s="113"/>
      <c r="S62" s="122">
        <f t="shared" si="23"/>
        <v>1</v>
      </c>
      <c r="T62" s="119">
        <f>IF(U62=1,"",COUNTIF(S$46:S62,1))</f>
        <v>8</v>
      </c>
      <c r="U62" s="115" t="str">
        <f t="shared" si="27"/>
        <v>Floriane</v>
      </c>
      <c r="AH62" s="122" t="str">
        <f t="shared" si="24"/>
        <v/>
      </c>
      <c r="AI62" s="119" t="str">
        <f>IF(AJ62=1,"",COUNTIF(AH$46:AH62,1))</f>
        <v/>
      </c>
      <c r="AJ62" s="115">
        <f t="shared" si="28"/>
        <v>1</v>
      </c>
      <c r="AW62" s="122" t="str">
        <f t="shared" si="25"/>
        <v/>
      </c>
      <c r="AX62" s="119" t="str">
        <f>IF(AY62=1,"",COUNTIF(AW$46:AW62,1))</f>
        <v/>
      </c>
      <c r="AY62" s="115">
        <f t="shared" si="29"/>
        <v>1</v>
      </c>
    </row>
    <row r="63" spans="1:51" x14ac:dyDescent="0.25">
      <c r="D63" s="122" t="str">
        <f t="shared" si="30"/>
        <v/>
      </c>
      <c r="E63" s="119" t="str">
        <f>IF(F63=1,"",COUNTIF(D$46:D63,1))</f>
        <v/>
      </c>
      <c r="F63" s="115">
        <f t="shared" si="26"/>
        <v>1</v>
      </c>
      <c r="G63" s="119"/>
      <c r="H63" s="119"/>
      <c r="I63" s="113"/>
      <c r="J63" s="119"/>
      <c r="K63" s="119"/>
      <c r="L63" s="113"/>
      <c r="M63" s="119"/>
      <c r="N63" s="119"/>
      <c r="O63" s="113"/>
      <c r="P63" s="119"/>
      <c r="Q63" s="119"/>
      <c r="R63" s="113"/>
      <c r="S63" s="122">
        <f t="shared" si="23"/>
        <v>1</v>
      </c>
      <c r="T63" s="119">
        <f>IF(U63=1,"",COUNTIF(S$46:S63,1))</f>
        <v>9</v>
      </c>
      <c r="U63" s="115" t="str">
        <f t="shared" si="27"/>
        <v>Flavien</v>
      </c>
      <c r="AH63" s="122" t="str">
        <f t="shared" si="24"/>
        <v/>
      </c>
      <c r="AI63" s="119" t="str">
        <f>IF(AJ63=1,"",COUNTIF(AH$46:AH63,1))</f>
        <v/>
      </c>
      <c r="AJ63" s="115">
        <f t="shared" si="28"/>
        <v>1</v>
      </c>
      <c r="AW63" s="122" t="str">
        <f t="shared" si="25"/>
        <v/>
      </c>
      <c r="AX63" s="119" t="str">
        <f>IF(AY63=1,"",COUNTIF(AW$46:AW63,1))</f>
        <v/>
      </c>
      <c r="AY63" s="115">
        <f t="shared" si="29"/>
        <v>1</v>
      </c>
    </row>
    <row r="64" spans="1:51" x14ac:dyDescent="0.25">
      <c r="D64" s="122" t="str">
        <f t="shared" si="30"/>
        <v/>
      </c>
      <c r="E64" s="119" t="str">
        <f>IF(F64=1,"",COUNTIF(D$46:D64,1))</f>
        <v/>
      </c>
      <c r="F64" s="115">
        <f t="shared" si="26"/>
        <v>1</v>
      </c>
      <c r="G64" s="119"/>
      <c r="H64" s="119"/>
      <c r="I64" s="113"/>
      <c r="J64" s="119"/>
      <c r="K64" s="119"/>
      <c r="L64" s="113"/>
      <c r="M64" s="119"/>
      <c r="N64" s="119"/>
      <c r="O64" s="113"/>
      <c r="P64" s="119"/>
      <c r="Q64" s="119"/>
      <c r="R64" s="113"/>
      <c r="S64" s="122">
        <f t="shared" si="23"/>
        <v>1</v>
      </c>
      <c r="T64" s="119">
        <f>IF(U64=1,"",COUNTIF(S$46:S64,1))</f>
        <v>10</v>
      </c>
      <c r="U64" s="115" t="str">
        <f t="shared" si="27"/>
        <v>Charline</v>
      </c>
      <c r="AH64" s="122" t="str">
        <f t="shared" si="24"/>
        <v/>
      </c>
      <c r="AI64" s="119" t="str">
        <f>IF(AJ64=1,"",COUNTIF(AH$46:AH64,1))</f>
        <v/>
      </c>
      <c r="AJ64" s="115">
        <f t="shared" si="28"/>
        <v>1</v>
      </c>
      <c r="AW64" s="122" t="str">
        <f t="shared" si="25"/>
        <v/>
      </c>
      <c r="AX64" s="119" t="str">
        <f>IF(AY64=1,"",COUNTIF(AW$46:AW64,1))</f>
        <v/>
      </c>
      <c r="AY64" s="115">
        <f t="shared" si="29"/>
        <v>1</v>
      </c>
    </row>
    <row r="65" spans="4:51" ht="15.75" thickBot="1" x14ac:dyDescent="0.3">
      <c r="D65" s="123" t="str">
        <f t="shared" si="30"/>
        <v/>
      </c>
      <c r="E65" s="124" t="str">
        <f>IF(F65=1,"",COUNTIF(D$46:D65,1))</f>
        <v/>
      </c>
      <c r="F65" s="125">
        <f t="shared" si="26"/>
        <v>1</v>
      </c>
      <c r="G65" s="119"/>
      <c r="H65" s="119"/>
      <c r="I65" s="113"/>
      <c r="J65" s="119"/>
      <c r="K65" s="119"/>
      <c r="L65" s="113"/>
      <c r="M65" s="119"/>
      <c r="N65" s="119"/>
      <c r="O65" s="113"/>
      <c r="P65" s="119"/>
      <c r="Q65" s="119"/>
      <c r="R65" s="113"/>
      <c r="S65" s="123" t="str">
        <f t="shared" si="23"/>
        <v/>
      </c>
      <c r="T65" s="124" t="str">
        <f>IF(U65=1,"",COUNTIF(S$46:S65,1))</f>
        <v/>
      </c>
      <c r="U65" s="125">
        <f t="shared" si="27"/>
        <v>1</v>
      </c>
      <c r="AH65" s="123" t="str">
        <f t="shared" si="24"/>
        <v/>
      </c>
      <c r="AI65" s="124" t="str">
        <f>IF(AJ65=1,"",COUNTIF(AH$46:AH65,1))</f>
        <v/>
      </c>
      <c r="AJ65" s="125">
        <f t="shared" si="28"/>
        <v>1</v>
      </c>
      <c r="AW65" s="123" t="str">
        <f t="shared" si="25"/>
        <v/>
      </c>
      <c r="AX65" s="124" t="str">
        <f>IF(AY65=1,"",COUNTIF(AW$46:AW65,1))</f>
        <v/>
      </c>
      <c r="AY65" s="125">
        <f t="shared" si="29"/>
        <v>1</v>
      </c>
    </row>
    <row r="66" spans="4:51" ht="15.75" thickBot="1" x14ac:dyDescent="0.3">
      <c r="G66" s="126"/>
      <c r="H66" s="126"/>
      <c r="I66" s="8"/>
      <c r="J66" s="126"/>
      <c r="K66" s="126"/>
      <c r="L66" s="8"/>
      <c r="M66" s="126"/>
      <c r="N66" s="126"/>
      <c r="O66" s="8"/>
      <c r="P66" s="126"/>
      <c r="Q66" s="126"/>
      <c r="R66" s="8"/>
      <c r="S66" s="83"/>
      <c r="T66" s="83"/>
      <c r="AH66" s="83"/>
      <c r="AI66" s="83"/>
      <c r="AW66" s="83"/>
      <c r="AX66" s="83"/>
    </row>
    <row r="67" spans="4:51" x14ac:dyDescent="0.25">
      <c r="D67" s="120" t="str">
        <f>IF(F67=1,"",1)</f>
        <v/>
      </c>
      <c r="E67" s="121">
        <f>COUNTIF(D67,1)</f>
        <v>0</v>
      </c>
      <c r="F67" s="114">
        <f>IF(ISERROR(MATCH(F24,$B$48:$B$57,0)),F24,1)</f>
        <v>1</v>
      </c>
      <c r="G67" s="119"/>
      <c r="H67" s="119"/>
      <c r="I67" s="113"/>
      <c r="J67" s="119"/>
      <c r="K67" s="119"/>
      <c r="L67" s="113"/>
      <c r="M67" s="119"/>
      <c r="N67" s="119"/>
      <c r="O67" s="113"/>
      <c r="P67" s="119"/>
      <c r="Q67" s="119"/>
      <c r="R67" s="113"/>
      <c r="S67" s="120">
        <f>IF(U67=1,"",1)</f>
        <v>1</v>
      </c>
      <c r="T67" s="121">
        <f>COUNTIF(S67,1)</f>
        <v>1</v>
      </c>
      <c r="U67" s="114" t="str">
        <f>IF(ISERROR(MATCH(U24,$B$48:$B$57,0)),U24,1)</f>
        <v>Maud</v>
      </c>
      <c r="AH67" s="120" t="str">
        <f>IF(AJ67=1,"",1)</f>
        <v/>
      </c>
      <c r="AI67" s="121">
        <f>COUNTIF(AH67,1)</f>
        <v>0</v>
      </c>
      <c r="AJ67" s="114">
        <f>IF(ISERROR(MATCH(AJ24,$B$48:$B$57,0)),AJ24,1)</f>
        <v>1</v>
      </c>
      <c r="AW67" s="120" t="str">
        <f>IF(AY67=1,"",1)</f>
        <v/>
      </c>
      <c r="AX67" s="121">
        <f>COUNTIF(AW67,1)</f>
        <v>0</v>
      </c>
      <c r="AY67" s="114">
        <f>IF(ISERROR(MATCH(AY24,$B$48:$B$57,0)),AY24,1)</f>
        <v>1</v>
      </c>
    </row>
    <row r="68" spans="4:51" x14ac:dyDescent="0.25">
      <c r="D68" s="122">
        <f t="shared" ref="D68" si="31">IF(F68=1,"",1)</f>
        <v>1</v>
      </c>
      <c r="E68" s="119">
        <f>IF(F68=1,"",COUNTIF(D$67:D68,1))</f>
        <v>1</v>
      </c>
      <c r="F68" s="115" t="str">
        <f t="shared" ref="F68:F86" si="32">IF(ISERROR(MATCH(F25,$B$48:$B$57,0)),F25,1)</f>
        <v>Floriane</v>
      </c>
      <c r="G68" s="119"/>
      <c r="H68" s="119"/>
      <c r="I68" s="113"/>
      <c r="J68" s="119"/>
      <c r="K68" s="119"/>
      <c r="L68" s="113"/>
      <c r="M68" s="119"/>
      <c r="N68" s="119"/>
      <c r="O68" s="113"/>
      <c r="P68" s="119"/>
      <c r="Q68" s="119"/>
      <c r="R68" s="113"/>
      <c r="S68" s="122" t="str">
        <f t="shared" ref="S68:S86" si="33">IF(U68=1,"",1)</f>
        <v/>
      </c>
      <c r="T68" s="119" t="str">
        <f>IF(U68=1,"",COUNTIF(S$67:S68,1))</f>
        <v/>
      </c>
      <c r="U68" s="115">
        <f t="shared" ref="U68:U86" si="34">IF(ISERROR(MATCH(U25,$B$48:$B$57,0)),U25,1)</f>
        <v>1</v>
      </c>
      <c r="AH68" s="122">
        <f t="shared" ref="AH68:AH86" si="35">IF(AJ68=1,"",1)</f>
        <v>1</v>
      </c>
      <c r="AI68" s="119">
        <f>IF(AJ68=1,"",COUNTIF(AH$67:AH68,1))</f>
        <v>1</v>
      </c>
      <c r="AJ68" s="115" t="str">
        <f t="shared" ref="AJ68:AJ86" si="36">IF(ISERROR(MATCH(AJ25,$B$48:$B$57,0)),AJ25,1)</f>
        <v>Floriane</v>
      </c>
      <c r="AW68" s="122">
        <f t="shared" ref="AW68:AW86" si="37">IF(AY68=1,"",1)</f>
        <v>1</v>
      </c>
      <c r="AX68" s="119">
        <f>IF(AY68=1,"",COUNTIF(AW$67:AW68,1))</f>
        <v>1</v>
      </c>
      <c r="AY68" s="115" t="str">
        <f t="shared" ref="AY68:AY86" si="38">IF(ISERROR(MATCH(AY25,$B$48:$B$57,0)),AY25,1)</f>
        <v>Floriane</v>
      </c>
    </row>
    <row r="69" spans="4:51" x14ac:dyDescent="0.25">
      <c r="D69" s="122">
        <f t="shared" ref="D69:D86" si="39">IF(F69=1,"",1)</f>
        <v>1</v>
      </c>
      <c r="E69" s="119">
        <f>IF(F69=1,"",COUNTIF(D$67:D69,1))</f>
        <v>2</v>
      </c>
      <c r="F69" s="115" t="str">
        <f t="shared" si="32"/>
        <v>Flavien</v>
      </c>
      <c r="G69" s="119"/>
      <c r="H69" s="119"/>
      <c r="I69" s="113"/>
      <c r="J69" s="119"/>
      <c r="K69" s="119"/>
      <c r="L69" s="113"/>
      <c r="M69" s="119"/>
      <c r="N69" s="119"/>
      <c r="O69" s="113"/>
      <c r="P69" s="119"/>
      <c r="Q69" s="119"/>
      <c r="R69" s="113"/>
      <c r="S69" s="122">
        <f t="shared" si="33"/>
        <v>1</v>
      </c>
      <c r="T69" s="119">
        <f>IF(U69=1,"",COUNTIF(S$67:S69,1))</f>
        <v>2</v>
      </c>
      <c r="U69" s="115" t="str">
        <f t="shared" si="34"/>
        <v>Mahéva</v>
      </c>
      <c r="AH69" s="122">
        <f t="shared" si="35"/>
        <v>1</v>
      </c>
      <c r="AI69" s="119">
        <f>IF(AJ69=1,"",COUNTIF(AH$67:AH69,1))</f>
        <v>2</v>
      </c>
      <c r="AJ69" s="115" t="str">
        <f t="shared" si="36"/>
        <v>Flavien</v>
      </c>
      <c r="AW69" s="122">
        <f t="shared" si="37"/>
        <v>1</v>
      </c>
      <c r="AX69" s="119">
        <f>IF(AY69=1,"",COUNTIF(AW$67:AW69,1))</f>
        <v>2</v>
      </c>
      <c r="AY69" s="115" t="str">
        <f t="shared" si="38"/>
        <v>Flavien</v>
      </c>
    </row>
    <row r="70" spans="4:51" x14ac:dyDescent="0.25">
      <c r="D70" s="122">
        <f t="shared" si="39"/>
        <v>1</v>
      </c>
      <c r="E70" s="119">
        <f>IF(F70=1,"",COUNTIF(D$67:D70,1))</f>
        <v>3</v>
      </c>
      <c r="F70" s="115" t="str">
        <f t="shared" si="32"/>
        <v>Charline</v>
      </c>
      <c r="G70" s="119"/>
      <c r="H70" s="119"/>
      <c r="I70" s="113"/>
      <c r="J70" s="119"/>
      <c r="K70" s="119"/>
      <c r="L70" s="113"/>
      <c r="M70" s="119"/>
      <c r="N70" s="119"/>
      <c r="O70" s="113"/>
      <c r="P70" s="119"/>
      <c r="Q70" s="119"/>
      <c r="R70" s="113"/>
      <c r="S70" s="122" t="str">
        <f t="shared" si="33"/>
        <v/>
      </c>
      <c r="T70" s="119" t="str">
        <f>IF(U70=1,"",COUNTIF(S$67:S70,1))</f>
        <v/>
      </c>
      <c r="U70" s="115">
        <f t="shared" si="34"/>
        <v>1</v>
      </c>
      <c r="AH70" s="122">
        <f t="shared" si="35"/>
        <v>1</v>
      </c>
      <c r="AI70" s="119">
        <f>IF(AJ70=1,"",COUNTIF(AH$67:AH70,1))</f>
        <v>3</v>
      </c>
      <c r="AJ70" s="115" t="str">
        <f t="shared" si="36"/>
        <v>Charline</v>
      </c>
      <c r="AW70" s="122">
        <f t="shared" si="37"/>
        <v>1</v>
      </c>
      <c r="AX70" s="119">
        <f>IF(AY70=1,"",COUNTIF(AW$67:AW70,1))</f>
        <v>3</v>
      </c>
      <c r="AY70" s="115" t="str">
        <f t="shared" si="38"/>
        <v>Charline</v>
      </c>
    </row>
    <row r="71" spans="4:51" x14ac:dyDescent="0.25">
      <c r="D71" s="122" t="str">
        <f t="shared" si="39"/>
        <v/>
      </c>
      <c r="E71" s="119" t="str">
        <f>IF(F71=1,"",COUNTIF(D$67:D71,1))</f>
        <v/>
      </c>
      <c r="F71" s="115">
        <f t="shared" si="32"/>
        <v>1</v>
      </c>
      <c r="G71" s="119"/>
      <c r="H71" s="119"/>
      <c r="I71" s="113"/>
      <c r="J71" s="119"/>
      <c r="K71" s="119"/>
      <c r="L71" s="113"/>
      <c r="M71" s="119"/>
      <c r="N71" s="119"/>
      <c r="O71" s="113"/>
      <c r="P71" s="119"/>
      <c r="Q71" s="119"/>
      <c r="R71" s="113"/>
      <c r="S71" s="122" t="str">
        <f t="shared" si="33"/>
        <v/>
      </c>
      <c r="T71" s="119" t="str">
        <f>IF(U71=1,"",COUNTIF(S$67:S71,1))</f>
        <v/>
      </c>
      <c r="U71" s="115">
        <f t="shared" si="34"/>
        <v>1</v>
      </c>
      <c r="AH71" s="122" t="str">
        <f t="shared" si="35"/>
        <v/>
      </c>
      <c r="AI71" s="119" t="str">
        <f>IF(AJ71=1,"",COUNTIF(AH$67:AH71,1))</f>
        <v/>
      </c>
      <c r="AJ71" s="115">
        <f t="shared" si="36"/>
        <v>1</v>
      </c>
      <c r="AW71" s="122" t="str">
        <f t="shared" si="37"/>
        <v/>
      </c>
      <c r="AX71" s="119" t="str">
        <f>IF(AY71=1,"",COUNTIF(AW$67:AW71,1))</f>
        <v/>
      </c>
      <c r="AY71" s="115">
        <f t="shared" si="38"/>
        <v>1</v>
      </c>
    </row>
    <row r="72" spans="4:51" x14ac:dyDescent="0.25">
      <c r="D72" s="122" t="str">
        <f t="shared" si="39"/>
        <v/>
      </c>
      <c r="E72" s="119" t="str">
        <f>IF(F72=1,"",COUNTIF(D$67:D72,1))</f>
        <v/>
      </c>
      <c r="F72" s="115">
        <f t="shared" si="32"/>
        <v>1</v>
      </c>
      <c r="G72" s="119"/>
      <c r="H72" s="119"/>
      <c r="I72" s="113"/>
      <c r="J72" s="119"/>
      <c r="K72" s="119"/>
      <c r="L72" s="113"/>
      <c r="M72" s="119"/>
      <c r="N72" s="119"/>
      <c r="O72" s="113"/>
      <c r="P72" s="119"/>
      <c r="Q72" s="119"/>
      <c r="R72" s="113"/>
      <c r="S72" s="122">
        <f t="shared" si="33"/>
        <v>1</v>
      </c>
      <c r="T72" s="119">
        <f>IF(U72=1,"",COUNTIF(S$67:S72,1))</f>
        <v>3</v>
      </c>
      <c r="U72" s="115" t="str">
        <f t="shared" si="34"/>
        <v>Marie</v>
      </c>
      <c r="AH72" s="122" t="str">
        <f t="shared" si="35"/>
        <v/>
      </c>
      <c r="AI72" s="119" t="str">
        <f>IF(AJ72=1,"",COUNTIF(AH$67:AH72,1))</f>
        <v/>
      </c>
      <c r="AJ72" s="115">
        <f t="shared" si="36"/>
        <v>1</v>
      </c>
      <c r="AW72" s="122" t="str">
        <f t="shared" si="37"/>
        <v/>
      </c>
      <c r="AX72" s="119" t="str">
        <f>IF(AY72=1,"",COUNTIF(AW$67:AW72,1))</f>
        <v/>
      </c>
      <c r="AY72" s="115">
        <f t="shared" si="38"/>
        <v>1</v>
      </c>
    </row>
    <row r="73" spans="4:51" x14ac:dyDescent="0.25">
      <c r="D73" s="122" t="str">
        <f t="shared" si="39"/>
        <v/>
      </c>
      <c r="E73" s="119" t="str">
        <f>IF(F73=1,"",COUNTIF(D$67:D73,1))</f>
        <v/>
      </c>
      <c r="F73" s="115">
        <f t="shared" si="32"/>
        <v>1</v>
      </c>
      <c r="G73" s="119"/>
      <c r="H73" s="119"/>
      <c r="I73" s="113"/>
      <c r="J73" s="119"/>
      <c r="K73" s="119"/>
      <c r="L73" s="113"/>
      <c r="M73" s="119"/>
      <c r="N73" s="119"/>
      <c r="O73" s="113"/>
      <c r="P73" s="119"/>
      <c r="Q73" s="119"/>
      <c r="R73" s="113"/>
      <c r="S73" s="122">
        <f t="shared" si="33"/>
        <v>1</v>
      </c>
      <c r="T73" s="119">
        <f>IF(U73=1,"",COUNTIF(S$67:S73,1))</f>
        <v>4</v>
      </c>
      <c r="U73" s="115" t="str">
        <f t="shared" si="34"/>
        <v>Fabiola</v>
      </c>
      <c r="AH73" s="122" t="str">
        <f t="shared" si="35"/>
        <v/>
      </c>
      <c r="AI73" s="119" t="str">
        <f>IF(AJ73=1,"",COUNTIF(AH$67:AH73,1))</f>
        <v/>
      </c>
      <c r="AJ73" s="115">
        <f t="shared" si="36"/>
        <v>1</v>
      </c>
      <c r="AW73" s="122" t="str">
        <f t="shared" si="37"/>
        <v/>
      </c>
      <c r="AX73" s="119" t="str">
        <f>IF(AY73=1,"",COUNTIF(AW$67:AW73,1))</f>
        <v/>
      </c>
      <c r="AY73" s="115">
        <f t="shared" si="38"/>
        <v>1</v>
      </c>
    </row>
    <row r="74" spans="4:51" x14ac:dyDescent="0.25">
      <c r="D74" s="122" t="str">
        <f t="shared" si="39"/>
        <v/>
      </c>
      <c r="E74" s="119" t="str">
        <f>IF(F74=1,"",COUNTIF(D$67:D74,1))</f>
        <v/>
      </c>
      <c r="F74" s="115">
        <f t="shared" si="32"/>
        <v>1</v>
      </c>
      <c r="G74" s="119"/>
      <c r="H74" s="119"/>
      <c r="I74" s="113"/>
      <c r="J74" s="119"/>
      <c r="K74" s="119"/>
      <c r="L74" s="113"/>
      <c r="M74" s="119"/>
      <c r="N74" s="119"/>
      <c r="O74" s="113"/>
      <c r="P74" s="119"/>
      <c r="Q74" s="119"/>
      <c r="R74" s="113"/>
      <c r="S74" s="122" t="str">
        <f t="shared" si="33"/>
        <v/>
      </c>
      <c r="T74" s="119" t="str">
        <f>IF(U74=1,"",COUNTIF(S$67:S74,1))</f>
        <v/>
      </c>
      <c r="U74" s="115">
        <f t="shared" si="34"/>
        <v>1</v>
      </c>
      <c r="AH74" s="122" t="str">
        <f t="shared" si="35"/>
        <v/>
      </c>
      <c r="AI74" s="119" t="str">
        <f>IF(AJ74=1,"",COUNTIF(AH$67:AH74,1))</f>
        <v/>
      </c>
      <c r="AJ74" s="115">
        <f t="shared" si="36"/>
        <v>1</v>
      </c>
      <c r="AW74" s="122" t="str">
        <f t="shared" si="37"/>
        <v/>
      </c>
      <c r="AX74" s="119" t="str">
        <f>IF(AY74=1,"",COUNTIF(AW$67:AW74,1))</f>
        <v/>
      </c>
      <c r="AY74" s="115">
        <f t="shared" si="38"/>
        <v>1</v>
      </c>
    </row>
    <row r="75" spans="4:51" x14ac:dyDescent="0.25">
      <c r="D75" s="122" t="str">
        <f t="shared" si="39"/>
        <v/>
      </c>
      <c r="E75" s="119" t="str">
        <f>IF(F75=1,"",COUNTIF(D$67:D75,1))</f>
        <v/>
      </c>
      <c r="F75" s="115">
        <f t="shared" si="32"/>
        <v>1</v>
      </c>
      <c r="G75" s="119"/>
      <c r="H75" s="119"/>
      <c r="I75" s="113"/>
      <c r="J75" s="119"/>
      <c r="K75" s="119"/>
      <c r="L75" s="113"/>
      <c r="M75" s="119"/>
      <c r="N75" s="119"/>
      <c r="O75" s="113"/>
      <c r="P75" s="119"/>
      <c r="Q75" s="119"/>
      <c r="R75" s="113"/>
      <c r="S75" s="122" t="str">
        <f t="shared" si="33"/>
        <v/>
      </c>
      <c r="T75" s="119" t="str">
        <f>IF(U75=1,"",COUNTIF(S$67:S75,1))</f>
        <v/>
      </c>
      <c r="U75" s="115">
        <f t="shared" si="34"/>
        <v>1</v>
      </c>
      <c r="AH75" s="122" t="str">
        <f t="shared" si="35"/>
        <v/>
      </c>
      <c r="AI75" s="119" t="str">
        <f>IF(AJ75=1,"",COUNTIF(AH$67:AH75,1))</f>
        <v/>
      </c>
      <c r="AJ75" s="115">
        <f t="shared" si="36"/>
        <v>1</v>
      </c>
      <c r="AW75" s="122" t="str">
        <f t="shared" si="37"/>
        <v/>
      </c>
      <c r="AX75" s="119" t="str">
        <f>IF(AY75=1,"",COUNTIF(AW$67:AW75,1))</f>
        <v/>
      </c>
      <c r="AY75" s="115">
        <f t="shared" si="38"/>
        <v>1</v>
      </c>
    </row>
    <row r="76" spans="4:51" x14ac:dyDescent="0.25">
      <c r="D76" s="122" t="str">
        <f t="shared" si="39"/>
        <v/>
      </c>
      <c r="E76" s="119" t="str">
        <f>IF(F76=1,"",COUNTIF(D$67:D76,1))</f>
        <v/>
      </c>
      <c r="F76" s="115">
        <f t="shared" si="32"/>
        <v>1</v>
      </c>
      <c r="G76" s="119"/>
      <c r="H76" s="119"/>
      <c r="I76" s="113"/>
      <c r="J76" s="119"/>
      <c r="K76" s="119"/>
      <c r="L76" s="113"/>
      <c r="M76" s="119"/>
      <c r="N76" s="119"/>
      <c r="O76" s="113"/>
      <c r="P76" s="119"/>
      <c r="Q76" s="119"/>
      <c r="R76" s="113"/>
      <c r="S76" s="122">
        <f t="shared" si="33"/>
        <v>1</v>
      </c>
      <c r="T76" s="119">
        <f>IF(U76=1,"",COUNTIF(S$67:S76,1))</f>
        <v>5</v>
      </c>
      <c r="U76" s="115" t="str">
        <f t="shared" si="34"/>
        <v>Claire</v>
      </c>
      <c r="AH76" s="122" t="str">
        <f t="shared" si="35"/>
        <v/>
      </c>
      <c r="AI76" s="119" t="str">
        <f>IF(AJ76=1,"",COUNTIF(AH$67:AH76,1))</f>
        <v/>
      </c>
      <c r="AJ76" s="115">
        <f t="shared" si="36"/>
        <v>1</v>
      </c>
      <c r="AW76" s="122" t="str">
        <f t="shared" si="37"/>
        <v/>
      </c>
      <c r="AX76" s="119" t="str">
        <f>IF(AY76=1,"",COUNTIF(AW$67:AW76,1))</f>
        <v/>
      </c>
      <c r="AY76" s="115">
        <f t="shared" si="38"/>
        <v>1</v>
      </c>
    </row>
    <row r="77" spans="4:51" x14ac:dyDescent="0.25">
      <c r="D77" s="122" t="str">
        <f t="shared" si="39"/>
        <v/>
      </c>
      <c r="E77" s="119" t="str">
        <f>IF(F77=1,"",COUNTIF(D$67:D77,1))</f>
        <v/>
      </c>
      <c r="F77" s="115">
        <f t="shared" si="32"/>
        <v>1</v>
      </c>
      <c r="G77" s="119"/>
      <c r="H77" s="119"/>
      <c r="I77" s="113"/>
      <c r="J77" s="119"/>
      <c r="K77" s="119"/>
      <c r="L77" s="113"/>
      <c r="M77" s="119"/>
      <c r="N77" s="119"/>
      <c r="O77" s="113"/>
      <c r="P77" s="119"/>
      <c r="Q77" s="119"/>
      <c r="R77" s="113"/>
      <c r="S77" s="122" t="str">
        <f t="shared" si="33"/>
        <v/>
      </c>
      <c r="T77" s="119" t="str">
        <f>IF(U77=1,"",COUNTIF(S$67:S77,1))</f>
        <v/>
      </c>
      <c r="U77" s="115">
        <f t="shared" si="34"/>
        <v>1</v>
      </c>
      <c r="AH77" s="122" t="str">
        <f t="shared" si="35"/>
        <v/>
      </c>
      <c r="AI77" s="119" t="str">
        <f>IF(AJ77=1,"",COUNTIF(AH$67:AH77,1))</f>
        <v/>
      </c>
      <c r="AJ77" s="115">
        <f t="shared" si="36"/>
        <v>1</v>
      </c>
      <c r="AW77" s="122" t="str">
        <f t="shared" si="37"/>
        <v/>
      </c>
      <c r="AX77" s="119" t="str">
        <f>IF(AY77=1,"",COUNTIF(AW$67:AW77,1))</f>
        <v/>
      </c>
      <c r="AY77" s="115">
        <f t="shared" si="38"/>
        <v>1</v>
      </c>
    </row>
    <row r="78" spans="4:51" x14ac:dyDescent="0.25">
      <c r="D78" s="122" t="str">
        <f t="shared" si="39"/>
        <v/>
      </c>
      <c r="E78" s="119" t="str">
        <f>IF(F78=1,"",COUNTIF(D$67:D78,1))</f>
        <v/>
      </c>
      <c r="F78" s="115">
        <f t="shared" si="32"/>
        <v>1</v>
      </c>
      <c r="G78" s="119"/>
      <c r="H78" s="119"/>
      <c r="I78" s="113"/>
      <c r="J78" s="119"/>
      <c r="K78" s="119"/>
      <c r="L78" s="113"/>
      <c r="M78" s="119"/>
      <c r="N78" s="119"/>
      <c r="O78" s="113"/>
      <c r="P78" s="119"/>
      <c r="Q78" s="119"/>
      <c r="R78" s="113"/>
      <c r="S78" s="122">
        <f t="shared" si="33"/>
        <v>1</v>
      </c>
      <c r="T78" s="119">
        <f>IF(U78=1,"",COUNTIF(S$67:S78,1))</f>
        <v>6</v>
      </c>
      <c r="U78" s="115" t="str">
        <f t="shared" si="34"/>
        <v>Sabrina</v>
      </c>
      <c r="AH78" s="122" t="str">
        <f t="shared" si="35"/>
        <v/>
      </c>
      <c r="AI78" s="119" t="str">
        <f>IF(AJ78=1,"",COUNTIF(AH$67:AH78,1))</f>
        <v/>
      </c>
      <c r="AJ78" s="115">
        <f t="shared" si="36"/>
        <v>1</v>
      </c>
      <c r="AW78" s="122" t="str">
        <f t="shared" si="37"/>
        <v/>
      </c>
      <c r="AX78" s="119" t="str">
        <f>IF(AY78=1,"",COUNTIF(AW$67:AW78,1))</f>
        <v/>
      </c>
      <c r="AY78" s="115">
        <f t="shared" si="38"/>
        <v>1</v>
      </c>
    </row>
    <row r="79" spans="4:51" x14ac:dyDescent="0.25">
      <c r="D79" s="122" t="str">
        <f t="shared" si="39"/>
        <v/>
      </c>
      <c r="E79" s="119" t="str">
        <f>IF(F79=1,"",COUNTIF(D$67:D79,1))</f>
        <v/>
      </c>
      <c r="F79" s="115">
        <f t="shared" si="32"/>
        <v>1</v>
      </c>
      <c r="G79" s="119"/>
      <c r="H79" s="119"/>
      <c r="I79" s="113"/>
      <c r="J79" s="119"/>
      <c r="K79" s="119"/>
      <c r="L79" s="113"/>
      <c r="M79" s="119"/>
      <c r="N79" s="119"/>
      <c r="O79" s="113"/>
      <c r="P79" s="119"/>
      <c r="Q79" s="119"/>
      <c r="R79" s="113"/>
      <c r="S79" s="122">
        <f t="shared" si="33"/>
        <v>1</v>
      </c>
      <c r="T79" s="119">
        <f>IF(U79=1,"",COUNTIF(S$67:S79,1))</f>
        <v>7</v>
      </c>
      <c r="U79" s="115" t="str">
        <f t="shared" si="34"/>
        <v>Renaud</v>
      </c>
      <c r="AH79" s="122" t="str">
        <f t="shared" si="35"/>
        <v/>
      </c>
      <c r="AI79" s="119" t="str">
        <f>IF(AJ79=1,"",COUNTIF(AH$67:AH79,1))</f>
        <v/>
      </c>
      <c r="AJ79" s="115">
        <f t="shared" si="36"/>
        <v>1</v>
      </c>
      <c r="AW79" s="122" t="str">
        <f t="shared" si="37"/>
        <v/>
      </c>
      <c r="AX79" s="119" t="str">
        <f>IF(AY79=1,"",COUNTIF(AW$67:AW79,1))</f>
        <v/>
      </c>
      <c r="AY79" s="115">
        <f t="shared" si="38"/>
        <v>1</v>
      </c>
    </row>
    <row r="80" spans="4:51" x14ac:dyDescent="0.25">
      <c r="D80" s="122" t="str">
        <f t="shared" si="39"/>
        <v/>
      </c>
      <c r="E80" s="119" t="str">
        <f>IF(F80=1,"",COUNTIF(D$67:D80,1))</f>
        <v/>
      </c>
      <c r="F80" s="115">
        <f t="shared" si="32"/>
        <v>1</v>
      </c>
      <c r="G80" s="119"/>
      <c r="H80" s="119"/>
      <c r="I80" s="113"/>
      <c r="J80" s="119"/>
      <c r="K80" s="119"/>
      <c r="L80" s="113"/>
      <c r="M80" s="119"/>
      <c r="N80" s="119"/>
      <c r="O80" s="113"/>
      <c r="P80" s="119"/>
      <c r="Q80" s="119"/>
      <c r="R80" s="113"/>
      <c r="S80" s="122" t="str">
        <f t="shared" si="33"/>
        <v/>
      </c>
      <c r="T80" s="119" t="str">
        <f>IF(U80=1,"",COUNTIF(S$67:S80,1))</f>
        <v/>
      </c>
      <c r="U80" s="115">
        <f t="shared" si="34"/>
        <v>1</v>
      </c>
      <c r="AH80" s="122" t="str">
        <f t="shared" si="35"/>
        <v/>
      </c>
      <c r="AI80" s="119" t="str">
        <f>IF(AJ80=1,"",COUNTIF(AH$67:AH80,1))</f>
        <v/>
      </c>
      <c r="AJ80" s="115">
        <f t="shared" si="36"/>
        <v>1</v>
      </c>
      <c r="AW80" s="122" t="str">
        <f t="shared" si="37"/>
        <v/>
      </c>
      <c r="AX80" s="119" t="str">
        <f>IF(AY80=1,"",COUNTIF(AW$67:AW80,1))</f>
        <v/>
      </c>
      <c r="AY80" s="115">
        <f t="shared" si="38"/>
        <v>1</v>
      </c>
    </row>
    <row r="81" spans="4:51" x14ac:dyDescent="0.25">
      <c r="D81" s="122" t="str">
        <f t="shared" si="39"/>
        <v/>
      </c>
      <c r="E81" s="119" t="str">
        <f>IF(F81=1,"",COUNTIF(D$67:D81,1))</f>
        <v/>
      </c>
      <c r="F81" s="115">
        <f t="shared" si="32"/>
        <v>1</v>
      </c>
      <c r="G81" s="119"/>
      <c r="H81" s="119"/>
      <c r="I81" s="113"/>
      <c r="J81" s="119"/>
      <c r="K81" s="119"/>
      <c r="L81" s="113"/>
      <c r="M81" s="119"/>
      <c r="N81" s="119"/>
      <c r="O81" s="113"/>
      <c r="P81" s="119"/>
      <c r="Q81" s="119"/>
      <c r="R81" s="113"/>
      <c r="S81" s="122">
        <f t="shared" si="33"/>
        <v>1</v>
      </c>
      <c r="T81" s="119">
        <f>IF(U81=1,"",COUNTIF(S$67:S81,1))</f>
        <v>8</v>
      </c>
      <c r="U81" s="115" t="str">
        <f t="shared" si="34"/>
        <v>Christelle</v>
      </c>
      <c r="AH81" s="122" t="str">
        <f t="shared" si="35"/>
        <v/>
      </c>
      <c r="AI81" s="119" t="str">
        <f>IF(AJ81=1,"",COUNTIF(AH$67:AH81,1))</f>
        <v/>
      </c>
      <c r="AJ81" s="115">
        <f t="shared" si="36"/>
        <v>1</v>
      </c>
      <c r="AW81" s="122" t="str">
        <f t="shared" si="37"/>
        <v/>
      </c>
      <c r="AX81" s="119" t="str">
        <f>IF(AY81=1,"",COUNTIF(AW$67:AW81,1))</f>
        <v/>
      </c>
      <c r="AY81" s="115">
        <f t="shared" si="38"/>
        <v>1</v>
      </c>
    </row>
    <row r="82" spans="4:51" x14ac:dyDescent="0.25">
      <c r="D82" s="122" t="str">
        <f t="shared" si="39"/>
        <v/>
      </c>
      <c r="E82" s="119" t="str">
        <f>IF(F82=1,"",COUNTIF(D$67:D82,1))</f>
        <v/>
      </c>
      <c r="F82" s="115">
        <f t="shared" si="32"/>
        <v>1</v>
      </c>
      <c r="G82" s="119"/>
      <c r="H82" s="119"/>
      <c r="I82" s="113"/>
      <c r="J82" s="119"/>
      <c r="K82" s="119"/>
      <c r="L82" s="113"/>
      <c r="M82" s="119"/>
      <c r="N82" s="119"/>
      <c r="O82" s="113"/>
      <c r="P82" s="119"/>
      <c r="Q82" s="119"/>
      <c r="R82" s="113"/>
      <c r="S82" s="122" t="str">
        <f t="shared" si="33"/>
        <v/>
      </c>
      <c r="T82" s="119" t="str">
        <f>IF(U82=1,"",COUNTIF(S$67:S82,1))</f>
        <v/>
      </c>
      <c r="U82" s="115">
        <f t="shared" si="34"/>
        <v>1</v>
      </c>
      <c r="AH82" s="122" t="str">
        <f t="shared" si="35"/>
        <v/>
      </c>
      <c r="AI82" s="119" t="str">
        <f>IF(AJ82=1,"",COUNTIF(AH$67:AH82,1))</f>
        <v/>
      </c>
      <c r="AJ82" s="115">
        <f t="shared" si="36"/>
        <v>1</v>
      </c>
      <c r="AW82" s="122" t="str">
        <f t="shared" si="37"/>
        <v/>
      </c>
      <c r="AX82" s="119" t="str">
        <f>IF(AY82=1,"",COUNTIF(AW$67:AW82,1))</f>
        <v/>
      </c>
      <c r="AY82" s="115">
        <f t="shared" si="38"/>
        <v>1</v>
      </c>
    </row>
    <row r="83" spans="4:51" x14ac:dyDescent="0.25">
      <c r="D83" s="122" t="str">
        <f t="shared" si="39"/>
        <v/>
      </c>
      <c r="E83" s="119" t="str">
        <f>IF(F83=1,"",COUNTIF(D$67:D83,1))</f>
        <v/>
      </c>
      <c r="F83" s="115">
        <f t="shared" si="32"/>
        <v>1</v>
      </c>
      <c r="G83" s="119"/>
      <c r="H83" s="119"/>
      <c r="I83" s="113"/>
      <c r="J83" s="119"/>
      <c r="K83" s="119"/>
      <c r="L83" s="113"/>
      <c r="M83" s="119"/>
      <c r="N83" s="119"/>
      <c r="O83" s="113"/>
      <c r="P83" s="119"/>
      <c r="Q83" s="119"/>
      <c r="R83" s="113"/>
      <c r="S83" s="122">
        <f t="shared" si="33"/>
        <v>1</v>
      </c>
      <c r="T83" s="119">
        <f>IF(U83=1,"",COUNTIF(S$67:S83,1))</f>
        <v>9</v>
      </c>
      <c r="U83" s="115" t="str">
        <f t="shared" si="34"/>
        <v>Floriane</v>
      </c>
      <c r="AH83" s="122" t="str">
        <f t="shared" si="35"/>
        <v/>
      </c>
      <c r="AI83" s="119" t="str">
        <f>IF(AJ83=1,"",COUNTIF(AH$67:AH83,1))</f>
        <v/>
      </c>
      <c r="AJ83" s="115">
        <f t="shared" si="36"/>
        <v>1</v>
      </c>
      <c r="AW83" s="122" t="str">
        <f t="shared" si="37"/>
        <v/>
      </c>
      <c r="AX83" s="119" t="str">
        <f>IF(AY83=1,"",COUNTIF(AW$67:AW83,1))</f>
        <v/>
      </c>
      <c r="AY83" s="115">
        <f t="shared" si="38"/>
        <v>1</v>
      </c>
    </row>
    <row r="84" spans="4:51" x14ac:dyDescent="0.25">
      <c r="D84" s="122" t="str">
        <f t="shared" si="39"/>
        <v/>
      </c>
      <c r="E84" s="119" t="str">
        <f>IF(F84=1,"",COUNTIF(D$67:D84,1))</f>
        <v/>
      </c>
      <c r="F84" s="115">
        <f t="shared" si="32"/>
        <v>1</v>
      </c>
      <c r="G84" s="119"/>
      <c r="H84" s="119"/>
      <c r="I84" s="113"/>
      <c r="J84" s="119"/>
      <c r="K84" s="119"/>
      <c r="L84" s="113"/>
      <c r="M84" s="119"/>
      <c r="N84" s="119"/>
      <c r="O84" s="113"/>
      <c r="P84" s="119"/>
      <c r="Q84" s="119"/>
      <c r="R84" s="113"/>
      <c r="S84" s="122">
        <f t="shared" si="33"/>
        <v>1</v>
      </c>
      <c r="T84" s="119">
        <f>IF(U84=1,"",COUNTIF(S$67:S84,1))</f>
        <v>10</v>
      </c>
      <c r="U84" s="115" t="str">
        <f t="shared" si="34"/>
        <v>Flavien</v>
      </c>
      <c r="AH84" s="122" t="str">
        <f t="shared" si="35"/>
        <v/>
      </c>
      <c r="AI84" s="119" t="str">
        <f>IF(AJ84=1,"",COUNTIF(AH$67:AH84,1))</f>
        <v/>
      </c>
      <c r="AJ84" s="115">
        <f t="shared" si="36"/>
        <v>1</v>
      </c>
      <c r="AW84" s="122" t="str">
        <f t="shared" si="37"/>
        <v/>
      </c>
      <c r="AX84" s="119" t="str">
        <f>IF(AY84=1,"",COUNTIF(AW$67:AW84,1))</f>
        <v/>
      </c>
      <c r="AY84" s="115">
        <f t="shared" si="38"/>
        <v>1</v>
      </c>
    </row>
    <row r="85" spans="4:51" x14ac:dyDescent="0.25">
      <c r="D85" s="122" t="str">
        <f t="shared" si="39"/>
        <v/>
      </c>
      <c r="E85" s="119" t="str">
        <f>IF(F85=1,"",COUNTIF(D$67:D85,1))</f>
        <v/>
      </c>
      <c r="F85" s="115">
        <f t="shared" si="32"/>
        <v>1</v>
      </c>
      <c r="G85" s="119"/>
      <c r="H85" s="119"/>
      <c r="I85" s="113"/>
      <c r="J85" s="119"/>
      <c r="K85" s="119"/>
      <c r="L85" s="113"/>
      <c r="M85" s="119"/>
      <c r="N85" s="119"/>
      <c r="O85" s="113"/>
      <c r="P85" s="119"/>
      <c r="Q85" s="119"/>
      <c r="R85" s="113"/>
      <c r="S85" s="122">
        <f t="shared" si="33"/>
        <v>1</v>
      </c>
      <c r="T85" s="119">
        <f>IF(U85=1,"",COUNTIF(S$67:S85,1))</f>
        <v>11</v>
      </c>
      <c r="U85" s="115" t="str">
        <f t="shared" si="34"/>
        <v>Charline</v>
      </c>
      <c r="AH85" s="122" t="str">
        <f t="shared" si="35"/>
        <v/>
      </c>
      <c r="AI85" s="119" t="str">
        <f>IF(AJ85=1,"",COUNTIF(AH$67:AH85,1))</f>
        <v/>
      </c>
      <c r="AJ85" s="115">
        <f t="shared" si="36"/>
        <v>1</v>
      </c>
      <c r="AW85" s="122" t="str">
        <f t="shared" si="37"/>
        <v/>
      </c>
      <c r="AX85" s="119" t="str">
        <f>IF(AY85=1,"",COUNTIF(AW$67:AW85,1))</f>
        <v/>
      </c>
      <c r="AY85" s="115">
        <f t="shared" si="38"/>
        <v>1</v>
      </c>
    </row>
    <row r="86" spans="4:51" ht="15.75" thickBot="1" x14ac:dyDescent="0.3">
      <c r="D86" s="123" t="str">
        <f t="shared" si="39"/>
        <v/>
      </c>
      <c r="E86" s="124" t="str">
        <f>IF(F86=1,"",COUNTIF(D$67:D86,1))</f>
        <v/>
      </c>
      <c r="F86" s="125">
        <f t="shared" si="32"/>
        <v>1</v>
      </c>
      <c r="G86" s="119"/>
      <c r="H86" s="119"/>
      <c r="I86" s="113"/>
      <c r="J86" s="119"/>
      <c r="K86" s="119"/>
      <c r="L86" s="113"/>
      <c r="M86" s="119"/>
      <c r="N86" s="119"/>
      <c r="O86" s="113"/>
      <c r="P86" s="119"/>
      <c r="Q86" s="119"/>
      <c r="R86" s="113"/>
      <c r="S86" s="123" t="str">
        <f t="shared" si="33"/>
        <v/>
      </c>
      <c r="T86" s="124" t="str">
        <f>IF(U86=1,"",COUNTIF(S$67:S86,1))</f>
        <v/>
      </c>
      <c r="U86" s="125">
        <f t="shared" si="34"/>
        <v>1</v>
      </c>
      <c r="AH86" s="123" t="str">
        <f t="shared" si="35"/>
        <v/>
      </c>
      <c r="AI86" s="124" t="str">
        <f>IF(AJ86=1,"",COUNTIF(AH$67:AH86,1))</f>
        <v/>
      </c>
      <c r="AJ86" s="125">
        <f t="shared" si="36"/>
        <v>1</v>
      </c>
      <c r="AW86" s="123" t="str">
        <f t="shared" si="37"/>
        <v/>
      </c>
      <c r="AX86" s="124" t="str">
        <f>IF(AY86=1,"",COUNTIF(AW$67:AW86,1))</f>
        <v/>
      </c>
      <c r="AY86" s="125">
        <f t="shared" si="38"/>
        <v>1</v>
      </c>
    </row>
    <row r="87" spans="4:51" ht="15.75" thickBot="1" x14ac:dyDescent="0.3">
      <c r="G87" s="126"/>
      <c r="H87" s="126"/>
      <c r="I87" s="8"/>
      <c r="J87" s="126"/>
      <c r="K87" s="126"/>
      <c r="L87" s="8"/>
      <c r="M87" s="126"/>
      <c r="N87" s="126"/>
      <c r="O87" s="8"/>
      <c r="P87" s="126"/>
      <c r="Q87" s="126"/>
      <c r="R87" s="8"/>
      <c r="S87" s="83"/>
      <c r="T87" s="83"/>
      <c r="AH87" s="83"/>
      <c r="AI87" s="83"/>
      <c r="AW87" s="83"/>
      <c r="AX87" s="83"/>
    </row>
    <row r="88" spans="4:51" x14ac:dyDescent="0.25">
      <c r="F88" s="87" t="str">
        <f>VLOOKUP(1,E$46:F$65,2,TRUE)</f>
        <v>Floriane</v>
      </c>
      <c r="G88" s="126"/>
      <c r="H88" s="126"/>
      <c r="I88" s="91"/>
      <c r="J88" s="126"/>
      <c r="K88" s="126"/>
      <c r="L88" s="91"/>
      <c r="M88" s="126"/>
      <c r="N88" s="126"/>
      <c r="O88" s="91"/>
      <c r="P88" s="126"/>
      <c r="Q88" s="126"/>
      <c r="R88" s="91"/>
      <c r="S88" s="83"/>
      <c r="T88" s="83"/>
      <c r="U88" s="87" t="str">
        <f>VLOOKUP(1,T$46:U$65,2,TRUE)</f>
        <v>Léa</v>
      </c>
      <c r="AH88" s="83"/>
      <c r="AI88" s="83"/>
      <c r="AJ88" s="87" t="str">
        <f>VLOOKUP(1,AI$46:AJ$65,2,TRUE)</f>
        <v>Floriane</v>
      </c>
      <c r="AW88" s="83"/>
      <c r="AX88" s="83"/>
      <c r="AY88" s="87" t="str">
        <f>VLOOKUP(1,AX$46:AY$65,2,TRUE)</f>
        <v>Floriane</v>
      </c>
    </row>
    <row r="89" spans="4:51" x14ac:dyDescent="0.25">
      <c r="F89" s="88" t="str">
        <f>IF(F88="","",IF(VLOOKUP(2,E$46:F$65,2,TRUE)=F88,"",VLOOKUP(2,E$46:F$65,2,TRUE)))</f>
        <v>Flavien</v>
      </c>
      <c r="G89" s="126"/>
      <c r="H89" s="126"/>
      <c r="I89" s="91"/>
      <c r="J89" s="126"/>
      <c r="K89" s="126"/>
      <c r="L89" s="91"/>
      <c r="M89" s="126"/>
      <c r="N89" s="126"/>
      <c r="O89" s="91"/>
      <c r="P89" s="126"/>
      <c r="Q89" s="126"/>
      <c r="R89" s="91"/>
      <c r="S89" s="83"/>
      <c r="T89" s="83"/>
      <c r="U89" s="88" t="str">
        <f>IF(U88="","",IF(VLOOKUP(2,T$46:U$65,2,TRUE)=U88,"",VLOOKUP(2,T$46:U$65,2,TRUE)))</f>
        <v>Sandrine</v>
      </c>
      <c r="AH89" s="83"/>
      <c r="AI89" s="83"/>
      <c r="AJ89" s="88" t="str">
        <f>IF(AJ88="","",IF(VLOOKUP(2,AI$46:AJ$65,2,TRUE)=AJ88,"",VLOOKUP(2,AI$46:AJ$65,2,TRUE)))</f>
        <v>Flavien</v>
      </c>
      <c r="AW89" s="83"/>
      <c r="AX89" s="83"/>
      <c r="AY89" s="88" t="str">
        <f>IF(AY88="","",IF(VLOOKUP(2,AX$46:AY$65,2,TRUE)=AY88,"",VLOOKUP(2,AX$46:AY$65,2,TRUE)))</f>
        <v>Flavien</v>
      </c>
    </row>
    <row r="90" spans="4:51" x14ac:dyDescent="0.25">
      <c r="F90" s="88" t="str">
        <f>IF(F89="","",IF(VLOOKUP(3,E$46:F$65,2,TRUE)=F89,"",VLOOKUP(3,E$46:F$65,2,TRUE)))</f>
        <v>Charline</v>
      </c>
      <c r="G90" s="126"/>
      <c r="H90" s="126"/>
      <c r="I90" s="91"/>
      <c r="J90" s="126"/>
      <c r="K90" s="126"/>
      <c r="L90" s="91"/>
      <c r="M90" s="126"/>
      <c r="N90" s="126"/>
      <c r="O90" s="91"/>
      <c r="P90" s="126"/>
      <c r="Q90" s="126"/>
      <c r="R90" s="91"/>
      <c r="S90" s="83"/>
      <c r="T90" s="83"/>
      <c r="U90" s="88" t="str">
        <f>IF(U89="","",IF(VLOOKUP(3,T$46:U$65,2,TRUE)=U89,"",VLOOKUP(3,T$46:U$65,2,TRUE)))</f>
        <v>Aurélien</v>
      </c>
      <c r="AH90" s="83"/>
      <c r="AI90" s="83"/>
      <c r="AJ90" s="88" t="str">
        <f>IF(AJ89="","",IF(VLOOKUP(3,AI$46:AJ$65,2,TRUE)=AJ89,"",VLOOKUP(3,AI$46:AJ$65,2,TRUE)))</f>
        <v>Charline</v>
      </c>
      <c r="AW90" s="83"/>
      <c r="AX90" s="83"/>
      <c r="AY90" s="88" t="str">
        <f>IF(AY89="","",IF(VLOOKUP(3,AX$46:AY$65,2,TRUE)=AY89,"",VLOOKUP(3,AX$46:AY$65,2,TRUE)))</f>
        <v>Charline</v>
      </c>
    </row>
    <row r="91" spans="4:51" x14ac:dyDescent="0.25">
      <c r="F91" s="88" t="str">
        <f>IF(F90="","",IF(VLOOKUP(42,E$46:F$65,2,TRUE)=F90,"",VLOOKUP(4,E$46:F$65,2,TRUE)))</f>
        <v/>
      </c>
      <c r="G91" s="126"/>
      <c r="H91" s="126"/>
      <c r="I91" s="91"/>
      <c r="J91" s="126"/>
      <c r="K91" s="126"/>
      <c r="L91" s="91"/>
      <c r="M91" s="126"/>
      <c r="N91" s="126"/>
      <c r="O91" s="91"/>
      <c r="P91" s="126"/>
      <c r="Q91" s="126"/>
      <c r="R91" s="91"/>
      <c r="S91" s="83"/>
      <c r="T91" s="83"/>
      <c r="U91" s="88" t="str">
        <f>IF(U90="","",IF(VLOOKUP(42,T$46:U$65,2,TRUE)=U90,"",VLOOKUP(4,T$46:U$65,2,TRUE)))</f>
        <v>Dominique</v>
      </c>
      <c r="AH91" s="83"/>
      <c r="AI91" s="83"/>
      <c r="AJ91" s="88" t="str">
        <f>IF(AJ90="","",IF(VLOOKUP(42,AI$46:AJ$65,2,TRUE)=AJ90,"",VLOOKUP(4,AI$46:AJ$65,2,TRUE)))</f>
        <v/>
      </c>
      <c r="AW91" s="83"/>
      <c r="AX91" s="83"/>
      <c r="AY91" s="88" t="str">
        <f>IF(AY90="","",IF(VLOOKUP(42,AX$46:AY$65,2,TRUE)=AY90,"",VLOOKUP(4,AX$46:AY$65,2,TRUE)))</f>
        <v/>
      </c>
    </row>
    <row r="92" spans="4:51" x14ac:dyDescent="0.25">
      <c r="F92" s="88" t="str">
        <f>IF(F91="","",IF(VLOOKUP(5,E$46:F$65,2,TRUE)=F91,"",VLOOKUP(5,E$46:F$65,2,TRUE)))</f>
        <v/>
      </c>
      <c r="G92" s="126"/>
      <c r="H92" s="126"/>
      <c r="I92" s="91"/>
      <c r="J92" s="126"/>
      <c r="K92" s="126"/>
      <c r="L92" s="91"/>
      <c r="M92" s="126"/>
      <c r="N92" s="126"/>
      <c r="O92" s="91"/>
      <c r="P92" s="126"/>
      <c r="Q92" s="126"/>
      <c r="R92" s="91"/>
      <c r="S92" s="83"/>
      <c r="T92" s="83"/>
      <c r="U92" s="88" t="str">
        <f>IF(U91="","",IF(VLOOKUP(5,T$46:U$65,2,TRUE)=U91,"",VLOOKUP(5,T$46:U$65,2,TRUE)))</f>
        <v>Marine</v>
      </c>
      <c r="AH92" s="83"/>
      <c r="AI92" s="83"/>
      <c r="AJ92" s="88" t="str">
        <f>IF(AJ91="","",IF(VLOOKUP(5,AI$46:AJ$65,2,TRUE)=AJ91,"",VLOOKUP(5,AI$46:AJ$65,2,TRUE)))</f>
        <v/>
      </c>
      <c r="AW92" s="83"/>
      <c r="AX92" s="83"/>
      <c r="AY92" s="88" t="str">
        <f>IF(AY91="","",IF(VLOOKUP(5,AX$46:AY$65,2,TRUE)=AY91,"",VLOOKUP(5,AX$46:AY$65,2,TRUE)))</f>
        <v/>
      </c>
    </row>
    <row r="93" spans="4:51" x14ac:dyDescent="0.25">
      <c r="F93" s="88" t="str">
        <f>IF(F92="","",IF(VLOOKUP(6,E$46:F$65,2,TRUE)=F92,"",VLOOKUP(6,E$46:F$65,2,TRUE)))</f>
        <v/>
      </c>
      <c r="G93" s="126"/>
      <c r="H93" s="126"/>
      <c r="I93" s="91"/>
      <c r="J93" s="126"/>
      <c r="K93" s="126"/>
      <c r="L93" s="91"/>
      <c r="M93" s="126"/>
      <c r="N93" s="126"/>
      <c r="O93" s="91"/>
      <c r="P93" s="126"/>
      <c r="Q93" s="126"/>
      <c r="R93" s="91"/>
      <c r="S93" s="83"/>
      <c r="T93" s="83"/>
      <c r="U93" s="88" t="str">
        <f>IF(U92="","",IF(VLOOKUP(6,T$46:U$65,2,TRUE)=U92,"",VLOOKUP(6,T$46:U$65,2,TRUE)))</f>
        <v>Charlotte</v>
      </c>
      <c r="AH93" s="83"/>
      <c r="AI93" s="83"/>
      <c r="AJ93" s="88" t="str">
        <f>IF(AJ92="","",IF(VLOOKUP(6,AI$46:AJ$65,2,TRUE)=AJ92,"",VLOOKUP(6,AI$46:AJ$65,2,TRUE)))</f>
        <v/>
      </c>
      <c r="AW93" s="83"/>
      <c r="AX93" s="83"/>
      <c r="AY93" s="88" t="str">
        <f>IF(AY92="","",IF(VLOOKUP(6,AX$46:AY$65,2,TRUE)=AY92,"",VLOOKUP(6,AX$46:AY$65,2,TRUE)))</f>
        <v/>
      </c>
    </row>
    <row r="94" spans="4:51" x14ac:dyDescent="0.25">
      <c r="F94" s="88" t="str">
        <f>IF(F93="","",IF(VLOOKUP(7,E$46:F$65,2,TRUE)=F93,"",VLOOKUP(7,E$46:F$65,2,TRUE)))</f>
        <v/>
      </c>
      <c r="G94" s="126"/>
      <c r="H94" s="126"/>
      <c r="I94" s="91"/>
      <c r="J94" s="126"/>
      <c r="K94" s="126"/>
      <c r="L94" s="91"/>
      <c r="M94" s="126"/>
      <c r="N94" s="126"/>
      <c r="O94" s="91"/>
      <c r="P94" s="126"/>
      <c r="Q94" s="126"/>
      <c r="R94" s="91"/>
      <c r="S94" s="83"/>
      <c r="T94" s="83"/>
      <c r="U94" s="88" t="str">
        <f>IF(U93="","",IF(VLOOKUP(7,T$46:U$65,2,TRUE)=U93,"",VLOOKUP(7,T$46:U$65,2,TRUE)))</f>
        <v>Vincent</v>
      </c>
      <c r="AH94" s="83"/>
      <c r="AI94" s="83"/>
      <c r="AJ94" s="88" t="str">
        <f>IF(AJ93="","",IF(VLOOKUP(7,AI$46:AJ$65,2,TRUE)=AJ93,"",VLOOKUP(7,AI$46:AJ$65,2,TRUE)))</f>
        <v/>
      </c>
      <c r="AW94" s="83"/>
      <c r="AX94" s="83"/>
      <c r="AY94" s="88" t="str">
        <f>IF(AY93="","",IF(VLOOKUP(7,AX$46:AY$65,2,TRUE)=AY93,"",VLOOKUP(7,AX$46:AY$65,2,TRUE)))</f>
        <v/>
      </c>
    </row>
    <row r="95" spans="4:51" x14ac:dyDescent="0.25">
      <c r="F95" s="88" t="str">
        <f>IF(F94="","",IF(VLOOKUP(8,E$46:F$65,2,TRUE)=F94,"",VLOOKUP(8,E$46:F$65,2,TRUE)))</f>
        <v/>
      </c>
      <c r="G95" s="126"/>
      <c r="H95" s="126"/>
      <c r="I95" s="91"/>
      <c r="J95" s="126"/>
      <c r="K95" s="126"/>
      <c r="L95" s="91"/>
      <c r="M95" s="126"/>
      <c r="N95" s="126"/>
      <c r="O95" s="91"/>
      <c r="P95" s="126"/>
      <c r="Q95" s="126"/>
      <c r="R95" s="91"/>
      <c r="S95" s="83"/>
      <c r="T95" s="83"/>
      <c r="U95" s="88" t="str">
        <f>IF(U94="","",IF(VLOOKUP(8,T$46:U$65,2,TRUE)=U94,"",VLOOKUP(8,T$46:U$65,2,TRUE)))</f>
        <v>Floriane</v>
      </c>
      <c r="AH95" s="83"/>
      <c r="AI95" s="83"/>
      <c r="AJ95" s="88" t="str">
        <f>IF(AJ94="","",IF(VLOOKUP(8,AI$46:AJ$65,2,TRUE)=AJ94,"",VLOOKUP(8,AI$46:AJ$65,2,TRUE)))</f>
        <v/>
      </c>
      <c r="AW95" s="83"/>
      <c r="AX95" s="83"/>
      <c r="AY95" s="88" t="str">
        <f>IF(AY94="","",IF(VLOOKUP(8,AX$46:AY$65,2,TRUE)=AY94,"",VLOOKUP(8,AX$46:AY$65,2,TRUE)))</f>
        <v/>
      </c>
    </row>
    <row r="96" spans="4:51" x14ac:dyDescent="0.25">
      <c r="F96" s="88" t="str">
        <f>IF(F95="","",IF(VLOOKUP(9,E$46:F$65,2,TRUE)=F95,"",VLOOKUP(9,E$46:F$65,2,TRUE)))</f>
        <v/>
      </c>
      <c r="G96" s="126"/>
      <c r="H96" s="126"/>
      <c r="I96" s="91"/>
      <c r="J96" s="126"/>
      <c r="K96" s="126"/>
      <c r="L96" s="91"/>
      <c r="M96" s="126"/>
      <c r="N96" s="126"/>
      <c r="O96" s="91"/>
      <c r="P96" s="126"/>
      <c r="Q96" s="126"/>
      <c r="R96" s="91"/>
      <c r="S96" s="83"/>
      <c r="T96" s="83"/>
      <c r="U96" s="88" t="str">
        <f>IF(U95="","",IF(VLOOKUP(9,T$46:U$65,2,TRUE)=U95,"",VLOOKUP(9,T$46:U$65,2,TRUE)))</f>
        <v>Flavien</v>
      </c>
      <c r="AH96" s="83"/>
      <c r="AI96" s="83"/>
      <c r="AJ96" s="88" t="str">
        <f>IF(AJ95="","",IF(VLOOKUP(9,AI$46:AJ$65,2,TRUE)=AJ95,"",VLOOKUP(9,AI$46:AJ$65,2,TRUE)))</f>
        <v/>
      </c>
      <c r="AW96" s="83"/>
      <c r="AX96" s="83"/>
      <c r="AY96" s="88" t="str">
        <f>IF(AY95="","",IF(VLOOKUP(9,AX$46:AY$65,2,TRUE)=AY95,"",VLOOKUP(9,AX$46:AY$65,2,TRUE)))</f>
        <v/>
      </c>
    </row>
    <row r="97" spans="6:51" ht="15.75" thickBot="1" x14ac:dyDescent="0.3">
      <c r="F97" s="89" t="str">
        <f>IF(F96="","",IF(VLOOKUP(10,E$46:F$65,2,TRUE)=F96,"",VLOOKUP(10,E$46:F$65,2,TRUE)))</f>
        <v/>
      </c>
      <c r="G97" s="126"/>
      <c r="H97" s="126"/>
      <c r="I97" s="91"/>
      <c r="J97" s="126"/>
      <c r="K97" s="126"/>
      <c r="L97" s="91"/>
      <c r="M97" s="126"/>
      <c r="N97" s="126"/>
      <c r="O97" s="91"/>
      <c r="P97" s="126"/>
      <c r="Q97" s="126"/>
      <c r="R97" s="91"/>
      <c r="S97" s="83"/>
      <c r="T97" s="83"/>
      <c r="U97" s="89" t="str">
        <f>IF(U96="","",IF(VLOOKUP(10,T$46:U$65,2,TRUE)=U96,"",VLOOKUP(10,T$46:U$65,2,TRUE)))</f>
        <v>Charline</v>
      </c>
      <c r="AH97" s="83"/>
      <c r="AI97" s="83"/>
      <c r="AJ97" s="89" t="str">
        <f>IF(AJ96="","",IF(VLOOKUP(10,AI$46:AJ$65,2,TRUE)=AJ96,"",VLOOKUP(10,AI$46:AJ$65,2,TRUE)))</f>
        <v/>
      </c>
      <c r="AW97" s="83"/>
      <c r="AX97" s="83"/>
      <c r="AY97" s="89" t="str">
        <f>IF(AY96="","",IF(VLOOKUP(10,AX$46:AY$65,2,TRUE)=AY96,"",VLOOKUP(10,AX$46:AY$65,2,TRUE)))</f>
        <v/>
      </c>
    </row>
    <row r="98" spans="6:51" ht="15.75" thickBot="1" x14ac:dyDescent="0.3">
      <c r="F98" s="91"/>
      <c r="G98" s="126"/>
      <c r="H98" s="126"/>
      <c r="I98" s="91"/>
      <c r="J98" s="126"/>
      <c r="K98" s="126"/>
      <c r="L98" s="91"/>
      <c r="M98" s="126"/>
      <c r="N98" s="126"/>
      <c r="O98" s="91"/>
      <c r="P98" s="126"/>
      <c r="Q98" s="126"/>
      <c r="R98" s="91"/>
      <c r="S98" s="83"/>
      <c r="T98" s="83"/>
      <c r="U98" s="91"/>
      <c r="AH98" s="83"/>
      <c r="AI98" s="83"/>
      <c r="AJ98" s="91"/>
      <c r="AW98" s="83"/>
      <c r="AX98" s="83"/>
      <c r="AY98" s="91"/>
    </row>
    <row r="99" spans="6:51" x14ac:dyDescent="0.25">
      <c r="F99" s="87" t="str">
        <f>VLOOKUP(1,E$67:F$86,2,TRUE)</f>
        <v>Floriane</v>
      </c>
      <c r="G99" s="126"/>
      <c r="H99" s="126"/>
      <c r="I99" s="91"/>
      <c r="J99" s="126"/>
      <c r="K99" s="126"/>
      <c r="L99" s="91"/>
      <c r="M99" s="126"/>
      <c r="N99" s="126"/>
      <c r="O99" s="91"/>
      <c r="P99" s="126"/>
      <c r="Q99" s="126"/>
      <c r="R99" s="91"/>
      <c r="S99" s="83"/>
      <c r="T99" s="83"/>
      <c r="U99" s="87" t="str">
        <f>VLOOKUP(1,T$67:U$86,2,TRUE)</f>
        <v>Maud</v>
      </c>
      <c r="AH99" s="83"/>
      <c r="AI99" s="83"/>
      <c r="AJ99" s="87" t="str">
        <f>VLOOKUP(1,AI$67:AJ$86,2,TRUE)</f>
        <v>Floriane</v>
      </c>
      <c r="AW99" s="83"/>
      <c r="AX99" s="83"/>
      <c r="AY99" s="87" t="str">
        <f>VLOOKUP(1,AX$67:AY$86,2,TRUE)</f>
        <v>Floriane</v>
      </c>
    </row>
    <row r="100" spans="6:51" x14ac:dyDescent="0.25">
      <c r="F100" s="88" t="str">
        <f>IF(F99="","",IF(VLOOKUP(2,E$67:F$86,2,TRUE)=F99,"",VLOOKUP(2,E$67:F$86,2,TRUE)))</f>
        <v>Flavien</v>
      </c>
      <c r="G100" s="126"/>
      <c r="H100" s="126"/>
      <c r="I100" s="91"/>
      <c r="J100" s="126"/>
      <c r="K100" s="126"/>
      <c r="L100" s="91"/>
      <c r="M100" s="126"/>
      <c r="N100" s="126"/>
      <c r="O100" s="91"/>
      <c r="P100" s="126"/>
      <c r="Q100" s="126"/>
      <c r="R100" s="91"/>
      <c r="S100" s="83"/>
      <c r="T100" s="83"/>
      <c r="U100" s="88" t="str">
        <f>IF(U99="","",IF(VLOOKUP(2,T$67:U$86,2,TRUE)=U99,"",VLOOKUP(2,T$67:U$86,2,TRUE)))</f>
        <v>Mahéva</v>
      </c>
      <c r="AH100" s="83"/>
      <c r="AI100" s="83"/>
      <c r="AJ100" s="88" t="str">
        <f>IF(AJ99="","",IF(VLOOKUP(2,AI$67:AJ$86,2,TRUE)=AJ99,"",VLOOKUP(2,AI$67:AJ$86,2,TRUE)))</f>
        <v>Flavien</v>
      </c>
      <c r="AW100" s="83"/>
      <c r="AX100" s="83"/>
      <c r="AY100" s="88" t="str">
        <f>IF(AY99="","",IF(VLOOKUP(2,AX$67:AY$86,2,TRUE)=AY99,"",VLOOKUP(2,AX$67:AY$86,2,TRUE)))</f>
        <v>Flavien</v>
      </c>
    </row>
    <row r="101" spans="6:51" x14ac:dyDescent="0.25">
      <c r="F101" s="88" t="str">
        <f>IF(F100="","",IF(VLOOKUP(3,E$67:F$86,2,TRUE)=F100,"",VLOOKUP(3,E$67:F$86,2,TRUE)))</f>
        <v>Charline</v>
      </c>
      <c r="G101" s="126"/>
      <c r="H101" s="126"/>
      <c r="I101" s="91"/>
      <c r="J101" s="126"/>
      <c r="K101" s="126"/>
      <c r="L101" s="91"/>
      <c r="M101" s="126"/>
      <c r="N101" s="126"/>
      <c r="O101" s="91"/>
      <c r="P101" s="126"/>
      <c r="Q101" s="126"/>
      <c r="R101" s="91"/>
      <c r="S101" s="83"/>
      <c r="T101" s="83"/>
      <c r="U101" s="88" t="str">
        <f>IF(U100="","",IF(VLOOKUP(3,T$67:U$86,2,TRUE)=U100,"",VLOOKUP(3,T$67:U$86,2,TRUE)))</f>
        <v>Marie</v>
      </c>
      <c r="AH101" s="83"/>
      <c r="AI101" s="83"/>
      <c r="AJ101" s="88" t="str">
        <f>IF(AJ100="","",IF(VLOOKUP(3,AI$67:AJ$86,2,TRUE)=AJ100,"",VLOOKUP(3,AI$67:AJ$86,2,TRUE)))</f>
        <v>Charline</v>
      </c>
      <c r="AW101" s="83"/>
      <c r="AX101" s="83"/>
      <c r="AY101" s="88" t="str">
        <f>IF(AY100="","",IF(VLOOKUP(3,AX$67:AY$86,2,TRUE)=AY100,"",VLOOKUP(3,AX$67:AY$86,2,TRUE)))</f>
        <v>Charline</v>
      </c>
    </row>
    <row r="102" spans="6:51" x14ac:dyDescent="0.25">
      <c r="F102" s="88" t="str">
        <f>IF(F101="","",IF(VLOOKUP(4,E$67:F$86,2,TRUE)=F101,"",VLOOKUP(4,E$67:F$86,2,TRUE)))</f>
        <v/>
      </c>
      <c r="G102" s="126"/>
      <c r="H102" s="126"/>
      <c r="I102" s="91"/>
      <c r="J102" s="126"/>
      <c r="K102" s="126"/>
      <c r="L102" s="91"/>
      <c r="M102" s="126"/>
      <c r="N102" s="126"/>
      <c r="O102" s="91"/>
      <c r="P102" s="126"/>
      <c r="Q102" s="126"/>
      <c r="R102" s="91"/>
      <c r="S102" s="83"/>
      <c r="T102" s="83"/>
      <c r="U102" s="88" t="str">
        <f>IF(U101="","",IF(VLOOKUP(4,T$67:U$86,2,TRUE)=U101,"",VLOOKUP(4,T$67:U$86,2,TRUE)))</f>
        <v>Fabiola</v>
      </c>
      <c r="AH102" s="83"/>
      <c r="AI102" s="83"/>
      <c r="AJ102" s="88" t="str">
        <f>IF(AJ101="","",IF(VLOOKUP(4,AI$67:AJ$86,2,TRUE)=AJ101,"",VLOOKUP(4,AI$67:AJ$86,2,TRUE)))</f>
        <v/>
      </c>
      <c r="AW102" s="83"/>
      <c r="AX102" s="83"/>
      <c r="AY102" s="88" t="str">
        <f>IF(AY101="","",IF(VLOOKUP(4,AX$67:AY$86,2,TRUE)=AY101,"",VLOOKUP(4,AX$67:AY$86,2,TRUE)))</f>
        <v/>
      </c>
    </row>
    <row r="103" spans="6:51" x14ac:dyDescent="0.25">
      <c r="F103" s="88" t="str">
        <f>IF(F102="","",IF(VLOOKUP(5,E$67:F$86,2,TRUE)=F102,"",VLOOKUP(5,E$67:F$86,2,TRUE)))</f>
        <v/>
      </c>
      <c r="G103" s="126"/>
      <c r="H103" s="126"/>
      <c r="I103" s="91"/>
      <c r="J103" s="126"/>
      <c r="K103" s="126"/>
      <c r="L103" s="91"/>
      <c r="M103" s="126"/>
      <c r="N103" s="126"/>
      <c r="O103" s="91"/>
      <c r="P103" s="126"/>
      <c r="Q103" s="126"/>
      <c r="R103" s="91"/>
      <c r="S103" s="83"/>
      <c r="T103" s="83"/>
      <c r="U103" s="88" t="str">
        <f>IF(U102="","",IF(VLOOKUP(5,T$67:U$86,2,TRUE)=U102,"",VLOOKUP(5,T$67:U$86,2,TRUE)))</f>
        <v>Claire</v>
      </c>
      <c r="AH103" s="83"/>
      <c r="AI103" s="83"/>
      <c r="AJ103" s="88" t="str">
        <f>IF(AJ102="","",IF(VLOOKUP(5,AI$67:AJ$86,2,TRUE)=AJ102,"",VLOOKUP(5,AI$67:AJ$86,2,TRUE)))</f>
        <v/>
      </c>
      <c r="AW103" s="83"/>
      <c r="AX103" s="83"/>
      <c r="AY103" s="88" t="str">
        <f>IF(AY102="","",IF(VLOOKUP(5,AX$67:AY$86,2,TRUE)=AY102,"",VLOOKUP(5,AX$67:AY$86,2,TRUE)))</f>
        <v/>
      </c>
    </row>
    <row r="104" spans="6:51" x14ac:dyDescent="0.25">
      <c r="F104" s="88" t="str">
        <f>IF(F103="","",IF(VLOOKUP(6,E$67:F$86,2,TRUE)=F103,"",VLOOKUP(6,E$67:F$86,2,TRUE)))</f>
        <v/>
      </c>
      <c r="G104" s="83"/>
      <c r="H104" s="126"/>
      <c r="I104" s="91"/>
      <c r="J104" s="126"/>
      <c r="K104" s="126"/>
      <c r="L104" s="91"/>
      <c r="M104" s="126"/>
      <c r="N104" s="126"/>
      <c r="O104" s="91"/>
      <c r="P104" s="126"/>
      <c r="Q104" s="126"/>
      <c r="R104" s="91"/>
      <c r="S104" s="83"/>
      <c r="T104" s="83"/>
      <c r="U104" s="88" t="str">
        <f>IF(U103="","",IF(VLOOKUP(6,T$67:U$86,2,TRUE)=U103,"",VLOOKUP(6,T$67:U$86,2,TRUE)))</f>
        <v>Sabrina</v>
      </c>
      <c r="AH104" s="83"/>
      <c r="AI104" s="83"/>
      <c r="AJ104" s="88" t="str">
        <f>IF(AJ103="","",IF(VLOOKUP(6,AI$67:AJ$86,2,TRUE)=AJ103,"",VLOOKUP(6,AI$67:AJ$86,2,TRUE)))</f>
        <v/>
      </c>
      <c r="AW104" s="83"/>
      <c r="AX104" s="83"/>
      <c r="AY104" s="88" t="str">
        <f>IF(AY103="","",IF(VLOOKUP(6,AX$67:AY$86,2,TRUE)=AY103,"",VLOOKUP(6,AX$67:AY$86,2,TRUE)))</f>
        <v/>
      </c>
    </row>
    <row r="105" spans="6:51" x14ac:dyDescent="0.25">
      <c r="F105" s="88" t="str">
        <f>IF(F104="","",IF(VLOOKUP(7,E$67:F$86,2,TRUE)=F104,"",VLOOKUP(7,E$67:F$86,2,TRUE)))</f>
        <v/>
      </c>
      <c r="G105" s="83"/>
      <c r="H105" s="126"/>
      <c r="I105" s="91"/>
      <c r="J105" s="126"/>
      <c r="K105" s="126"/>
      <c r="L105" s="91"/>
      <c r="M105" s="126"/>
      <c r="N105" s="126"/>
      <c r="O105" s="91"/>
      <c r="P105" s="126"/>
      <c r="Q105" s="126"/>
      <c r="R105" s="91"/>
      <c r="S105" s="83"/>
      <c r="T105" s="83"/>
      <c r="U105" s="88" t="str">
        <f>IF(U104="","",IF(VLOOKUP(7,T$67:U$86,2,TRUE)=U104,"",VLOOKUP(7,T$67:U$86,2,TRUE)))</f>
        <v>Renaud</v>
      </c>
      <c r="AH105" s="83"/>
      <c r="AI105" s="83"/>
      <c r="AJ105" s="88" t="str">
        <f>IF(AJ104="","",IF(VLOOKUP(7,AI$67:AJ$86,2,TRUE)=AJ104,"",VLOOKUP(7,AI$67:AJ$86,2,TRUE)))</f>
        <v/>
      </c>
      <c r="AW105" s="83"/>
      <c r="AX105" s="83"/>
      <c r="AY105" s="88" t="str">
        <f>IF(AY104="","",IF(VLOOKUP(7,AX$67:AY$86,2,TRUE)=AY104,"",VLOOKUP(7,AX$67:AY$86,2,TRUE)))</f>
        <v/>
      </c>
    </row>
    <row r="106" spans="6:51" x14ac:dyDescent="0.25">
      <c r="F106" s="88" t="str">
        <f>IF(F105="","",IF(VLOOKUP(8,E$67:F$86,2,TRUE)=F105,"",VLOOKUP(8,E$67:F$86,2,TRUE)))</f>
        <v/>
      </c>
      <c r="G106" s="83"/>
      <c r="H106" s="126"/>
      <c r="I106" s="91"/>
      <c r="J106" s="126"/>
      <c r="K106" s="126"/>
      <c r="L106" s="91"/>
      <c r="M106" s="126"/>
      <c r="N106" s="126"/>
      <c r="O106" s="91"/>
      <c r="P106" s="126"/>
      <c r="Q106" s="126"/>
      <c r="R106" s="91"/>
      <c r="S106" s="83"/>
      <c r="T106" s="83"/>
      <c r="U106" s="88" t="str">
        <f>IF(U105="","",IF(VLOOKUP(8,T$67:U$86,2,TRUE)=U105,"",VLOOKUP(8,T$67:U$86,2,TRUE)))</f>
        <v>Christelle</v>
      </c>
      <c r="AH106" s="83"/>
      <c r="AI106" s="83"/>
      <c r="AJ106" s="88" t="str">
        <f>IF(AJ105="","",IF(VLOOKUP(8,AI$67:AJ$86,2,TRUE)=AJ105,"",VLOOKUP(8,AI$67:AJ$86,2,TRUE)))</f>
        <v/>
      </c>
      <c r="AW106" s="83"/>
      <c r="AX106" s="83"/>
      <c r="AY106" s="88" t="str">
        <f>IF(AY105="","",IF(VLOOKUP(8,AX$67:AY$86,2,TRUE)=AY105,"",VLOOKUP(8,AX$67:AY$86,2,TRUE)))</f>
        <v/>
      </c>
    </row>
    <row r="107" spans="6:51" x14ac:dyDescent="0.25">
      <c r="F107" s="88" t="str">
        <f>IF(F106="","",IF(VLOOKUP(9,E$67:F$86,2,TRUE)=F106,"",VLOOKUP(9,E$67:F$86,2,TRUE)))</f>
        <v/>
      </c>
      <c r="G107" s="83"/>
      <c r="H107" s="126"/>
      <c r="I107" s="91"/>
      <c r="J107" s="126"/>
      <c r="K107" s="126"/>
      <c r="L107" s="91"/>
      <c r="M107" s="126"/>
      <c r="N107" s="126"/>
      <c r="O107" s="91"/>
      <c r="P107" s="126"/>
      <c r="Q107" s="126"/>
      <c r="R107" s="91"/>
      <c r="S107" s="83"/>
      <c r="T107" s="83"/>
      <c r="U107" s="88" t="str">
        <f>IF(U106="","",IF(VLOOKUP(9,T$67:U$86,2,TRUE)=U106,"",VLOOKUP(9,T$67:U$86,2,TRUE)))</f>
        <v>Floriane</v>
      </c>
      <c r="AH107" s="83"/>
      <c r="AI107" s="83"/>
      <c r="AJ107" s="88" t="str">
        <f>IF(AJ106="","",IF(VLOOKUP(9,AI$67:AJ$86,2,TRUE)=AJ106,"",VLOOKUP(9,AI$67:AJ$86,2,TRUE)))</f>
        <v/>
      </c>
      <c r="AW107" s="83"/>
      <c r="AX107" s="83"/>
      <c r="AY107" s="88" t="str">
        <f>IF(AY106="","",IF(VLOOKUP(9,AX$67:AY$86,2,TRUE)=AY106,"",VLOOKUP(9,AX$67:AY$86,2,TRUE)))</f>
        <v/>
      </c>
    </row>
    <row r="108" spans="6:51" ht="15.75" thickBot="1" x14ac:dyDescent="0.3">
      <c r="F108" s="89" t="str">
        <f>IF(F107="","",IF(VLOOKUP(10,E$67:F$86,2,TRUE)=F107,"",VLOOKUP(10,E$67:F$86,2,TRUE)))</f>
        <v/>
      </c>
      <c r="G108" s="83"/>
      <c r="H108" s="126"/>
      <c r="I108" s="91"/>
      <c r="J108" s="126"/>
      <c r="K108" s="126"/>
      <c r="L108" s="91"/>
      <c r="M108" s="126"/>
      <c r="N108" s="126"/>
      <c r="O108" s="91"/>
      <c r="P108" s="126"/>
      <c r="Q108" s="126"/>
      <c r="R108" s="91"/>
      <c r="S108" s="83"/>
      <c r="T108" s="83"/>
      <c r="U108" s="89" t="str">
        <f>IF(U107="","",IF(VLOOKUP(10,T$67:U$86,2,TRUE)=U107,"",VLOOKUP(10,T$67:U$86,2,TRUE)))</f>
        <v>Flavien</v>
      </c>
      <c r="AH108" s="83"/>
      <c r="AI108" s="83"/>
      <c r="AJ108" s="89" t="str">
        <f>IF(AJ107="","",IF(VLOOKUP(10,AI$67:AJ$86,2,TRUE)=AJ107,"",VLOOKUP(10,AI$67:AJ$86,2,TRUE)))</f>
        <v/>
      </c>
      <c r="AW108" s="83"/>
      <c r="AX108" s="83"/>
      <c r="AY108" s="89" t="str">
        <f>IF(AY107="","",IF(VLOOKUP(10,AX$67:AY$86,2,TRUE)=AY107,"",VLOOKUP(10,AX$67:AY$86,2,TRUE)))</f>
        <v/>
      </c>
    </row>
    <row r="109" spans="6:51" x14ac:dyDescent="0.25"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</row>
  </sheetData>
  <sheetProtection password="EA3D" sheet="1" objects="1" scenarios="1"/>
  <mergeCells count="2">
    <mergeCell ref="A1:B1"/>
    <mergeCell ref="A46:B46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O301"/>
  <sheetViews>
    <sheetView topLeftCell="AE11" workbookViewId="0">
      <selection activeCell="AP31" sqref="AP31"/>
    </sheetView>
  </sheetViews>
  <sheetFormatPr baseColWidth="10" defaultRowHeight="15" x14ac:dyDescent="0.25"/>
  <cols>
    <col min="21" max="21" width="3.5703125" style="14" customWidth="1"/>
    <col min="22" max="22" width="11.140625" bestFit="1" customWidth="1"/>
    <col min="27" max="27" width="12.85546875" bestFit="1" customWidth="1"/>
    <col min="29" max="29" width="15.140625" bestFit="1" customWidth="1"/>
  </cols>
  <sheetData>
    <row r="1" spans="1:41" x14ac:dyDescent="0.25">
      <c r="A1" s="234" t="s">
        <v>68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4"/>
      <c r="U1" s="12"/>
      <c r="V1" s="234" t="s">
        <v>69</v>
      </c>
      <c r="W1" s="234"/>
      <c r="X1" s="234"/>
      <c r="Y1" s="234"/>
      <c r="Z1" s="234"/>
      <c r="AA1" s="234"/>
      <c r="AB1" s="234"/>
      <c r="AC1" s="234"/>
      <c r="AD1" s="234"/>
      <c r="AE1" s="234"/>
      <c r="AF1" s="234"/>
      <c r="AG1" s="234"/>
      <c r="AH1" s="234"/>
      <c r="AI1" s="234"/>
      <c r="AJ1" s="234"/>
      <c r="AK1" s="234"/>
      <c r="AL1" s="234"/>
      <c r="AM1" s="234"/>
      <c r="AN1" s="234"/>
      <c r="AO1" s="234"/>
    </row>
    <row r="2" spans="1:41" s="11" customFormat="1" x14ac:dyDescent="0.25">
      <c r="A2" s="11" t="str">
        <f>Agenda!$A4</f>
        <v/>
      </c>
      <c r="B2" s="11" t="str">
        <f>Agenda!$A$5</f>
        <v/>
      </c>
      <c r="C2" s="11" t="str">
        <f>Agenda!$A6</f>
        <v/>
      </c>
      <c r="D2" s="11" t="str">
        <f>Agenda!$A7</f>
        <v/>
      </c>
      <c r="E2" s="11" t="str">
        <f>Agenda!$A8</f>
        <v/>
      </c>
      <c r="F2" s="11" t="str">
        <f>Agenda!$A9</f>
        <v/>
      </c>
      <c r="G2" s="11" t="str">
        <f>Agenda!$A10</f>
        <v/>
      </c>
      <c r="H2" s="11" t="str">
        <f>Agenda!$A11</f>
        <v/>
      </c>
      <c r="I2" s="11" t="str">
        <f>Agenda!$A12</f>
        <v/>
      </c>
      <c r="J2" s="11" t="str">
        <f>Agenda!$A13</f>
        <v/>
      </c>
      <c r="K2" s="11" t="str">
        <f>Agenda!$A14</f>
        <v/>
      </c>
      <c r="L2" s="11" t="str">
        <f>Agenda!$A15</f>
        <v/>
      </c>
      <c r="M2" s="11" t="str">
        <f>Agenda!$A16</f>
        <v/>
      </c>
      <c r="N2" s="11" t="str">
        <f>Agenda!$A17</f>
        <v/>
      </c>
      <c r="O2" s="11" t="str">
        <f>Agenda!$A18</f>
        <v/>
      </c>
      <c r="P2" s="11" t="str">
        <f>Agenda!$A19</f>
        <v/>
      </c>
      <c r="Q2" s="11" t="str">
        <f>Agenda!$A20</f>
        <v/>
      </c>
      <c r="R2" s="11" t="str">
        <f>Agenda!$A21</f>
        <v/>
      </c>
      <c r="S2" s="11" t="str">
        <f>Agenda!$A22</f>
        <v/>
      </c>
      <c r="T2" s="11" t="str">
        <f>Agenda!$A23</f>
        <v/>
      </c>
      <c r="U2" s="13"/>
      <c r="V2" s="11" t="str">
        <f>Agenda!$A4</f>
        <v/>
      </c>
      <c r="W2" s="11" t="str">
        <f>Agenda!$A$5</f>
        <v/>
      </c>
      <c r="X2" s="11" t="str">
        <f>Agenda!$A6</f>
        <v/>
      </c>
      <c r="Y2" s="11" t="str">
        <f>Agenda!$A7</f>
        <v/>
      </c>
      <c r="Z2" s="11" t="str">
        <f>Agenda!$A8</f>
        <v/>
      </c>
      <c r="AA2" s="11" t="str">
        <f>Agenda!$A9</f>
        <v/>
      </c>
      <c r="AB2" s="11" t="str">
        <f>Agenda!$A10</f>
        <v/>
      </c>
      <c r="AC2" s="11" t="str">
        <f>Agenda!$A11</f>
        <v/>
      </c>
      <c r="AD2" s="11" t="str">
        <f>Agenda!$A12</f>
        <v/>
      </c>
      <c r="AE2" s="11" t="str">
        <f>Agenda!$A13</f>
        <v/>
      </c>
      <c r="AF2" s="11" t="str">
        <f>Agenda!$A14</f>
        <v/>
      </c>
      <c r="AG2" s="11" t="str">
        <f>Agenda!$A15</f>
        <v/>
      </c>
      <c r="AH2" s="11" t="str">
        <f>Agenda!$A16</f>
        <v/>
      </c>
      <c r="AI2" s="11" t="str">
        <f>Agenda!$A17</f>
        <v/>
      </c>
      <c r="AJ2" s="11" t="str">
        <f>Agenda!$A18</f>
        <v/>
      </c>
      <c r="AK2" s="11" t="str">
        <f>Agenda!$A19</f>
        <v/>
      </c>
      <c r="AL2" s="11" t="str">
        <f>Agenda!$A20</f>
        <v/>
      </c>
      <c r="AM2" s="11" t="str">
        <f>Agenda!$A21</f>
        <v/>
      </c>
      <c r="AN2" s="11" t="str">
        <f>Agenda!$A22</f>
        <v/>
      </c>
      <c r="AO2" s="11" t="str">
        <f>Agenda!$A23</f>
        <v/>
      </c>
    </row>
    <row r="3" spans="1:41" x14ac:dyDescent="0.25">
      <c r="A3">
        <f>IF(A$2=0,"",IF(Export!$B2=A$2,1,0))</f>
        <v>1</v>
      </c>
      <c r="B3">
        <f>IF(B$2=0,"",IF(Export!$B2=B$2,1,0))</f>
        <v>1</v>
      </c>
      <c r="C3">
        <f>IF(C$2=0,"",IF(Export!$B2=C$2,1,0))</f>
        <v>1</v>
      </c>
      <c r="D3">
        <f>IF(D$2=0,"",IF(Export!$B2=D$2,1,0))</f>
        <v>1</v>
      </c>
      <c r="E3">
        <f>IF(E$2=0,"",IF(Export!$B2=E$2,1,0))</f>
        <v>1</v>
      </c>
      <c r="F3">
        <f>IF(F$2=0,"",IF(Export!$B2=F$2,1,0))</f>
        <v>1</v>
      </c>
      <c r="G3">
        <f>IF(G$2=0,"",IF(Export!$B2=G$2,1,0))</f>
        <v>1</v>
      </c>
      <c r="H3">
        <f>IF(H$2=0,"",IF(Export!$B2=H$2,1,0))</f>
        <v>1</v>
      </c>
      <c r="I3">
        <f>IF(I$2=0,"",IF(Export!$B2=I$2,1,0))</f>
        <v>1</v>
      </c>
      <c r="J3">
        <f>IF(J$2=0,"",IF(Export!$B2=J$2,1,0))</f>
        <v>1</v>
      </c>
      <c r="K3">
        <f>IF(K$2=0,"",IF(Export!$B2=K$2,1,0))</f>
        <v>1</v>
      </c>
      <c r="L3">
        <f>IF(L$2=0,"",IF(Export!$B2=L$2,1,0))</f>
        <v>1</v>
      </c>
      <c r="M3">
        <f>IF(M$2=0,"",IF(Export!$B2=M$2,1,0))</f>
        <v>1</v>
      </c>
      <c r="N3">
        <f>IF(N$2=0,"",IF(Export!$B2=N$2,1,0))</f>
        <v>1</v>
      </c>
      <c r="O3">
        <f>IF(O$2=0,"",IF(Export!$B2=O$2,1,0))</f>
        <v>1</v>
      </c>
      <c r="P3">
        <f>IF(P$2=0,"",IF(Export!$B2=P$2,1,0))</f>
        <v>1</v>
      </c>
      <c r="Q3">
        <f>IF(Q$2=0,"",IF(Export!$B2=Q$2,1,0))</f>
        <v>1</v>
      </c>
      <c r="R3">
        <f>IF(R$2=0,"",IF(Export!$B2=R$2,1,0))</f>
        <v>1</v>
      </c>
      <c r="S3">
        <f>IF(S$2=0,"",IF(Export!$B2=S$2,1,0))</f>
        <v>1</v>
      </c>
      <c r="T3">
        <f>IF(T$2=0,"",IF(Export!$B2=T$2,1,0))</f>
        <v>1</v>
      </c>
      <c r="V3">
        <f>IF(V$2=0,"",IF(A3=0,0,SUM($A$3:A3)))</f>
        <v>1</v>
      </c>
      <c r="W3">
        <f>IF(W$2=0,"",IF(B3=0,0,SUM($B$3:B3)))</f>
        <v>1</v>
      </c>
      <c r="X3">
        <f>IF(X$2=0,"",IF(C3=0,0,SUM($C$3:C3)))</f>
        <v>1</v>
      </c>
      <c r="Y3">
        <f>IF(Y$2=0,"",IF(D3=0,0,SUM($D$3:D3)))</f>
        <v>1</v>
      </c>
      <c r="Z3">
        <f>IF(Z$2=0,"",IF(E3=0,0,SUM($E$3:E3)))</f>
        <v>1</v>
      </c>
      <c r="AA3">
        <f>IF(AA$2=0,"",IF(F3=0,0,SUM($F$3:F3)))</f>
        <v>1</v>
      </c>
      <c r="AB3">
        <f>IF(AB$2=0,"",IF(G3=0,0,SUM($G$3:G3)))</f>
        <v>1</v>
      </c>
      <c r="AC3">
        <f>IF(AC$2=0,"",IF(H3=0,0,SUM($H$3:H3)))</f>
        <v>1</v>
      </c>
      <c r="AD3">
        <f>IF(AD$2=0,"",IF(I3=0,0,SUM($I$3:I3)))</f>
        <v>1</v>
      </c>
      <c r="AE3">
        <f>IF(AE$2=0,"",IF(J3=0,0,SUM($J$3:J3)))</f>
        <v>1</v>
      </c>
      <c r="AF3">
        <f>IF(AF$2=0,"",IF(K3=0,0,SUM($K$3:K3)))</f>
        <v>1</v>
      </c>
      <c r="AG3">
        <f>IF(AG$2=0,"",IF(L3=0,0,SUM($L$3:L3)))</f>
        <v>1</v>
      </c>
      <c r="AH3">
        <f>IF(AH$2=0,"",IF(M3=0,0,SUM($M$3:M3)))</f>
        <v>1</v>
      </c>
      <c r="AI3">
        <f>IF(AI$2=0,"",IF(N3=0,0,SUM($N$3:N3)))</f>
        <v>1</v>
      </c>
      <c r="AJ3">
        <f>IF(AJ$2=0,"",IF(O3=0,0,SUM($O$3:O3)))</f>
        <v>1</v>
      </c>
      <c r="AK3">
        <f>IF(AK$2=0,"",IF(P3=0,0,SUM($P$3:P3)))</f>
        <v>1</v>
      </c>
      <c r="AL3">
        <f>IF(AL$2=0,"",IF(Q3=0,0,SUM($Q$3:Q3)))</f>
        <v>1</v>
      </c>
      <c r="AM3">
        <f>IF(AM$2=0,"",IF(R3=0,0,SUM($R$3:R3)))</f>
        <v>1</v>
      </c>
      <c r="AN3">
        <f>IF(AN$2=0,"",IF(S3=0,0,SUM($S$3:S3)))</f>
        <v>1</v>
      </c>
      <c r="AO3">
        <f>IF(AO$2=0,"",IF(T3=0,0,SUM($T$3:T3)))</f>
        <v>1</v>
      </c>
    </row>
    <row r="4" spans="1:41" x14ac:dyDescent="0.25">
      <c r="A4">
        <f>IF(A$2=0,"",IF(Export!$B3=A$2,1,0))</f>
        <v>1</v>
      </c>
      <c r="B4">
        <f>IF(B$2=0,"",IF(Export!$B3=B$2,1,0))</f>
        <v>1</v>
      </c>
      <c r="C4">
        <f>IF(C$2=0,"",IF(Export!$B3=C$2,1,0))</f>
        <v>1</v>
      </c>
      <c r="D4">
        <f>IF(D$2=0,"",IF(Export!$B3=D$2,1,0))</f>
        <v>1</v>
      </c>
      <c r="E4">
        <f>IF(E$2=0,"",IF(Export!$B3=E$2,1,0))</f>
        <v>1</v>
      </c>
      <c r="F4">
        <f>IF(F$2=0,"",IF(Export!$B3=F$2,1,0))</f>
        <v>1</v>
      </c>
      <c r="G4">
        <f>IF(G$2=0,"",IF(Export!$B3=G$2,1,0))</f>
        <v>1</v>
      </c>
      <c r="H4">
        <f>IF(H$2=0,"",IF(Export!$B3=H$2,1,0))</f>
        <v>1</v>
      </c>
      <c r="I4">
        <f>IF(I$2=0,"",IF(Export!$B3=I$2,1,0))</f>
        <v>1</v>
      </c>
      <c r="J4">
        <f>IF(J$2=0,"",IF(Export!$B3=J$2,1,0))</f>
        <v>1</v>
      </c>
      <c r="K4">
        <f>IF(K$2=0,"",IF(Export!$B3=K$2,1,0))</f>
        <v>1</v>
      </c>
      <c r="L4">
        <f>IF(L$2=0,"",IF(Export!$B3=L$2,1,0))</f>
        <v>1</v>
      </c>
      <c r="M4">
        <f>IF(M$2=0,"",IF(Export!$B3=M$2,1,0))</f>
        <v>1</v>
      </c>
      <c r="N4">
        <f>IF(N$2=0,"",IF(Export!$B3=N$2,1,0))</f>
        <v>1</v>
      </c>
      <c r="O4">
        <f>IF(O$2=0,"",IF(Export!$B3=O$2,1,0))</f>
        <v>1</v>
      </c>
      <c r="P4">
        <f>IF(P$2=0,"",IF(Export!$B3=P$2,1,0))</f>
        <v>1</v>
      </c>
      <c r="Q4">
        <f>IF(Q$2=0,"",IF(Export!$B3=Q$2,1,0))</f>
        <v>1</v>
      </c>
      <c r="R4">
        <f>IF(R$2=0,"",IF(Export!$B3=R$2,1,0))</f>
        <v>1</v>
      </c>
      <c r="S4">
        <f>IF(S$2=0,"",IF(Export!$B3=S$2,1,0))</f>
        <v>1</v>
      </c>
      <c r="T4">
        <f>IF(T$2=0,"",IF(Export!$B3=T$2,1,0))</f>
        <v>1</v>
      </c>
      <c r="V4">
        <f>IF(V$2=0,"",IF(A4=0,0,SUM($A$3:A4)))</f>
        <v>2</v>
      </c>
      <c r="W4">
        <f>IF(W$2=0,"",IF(B4=0,0,SUM($B$3:B4)))</f>
        <v>2</v>
      </c>
      <c r="X4">
        <f>IF(X$2=0,"",IF(C4=0,0,SUM($C$3:C4)))</f>
        <v>2</v>
      </c>
      <c r="Y4">
        <f>IF(Y$2=0,"",IF(D4=0,0,SUM($D$3:D4)))</f>
        <v>2</v>
      </c>
      <c r="Z4">
        <f>IF(Z$2=0,"",IF(E4=0,0,SUM($E$3:E4)))</f>
        <v>2</v>
      </c>
      <c r="AA4">
        <f>IF(AA$2=0,"",IF(F4=0,0,SUM($F$3:F4)))</f>
        <v>2</v>
      </c>
      <c r="AB4">
        <f>IF(AB$2=0,"",IF(G4=0,0,SUM($G$3:G4)))</f>
        <v>2</v>
      </c>
      <c r="AC4">
        <f>IF(AC$2=0,"",IF(H4=0,0,SUM($H$3:H4)))</f>
        <v>2</v>
      </c>
      <c r="AD4">
        <f>IF(AD$2=0,"",IF(I4=0,0,SUM($I$3:I4)))</f>
        <v>2</v>
      </c>
      <c r="AE4">
        <f>IF(AE$2=0,"",IF(J4=0,0,SUM($J$3:J4)))</f>
        <v>2</v>
      </c>
      <c r="AF4">
        <f>IF(AF$2=0,"",IF(K4=0,0,SUM($K$3:K4)))</f>
        <v>2</v>
      </c>
      <c r="AG4">
        <f>IF(AG$2=0,"",IF(L4=0,0,SUM($L$3:L4)))</f>
        <v>2</v>
      </c>
      <c r="AH4">
        <f>IF(AH$2=0,"",IF(M4=0,0,SUM($M$3:M4)))</f>
        <v>2</v>
      </c>
      <c r="AI4">
        <f>IF(AI$2=0,"",IF(N4=0,0,SUM($N$3:N4)))</f>
        <v>2</v>
      </c>
      <c r="AJ4">
        <f>IF(AJ$2=0,"",IF(O4=0,0,SUM($O$3:O4)))</f>
        <v>2</v>
      </c>
      <c r="AK4">
        <f>IF(AK$2=0,"",IF(P4=0,0,SUM($P$3:P4)))</f>
        <v>2</v>
      </c>
      <c r="AL4">
        <f>IF(AL$2=0,"",IF(Q4=0,0,SUM($Q$3:Q4)))</f>
        <v>2</v>
      </c>
      <c r="AM4">
        <f>IF(AM$2=0,"",IF(R4=0,0,SUM($R$3:R4)))</f>
        <v>2</v>
      </c>
      <c r="AN4">
        <f>IF(AN$2=0,"",IF(S4=0,0,SUM($S$3:S4)))</f>
        <v>2</v>
      </c>
      <c r="AO4">
        <f>IF(AO$2=0,"",IF(T4=0,0,SUM($T$3:T4)))</f>
        <v>2</v>
      </c>
    </row>
    <row r="5" spans="1:41" x14ac:dyDescent="0.25">
      <c r="A5">
        <f>IF(A$2=0,"",IF(Export!$B4=A$2,1,0))</f>
        <v>1</v>
      </c>
      <c r="B5">
        <f>IF(B$2=0,"",IF(Export!$B4=B$2,1,0))</f>
        <v>1</v>
      </c>
      <c r="C5">
        <f>IF(C$2=0,"",IF(Export!$B4=C$2,1,0))</f>
        <v>1</v>
      </c>
      <c r="D5">
        <f>IF(D$2=0,"",IF(Export!$B4=D$2,1,0))</f>
        <v>1</v>
      </c>
      <c r="E5">
        <f>IF(E$2=0,"",IF(Export!$B4=E$2,1,0))</f>
        <v>1</v>
      </c>
      <c r="F5">
        <f>IF(F$2=0,"",IF(Export!$B4=F$2,1,0))</f>
        <v>1</v>
      </c>
      <c r="G5">
        <f>IF(G$2=0,"",IF(Export!$B4=G$2,1,0))</f>
        <v>1</v>
      </c>
      <c r="H5">
        <f>IF(H$2=0,"",IF(Export!$B4=H$2,1,0))</f>
        <v>1</v>
      </c>
      <c r="I5">
        <f>IF(I$2=0,"",IF(Export!$B4=I$2,1,0))</f>
        <v>1</v>
      </c>
      <c r="J5">
        <f>IF(J$2=0,"",IF(Export!$B4=J$2,1,0))</f>
        <v>1</v>
      </c>
      <c r="K5">
        <f>IF(K$2=0,"",IF(Export!$B4=K$2,1,0))</f>
        <v>1</v>
      </c>
      <c r="L5">
        <f>IF(L$2=0,"",IF(Export!$B4=L$2,1,0))</f>
        <v>1</v>
      </c>
      <c r="M5">
        <f>IF(M$2=0,"",IF(Export!$B4=M$2,1,0))</f>
        <v>1</v>
      </c>
      <c r="N5">
        <f>IF(N$2=0,"",IF(Export!$B4=N$2,1,0))</f>
        <v>1</v>
      </c>
      <c r="O5">
        <f>IF(O$2=0,"",IF(Export!$B4=O$2,1,0))</f>
        <v>1</v>
      </c>
      <c r="P5">
        <f>IF(P$2=0,"",IF(Export!$B4=P$2,1,0))</f>
        <v>1</v>
      </c>
      <c r="Q5">
        <f>IF(Q$2=0,"",IF(Export!$B4=Q$2,1,0))</f>
        <v>1</v>
      </c>
      <c r="R5">
        <f>IF(R$2=0,"",IF(Export!$B4=R$2,1,0))</f>
        <v>1</v>
      </c>
      <c r="S5">
        <f>IF(S$2=0,"",IF(Export!$B4=S$2,1,0))</f>
        <v>1</v>
      </c>
      <c r="T5">
        <f>IF(T$2=0,"",IF(Export!$B4=T$2,1,0))</f>
        <v>1</v>
      </c>
      <c r="V5">
        <f>IF(V$2=0,"",IF(A5=0,0,SUM($A$3:A5)))</f>
        <v>3</v>
      </c>
      <c r="W5">
        <f>IF(W$2=0,"",IF(B5=0,0,SUM($B$3:B5)))</f>
        <v>3</v>
      </c>
      <c r="X5">
        <f>IF(X$2=0,"",IF(C5=0,0,SUM($C$3:C5)))</f>
        <v>3</v>
      </c>
      <c r="Y5">
        <f>IF(Y$2=0,"",IF(D5=0,0,SUM($D$3:D5)))</f>
        <v>3</v>
      </c>
      <c r="Z5">
        <f>IF(Z$2=0,"",IF(E5=0,0,SUM($E$3:E5)))</f>
        <v>3</v>
      </c>
      <c r="AA5">
        <f>IF(AA$2=0,"",IF(F5=0,0,SUM($F$3:F5)))</f>
        <v>3</v>
      </c>
      <c r="AB5">
        <f>IF(AB$2=0,"",IF(G5=0,0,SUM($G$3:G5)))</f>
        <v>3</v>
      </c>
      <c r="AC5">
        <f>IF(AC$2=0,"",IF(H5=0,0,SUM($H$3:H5)))</f>
        <v>3</v>
      </c>
      <c r="AD5">
        <f>IF(AD$2=0,"",IF(I5=0,0,SUM($I$3:I5)))</f>
        <v>3</v>
      </c>
      <c r="AE5">
        <f>IF(AE$2=0,"",IF(J5=0,0,SUM($J$3:J5)))</f>
        <v>3</v>
      </c>
      <c r="AF5">
        <f>IF(AF$2=0,"",IF(K5=0,0,SUM($K$3:K5)))</f>
        <v>3</v>
      </c>
      <c r="AG5">
        <f>IF(AG$2=0,"",IF(L5=0,0,SUM($L$3:L5)))</f>
        <v>3</v>
      </c>
      <c r="AH5">
        <f>IF(AH$2=0,"",IF(M5=0,0,SUM($M$3:M5)))</f>
        <v>3</v>
      </c>
      <c r="AI5">
        <f>IF(AI$2=0,"",IF(N5=0,0,SUM($N$3:N5)))</f>
        <v>3</v>
      </c>
      <c r="AJ5">
        <f>IF(AJ$2=0,"",IF(O5=0,0,SUM($O$3:O5)))</f>
        <v>3</v>
      </c>
      <c r="AK5">
        <f>IF(AK$2=0,"",IF(P5=0,0,SUM($P$3:P5)))</f>
        <v>3</v>
      </c>
      <c r="AL5">
        <f>IF(AL$2=0,"",IF(Q5=0,0,SUM($Q$3:Q5)))</f>
        <v>3</v>
      </c>
      <c r="AM5">
        <f>IF(AM$2=0,"",IF(R5=0,0,SUM($R$3:R5)))</f>
        <v>3</v>
      </c>
      <c r="AN5">
        <f>IF(AN$2=0,"",IF(S5=0,0,SUM($S$3:S5)))</f>
        <v>3</v>
      </c>
      <c r="AO5">
        <f>IF(AO$2=0,"",IF(T5=0,0,SUM($T$3:T5)))</f>
        <v>3</v>
      </c>
    </row>
    <row r="6" spans="1:41" x14ac:dyDescent="0.25">
      <c r="A6">
        <f>IF(A$2=0,"",IF(Export!$B5=A$2,1,0))</f>
        <v>1</v>
      </c>
      <c r="B6">
        <f>IF(B$2=0,"",IF(Export!$B5=B$2,1,0))</f>
        <v>1</v>
      </c>
      <c r="C6">
        <f>IF(C$2=0,"",IF(Export!$B5=C$2,1,0))</f>
        <v>1</v>
      </c>
      <c r="D6">
        <f>IF(D$2=0,"",IF(Export!$B5=D$2,1,0))</f>
        <v>1</v>
      </c>
      <c r="E6">
        <f>IF(E$2=0,"",IF(Export!$B5=E$2,1,0))</f>
        <v>1</v>
      </c>
      <c r="F6">
        <f>IF(F$2=0,"",IF(Export!$B5=F$2,1,0))</f>
        <v>1</v>
      </c>
      <c r="G6">
        <f>IF(G$2=0,"",IF(Export!$B5=G$2,1,0))</f>
        <v>1</v>
      </c>
      <c r="H6">
        <f>IF(H$2=0,"",IF(Export!$B5=H$2,1,0))</f>
        <v>1</v>
      </c>
      <c r="I6">
        <f>IF(I$2=0,"",IF(Export!$B5=I$2,1,0))</f>
        <v>1</v>
      </c>
      <c r="J6">
        <f>IF(J$2=0,"",IF(Export!$B5=J$2,1,0))</f>
        <v>1</v>
      </c>
      <c r="K6">
        <f>IF(K$2=0,"",IF(Export!$B5=K$2,1,0))</f>
        <v>1</v>
      </c>
      <c r="L6">
        <f>IF(L$2=0,"",IF(Export!$B5=L$2,1,0))</f>
        <v>1</v>
      </c>
      <c r="M6">
        <f>IF(M$2=0,"",IF(Export!$B5=M$2,1,0))</f>
        <v>1</v>
      </c>
      <c r="N6">
        <f>IF(N$2=0,"",IF(Export!$B5=N$2,1,0))</f>
        <v>1</v>
      </c>
      <c r="O6">
        <f>IF(O$2=0,"",IF(Export!$B5=O$2,1,0))</f>
        <v>1</v>
      </c>
      <c r="P6">
        <f>IF(P$2=0,"",IF(Export!$B5=P$2,1,0))</f>
        <v>1</v>
      </c>
      <c r="Q6">
        <f>IF(Q$2=0,"",IF(Export!$B5=Q$2,1,0))</f>
        <v>1</v>
      </c>
      <c r="R6">
        <f>IF(R$2=0,"",IF(Export!$B5=R$2,1,0))</f>
        <v>1</v>
      </c>
      <c r="S6">
        <f>IF(S$2=0,"",IF(Export!$B5=S$2,1,0))</f>
        <v>1</v>
      </c>
      <c r="T6">
        <f>IF(T$2=0,"",IF(Export!$B5=T$2,1,0))</f>
        <v>1</v>
      </c>
      <c r="V6">
        <f>IF(V$2=0,"",IF(A6=0,0,SUM($A$3:A6)))</f>
        <v>4</v>
      </c>
      <c r="W6">
        <f>IF(W$2=0,"",IF(B6=0,0,SUM($B$3:B6)))</f>
        <v>4</v>
      </c>
      <c r="X6">
        <f>IF(X$2=0,"",IF(C6=0,0,SUM($C$3:C6)))</f>
        <v>4</v>
      </c>
      <c r="Y6">
        <f>IF(Y$2=0,"",IF(D6=0,0,SUM($D$3:D6)))</f>
        <v>4</v>
      </c>
      <c r="Z6">
        <f>IF(Z$2=0,"",IF(E6=0,0,SUM($E$3:E6)))</f>
        <v>4</v>
      </c>
      <c r="AA6">
        <f>IF(AA$2=0,"",IF(F6=0,0,SUM($F$3:F6)))</f>
        <v>4</v>
      </c>
      <c r="AB6">
        <f>IF(AB$2=0,"",IF(G6=0,0,SUM($G$3:G6)))</f>
        <v>4</v>
      </c>
      <c r="AC6">
        <f>IF(AC$2=0,"",IF(H6=0,0,SUM($H$3:H6)))</f>
        <v>4</v>
      </c>
      <c r="AD6">
        <f>IF(AD$2=0,"",IF(I6=0,0,SUM($I$3:I6)))</f>
        <v>4</v>
      </c>
      <c r="AE6">
        <f>IF(AE$2=0,"",IF(J6=0,0,SUM($J$3:J6)))</f>
        <v>4</v>
      </c>
      <c r="AF6">
        <f>IF(AF$2=0,"",IF(K6=0,0,SUM($K$3:K6)))</f>
        <v>4</v>
      </c>
      <c r="AG6">
        <f>IF(AG$2=0,"",IF(L6=0,0,SUM($L$3:L6)))</f>
        <v>4</v>
      </c>
      <c r="AH6">
        <f>IF(AH$2=0,"",IF(M6=0,0,SUM($M$3:M6)))</f>
        <v>4</v>
      </c>
      <c r="AI6">
        <f>IF(AI$2=0,"",IF(N6=0,0,SUM($N$3:N6)))</f>
        <v>4</v>
      </c>
      <c r="AJ6">
        <f>IF(AJ$2=0,"",IF(O6=0,0,SUM($O$3:O6)))</f>
        <v>4</v>
      </c>
      <c r="AK6">
        <f>IF(AK$2=0,"",IF(P6=0,0,SUM($P$3:P6)))</f>
        <v>4</v>
      </c>
      <c r="AL6">
        <f>IF(AL$2=0,"",IF(Q6=0,0,SUM($Q$3:Q6)))</f>
        <v>4</v>
      </c>
      <c r="AM6">
        <f>IF(AM$2=0,"",IF(R6=0,0,SUM($R$3:R6)))</f>
        <v>4</v>
      </c>
      <c r="AN6">
        <f>IF(AN$2=0,"",IF(S6=0,0,SUM($S$3:S6)))</f>
        <v>4</v>
      </c>
      <c r="AO6">
        <f>IF(AO$2=0,"",IF(T6=0,0,SUM($T$3:T6)))</f>
        <v>4</v>
      </c>
    </row>
    <row r="7" spans="1:41" x14ac:dyDescent="0.25">
      <c r="A7">
        <f>IF(A$2=0,"",IF(Export!$B6=A$2,1,0))</f>
        <v>1</v>
      </c>
      <c r="B7">
        <f>IF(B$2=0,"",IF(Export!$B6=B$2,1,0))</f>
        <v>1</v>
      </c>
      <c r="C7">
        <f>IF(C$2=0,"",IF(Export!$B6=C$2,1,0))</f>
        <v>1</v>
      </c>
      <c r="D7">
        <f>IF(D$2=0,"",IF(Export!$B6=D$2,1,0))</f>
        <v>1</v>
      </c>
      <c r="E7">
        <f>IF(E$2=0,"",IF(Export!$B6=E$2,1,0))</f>
        <v>1</v>
      </c>
      <c r="F7">
        <f>IF(F$2=0,"",IF(Export!$B6=F$2,1,0))</f>
        <v>1</v>
      </c>
      <c r="G7">
        <f>IF(G$2=0,"",IF(Export!$B6=G$2,1,0))</f>
        <v>1</v>
      </c>
      <c r="H7">
        <f>IF(H$2=0,"",IF(Export!$B6=H$2,1,0))</f>
        <v>1</v>
      </c>
      <c r="I7">
        <f>IF(I$2=0,"",IF(Export!$B6=I$2,1,0))</f>
        <v>1</v>
      </c>
      <c r="J7">
        <f>IF(J$2=0,"",IF(Export!$B6=J$2,1,0))</f>
        <v>1</v>
      </c>
      <c r="K7">
        <f>IF(K$2=0,"",IF(Export!$B6=K$2,1,0))</f>
        <v>1</v>
      </c>
      <c r="L7">
        <f>IF(L$2=0,"",IF(Export!$B6=L$2,1,0))</f>
        <v>1</v>
      </c>
      <c r="M7">
        <f>IF(M$2=0,"",IF(Export!$B6=M$2,1,0))</f>
        <v>1</v>
      </c>
      <c r="N7">
        <f>IF(N$2=0,"",IF(Export!$B6=N$2,1,0))</f>
        <v>1</v>
      </c>
      <c r="O7">
        <f>IF(O$2=0,"",IF(Export!$B6=O$2,1,0))</f>
        <v>1</v>
      </c>
      <c r="P7">
        <f>IF(P$2=0,"",IF(Export!$B6=P$2,1,0))</f>
        <v>1</v>
      </c>
      <c r="Q7">
        <f>IF(Q$2=0,"",IF(Export!$B6=Q$2,1,0))</f>
        <v>1</v>
      </c>
      <c r="R7">
        <f>IF(R$2=0,"",IF(Export!$B6=R$2,1,0))</f>
        <v>1</v>
      </c>
      <c r="S7">
        <f>IF(S$2=0,"",IF(Export!$B6=S$2,1,0))</f>
        <v>1</v>
      </c>
      <c r="T7">
        <f>IF(T$2=0,"",IF(Export!$B6=T$2,1,0))</f>
        <v>1</v>
      </c>
      <c r="V7">
        <f>IF(V$2=0,"",IF(A7=0,0,SUM($A$3:A7)))</f>
        <v>5</v>
      </c>
      <c r="W7">
        <f>IF(W$2=0,"",IF(B7=0,0,SUM($B$3:B7)))</f>
        <v>5</v>
      </c>
      <c r="X7">
        <f>IF(X$2=0,"",IF(C7=0,0,SUM($C$3:C7)))</f>
        <v>5</v>
      </c>
      <c r="Y7">
        <f>IF(Y$2=0,"",IF(D7=0,0,SUM($D$3:D7)))</f>
        <v>5</v>
      </c>
      <c r="Z7">
        <f>IF(Z$2=0,"",IF(E7=0,0,SUM($E$3:E7)))</f>
        <v>5</v>
      </c>
      <c r="AA7">
        <f>IF(AA$2=0,"",IF(F7=0,0,SUM($F$3:F7)))</f>
        <v>5</v>
      </c>
      <c r="AB7">
        <f>IF(AB$2=0,"",IF(G7=0,0,SUM($G$3:G7)))</f>
        <v>5</v>
      </c>
      <c r="AC7">
        <f>IF(AC$2=0,"",IF(H7=0,0,SUM($H$3:H7)))</f>
        <v>5</v>
      </c>
      <c r="AD7">
        <f>IF(AD$2=0,"",IF(I7=0,0,SUM($I$3:I7)))</f>
        <v>5</v>
      </c>
      <c r="AE7">
        <f>IF(AE$2=0,"",IF(J7=0,0,SUM($J$3:J7)))</f>
        <v>5</v>
      </c>
      <c r="AF7">
        <f>IF(AF$2=0,"",IF(K7=0,0,SUM($K$3:K7)))</f>
        <v>5</v>
      </c>
      <c r="AG7">
        <f>IF(AG$2=0,"",IF(L7=0,0,SUM($L$3:L7)))</f>
        <v>5</v>
      </c>
      <c r="AH7">
        <f>IF(AH$2=0,"",IF(M7=0,0,SUM($M$3:M7)))</f>
        <v>5</v>
      </c>
      <c r="AI7">
        <f>IF(AI$2=0,"",IF(N7=0,0,SUM($N$3:N7)))</f>
        <v>5</v>
      </c>
      <c r="AJ7">
        <f>IF(AJ$2=0,"",IF(O7=0,0,SUM($O$3:O7)))</f>
        <v>5</v>
      </c>
      <c r="AK7">
        <f>IF(AK$2=0,"",IF(P7=0,0,SUM($P$3:P7)))</f>
        <v>5</v>
      </c>
      <c r="AL7">
        <f>IF(AL$2=0,"",IF(Q7=0,0,SUM($Q$3:Q7)))</f>
        <v>5</v>
      </c>
      <c r="AM7">
        <f>IF(AM$2=0,"",IF(R7=0,0,SUM($R$3:R7)))</f>
        <v>5</v>
      </c>
      <c r="AN7">
        <f>IF(AN$2=0,"",IF(S7=0,0,SUM($S$3:S7)))</f>
        <v>5</v>
      </c>
      <c r="AO7">
        <f>IF(AO$2=0,"",IF(T7=0,0,SUM($T$3:T7)))</f>
        <v>5</v>
      </c>
    </row>
    <row r="8" spans="1:41" x14ac:dyDescent="0.25">
      <c r="A8">
        <f>IF(A$2=0,"",IF(Export!$B7=A$2,1,0))</f>
        <v>1</v>
      </c>
      <c r="B8">
        <f>IF(B$2=0,"",IF(Export!$B7=B$2,1,0))</f>
        <v>1</v>
      </c>
      <c r="C8">
        <f>IF(C$2=0,"",IF(Export!$B7=C$2,1,0))</f>
        <v>1</v>
      </c>
      <c r="D8">
        <f>IF(D$2=0,"",IF(Export!$B7=D$2,1,0))</f>
        <v>1</v>
      </c>
      <c r="E8">
        <f>IF(E$2=0,"",IF(Export!$B7=E$2,1,0))</f>
        <v>1</v>
      </c>
      <c r="F8">
        <f>IF(F$2=0,"",IF(Export!$B7=F$2,1,0))</f>
        <v>1</v>
      </c>
      <c r="G8">
        <f>IF(G$2=0,"",IF(Export!$B7=G$2,1,0))</f>
        <v>1</v>
      </c>
      <c r="H8">
        <f>IF(H$2=0,"",IF(Export!$B7=H$2,1,0))</f>
        <v>1</v>
      </c>
      <c r="I8">
        <f>IF(I$2=0,"",IF(Export!$B7=I$2,1,0))</f>
        <v>1</v>
      </c>
      <c r="J8">
        <f>IF(J$2=0,"",IF(Export!$B7=J$2,1,0))</f>
        <v>1</v>
      </c>
      <c r="K8">
        <f>IF(K$2=0,"",IF(Export!$B7=K$2,1,0))</f>
        <v>1</v>
      </c>
      <c r="L8">
        <f>IF(L$2=0,"",IF(Export!$B7=L$2,1,0))</f>
        <v>1</v>
      </c>
      <c r="M8">
        <f>IF(M$2=0,"",IF(Export!$B7=M$2,1,0))</f>
        <v>1</v>
      </c>
      <c r="N8">
        <f>IF(N$2=0,"",IF(Export!$B7=N$2,1,0))</f>
        <v>1</v>
      </c>
      <c r="O8">
        <f>IF(O$2=0,"",IF(Export!$B7=O$2,1,0))</f>
        <v>1</v>
      </c>
      <c r="P8">
        <f>IF(P$2=0,"",IF(Export!$B7=P$2,1,0))</f>
        <v>1</v>
      </c>
      <c r="Q8">
        <f>IF(Q$2=0,"",IF(Export!$B7=Q$2,1,0))</f>
        <v>1</v>
      </c>
      <c r="R8">
        <f>IF(R$2=0,"",IF(Export!$B7=R$2,1,0))</f>
        <v>1</v>
      </c>
      <c r="S8">
        <f>IF(S$2=0,"",IF(Export!$B7=S$2,1,0))</f>
        <v>1</v>
      </c>
      <c r="T8">
        <f>IF(T$2=0,"",IF(Export!$B7=T$2,1,0))</f>
        <v>1</v>
      </c>
      <c r="V8">
        <f>IF(V$2=0,"",IF(A8=0,0,SUM($A$3:A8)))</f>
        <v>6</v>
      </c>
      <c r="W8">
        <f>IF(W$2=0,"",IF(B8=0,0,SUM($B$3:B8)))</f>
        <v>6</v>
      </c>
      <c r="X8">
        <f>IF(X$2=0,"",IF(C8=0,0,SUM($C$3:C8)))</f>
        <v>6</v>
      </c>
      <c r="Y8">
        <f>IF(Y$2=0,"",IF(D8=0,0,SUM($D$3:D8)))</f>
        <v>6</v>
      </c>
      <c r="Z8">
        <f>IF(Z$2=0,"",IF(E8=0,0,SUM($E$3:E8)))</f>
        <v>6</v>
      </c>
      <c r="AA8">
        <f>IF(AA$2=0,"",IF(F8=0,0,SUM($F$3:F8)))</f>
        <v>6</v>
      </c>
      <c r="AB8">
        <f>IF(AB$2=0,"",IF(G8=0,0,SUM($G$3:G8)))</f>
        <v>6</v>
      </c>
      <c r="AC8">
        <f>IF(AC$2=0,"",IF(H8=0,0,SUM($H$3:H8)))</f>
        <v>6</v>
      </c>
      <c r="AD8">
        <f>IF(AD$2=0,"",IF(I8=0,0,SUM($I$3:I8)))</f>
        <v>6</v>
      </c>
      <c r="AE8">
        <f>IF(AE$2=0,"",IF(J8=0,0,SUM($J$3:J8)))</f>
        <v>6</v>
      </c>
      <c r="AF8">
        <f>IF(AF$2=0,"",IF(K8=0,0,SUM($K$3:K8)))</f>
        <v>6</v>
      </c>
      <c r="AG8">
        <f>IF(AG$2=0,"",IF(L8=0,0,SUM($L$3:L8)))</f>
        <v>6</v>
      </c>
      <c r="AH8">
        <f>IF(AH$2=0,"",IF(M8=0,0,SUM($M$3:M8)))</f>
        <v>6</v>
      </c>
      <c r="AI8">
        <f>IF(AI$2=0,"",IF(N8=0,0,SUM($N$3:N8)))</f>
        <v>6</v>
      </c>
      <c r="AJ8">
        <f>IF(AJ$2=0,"",IF(O8=0,0,SUM($O$3:O8)))</f>
        <v>6</v>
      </c>
      <c r="AK8">
        <f>IF(AK$2=0,"",IF(P8=0,0,SUM($P$3:P8)))</f>
        <v>6</v>
      </c>
      <c r="AL8">
        <f>IF(AL$2=0,"",IF(Q8=0,0,SUM($Q$3:Q8)))</f>
        <v>6</v>
      </c>
      <c r="AM8">
        <f>IF(AM$2=0,"",IF(R8=0,0,SUM($R$3:R8)))</f>
        <v>6</v>
      </c>
      <c r="AN8">
        <f>IF(AN$2=0,"",IF(S8=0,0,SUM($S$3:S8)))</f>
        <v>6</v>
      </c>
      <c r="AO8">
        <f>IF(AO$2=0,"",IF(T8=0,0,SUM($T$3:T8)))</f>
        <v>6</v>
      </c>
    </row>
    <row r="9" spans="1:41" x14ac:dyDescent="0.25">
      <c r="A9">
        <f>IF(A$2=0,"",IF(Export!$B8=A$2,1,0))</f>
        <v>1</v>
      </c>
      <c r="B9">
        <f>IF(B$2=0,"",IF(Export!$B8=B$2,1,0))</f>
        <v>1</v>
      </c>
      <c r="C9">
        <f>IF(C$2=0,"",IF(Export!$B8=C$2,1,0))</f>
        <v>1</v>
      </c>
      <c r="D9">
        <f>IF(D$2=0,"",IF(Export!$B8=D$2,1,0))</f>
        <v>1</v>
      </c>
      <c r="E9">
        <f>IF(E$2=0,"",IF(Export!$B8=E$2,1,0))</f>
        <v>1</v>
      </c>
      <c r="F9">
        <f>IF(F$2=0,"",IF(Export!$B8=F$2,1,0))</f>
        <v>1</v>
      </c>
      <c r="G9">
        <f>IF(G$2=0,"",IF(Export!$B8=G$2,1,0))</f>
        <v>1</v>
      </c>
      <c r="H9">
        <f>IF(H$2=0,"",IF(Export!$B8=H$2,1,0))</f>
        <v>1</v>
      </c>
      <c r="I9">
        <f>IF(I$2=0,"",IF(Export!$B8=I$2,1,0))</f>
        <v>1</v>
      </c>
      <c r="J9">
        <f>IF(J$2=0,"",IF(Export!$B8=J$2,1,0))</f>
        <v>1</v>
      </c>
      <c r="K9">
        <f>IF(K$2=0,"",IF(Export!$B8=K$2,1,0))</f>
        <v>1</v>
      </c>
      <c r="L9">
        <f>IF(L$2=0,"",IF(Export!$B8=L$2,1,0))</f>
        <v>1</v>
      </c>
      <c r="M9">
        <f>IF(M$2=0,"",IF(Export!$B8=M$2,1,0))</f>
        <v>1</v>
      </c>
      <c r="N9">
        <f>IF(N$2=0,"",IF(Export!$B8=N$2,1,0))</f>
        <v>1</v>
      </c>
      <c r="O9">
        <f>IF(O$2=0,"",IF(Export!$B8=O$2,1,0))</f>
        <v>1</v>
      </c>
      <c r="P9">
        <f>IF(P$2=0,"",IF(Export!$B8=P$2,1,0))</f>
        <v>1</v>
      </c>
      <c r="Q9">
        <f>IF(Q$2=0,"",IF(Export!$B8=Q$2,1,0))</f>
        <v>1</v>
      </c>
      <c r="R9">
        <f>IF(R$2=0,"",IF(Export!$B8=R$2,1,0))</f>
        <v>1</v>
      </c>
      <c r="S9">
        <f>IF(S$2=0,"",IF(Export!$B8=S$2,1,0))</f>
        <v>1</v>
      </c>
      <c r="T9">
        <f>IF(T$2=0,"",IF(Export!$B8=T$2,1,0))</f>
        <v>1</v>
      </c>
      <c r="V9">
        <f>IF(V$2=0,"",IF(A9=0,0,SUM($A$3:A9)))</f>
        <v>7</v>
      </c>
      <c r="W9">
        <f>IF(W$2=0,"",IF(B9=0,0,SUM($B$3:B9)))</f>
        <v>7</v>
      </c>
      <c r="X9">
        <f>IF(X$2=0,"",IF(C9=0,0,SUM($C$3:C9)))</f>
        <v>7</v>
      </c>
      <c r="Y9">
        <f>IF(Y$2=0,"",IF(D9=0,0,SUM($D$3:D9)))</f>
        <v>7</v>
      </c>
      <c r="Z9">
        <f>IF(Z$2=0,"",IF(E9=0,0,SUM($E$3:E9)))</f>
        <v>7</v>
      </c>
      <c r="AA9">
        <f>IF(AA$2=0,"",IF(F9=0,0,SUM($F$3:F9)))</f>
        <v>7</v>
      </c>
      <c r="AB9">
        <f>IF(AB$2=0,"",IF(G9=0,0,SUM($G$3:G9)))</f>
        <v>7</v>
      </c>
      <c r="AC9">
        <f>IF(AC$2=0,"",IF(H9=0,0,SUM($H$3:H9)))</f>
        <v>7</v>
      </c>
      <c r="AD9">
        <f>IF(AD$2=0,"",IF(I9=0,0,SUM($I$3:I9)))</f>
        <v>7</v>
      </c>
      <c r="AE9">
        <f>IF(AE$2=0,"",IF(J9=0,0,SUM($J$3:J9)))</f>
        <v>7</v>
      </c>
      <c r="AF9">
        <f>IF(AF$2=0,"",IF(K9=0,0,SUM($K$3:K9)))</f>
        <v>7</v>
      </c>
      <c r="AG9">
        <f>IF(AG$2=0,"",IF(L9=0,0,SUM($L$3:L9)))</f>
        <v>7</v>
      </c>
      <c r="AH9">
        <f>IF(AH$2=0,"",IF(M9=0,0,SUM($M$3:M9)))</f>
        <v>7</v>
      </c>
      <c r="AI9">
        <f>IF(AI$2=0,"",IF(N9=0,0,SUM($N$3:N9)))</f>
        <v>7</v>
      </c>
      <c r="AJ9">
        <f>IF(AJ$2=0,"",IF(O9=0,0,SUM($O$3:O9)))</f>
        <v>7</v>
      </c>
      <c r="AK9">
        <f>IF(AK$2=0,"",IF(P9=0,0,SUM($P$3:P9)))</f>
        <v>7</v>
      </c>
      <c r="AL9">
        <f>IF(AL$2=0,"",IF(Q9=0,0,SUM($Q$3:Q9)))</f>
        <v>7</v>
      </c>
      <c r="AM9">
        <f>IF(AM$2=0,"",IF(R9=0,0,SUM($R$3:R9)))</f>
        <v>7</v>
      </c>
      <c r="AN9">
        <f>IF(AN$2=0,"",IF(S9=0,0,SUM($S$3:S9)))</f>
        <v>7</v>
      </c>
      <c r="AO9">
        <f>IF(AO$2=0,"",IF(T9=0,0,SUM($T$3:T9)))</f>
        <v>7</v>
      </c>
    </row>
    <row r="10" spans="1:41" x14ac:dyDescent="0.25">
      <c r="A10">
        <f>IF(A$2=0,"",IF(Export!$B9=A$2,1,0))</f>
        <v>1</v>
      </c>
      <c r="B10">
        <f>IF(B$2=0,"",IF(Export!$B9=B$2,1,0))</f>
        <v>1</v>
      </c>
      <c r="C10">
        <f>IF(C$2=0,"",IF(Export!$B9=C$2,1,0))</f>
        <v>1</v>
      </c>
      <c r="D10">
        <f>IF(D$2=0,"",IF(Export!$B9=D$2,1,0))</f>
        <v>1</v>
      </c>
      <c r="E10">
        <f>IF(E$2=0,"",IF(Export!$B9=E$2,1,0))</f>
        <v>1</v>
      </c>
      <c r="F10">
        <f>IF(F$2=0,"",IF(Export!$B9=F$2,1,0))</f>
        <v>1</v>
      </c>
      <c r="G10">
        <f>IF(G$2=0,"",IF(Export!$B9=G$2,1,0))</f>
        <v>1</v>
      </c>
      <c r="H10">
        <f>IF(H$2=0,"",IF(Export!$B9=H$2,1,0))</f>
        <v>1</v>
      </c>
      <c r="I10">
        <f>IF(I$2=0,"",IF(Export!$B9=I$2,1,0))</f>
        <v>1</v>
      </c>
      <c r="J10">
        <f>IF(J$2=0,"",IF(Export!$B9=J$2,1,0))</f>
        <v>1</v>
      </c>
      <c r="K10">
        <f>IF(K$2=0,"",IF(Export!$B9=K$2,1,0))</f>
        <v>1</v>
      </c>
      <c r="L10">
        <f>IF(L$2=0,"",IF(Export!$B9=L$2,1,0))</f>
        <v>1</v>
      </c>
      <c r="M10">
        <f>IF(M$2=0,"",IF(Export!$B9=M$2,1,0))</f>
        <v>1</v>
      </c>
      <c r="N10">
        <f>IF(N$2=0,"",IF(Export!$B9=N$2,1,0))</f>
        <v>1</v>
      </c>
      <c r="O10">
        <f>IF(O$2=0,"",IF(Export!$B9=O$2,1,0))</f>
        <v>1</v>
      </c>
      <c r="P10">
        <f>IF(P$2=0,"",IF(Export!$B9=P$2,1,0))</f>
        <v>1</v>
      </c>
      <c r="Q10">
        <f>IF(Q$2=0,"",IF(Export!$B9=Q$2,1,0))</f>
        <v>1</v>
      </c>
      <c r="R10">
        <f>IF(R$2=0,"",IF(Export!$B9=R$2,1,0))</f>
        <v>1</v>
      </c>
      <c r="S10">
        <f>IF(S$2=0,"",IF(Export!$B9=S$2,1,0))</f>
        <v>1</v>
      </c>
      <c r="T10">
        <f>IF(T$2=0,"",IF(Export!$B9=T$2,1,0))</f>
        <v>1</v>
      </c>
      <c r="V10">
        <f>IF(V$2=0,"",IF(A10=0,0,SUM($A$3:A10)))</f>
        <v>8</v>
      </c>
      <c r="W10">
        <f>IF(W$2=0,"",IF(B10=0,0,SUM($B$3:B10)))</f>
        <v>8</v>
      </c>
      <c r="X10">
        <f>IF(X$2=0,"",IF(C10=0,0,SUM($C$3:C10)))</f>
        <v>8</v>
      </c>
      <c r="Y10">
        <f>IF(Y$2=0,"",IF(D10=0,0,SUM($D$3:D10)))</f>
        <v>8</v>
      </c>
      <c r="Z10">
        <f>IF(Z$2=0,"",IF(E10=0,0,SUM($E$3:E10)))</f>
        <v>8</v>
      </c>
      <c r="AA10">
        <f>IF(AA$2=0,"",IF(F10=0,0,SUM($F$3:F10)))</f>
        <v>8</v>
      </c>
      <c r="AB10">
        <f>IF(AB$2=0,"",IF(G10=0,0,SUM($G$3:G10)))</f>
        <v>8</v>
      </c>
      <c r="AC10">
        <f>IF(AC$2=0,"",IF(H10=0,0,SUM($H$3:H10)))</f>
        <v>8</v>
      </c>
      <c r="AD10">
        <f>IF(AD$2=0,"",IF(I10=0,0,SUM($I$3:I10)))</f>
        <v>8</v>
      </c>
      <c r="AE10">
        <f>IF(AE$2=0,"",IF(J10=0,0,SUM($J$3:J10)))</f>
        <v>8</v>
      </c>
      <c r="AF10">
        <f>IF(AF$2=0,"",IF(K10=0,0,SUM($K$3:K10)))</f>
        <v>8</v>
      </c>
      <c r="AG10">
        <f>IF(AG$2=0,"",IF(L10=0,0,SUM($L$3:L10)))</f>
        <v>8</v>
      </c>
      <c r="AH10">
        <f>IF(AH$2=0,"",IF(M10=0,0,SUM($M$3:M10)))</f>
        <v>8</v>
      </c>
      <c r="AI10">
        <f>IF(AI$2=0,"",IF(N10=0,0,SUM($N$3:N10)))</f>
        <v>8</v>
      </c>
      <c r="AJ10">
        <f>IF(AJ$2=0,"",IF(O10=0,0,SUM($O$3:O10)))</f>
        <v>8</v>
      </c>
      <c r="AK10">
        <f>IF(AK$2=0,"",IF(P10=0,0,SUM($P$3:P10)))</f>
        <v>8</v>
      </c>
      <c r="AL10">
        <f>IF(AL$2=0,"",IF(Q10=0,0,SUM($Q$3:Q10)))</f>
        <v>8</v>
      </c>
      <c r="AM10">
        <f>IF(AM$2=0,"",IF(R10=0,0,SUM($R$3:R10)))</f>
        <v>8</v>
      </c>
      <c r="AN10">
        <f>IF(AN$2=0,"",IF(S10=0,0,SUM($S$3:S10)))</f>
        <v>8</v>
      </c>
      <c r="AO10">
        <f>IF(AO$2=0,"",IF(T10=0,0,SUM($T$3:T10)))</f>
        <v>8</v>
      </c>
    </row>
    <row r="11" spans="1:41" x14ac:dyDescent="0.25">
      <c r="A11">
        <f>IF(A$2=0,"",IF(Export!$B10=A$2,1,0))</f>
        <v>1</v>
      </c>
      <c r="B11">
        <f>IF(B$2=0,"",IF(Export!$B10=B$2,1,0))</f>
        <v>1</v>
      </c>
      <c r="C11">
        <f>IF(C$2=0,"",IF(Export!$B10=C$2,1,0))</f>
        <v>1</v>
      </c>
      <c r="D11">
        <f>IF(D$2=0,"",IF(Export!$B10=D$2,1,0))</f>
        <v>1</v>
      </c>
      <c r="E11">
        <f>IF(E$2=0,"",IF(Export!$B10=E$2,1,0))</f>
        <v>1</v>
      </c>
      <c r="F11">
        <f>IF(F$2=0,"",IF(Export!$B10=F$2,1,0))</f>
        <v>1</v>
      </c>
      <c r="G11">
        <f>IF(G$2=0,"",IF(Export!$B10=G$2,1,0))</f>
        <v>1</v>
      </c>
      <c r="H11">
        <f>IF(H$2=0,"",IF(Export!$B10=H$2,1,0))</f>
        <v>1</v>
      </c>
      <c r="I11">
        <f>IF(I$2=0,"",IF(Export!$B10=I$2,1,0))</f>
        <v>1</v>
      </c>
      <c r="J11">
        <f>IF(J$2=0,"",IF(Export!$B10=J$2,1,0))</f>
        <v>1</v>
      </c>
      <c r="K11">
        <f>IF(K$2=0,"",IF(Export!$B10=K$2,1,0))</f>
        <v>1</v>
      </c>
      <c r="L11">
        <f>IF(L$2=0,"",IF(Export!$B10=L$2,1,0))</f>
        <v>1</v>
      </c>
      <c r="M11">
        <f>IF(M$2=0,"",IF(Export!$B10=M$2,1,0))</f>
        <v>1</v>
      </c>
      <c r="N11">
        <f>IF(N$2=0,"",IF(Export!$B10=N$2,1,0))</f>
        <v>1</v>
      </c>
      <c r="O11">
        <f>IF(O$2=0,"",IF(Export!$B10=O$2,1,0))</f>
        <v>1</v>
      </c>
      <c r="P11">
        <f>IF(P$2=0,"",IF(Export!$B10=P$2,1,0))</f>
        <v>1</v>
      </c>
      <c r="Q11">
        <f>IF(Q$2=0,"",IF(Export!$B10=Q$2,1,0))</f>
        <v>1</v>
      </c>
      <c r="R11">
        <f>IF(R$2=0,"",IF(Export!$B10=R$2,1,0))</f>
        <v>1</v>
      </c>
      <c r="S11">
        <f>IF(S$2=0,"",IF(Export!$B10=S$2,1,0))</f>
        <v>1</v>
      </c>
      <c r="T11">
        <f>IF(T$2=0,"",IF(Export!$B10=T$2,1,0))</f>
        <v>1</v>
      </c>
      <c r="V11">
        <f>IF(V$2=0,"",IF(A11=0,0,SUM($A$3:A11)))</f>
        <v>9</v>
      </c>
      <c r="W11">
        <f>IF(W$2=0,"",IF(B11=0,0,SUM($B$3:B11)))</f>
        <v>9</v>
      </c>
      <c r="X11">
        <f>IF(X$2=0,"",IF(C11=0,0,SUM($C$3:C11)))</f>
        <v>9</v>
      </c>
      <c r="Y11">
        <f>IF(Y$2=0,"",IF(D11=0,0,SUM($D$3:D11)))</f>
        <v>9</v>
      </c>
      <c r="Z11">
        <f>IF(Z$2=0,"",IF(E11=0,0,SUM($E$3:E11)))</f>
        <v>9</v>
      </c>
      <c r="AA11">
        <f>IF(AA$2=0,"",IF(F11=0,0,SUM($F$3:F11)))</f>
        <v>9</v>
      </c>
      <c r="AB11">
        <f>IF(AB$2=0,"",IF(G11=0,0,SUM($G$3:G11)))</f>
        <v>9</v>
      </c>
      <c r="AC11">
        <f>IF(AC$2=0,"",IF(H11=0,0,SUM($H$3:H11)))</f>
        <v>9</v>
      </c>
      <c r="AD11">
        <f>IF(AD$2=0,"",IF(I11=0,0,SUM($I$3:I11)))</f>
        <v>9</v>
      </c>
      <c r="AE11">
        <f>IF(AE$2=0,"",IF(J11=0,0,SUM($J$3:J11)))</f>
        <v>9</v>
      </c>
      <c r="AF11">
        <f>IF(AF$2=0,"",IF(K11=0,0,SUM($K$3:K11)))</f>
        <v>9</v>
      </c>
      <c r="AG11">
        <f>IF(AG$2=0,"",IF(L11=0,0,SUM($L$3:L11)))</f>
        <v>9</v>
      </c>
      <c r="AH11">
        <f>IF(AH$2=0,"",IF(M11=0,0,SUM($M$3:M11)))</f>
        <v>9</v>
      </c>
      <c r="AI11">
        <f>IF(AI$2=0,"",IF(N11=0,0,SUM($N$3:N11)))</f>
        <v>9</v>
      </c>
      <c r="AJ11">
        <f>IF(AJ$2=0,"",IF(O11=0,0,SUM($O$3:O11)))</f>
        <v>9</v>
      </c>
      <c r="AK11">
        <f>IF(AK$2=0,"",IF(P11=0,0,SUM($P$3:P11)))</f>
        <v>9</v>
      </c>
      <c r="AL11">
        <f>IF(AL$2=0,"",IF(Q11=0,0,SUM($Q$3:Q11)))</f>
        <v>9</v>
      </c>
      <c r="AM11">
        <f>IF(AM$2=0,"",IF(R11=0,0,SUM($R$3:R11)))</f>
        <v>9</v>
      </c>
      <c r="AN11">
        <f>IF(AN$2=0,"",IF(S11=0,0,SUM($S$3:S11)))</f>
        <v>9</v>
      </c>
      <c r="AO11">
        <f>IF(AO$2=0,"",IF(T11=0,0,SUM($T$3:T11)))</f>
        <v>9</v>
      </c>
    </row>
    <row r="12" spans="1:41" x14ac:dyDescent="0.25">
      <c r="A12">
        <f>IF(A$2=0,"",IF(Export!$B11=A$2,1,0))</f>
        <v>1</v>
      </c>
      <c r="B12">
        <f>IF(B$2=0,"",IF(Export!$B11=B$2,1,0))</f>
        <v>1</v>
      </c>
      <c r="C12">
        <f>IF(C$2=0,"",IF(Export!$B11=C$2,1,0))</f>
        <v>1</v>
      </c>
      <c r="D12">
        <f>IF(D$2=0,"",IF(Export!$B11=D$2,1,0))</f>
        <v>1</v>
      </c>
      <c r="E12">
        <f>IF(E$2=0,"",IF(Export!$B11=E$2,1,0))</f>
        <v>1</v>
      </c>
      <c r="F12">
        <f>IF(F$2=0,"",IF(Export!$B11=F$2,1,0))</f>
        <v>1</v>
      </c>
      <c r="G12">
        <f>IF(G$2=0,"",IF(Export!$B11=G$2,1,0))</f>
        <v>1</v>
      </c>
      <c r="H12">
        <f>IF(H$2=0,"",IF(Export!$B11=H$2,1,0))</f>
        <v>1</v>
      </c>
      <c r="I12">
        <f>IF(I$2=0,"",IF(Export!$B11=I$2,1,0))</f>
        <v>1</v>
      </c>
      <c r="J12">
        <f>IF(J$2=0,"",IF(Export!$B11=J$2,1,0))</f>
        <v>1</v>
      </c>
      <c r="K12">
        <f>IF(K$2=0,"",IF(Export!$B11=K$2,1,0))</f>
        <v>1</v>
      </c>
      <c r="L12">
        <f>IF(L$2=0,"",IF(Export!$B11=L$2,1,0))</f>
        <v>1</v>
      </c>
      <c r="M12">
        <f>IF(M$2=0,"",IF(Export!$B11=M$2,1,0))</f>
        <v>1</v>
      </c>
      <c r="N12">
        <f>IF(N$2=0,"",IF(Export!$B11=N$2,1,0))</f>
        <v>1</v>
      </c>
      <c r="O12">
        <f>IF(O$2=0,"",IF(Export!$B11=O$2,1,0))</f>
        <v>1</v>
      </c>
      <c r="P12">
        <f>IF(P$2=0,"",IF(Export!$B11=P$2,1,0))</f>
        <v>1</v>
      </c>
      <c r="Q12">
        <f>IF(Q$2=0,"",IF(Export!$B11=Q$2,1,0))</f>
        <v>1</v>
      </c>
      <c r="R12">
        <f>IF(R$2=0,"",IF(Export!$B11=R$2,1,0))</f>
        <v>1</v>
      </c>
      <c r="S12">
        <f>IF(S$2=0,"",IF(Export!$B11=S$2,1,0))</f>
        <v>1</v>
      </c>
      <c r="T12">
        <f>IF(T$2=0,"",IF(Export!$B11=T$2,1,0))</f>
        <v>1</v>
      </c>
      <c r="V12">
        <f>IF(V$2=0,"",IF(A12=0,0,SUM($A$3:A12)))</f>
        <v>10</v>
      </c>
      <c r="W12">
        <f>IF(W$2=0,"",IF(B12=0,0,SUM($B$3:B12)))</f>
        <v>10</v>
      </c>
      <c r="X12">
        <f>IF(X$2=0,"",IF(C12=0,0,SUM($C$3:C12)))</f>
        <v>10</v>
      </c>
      <c r="Y12">
        <f>IF(Y$2=0,"",IF(D12=0,0,SUM($D$3:D12)))</f>
        <v>10</v>
      </c>
      <c r="Z12">
        <f>IF(Z$2=0,"",IF(E12=0,0,SUM($E$3:E12)))</f>
        <v>10</v>
      </c>
      <c r="AA12">
        <f>IF(AA$2=0,"",IF(F12=0,0,SUM($F$3:F12)))</f>
        <v>10</v>
      </c>
      <c r="AB12">
        <f>IF(AB$2=0,"",IF(G12=0,0,SUM($G$3:G12)))</f>
        <v>10</v>
      </c>
      <c r="AC12">
        <f>IF(AC$2=0,"",IF(H12=0,0,SUM($H$3:H12)))</f>
        <v>10</v>
      </c>
      <c r="AD12">
        <f>IF(AD$2=0,"",IF(I12=0,0,SUM($I$3:I12)))</f>
        <v>10</v>
      </c>
      <c r="AE12">
        <f>IF(AE$2=0,"",IF(J12=0,0,SUM($J$3:J12)))</f>
        <v>10</v>
      </c>
      <c r="AF12">
        <f>IF(AF$2=0,"",IF(K12=0,0,SUM($K$3:K12)))</f>
        <v>10</v>
      </c>
      <c r="AG12">
        <f>IF(AG$2=0,"",IF(L12=0,0,SUM($L$3:L12)))</f>
        <v>10</v>
      </c>
      <c r="AH12">
        <f>IF(AH$2=0,"",IF(M12=0,0,SUM($M$3:M12)))</f>
        <v>10</v>
      </c>
      <c r="AI12">
        <f>IF(AI$2=0,"",IF(N12=0,0,SUM($N$3:N12)))</f>
        <v>10</v>
      </c>
      <c r="AJ12">
        <f>IF(AJ$2=0,"",IF(O12=0,0,SUM($O$3:O12)))</f>
        <v>10</v>
      </c>
      <c r="AK12">
        <f>IF(AK$2=0,"",IF(P12=0,0,SUM($P$3:P12)))</f>
        <v>10</v>
      </c>
      <c r="AL12">
        <f>IF(AL$2=0,"",IF(Q12=0,0,SUM($Q$3:Q12)))</f>
        <v>10</v>
      </c>
      <c r="AM12">
        <f>IF(AM$2=0,"",IF(R12=0,0,SUM($R$3:R12)))</f>
        <v>10</v>
      </c>
      <c r="AN12">
        <f>IF(AN$2=0,"",IF(S12=0,0,SUM($S$3:S12)))</f>
        <v>10</v>
      </c>
      <c r="AO12">
        <f>IF(AO$2=0,"",IF(T12=0,0,SUM($T$3:T12)))</f>
        <v>10</v>
      </c>
    </row>
    <row r="13" spans="1:41" x14ac:dyDescent="0.25">
      <c r="A13">
        <f>IF(A$2=0,"",IF(Export!$B12=A$2,1,0))</f>
        <v>1</v>
      </c>
      <c r="B13">
        <f>IF(B$2=0,"",IF(Export!$B12=B$2,1,0))</f>
        <v>1</v>
      </c>
      <c r="C13">
        <f>IF(C$2=0,"",IF(Export!$B12=C$2,1,0))</f>
        <v>1</v>
      </c>
      <c r="D13">
        <f>IF(D$2=0,"",IF(Export!$B12=D$2,1,0))</f>
        <v>1</v>
      </c>
      <c r="E13">
        <f>IF(E$2=0,"",IF(Export!$B12=E$2,1,0))</f>
        <v>1</v>
      </c>
      <c r="F13">
        <f>IF(F$2=0,"",IF(Export!$B12=F$2,1,0))</f>
        <v>1</v>
      </c>
      <c r="G13">
        <f>IF(G$2=0,"",IF(Export!$B12=G$2,1,0))</f>
        <v>1</v>
      </c>
      <c r="H13">
        <f>IF(H$2=0,"",IF(Export!$B12=H$2,1,0))</f>
        <v>1</v>
      </c>
      <c r="I13">
        <f>IF(I$2=0,"",IF(Export!$B12=I$2,1,0))</f>
        <v>1</v>
      </c>
      <c r="J13">
        <f>IF(J$2=0,"",IF(Export!$B12=J$2,1,0))</f>
        <v>1</v>
      </c>
      <c r="K13">
        <f>IF(K$2=0,"",IF(Export!$B12=K$2,1,0))</f>
        <v>1</v>
      </c>
      <c r="L13">
        <f>IF(L$2=0,"",IF(Export!$B12=L$2,1,0))</f>
        <v>1</v>
      </c>
      <c r="M13">
        <f>IF(M$2=0,"",IF(Export!$B12=M$2,1,0))</f>
        <v>1</v>
      </c>
      <c r="N13">
        <f>IF(N$2=0,"",IF(Export!$B12=N$2,1,0))</f>
        <v>1</v>
      </c>
      <c r="O13">
        <f>IF(O$2=0,"",IF(Export!$B12=O$2,1,0))</f>
        <v>1</v>
      </c>
      <c r="P13">
        <f>IF(P$2=0,"",IF(Export!$B12=P$2,1,0))</f>
        <v>1</v>
      </c>
      <c r="Q13">
        <f>IF(Q$2=0,"",IF(Export!$B12=Q$2,1,0))</f>
        <v>1</v>
      </c>
      <c r="R13">
        <f>IF(R$2=0,"",IF(Export!$B12=R$2,1,0))</f>
        <v>1</v>
      </c>
      <c r="S13">
        <f>IF(S$2=0,"",IF(Export!$B12=S$2,1,0))</f>
        <v>1</v>
      </c>
      <c r="T13">
        <f>IF(T$2=0,"",IF(Export!$B12=T$2,1,0))</f>
        <v>1</v>
      </c>
      <c r="V13">
        <f>IF(V$2=0,"",IF(A13=0,0,SUM($A$3:A13)))</f>
        <v>11</v>
      </c>
      <c r="W13">
        <f>IF(W$2=0,"",IF(B13=0,0,SUM($B$3:B13)))</f>
        <v>11</v>
      </c>
      <c r="X13">
        <f>IF(X$2=0,"",IF(C13=0,0,SUM($C$3:C13)))</f>
        <v>11</v>
      </c>
      <c r="Y13">
        <f>IF(Y$2=0,"",IF(D13=0,0,SUM($D$3:D13)))</f>
        <v>11</v>
      </c>
      <c r="Z13">
        <f>IF(Z$2=0,"",IF(E13=0,0,SUM($E$3:E13)))</f>
        <v>11</v>
      </c>
      <c r="AA13">
        <f>IF(AA$2=0,"",IF(F13=0,0,SUM($F$3:F13)))</f>
        <v>11</v>
      </c>
      <c r="AB13">
        <f>IF(AB$2=0,"",IF(G13=0,0,SUM($G$3:G13)))</f>
        <v>11</v>
      </c>
      <c r="AC13">
        <f>IF(AC$2=0,"",IF(H13=0,0,SUM($H$3:H13)))</f>
        <v>11</v>
      </c>
      <c r="AD13">
        <f>IF(AD$2=0,"",IF(I13=0,0,SUM($I$3:I13)))</f>
        <v>11</v>
      </c>
      <c r="AE13">
        <f>IF(AE$2=0,"",IF(J13=0,0,SUM($J$3:J13)))</f>
        <v>11</v>
      </c>
      <c r="AF13">
        <f>IF(AF$2=0,"",IF(K13=0,0,SUM($K$3:K13)))</f>
        <v>11</v>
      </c>
      <c r="AG13">
        <f>IF(AG$2=0,"",IF(L13=0,0,SUM($L$3:L13)))</f>
        <v>11</v>
      </c>
      <c r="AH13">
        <f>IF(AH$2=0,"",IF(M13=0,0,SUM($M$3:M13)))</f>
        <v>11</v>
      </c>
      <c r="AI13">
        <f>IF(AI$2=0,"",IF(N13=0,0,SUM($N$3:N13)))</f>
        <v>11</v>
      </c>
      <c r="AJ13">
        <f>IF(AJ$2=0,"",IF(O13=0,0,SUM($O$3:O13)))</f>
        <v>11</v>
      </c>
      <c r="AK13">
        <f>IF(AK$2=0,"",IF(P13=0,0,SUM($P$3:P13)))</f>
        <v>11</v>
      </c>
      <c r="AL13">
        <f>IF(AL$2=0,"",IF(Q13=0,0,SUM($Q$3:Q13)))</f>
        <v>11</v>
      </c>
      <c r="AM13">
        <f>IF(AM$2=0,"",IF(R13=0,0,SUM($R$3:R13)))</f>
        <v>11</v>
      </c>
      <c r="AN13">
        <f>IF(AN$2=0,"",IF(S13=0,0,SUM($S$3:S13)))</f>
        <v>11</v>
      </c>
      <c r="AO13">
        <f>IF(AO$2=0,"",IF(T13=0,0,SUM($T$3:T13)))</f>
        <v>11</v>
      </c>
    </row>
    <row r="14" spans="1:41" x14ac:dyDescent="0.25">
      <c r="A14">
        <f>IF(A$2=0,"",IF(Export!$B13=A$2,1,0))</f>
        <v>1</v>
      </c>
      <c r="B14">
        <f>IF(B$2=0,"",IF(Export!$B13=B$2,1,0))</f>
        <v>1</v>
      </c>
      <c r="C14">
        <f>IF(C$2=0,"",IF(Export!$B13=C$2,1,0))</f>
        <v>1</v>
      </c>
      <c r="D14">
        <f>IF(D$2=0,"",IF(Export!$B13=D$2,1,0))</f>
        <v>1</v>
      </c>
      <c r="E14">
        <f>IF(E$2=0,"",IF(Export!$B13=E$2,1,0))</f>
        <v>1</v>
      </c>
      <c r="F14">
        <f>IF(F$2=0,"",IF(Export!$B13=F$2,1,0))</f>
        <v>1</v>
      </c>
      <c r="G14">
        <f>IF(G$2=0,"",IF(Export!$B13=G$2,1,0))</f>
        <v>1</v>
      </c>
      <c r="H14">
        <f>IF(H$2=0,"",IF(Export!$B13=H$2,1,0))</f>
        <v>1</v>
      </c>
      <c r="I14">
        <f>IF(I$2=0,"",IF(Export!$B13=I$2,1,0))</f>
        <v>1</v>
      </c>
      <c r="J14">
        <f>IF(J$2=0,"",IF(Export!$B13=J$2,1,0))</f>
        <v>1</v>
      </c>
      <c r="K14">
        <f>IF(K$2=0,"",IF(Export!$B13=K$2,1,0))</f>
        <v>1</v>
      </c>
      <c r="L14">
        <f>IF(L$2=0,"",IF(Export!$B13=L$2,1,0))</f>
        <v>1</v>
      </c>
      <c r="M14">
        <f>IF(M$2=0,"",IF(Export!$B13=M$2,1,0))</f>
        <v>1</v>
      </c>
      <c r="N14">
        <f>IF(N$2=0,"",IF(Export!$B13=N$2,1,0))</f>
        <v>1</v>
      </c>
      <c r="O14">
        <f>IF(O$2=0,"",IF(Export!$B13=O$2,1,0))</f>
        <v>1</v>
      </c>
      <c r="P14">
        <f>IF(P$2=0,"",IF(Export!$B13=P$2,1,0))</f>
        <v>1</v>
      </c>
      <c r="Q14">
        <f>IF(Q$2=0,"",IF(Export!$B13=Q$2,1,0))</f>
        <v>1</v>
      </c>
      <c r="R14">
        <f>IF(R$2=0,"",IF(Export!$B13=R$2,1,0))</f>
        <v>1</v>
      </c>
      <c r="S14">
        <f>IF(S$2=0,"",IF(Export!$B13=S$2,1,0))</f>
        <v>1</v>
      </c>
      <c r="T14">
        <f>IF(T$2=0,"",IF(Export!$B13=T$2,1,0))</f>
        <v>1</v>
      </c>
      <c r="V14">
        <f>IF(V$2=0,"",IF(A14=0,0,SUM($A$3:A14)))</f>
        <v>12</v>
      </c>
      <c r="W14">
        <f>IF(W$2=0,"",IF(B14=0,0,SUM($B$3:B14)))</f>
        <v>12</v>
      </c>
      <c r="X14">
        <f>IF(X$2=0,"",IF(C14=0,0,SUM($C$3:C14)))</f>
        <v>12</v>
      </c>
      <c r="Y14">
        <f>IF(Y$2=0,"",IF(D14=0,0,SUM($D$3:D14)))</f>
        <v>12</v>
      </c>
      <c r="Z14">
        <f>IF(Z$2=0,"",IF(E14=0,0,SUM($E$3:E14)))</f>
        <v>12</v>
      </c>
      <c r="AA14">
        <f>IF(AA$2=0,"",IF(F14=0,0,SUM($F$3:F14)))</f>
        <v>12</v>
      </c>
      <c r="AB14">
        <f>IF(AB$2=0,"",IF(G14=0,0,SUM($G$3:G14)))</f>
        <v>12</v>
      </c>
      <c r="AC14">
        <f>IF(AC$2=0,"",IF(H14=0,0,SUM($H$3:H14)))</f>
        <v>12</v>
      </c>
      <c r="AD14">
        <f>IF(AD$2=0,"",IF(I14=0,0,SUM($I$3:I14)))</f>
        <v>12</v>
      </c>
      <c r="AE14">
        <f>IF(AE$2=0,"",IF(J14=0,0,SUM($J$3:J14)))</f>
        <v>12</v>
      </c>
      <c r="AF14">
        <f>IF(AF$2=0,"",IF(K14=0,0,SUM($K$3:K14)))</f>
        <v>12</v>
      </c>
      <c r="AG14">
        <f>IF(AG$2=0,"",IF(L14=0,0,SUM($L$3:L14)))</f>
        <v>12</v>
      </c>
      <c r="AH14">
        <f>IF(AH$2=0,"",IF(M14=0,0,SUM($M$3:M14)))</f>
        <v>12</v>
      </c>
      <c r="AI14">
        <f>IF(AI$2=0,"",IF(N14=0,0,SUM($N$3:N14)))</f>
        <v>12</v>
      </c>
      <c r="AJ14">
        <f>IF(AJ$2=0,"",IF(O14=0,0,SUM($O$3:O14)))</f>
        <v>12</v>
      </c>
      <c r="AK14">
        <f>IF(AK$2=0,"",IF(P14=0,0,SUM($P$3:P14)))</f>
        <v>12</v>
      </c>
      <c r="AL14">
        <f>IF(AL$2=0,"",IF(Q14=0,0,SUM($Q$3:Q14)))</f>
        <v>12</v>
      </c>
      <c r="AM14">
        <f>IF(AM$2=0,"",IF(R14=0,0,SUM($R$3:R14)))</f>
        <v>12</v>
      </c>
      <c r="AN14">
        <f>IF(AN$2=0,"",IF(S14=0,0,SUM($S$3:S14)))</f>
        <v>12</v>
      </c>
      <c r="AO14">
        <f>IF(AO$2=0,"",IF(T14=0,0,SUM($T$3:T14)))</f>
        <v>12</v>
      </c>
    </row>
    <row r="15" spans="1:41" x14ac:dyDescent="0.25">
      <c r="A15">
        <f>IF(A$2=0,"",IF(Export!$B14=A$2,1,0))</f>
        <v>1</v>
      </c>
      <c r="B15">
        <f>IF(B$2=0,"",IF(Export!$B14=B$2,1,0))</f>
        <v>1</v>
      </c>
      <c r="C15">
        <f>IF(C$2=0,"",IF(Export!$B14=C$2,1,0))</f>
        <v>1</v>
      </c>
      <c r="D15">
        <f>IF(D$2=0,"",IF(Export!$B14=D$2,1,0))</f>
        <v>1</v>
      </c>
      <c r="E15">
        <f>IF(E$2=0,"",IF(Export!$B14=E$2,1,0))</f>
        <v>1</v>
      </c>
      <c r="F15">
        <f>IF(F$2=0,"",IF(Export!$B14=F$2,1,0))</f>
        <v>1</v>
      </c>
      <c r="G15">
        <f>IF(G$2=0,"",IF(Export!$B14=G$2,1,0))</f>
        <v>1</v>
      </c>
      <c r="H15">
        <f>IF(H$2=0,"",IF(Export!$B14=H$2,1,0))</f>
        <v>1</v>
      </c>
      <c r="I15">
        <f>IF(I$2=0,"",IF(Export!$B14=I$2,1,0))</f>
        <v>1</v>
      </c>
      <c r="J15">
        <f>IF(J$2=0,"",IF(Export!$B14=J$2,1,0))</f>
        <v>1</v>
      </c>
      <c r="K15">
        <f>IF(K$2=0,"",IF(Export!$B14=K$2,1,0))</f>
        <v>1</v>
      </c>
      <c r="L15">
        <f>IF(L$2=0,"",IF(Export!$B14=L$2,1,0))</f>
        <v>1</v>
      </c>
      <c r="M15">
        <f>IF(M$2=0,"",IF(Export!$B14=M$2,1,0))</f>
        <v>1</v>
      </c>
      <c r="N15">
        <f>IF(N$2=0,"",IF(Export!$B14=N$2,1,0))</f>
        <v>1</v>
      </c>
      <c r="O15">
        <f>IF(O$2=0,"",IF(Export!$B14=O$2,1,0))</f>
        <v>1</v>
      </c>
      <c r="P15">
        <f>IF(P$2=0,"",IF(Export!$B14=P$2,1,0))</f>
        <v>1</v>
      </c>
      <c r="Q15">
        <f>IF(Q$2=0,"",IF(Export!$B14=Q$2,1,0))</f>
        <v>1</v>
      </c>
      <c r="R15">
        <f>IF(R$2=0,"",IF(Export!$B14=R$2,1,0))</f>
        <v>1</v>
      </c>
      <c r="S15">
        <f>IF(S$2=0,"",IF(Export!$B14=S$2,1,0))</f>
        <v>1</v>
      </c>
      <c r="T15">
        <f>IF(T$2=0,"",IF(Export!$B14=T$2,1,0))</f>
        <v>1</v>
      </c>
      <c r="V15">
        <f>IF(V$2=0,"",IF(A15=0,0,SUM($A$3:A15)))</f>
        <v>13</v>
      </c>
      <c r="W15">
        <f>IF(W$2=0,"",IF(B15=0,0,SUM($B$3:B15)))</f>
        <v>13</v>
      </c>
      <c r="X15">
        <f>IF(X$2=0,"",IF(C15=0,0,SUM($C$3:C15)))</f>
        <v>13</v>
      </c>
      <c r="Y15">
        <f>IF(Y$2=0,"",IF(D15=0,0,SUM($D$3:D15)))</f>
        <v>13</v>
      </c>
      <c r="Z15">
        <f>IF(Z$2=0,"",IF(E15=0,0,SUM($E$3:E15)))</f>
        <v>13</v>
      </c>
      <c r="AA15">
        <f>IF(AA$2=0,"",IF(F15=0,0,SUM($F$3:F15)))</f>
        <v>13</v>
      </c>
      <c r="AB15">
        <f>IF(AB$2=0,"",IF(G15=0,0,SUM($G$3:G15)))</f>
        <v>13</v>
      </c>
      <c r="AC15">
        <f>IF(AC$2=0,"",IF(H15=0,0,SUM($H$3:H15)))</f>
        <v>13</v>
      </c>
      <c r="AD15">
        <f>IF(AD$2=0,"",IF(I15=0,0,SUM($I$3:I15)))</f>
        <v>13</v>
      </c>
      <c r="AE15">
        <f>IF(AE$2=0,"",IF(J15=0,0,SUM($J$3:J15)))</f>
        <v>13</v>
      </c>
      <c r="AF15">
        <f>IF(AF$2=0,"",IF(K15=0,0,SUM($K$3:K15)))</f>
        <v>13</v>
      </c>
      <c r="AG15">
        <f>IF(AG$2=0,"",IF(L15=0,0,SUM($L$3:L15)))</f>
        <v>13</v>
      </c>
      <c r="AH15">
        <f>IF(AH$2=0,"",IF(M15=0,0,SUM($M$3:M15)))</f>
        <v>13</v>
      </c>
      <c r="AI15">
        <f>IF(AI$2=0,"",IF(N15=0,0,SUM($N$3:N15)))</f>
        <v>13</v>
      </c>
      <c r="AJ15">
        <f>IF(AJ$2=0,"",IF(O15=0,0,SUM($O$3:O15)))</f>
        <v>13</v>
      </c>
      <c r="AK15">
        <f>IF(AK$2=0,"",IF(P15=0,0,SUM($P$3:P15)))</f>
        <v>13</v>
      </c>
      <c r="AL15">
        <f>IF(AL$2=0,"",IF(Q15=0,0,SUM($Q$3:Q15)))</f>
        <v>13</v>
      </c>
      <c r="AM15">
        <f>IF(AM$2=0,"",IF(R15=0,0,SUM($R$3:R15)))</f>
        <v>13</v>
      </c>
      <c r="AN15">
        <f>IF(AN$2=0,"",IF(S15=0,0,SUM($S$3:S15)))</f>
        <v>13</v>
      </c>
      <c r="AO15">
        <f>IF(AO$2=0,"",IF(T15=0,0,SUM($T$3:T15)))</f>
        <v>13</v>
      </c>
    </row>
    <row r="16" spans="1:41" x14ac:dyDescent="0.25">
      <c r="A16">
        <f>IF(A$2=0,"",IF(Export!$B15=A$2,1,0))</f>
        <v>1</v>
      </c>
      <c r="B16">
        <f>IF(B$2=0,"",IF(Export!$B15=B$2,1,0))</f>
        <v>1</v>
      </c>
      <c r="C16">
        <f>IF(C$2=0,"",IF(Export!$B15=C$2,1,0))</f>
        <v>1</v>
      </c>
      <c r="D16">
        <f>IF(D$2=0,"",IF(Export!$B15=D$2,1,0))</f>
        <v>1</v>
      </c>
      <c r="E16">
        <f>IF(E$2=0,"",IF(Export!$B15=E$2,1,0))</f>
        <v>1</v>
      </c>
      <c r="F16">
        <f>IF(F$2=0,"",IF(Export!$B15=F$2,1,0))</f>
        <v>1</v>
      </c>
      <c r="G16">
        <f>IF(G$2=0,"",IF(Export!$B15=G$2,1,0))</f>
        <v>1</v>
      </c>
      <c r="H16">
        <f>IF(H$2=0,"",IF(Export!$B15=H$2,1,0))</f>
        <v>1</v>
      </c>
      <c r="I16">
        <f>IF(I$2=0,"",IF(Export!$B15=I$2,1,0))</f>
        <v>1</v>
      </c>
      <c r="J16">
        <f>IF(J$2=0,"",IF(Export!$B15=J$2,1,0))</f>
        <v>1</v>
      </c>
      <c r="K16">
        <f>IF(K$2=0,"",IF(Export!$B15=K$2,1,0))</f>
        <v>1</v>
      </c>
      <c r="L16">
        <f>IF(L$2=0,"",IF(Export!$B15=L$2,1,0))</f>
        <v>1</v>
      </c>
      <c r="M16">
        <f>IF(M$2=0,"",IF(Export!$B15=M$2,1,0))</f>
        <v>1</v>
      </c>
      <c r="N16">
        <f>IF(N$2=0,"",IF(Export!$B15=N$2,1,0))</f>
        <v>1</v>
      </c>
      <c r="O16">
        <f>IF(O$2=0,"",IF(Export!$B15=O$2,1,0))</f>
        <v>1</v>
      </c>
      <c r="P16">
        <f>IF(P$2=0,"",IF(Export!$B15=P$2,1,0))</f>
        <v>1</v>
      </c>
      <c r="Q16">
        <f>IF(Q$2=0,"",IF(Export!$B15=Q$2,1,0))</f>
        <v>1</v>
      </c>
      <c r="R16">
        <f>IF(R$2=0,"",IF(Export!$B15=R$2,1,0))</f>
        <v>1</v>
      </c>
      <c r="S16">
        <f>IF(S$2=0,"",IF(Export!$B15=S$2,1,0))</f>
        <v>1</v>
      </c>
      <c r="T16">
        <f>IF(T$2=0,"",IF(Export!$B15=T$2,1,0))</f>
        <v>1</v>
      </c>
      <c r="V16">
        <f>IF(V$2=0,"",IF(A16=0,0,SUM($A$3:A16)))</f>
        <v>14</v>
      </c>
      <c r="W16">
        <f>IF(W$2=0,"",IF(B16=0,0,SUM($B$3:B16)))</f>
        <v>14</v>
      </c>
      <c r="X16">
        <f>IF(X$2=0,"",IF(C16=0,0,SUM($C$3:C16)))</f>
        <v>14</v>
      </c>
      <c r="Y16">
        <f>IF(Y$2=0,"",IF(D16=0,0,SUM($D$3:D16)))</f>
        <v>14</v>
      </c>
      <c r="Z16">
        <f>IF(Z$2=0,"",IF(E16=0,0,SUM($E$3:E16)))</f>
        <v>14</v>
      </c>
      <c r="AA16">
        <f>IF(AA$2=0,"",IF(F16=0,0,SUM($F$3:F16)))</f>
        <v>14</v>
      </c>
      <c r="AB16">
        <f>IF(AB$2=0,"",IF(G16=0,0,SUM($G$3:G16)))</f>
        <v>14</v>
      </c>
      <c r="AC16">
        <f>IF(AC$2=0,"",IF(H16=0,0,SUM($H$3:H16)))</f>
        <v>14</v>
      </c>
      <c r="AD16">
        <f>IF(AD$2=0,"",IF(I16=0,0,SUM($I$3:I16)))</f>
        <v>14</v>
      </c>
      <c r="AE16">
        <f>IF(AE$2=0,"",IF(J16=0,0,SUM($J$3:J16)))</f>
        <v>14</v>
      </c>
      <c r="AF16">
        <f>IF(AF$2=0,"",IF(K16=0,0,SUM($K$3:K16)))</f>
        <v>14</v>
      </c>
      <c r="AG16">
        <f>IF(AG$2=0,"",IF(L16=0,0,SUM($L$3:L16)))</f>
        <v>14</v>
      </c>
      <c r="AH16">
        <f>IF(AH$2=0,"",IF(M16=0,0,SUM($M$3:M16)))</f>
        <v>14</v>
      </c>
      <c r="AI16">
        <f>IF(AI$2=0,"",IF(N16=0,0,SUM($N$3:N16)))</f>
        <v>14</v>
      </c>
      <c r="AJ16">
        <f>IF(AJ$2=0,"",IF(O16=0,0,SUM($O$3:O16)))</f>
        <v>14</v>
      </c>
      <c r="AK16">
        <f>IF(AK$2=0,"",IF(P16=0,0,SUM($P$3:P16)))</f>
        <v>14</v>
      </c>
      <c r="AL16">
        <f>IF(AL$2=0,"",IF(Q16=0,0,SUM($Q$3:Q16)))</f>
        <v>14</v>
      </c>
      <c r="AM16">
        <f>IF(AM$2=0,"",IF(R16=0,0,SUM($R$3:R16)))</f>
        <v>14</v>
      </c>
      <c r="AN16">
        <f>IF(AN$2=0,"",IF(S16=0,0,SUM($S$3:S16)))</f>
        <v>14</v>
      </c>
      <c r="AO16">
        <f>IF(AO$2=0,"",IF(T16=0,0,SUM($T$3:T16)))</f>
        <v>14</v>
      </c>
    </row>
    <row r="17" spans="1:41" x14ac:dyDescent="0.25">
      <c r="A17">
        <f>IF(A$2=0,"",IF(Export!$B16=A$2,1,0))</f>
        <v>1</v>
      </c>
      <c r="B17">
        <f>IF(B$2=0,"",IF(Export!$B16=B$2,1,0))</f>
        <v>1</v>
      </c>
      <c r="C17">
        <f>IF(C$2=0,"",IF(Export!$B16=C$2,1,0))</f>
        <v>1</v>
      </c>
      <c r="D17">
        <f>IF(D$2=0,"",IF(Export!$B16=D$2,1,0))</f>
        <v>1</v>
      </c>
      <c r="E17">
        <f>IF(E$2=0,"",IF(Export!$B16=E$2,1,0))</f>
        <v>1</v>
      </c>
      <c r="F17">
        <f>IF(F$2=0,"",IF(Export!$B16=F$2,1,0))</f>
        <v>1</v>
      </c>
      <c r="G17">
        <f>IF(G$2=0,"",IF(Export!$B16=G$2,1,0))</f>
        <v>1</v>
      </c>
      <c r="H17">
        <f>IF(H$2=0,"",IF(Export!$B16=H$2,1,0))</f>
        <v>1</v>
      </c>
      <c r="I17">
        <f>IF(I$2=0,"",IF(Export!$B16=I$2,1,0))</f>
        <v>1</v>
      </c>
      <c r="J17">
        <f>IF(J$2=0,"",IF(Export!$B16=J$2,1,0))</f>
        <v>1</v>
      </c>
      <c r="K17">
        <f>IF(K$2=0,"",IF(Export!$B16=K$2,1,0))</f>
        <v>1</v>
      </c>
      <c r="L17">
        <f>IF(L$2=0,"",IF(Export!$B16=L$2,1,0))</f>
        <v>1</v>
      </c>
      <c r="M17">
        <f>IF(M$2=0,"",IF(Export!$B16=M$2,1,0))</f>
        <v>1</v>
      </c>
      <c r="N17">
        <f>IF(N$2=0,"",IF(Export!$B16=N$2,1,0))</f>
        <v>1</v>
      </c>
      <c r="O17">
        <f>IF(O$2=0,"",IF(Export!$B16=O$2,1,0))</f>
        <v>1</v>
      </c>
      <c r="P17">
        <f>IF(P$2=0,"",IF(Export!$B16=P$2,1,0))</f>
        <v>1</v>
      </c>
      <c r="Q17">
        <f>IF(Q$2=0,"",IF(Export!$B16=Q$2,1,0))</f>
        <v>1</v>
      </c>
      <c r="R17">
        <f>IF(R$2=0,"",IF(Export!$B16=R$2,1,0))</f>
        <v>1</v>
      </c>
      <c r="S17">
        <f>IF(S$2=0,"",IF(Export!$B16=S$2,1,0))</f>
        <v>1</v>
      </c>
      <c r="T17">
        <f>IF(T$2=0,"",IF(Export!$B16=T$2,1,0))</f>
        <v>1</v>
      </c>
      <c r="V17">
        <f>IF(V$2=0,"",IF(A17=0,0,SUM($A$3:A17)))</f>
        <v>15</v>
      </c>
      <c r="W17">
        <f>IF(W$2=0,"",IF(B17=0,0,SUM($B$3:B17)))</f>
        <v>15</v>
      </c>
      <c r="X17">
        <f>IF(X$2=0,"",IF(C17=0,0,SUM($C$3:C17)))</f>
        <v>15</v>
      </c>
      <c r="Y17">
        <f>IF(Y$2=0,"",IF(D17=0,0,SUM($D$3:D17)))</f>
        <v>15</v>
      </c>
      <c r="Z17">
        <f>IF(Z$2=0,"",IF(E17=0,0,SUM($E$3:E17)))</f>
        <v>15</v>
      </c>
      <c r="AA17">
        <f>IF(AA$2=0,"",IF(F17=0,0,SUM($F$3:F17)))</f>
        <v>15</v>
      </c>
      <c r="AB17">
        <f>IF(AB$2=0,"",IF(G17=0,0,SUM($G$3:G17)))</f>
        <v>15</v>
      </c>
      <c r="AC17">
        <f>IF(AC$2=0,"",IF(H17=0,0,SUM($H$3:H17)))</f>
        <v>15</v>
      </c>
      <c r="AD17">
        <f>IF(AD$2=0,"",IF(I17=0,0,SUM($I$3:I17)))</f>
        <v>15</v>
      </c>
      <c r="AE17">
        <f>IF(AE$2=0,"",IF(J17=0,0,SUM($J$3:J17)))</f>
        <v>15</v>
      </c>
      <c r="AF17">
        <f>IF(AF$2=0,"",IF(K17=0,0,SUM($K$3:K17)))</f>
        <v>15</v>
      </c>
      <c r="AG17">
        <f>IF(AG$2=0,"",IF(L17=0,0,SUM($L$3:L17)))</f>
        <v>15</v>
      </c>
      <c r="AH17">
        <f>IF(AH$2=0,"",IF(M17=0,0,SUM($M$3:M17)))</f>
        <v>15</v>
      </c>
      <c r="AI17">
        <f>IF(AI$2=0,"",IF(N17=0,0,SUM($N$3:N17)))</f>
        <v>15</v>
      </c>
      <c r="AJ17">
        <f>IF(AJ$2=0,"",IF(O17=0,0,SUM($O$3:O17)))</f>
        <v>15</v>
      </c>
      <c r="AK17">
        <f>IF(AK$2=0,"",IF(P17=0,0,SUM($P$3:P17)))</f>
        <v>15</v>
      </c>
      <c r="AL17">
        <f>IF(AL$2=0,"",IF(Q17=0,0,SUM($Q$3:Q17)))</f>
        <v>15</v>
      </c>
      <c r="AM17">
        <f>IF(AM$2=0,"",IF(R17=0,0,SUM($R$3:R17)))</f>
        <v>15</v>
      </c>
      <c r="AN17">
        <f>IF(AN$2=0,"",IF(S17=0,0,SUM($S$3:S17)))</f>
        <v>15</v>
      </c>
      <c r="AO17">
        <f>IF(AO$2=0,"",IF(T17=0,0,SUM($T$3:T17)))</f>
        <v>15</v>
      </c>
    </row>
    <row r="18" spans="1:41" x14ac:dyDescent="0.25">
      <c r="A18">
        <f>IF(A$2=0,"",IF(Export!$B17=A$2,1,0))</f>
        <v>1</v>
      </c>
      <c r="B18">
        <f>IF(B$2=0,"",IF(Export!$B17=B$2,1,0))</f>
        <v>1</v>
      </c>
      <c r="C18">
        <f>IF(C$2=0,"",IF(Export!$B17=C$2,1,0))</f>
        <v>1</v>
      </c>
      <c r="D18">
        <f>IF(D$2=0,"",IF(Export!$B17=D$2,1,0))</f>
        <v>1</v>
      </c>
      <c r="E18">
        <f>IF(E$2=0,"",IF(Export!$B17=E$2,1,0))</f>
        <v>1</v>
      </c>
      <c r="F18">
        <f>IF(F$2=0,"",IF(Export!$B17=F$2,1,0))</f>
        <v>1</v>
      </c>
      <c r="G18">
        <f>IF(G$2=0,"",IF(Export!$B17=G$2,1,0))</f>
        <v>1</v>
      </c>
      <c r="H18">
        <f>IF(H$2=0,"",IF(Export!$B17=H$2,1,0))</f>
        <v>1</v>
      </c>
      <c r="I18">
        <f>IF(I$2=0,"",IF(Export!$B17=I$2,1,0))</f>
        <v>1</v>
      </c>
      <c r="J18">
        <f>IF(J$2=0,"",IF(Export!$B17=J$2,1,0))</f>
        <v>1</v>
      </c>
      <c r="K18">
        <f>IF(K$2=0,"",IF(Export!$B17=K$2,1,0))</f>
        <v>1</v>
      </c>
      <c r="L18">
        <f>IF(L$2=0,"",IF(Export!$B17=L$2,1,0))</f>
        <v>1</v>
      </c>
      <c r="M18">
        <f>IF(M$2=0,"",IF(Export!$B17=M$2,1,0))</f>
        <v>1</v>
      </c>
      <c r="N18">
        <f>IF(N$2=0,"",IF(Export!$B17=N$2,1,0))</f>
        <v>1</v>
      </c>
      <c r="O18">
        <f>IF(O$2=0,"",IF(Export!$B17=O$2,1,0))</f>
        <v>1</v>
      </c>
      <c r="P18">
        <f>IF(P$2=0,"",IF(Export!$B17=P$2,1,0))</f>
        <v>1</v>
      </c>
      <c r="Q18">
        <f>IF(Q$2=0,"",IF(Export!$B17=Q$2,1,0))</f>
        <v>1</v>
      </c>
      <c r="R18">
        <f>IF(R$2=0,"",IF(Export!$B17=R$2,1,0))</f>
        <v>1</v>
      </c>
      <c r="S18">
        <f>IF(S$2=0,"",IF(Export!$B17=S$2,1,0))</f>
        <v>1</v>
      </c>
      <c r="T18">
        <f>IF(T$2=0,"",IF(Export!$B17=T$2,1,0))</f>
        <v>1</v>
      </c>
      <c r="V18">
        <f>IF(V$2=0,"",IF(A18=0,0,SUM($A$3:A18)))</f>
        <v>16</v>
      </c>
      <c r="W18">
        <f>IF(W$2=0,"",IF(B18=0,0,SUM($B$3:B18)))</f>
        <v>16</v>
      </c>
      <c r="X18">
        <f>IF(X$2=0,"",IF(C18=0,0,SUM($C$3:C18)))</f>
        <v>16</v>
      </c>
      <c r="Y18">
        <f>IF(Y$2=0,"",IF(D18=0,0,SUM($D$3:D18)))</f>
        <v>16</v>
      </c>
      <c r="Z18">
        <f>IF(Z$2=0,"",IF(E18=0,0,SUM($E$3:E18)))</f>
        <v>16</v>
      </c>
      <c r="AA18">
        <f>IF(AA$2=0,"",IF(F18=0,0,SUM($F$3:F18)))</f>
        <v>16</v>
      </c>
      <c r="AB18">
        <f>IF(AB$2=0,"",IF(G18=0,0,SUM($G$3:G18)))</f>
        <v>16</v>
      </c>
      <c r="AC18">
        <f>IF(AC$2=0,"",IF(H18=0,0,SUM($H$3:H18)))</f>
        <v>16</v>
      </c>
      <c r="AD18">
        <f>IF(AD$2=0,"",IF(I18=0,0,SUM($I$3:I18)))</f>
        <v>16</v>
      </c>
      <c r="AE18">
        <f>IF(AE$2=0,"",IF(J18=0,0,SUM($J$3:J18)))</f>
        <v>16</v>
      </c>
      <c r="AF18">
        <f>IF(AF$2=0,"",IF(K18=0,0,SUM($K$3:K18)))</f>
        <v>16</v>
      </c>
      <c r="AG18">
        <f>IF(AG$2=0,"",IF(L18=0,0,SUM($L$3:L18)))</f>
        <v>16</v>
      </c>
      <c r="AH18">
        <f>IF(AH$2=0,"",IF(M18=0,0,SUM($M$3:M18)))</f>
        <v>16</v>
      </c>
      <c r="AI18">
        <f>IF(AI$2=0,"",IF(N18=0,0,SUM($N$3:N18)))</f>
        <v>16</v>
      </c>
      <c r="AJ18">
        <f>IF(AJ$2=0,"",IF(O18=0,0,SUM($O$3:O18)))</f>
        <v>16</v>
      </c>
      <c r="AK18">
        <f>IF(AK$2=0,"",IF(P18=0,0,SUM($P$3:P18)))</f>
        <v>16</v>
      </c>
      <c r="AL18">
        <f>IF(AL$2=0,"",IF(Q18=0,0,SUM($Q$3:Q18)))</f>
        <v>16</v>
      </c>
      <c r="AM18">
        <f>IF(AM$2=0,"",IF(R18=0,0,SUM($R$3:R18)))</f>
        <v>16</v>
      </c>
      <c r="AN18">
        <f>IF(AN$2=0,"",IF(S18=0,0,SUM($S$3:S18)))</f>
        <v>16</v>
      </c>
      <c r="AO18">
        <f>IF(AO$2=0,"",IF(T18=0,0,SUM($T$3:T18)))</f>
        <v>16</v>
      </c>
    </row>
    <row r="19" spans="1:41" x14ac:dyDescent="0.25">
      <c r="A19">
        <f>IF(A$2=0,"",IF(Export!$B18=A$2,1,0))</f>
        <v>1</v>
      </c>
      <c r="B19">
        <f>IF(B$2=0,"",IF(Export!$B18=B$2,1,0))</f>
        <v>1</v>
      </c>
      <c r="C19">
        <f>IF(C$2=0,"",IF(Export!$B18=C$2,1,0))</f>
        <v>1</v>
      </c>
      <c r="D19">
        <f>IF(D$2=0,"",IF(Export!$B18=D$2,1,0))</f>
        <v>1</v>
      </c>
      <c r="E19">
        <f>IF(E$2=0,"",IF(Export!$B18=E$2,1,0))</f>
        <v>1</v>
      </c>
      <c r="F19">
        <f>IF(F$2=0,"",IF(Export!$B18=F$2,1,0))</f>
        <v>1</v>
      </c>
      <c r="G19">
        <f>IF(G$2=0,"",IF(Export!$B18=G$2,1,0))</f>
        <v>1</v>
      </c>
      <c r="H19">
        <f>IF(H$2=0,"",IF(Export!$B18=H$2,1,0))</f>
        <v>1</v>
      </c>
      <c r="I19">
        <f>IF(I$2=0,"",IF(Export!$B18=I$2,1,0))</f>
        <v>1</v>
      </c>
      <c r="J19">
        <f>IF(J$2=0,"",IF(Export!$B18=J$2,1,0))</f>
        <v>1</v>
      </c>
      <c r="K19">
        <f>IF(K$2=0,"",IF(Export!$B18=K$2,1,0))</f>
        <v>1</v>
      </c>
      <c r="L19">
        <f>IF(L$2=0,"",IF(Export!$B18=L$2,1,0))</f>
        <v>1</v>
      </c>
      <c r="M19">
        <f>IF(M$2=0,"",IF(Export!$B18=M$2,1,0))</f>
        <v>1</v>
      </c>
      <c r="N19">
        <f>IF(N$2=0,"",IF(Export!$B18=N$2,1,0))</f>
        <v>1</v>
      </c>
      <c r="O19">
        <f>IF(O$2=0,"",IF(Export!$B18=O$2,1,0))</f>
        <v>1</v>
      </c>
      <c r="P19">
        <f>IF(P$2=0,"",IF(Export!$B18=P$2,1,0))</f>
        <v>1</v>
      </c>
      <c r="Q19">
        <f>IF(Q$2=0,"",IF(Export!$B18=Q$2,1,0))</f>
        <v>1</v>
      </c>
      <c r="R19">
        <f>IF(R$2=0,"",IF(Export!$B18=R$2,1,0))</f>
        <v>1</v>
      </c>
      <c r="S19">
        <f>IF(S$2=0,"",IF(Export!$B18=S$2,1,0))</f>
        <v>1</v>
      </c>
      <c r="T19">
        <f>IF(T$2=0,"",IF(Export!$B18=T$2,1,0))</f>
        <v>1</v>
      </c>
      <c r="V19">
        <f>IF(V$2=0,"",IF(A19=0,0,SUM($A$3:A19)))</f>
        <v>17</v>
      </c>
      <c r="W19">
        <f>IF(W$2=0,"",IF(B19=0,0,SUM($B$3:B19)))</f>
        <v>17</v>
      </c>
      <c r="X19">
        <f>IF(X$2=0,"",IF(C19=0,0,SUM($C$3:C19)))</f>
        <v>17</v>
      </c>
      <c r="Y19">
        <f>IF(Y$2=0,"",IF(D19=0,0,SUM($D$3:D19)))</f>
        <v>17</v>
      </c>
      <c r="Z19">
        <f>IF(Z$2=0,"",IF(E19=0,0,SUM($E$3:E19)))</f>
        <v>17</v>
      </c>
      <c r="AA19">
        <f>IF(AA$2=0,"",IF(F19=0,0,SUM($F$3:F19)))</f>
        <v>17</v>
      </c>
      <c r="AB19">
        <f>IF(AB$2=0,"",IF(G19=0,0,SUM($G$3:G19)))</f>
        <v>17</v>
      </c>
      <c r="AC19">
        <f>IF(AC$2=0,"",IF(H19=0,0,SUM($H$3:H19)))</f>
        <v>17</v>
      </c>
      <c r="AD19">
        <f>IF(AD$2=0,"",IF(I19=0,0,SUM($I$3:I19)))</f>
        <v>17</v>
      </c>
      <c r="AE19">
        <f>IF(AE$2=0,"",IF(J19=0,0,SUM($J$3:J19)))</f>
        <v>17</v>
      </c>
      <c r="AF19">
        <f>IF(AF$2=0,"",IF(K19=0,0,SUM($K$3:K19)))</f>
        <v>17</v>
      </c>
      <c r="AG19">
        <f>IF(AG$2=0,"",IF(L19=0,0,SUM($L$3:L19)))</f>
        <v>17</v>
      </c>
      <c r="AH19">
        <f>IF(AH$2=0,"",IF(M19=0,0,SUM($M$3:M19)))</f>
        <v>17</v>
      </c>
      <c r="AI19">
        <f>IF(AI$2=0,"",IF(N19=0,0,SUM($N$3:N19)))</f>
        <v>17</v>
      </c>
      <c r="AJ19">
        <f>IF(AJ$2=0,"",IF(O19=0,0,SUM($O$3:O19)))</f>
        <v>17</v>
      </c>
      <c r="AK19">
        <f>IF(AK$2=0,"",IF(P19=0,0,SUM($P$3:P19)))</f>
        <v>17</v>
      </c>
      <c r="AL19">
        <f>IF(AL$2=0,"",IF(Q19=0,0,SUM($Q$3:Q19)))</f>
        <v>17</v>
      </c>
      <c r="AM19">
        <f>IF(AM$2=0,"",IF(R19=0,0,SUM($R$3:R19)))</f>
        <v>17</v>
      </c>
      <c r="AN19">
        <f>IF(AN$2=0,"",IF(S19=0,0,SUM($S$3:S19)))</f>
        <v>17</v>
      </c>
      <c r="AO19">
        <f>IF(AO$2=0,"",IF(T19=0,0,SUM($T$3:T19)))</f>
        <v>17</v>
      </c>
    </row>
    <row r="20" spans="1:41" x14ac:dyDescent="0.25">
      <c r="A20">
        <f>IF(A$2=0,"",IF(Export!$B19=A$2,1,0))</f>
        <v>1</v>
      </c>
      <c r="B20">
        <f>IF(B$2=0,"",IF(Export!$B19=B$2,1,0))</f>
        <v>1</v>
      </c>
      <c r="C20">
        <f>IF(C$2=0,"",IF(Export!$B19=C$2,1,0))</f>
        <v>1</v>
      </c>
      <c r="D20">
        <f>IF(D$2=0,"",IF(Export!$B19=D$2,1,0))</f>
        <v>1</v>
      </c>
      <c r="E20">
        <f>IF(E$2=0,"",IF(Export!$B19=E$2,1,0))</f>
        <v>1</v>
      </c>
      <c r="F20">
        <f>IF(F$2=0,"",IF(Export!$B19=F$2,1,0))</f>
        <v>1</v>
      </c>
      <c r="G20">
        <f>IF(G$2=0,"",IF(Export!$B19=G$2,1,0))</f>
        <v>1</v>
      </c>
      <c r="H20">
        <f>IF(H$2=0,"",IF(Export!$B19=H$2,1,0))</f>
        <v>1</v>
      </c>
      <c r="I20">
        <f>IF(I$2=0,"",IF(Export!$B19=I$2,1,0))</f>
        <v>1</v>
      </c>
      <c r="J20">
        <f>IF(J$2=0,"",IF(Export!$B19=J$2,1,0))</f>
        <v>1</v>
      </c>
      <c r="K20">
        <f>IF(K$2=0,"",IF(Export!$B19=K$2,1,0))</f>
        <v>1</v>
      </c>
      <c r="L20">
        <f>IF(L$2=0,"",IF(Export!$B19=L$2,1,0))</f>
        <v>1</v>
      </c>
      <c r="M20">
        <f>IF(M$2=0,"",IF(Export!$B19=M$2,1,0))</f>
        <v>1</v>
      </c>
      <c r="N20">
        <f>IF(N$2=0,"",IF(Export!$B19=N$2,1,0))</f>
        <v>1</v>
      </c>
      <c r="O20">
        <f>IF(O$2=0,"",IF(Export!$B19=O$2,1,0))</f>
        <v>1</v>
      </c>
      <c r="P20">
        <f>IF(P$2=0,"",IF(Export!$B19=P$2,1,0))</f>
        <v>1</v>
      </c>
      <c r="Q20">
        <f>IF(Q$2=0,"",IF(Export!$B19=Q$2,1,0))</f>
        <v>1</v>
      </c>
      <c r="R20">
        <f>IF(R$2=0,"",IF(Export!$B19=R$2,1,0))</f>
        <v>1</v>
      </c>
      <c r="S20">
        <f>IF(S$2=0,"",IF(Export!$B19=S$2,1,0))</f>
        <v>1</v>
      </c>
      <c r="T20">
        <f>IF(T$2=0,"",IF(Export!$B19=T$2,1,0))</f>
        <v>1</v>
      </c>
      <c r="V20">
        <f>IF(V$2=0,"",IF(A20=0,0,SUM($A$3:A20)))</f>
        <v>18</v>
      </c>
      <c r="W20">
        <f>IF(W$2=0,"",IF(B20=0,0,SUM($B$3:B20)))</f>
        <v>18</v>
      </c>
      <c r="X20">
        <f>IF(X$2=0,"",IF(C20=0,0,SUM($C$3:C20)))</f>
        <v>18</v>
      </c>
      <c r="Y20">
        <f>IF(Y$2=0,"",IF(D20=0,0,SUM($D$3:D20)))</f>
        <v>18</v>
      </c>
      <c r="Z20">
        <f>IF(Z$2=0,"",IF(E20=0,0,SUM($E$3:E20)))</f>
        <v>18</v>
      </c>
      <c r="AA20">
        <f>IF(AA$2=0,"",IF(F20=0,0,SUM($F$3:F20)))</f>
        <v>18</v>
      </c>
      <c r="AB20">
        <f>IF(AB$2=0,"",IF(G20=0,0,SUM($G$3:G20)))</f>
        <v>18</v>
      </c>
      <c r="AC20">
        <f>IF(AC$2=0,"",IF(H20=0,0,SUM($H$3:H20)))</f>
        <v>18</v>
      </c>
      <c r="AD20">
        <f>IF(AD$2=0,"",IF(I20=0,0,SUM($I$3:I20)))</f>
        <v>18</v>
      </c>
      <c r="AE20">
        <f>IF(AE$2=0,"",IF(J20=0,0,SUM($J$3:J20)))</f>
        <v>18</v>
      </c>
      <c r="AF20">
        <f>IF(AF$2=0,"",IF(K20=0,0,SUM($K$3:K20)))</f>
        <v>18</v>
      </c>
      <c r="AG20">
        <f>IF(AG$2=0,"",IF(L20=0,0,SUM($L$3:L20)))</f>
        <v>18</v>
      </c>
      <c r="AH20">
        <f>IF(AH$2=0,"",IF(M20=0,0,SUM($M$3:M20)))</f>
        <v>18</v>
      </c>
      <c r="AI20">
        <f>IF(AI$2=0,"",IF(N20=0,0,SUM($N$3:N20)))</f>
        <v>18</v>
      </c>
      <c r="AJ20">
        <f>IF(AJ$2=0,"",IF(O20=0,0,SUM($O$3:O20)))</f>
        <v>18</v>
      </c>
      <c r="AK20">
        <f>IF(AK$2=0,"",IF(P20=0,0,SUM($P$3:P20)))</f>
        <v>18</v>
      </c>
      <c r="AL20">
        <f>IF(AL$2=0,"",IF(Q20=0,0,SUM($Q$3:Q20)))</f>
        <v>18</v>
      </c>
      <c r="AM20">
        <f>IF(AM$2=0,"",IF(R20=0,0,SUM($R$3:R20)))</f>
        <v>18</v>
      </c>
      <c r="AN20">
        <f>IF(AN$2=0,"",IF(S20=0,0,SUM($S$3:S20)))</f>
        <v>18</v>
      </c>
      <c r="AO20">
        <f>IF(AO$2=0,"",IF(T20=0,0,SUM($T$3:T20)))</f>
        <v>18</v>
      </c>
    </row>
    <row r="21" spans="1:41" x14ac:dyDescent="0.25">
      <c r="A21">
        <f>IF(A$2=0,"",IF(Export!$B20=A$2,1,0))</f>
        <v>1</v>
      </c>
      <c r="B21">
        <f>IF(B$2=0,"",IF(Export!$B20=B$2,1,0))</f>
        <v>1</v>
      </c>
      <c r="C21">
        <f>IF(C$2=0,"",IF(Export!$B20=C$2,1,0))</f>
        <v>1</v>
      </c>
      <c r="D21">
        <f>IF(D$2=0,"",IF(Export!$B20=D$2,1,0))</f>
        <v>1</v>
      </c>
      <c r="E21">
        <f>IF(E$2=0,"",IF(Export!$B20=E$2,1,0))</f>
        <v>1</v>
      </c>
      <c r="F21">
        <f>IF(F$2=0,"",IF(Export!$B20=F$2,1,0))</f>
        <v>1</v>
      </c>
      <c r="G21">
        <f>IF(G$2=0,"",IF(Export!$B20=G$2,1,0))</f>
        <v>1</v>
      </c>
      <c r="H21">
        <f>IF(H$2=0,"",IF(Export!$B20=H$2,1,0))</f>
        <v>1</v>
      </c>
      <c r="I21">
        <f>IF(I$2=0,"",IF(Export!$B20=I$2,1,0))</f>
        <v>1</v>
      </c>
      <c r="J21">
        <f>IF(J$2=0,"",IF(Export!$B20=J$2,1,0))</f>
        <v>1</v>
      </c>
      <c r="K21">
        <f>IF(K$2=0,"",IF(Export!$B20=K$2,1,0))</f>
        <v>1</v>
      </c>
      <c r="L21">
        <f>IF(L$2=0,"",IF(Export!$B20=L$2,1,0))</f>
        <v>1</v>
      </c>
      <c r="M21">
        <f>IF(M$2=0,"",IF(Export!$B20=M$2,1,0))</f>
        <v>1</v>
      </c>
      <c r="N21">
        <f>IF(N$2=0,"",IF(Export!$B20=N$2,1,0))</f>
        <v>1</v>
      </c>
      <c r="O21">
        <f>IF(O$2=0,"",IF(Export!$B20=O$2,1,0))</f>
        <v>1</v>
      </c>
      <c r="P21">
        <f>IF(P$2=0,"",IF(Export!$B20=P$2,1,0))</f>
        <v>1</v>
      </c>
      <c r="Q21">
        <f>IF(Q$2=0,"",IF(Export!$B20=Q$2,1,0))</f>
        <v>1</v>
      </c>
      <c r="R21">
        <f>IF(R$2=0,"",IF(Export!$B20=R$2,1,0))</f>
        <v>1</v>
      </c>
      <c r="S21">
        <f>IF(S$2=0,"",IF(Export!$B20=S$2,1,0))</f>
        <v>1</v>
      </c>
      <c r="T21">
        <f>IF(T$2=0,"",IF(Export!$B20=T$2,1,0))</f>
        <v>1</v>
      </c>
      <c r="V21">
        <f>IF(V$2=0,"",IF(A21=0,0,SUM($A$3:A21)))</f>
        <v>19</v>
      </c>
      <c r="W21">
        <f>IF(W$2=0,"",IF(B21=0,0,SUM($B$3:B21)))</f>
        <v>19</v>
      </c>
      <c r="X21">
        <f>IF(X$2=0,"",IF(C21=0,0,SUM($C$3:C21)))</f>
        <v>19</v>
      </c>
      <c r="Y21">
        <f>IF(Y$2=0,"",IF(D21=0,0,SUM($D$3:D21)))</f>
        <v>19</v>
      </c>
      <c r="Z21">
        <f>IF(Z$2=0,"",IF(E21=0,0,SUM($E$3:E21)))</f>
        <v>19</v>
      </c>
      <c r="AA21">
        <f>IF(AA$2=0,"",IF(F21=0,0,SUM($F$3:F21)))</f>
        <v>19</v>
      </c>
      <c r="AB21">
        <f>IF(AB$2=0,"",IF(G21=0,0,SUM($G$3:G21)))</f>
        <v>19</v>
      </c>
      <c r="AC21">
        <f>IF(AC$2=0,"",IF(H21=0,0,SUM($H$3:H21)))</f>
        <v>19</v>
      </c>
      <c r="AD21">
        <f>IF(AD$2=0,"",IF(I21=0,0,SUM($I$3:I21)))</f>
        <v>19</v>
      </c>
      <c r="AE21">
        <f>IF(AE$2=0,"",IF(J21=0,0,SUM($J$3:J21)))</f>
        <v>19</v>
      </c>
      <c r="AF21">
        <f>IF(AF$2=0,"",IF(K21=0,0,SUM($K$3:K21)))</f>
        <v>19</v>
      </c>
      <c r="AG21">
        <f>IF(AG$2=0,"",IF(L21=0,0,SUM($L$3:L21)))</f>
        <v>19</v>
      </c>
      <c r="AH21">
        <f>IF(AH$2=0,"",IF(M21=0,0,SUM($M$3:M21)))</f>
        <v>19</v>
      </c>
      <c r="AI21">
        <f>IF(AI$2=0,"",IF(N21=0,0,SUM($N$3:N21)))</f>
        <v>19</v>
      </c>
      <c r="AJ21">
        <f>IF(AJ$2=0,"",IF(O21=0,0,SUM($O$3:O21)))</f>
        <v>19</v>
      </c>
      <c r="AK21">
        <f>IF(AK$2=0,"",IF(P21=0,0,SUM($P$3:P21)))</f>
        <v>19</v>
      </c>
      <c r="AL21">
        <f>IF(AL$2=0,"",IF(Q21=0,0,SUM($Q$3:Q21)))</f>
        <v>19</v>
      </c>
      <c r="AM21">
        <f>IF(AM$2=0,"",IF(R21=0,0,SUM($R$3:R21)))</f>
        <v>19</v>
      </c>
      <c r="AN21">
        <f>IF(AN$2=0,"",IF(S21=0,0,SUM($S$3:S21)))</f>
        <v>19</v>
      </c>
      <c r="AO21">
        <f>IF(AO$2=0,"",IF(T21=0,0,SUM($T$3:T21)))</f>
        <v>19</v>
      </c>
    </row>
    <row r="22" spans="1:41" x14ac:dyDescent="0.25">
      <c r="A22">
        <f>IF(A$2=0,"",IF(Export!$B21=A$2,1,0))</f>
        <v>1</v>
      </c>
      <c r="B22">
        <f>IF(B$2=0,"",IF(Export!$B21=B$2,1,0))</f>
        <v>1</v>
      </c>
      <c r="C22">
        <f>IF(C$2=0,"",IF(Export!$B21=C$2,1,0))</f>
        <v>1</v>
      </c>
      <c r="D22">
        <f>IF(D$2=0,"",IF(Export!$B21=D$2,1,0))</f>
        <v>1</v>
      </c>
      <c r="E22">
        <f>IF(E$2=0,"",IF(Export!$B21=E$2,1,0))</f>
        <v>1</v>
      </c>
      <c r="F22">
        <f>IF(F$2=0,"",IF(Export!$B21=F$2,1,0))</f>
        <v>1</v>
      </c>
      <c r="G22">
        <f>IF(G$2=0,"",IF(Export!$B21=G$2,1,0))</f>
        <v>1</v>
      </c>
      <c r="H22">
        <f>IF(H$2=0,"",IF(Export!$B21=H$2,1,0))</f>
        <v>1</v>
      </c>
      <c r="I22">
        <f>IF(I$2=0,"",IF(Export!$B21=I$2,1,0))</f>
        <v>1</v>
      </c>
      <c r="J22">
        <f>IF(J$2=0,"",IF(Export!$B21=J$2,1,0))</f>
        <v>1</v>
      </c>
      <c r="K22">
        <f>IF(K$2=0,"",IF(Export!$B21=K$2,1,0))</f>
        <v>1</v>
      </c>
      <c r="L22">
        <f>IF(L$2=0,"",IF(Export!$B21=L$2,1,0))</f>
        <v>1</v>
      </c>
      <c r="M22">
        <f>IF(M$2=0,"",IF(Export!$B21=M$2,1,0))</f>
        <v>1</v>
      </c>
      <c r="N22">
        <f>IF(N$2=0,"",IF(Export!$B21=N$2,1,0))</f>
        <v>1</v>
      </c>
      <c r="O22">
        <f>IF(O$2=0,"",IF(Export!$B21=O$2,1,0))</f>
        <v>1</v>
      </c>
      <c r="P22">
        <f>IF(P$2=0,"",IF(Export!$B21=P$2,1,0))</f>
        <v>1</v>
      </c>
      <c r="Q22">
        <f>IF(Q$2=0,"",IF(Export!$B21=Q$2,1,0))</f>
        <v>1</v>
      </c>
      <c r="R22">
        <f>IF(R$2=0,"",IF(Export!$B21=R$2,1,0))</f>
        <v>1</v>
      </c>
      <c r="S22">
        <f>IF(S$2=0,"",IF(Export!$B21=S$2,1,0))</f>
        <v>1</v>
      </c>
      <c r="T22">
        <f>IF(T$2=0,"",IF(Export!$B21=T$2,1,0))</f>
        <v>1</v>
      </c>
      <c r="V22">
        <f>IF(V$2=0,"",IF(A22=0,0,SUM($A$3:A22)))</f>
        <v>20</v>
      </c>
      <c r="W22">
        <f>IF(W$2=0,"",IF(B22=0,0,SUM($B$3:B22)))</f>
        <v>20</v>
      </c>
      <c r="X22">
        <f>IF(X$2=0,"",IF(C22=0,0,SUM($C$3:C22)))</f>
        <v>20</v>
      </c>
      <c r="Y22">
        <f>IF(Y$2=0,"",IF(D22=0,0,SUM($D$3:D22)))</f>
        <v>20</v>
      </c>
      <c r="Z22">
        <f>IF(Z$2=0,"",IF(E22=0,0,SUM($E$3:E22)))</f>
        <v>20</v>
      </c>
      <c r="AA22">
        <f>IF(AA$2=0,"",IF(F22=0,0,SUM($F$3:F22)))</f>
        <v>20</v>
      </c>
      <c r="AB22">
        <f>IF(AB$2=0,"",IF(G22=0,0,SUM($G$3:G22)))</f>
        <v>20</v>
      </c>
      <c r="AC22">
        <f>IF(AC$2=0,"",IF(H22=0,0,SUM($H$3:H22)))</f>
        <v>20</v>
      </c>
      <c r="AD22">
        <f>IF(AD$2=0,"",IF(I22=0,0,SUM($I$3:I22)))</f>
        <v>20</v>
      </c>
      <c r="AE22">
        <f>IF(AE$2=0,"",IF(J22=0,0,SUM($J$3:J22)))</f>
        <v>20</v>
      </c>
      <c r="AF22">
        <f>IF(AF$2=0,"",IF(K22=0,0,SUM($K$3:K22)))</f>
        <v>20</v>
      </c>
      <c r="AG22">
        <f>IF(AG$2=0,"",IF(L22=0,0,SUM($L$3:L22)))</f>
        <v>20</v>
      </c>
      <c r="AH22">
        <f>IF(AH$2=0,"",IF(M22=0,0,SUM($M$3:M22)))</f>
        <v>20</v>
      </c>
      <c r="AI22">
        <f>IF(AI$2=0,"",IF(N22=0,0,SUM($N$3:N22)))</f>
        <v>20</v>
      </c>
      <c r="AJ22">
        <f>IF(AJ$2=0,"",IF(O22=0,0,SUM($O$3:O22)))</f>
        <v>20</v>
      </c>
      <c r="AK22">
        <f>IF(AK$2=0,"",IF(P22=0,0,SUM($P$3:P22)))</f>
        <v>20</v>
      </c>
      <c r="AL22">
        <f>IF(AL$2=0,"",IF(Q22=0,0,SUM($Q$3:Q22)))</f>
        <v>20</v>
      </c>
      <c r="AM22">
        <f>IF(AM$2=0,"",IF(R22=0,0,SUM($R$3:R22)))</f>
        <v>20</v>
      </c>
      <c r="AN22">
        <f>IF(AN$2=0,"",IF(S22=0,0,SUM($S$3:S22)))</f>
        <v>20</v>
      </c>
      <c r="AO22">
        <f>IF(AO$2=0,"",IF(T22=0,0,SUM($T$3:T22)))</f>
        <v>20</v>
      </c>
    </row>
    <row r="23" spans="1:41" x14ac:dyDescent="0.25">
      <c r="A23">
        <f>IF(A$2=0,"",IF(Export!$B22=A$2,1,0))</f>
        <v>1</v>
      </c>
      <c r="B23">
        <f>IF(B$2=0,"",IF(Export!$B22=B$2,1,0))</f>
        <v>1</v>
      </c>
      <c r="C23">
        <f>IF(C$2=0,"",IF(Export!$B22=C$2,1,0))</f>
        <v>1</v>
      </c>
      <c r="D23">
        <f>IF(D$2=0,"",IF(Export!$B22=D$2,1,0))</f>
        <v>1</v>
      </c>
      <c r="E23">
        <f>IF(E$2=0,"",IF(Export!$B22=E$2,1,0))</f>
        <v>1</v>
      </c>
      <c r="F23">
        <f>IF(F$2=0,"",IF(Export!$B22=F$2,1,0))</f>
        <v>1</v>
      </c>
      <c r="G23">
        <f>IF(G$2=0,"",IF(Export!$B22=G$2,1,0))</f>
        <v>1</v>
      </c>
      <c r="H23">
        <f>IF(H$2=0,"",IF(Export!$B22=H$2,1,0))</f>
        <v>1</v>
      </c>
      <c r="I23">
        <f>IF(I$2=0,"",IF(Export!$B22=I$2,1,0))</f>
        <v>1</v>
      </c>
      <c r="J23">
        <f>IF(J$2=0,"",IF(Export!$B22=J$2,1,0))</f>
        <v>1</v>
      </c>
      <c r="K23">
        <f>IF(K$2=0,"",IF(Export!$B22=K$2,1,0))</f>
        <v>1</v>
      </c>
      <c r="L23">
        <f>IF(L$2=0,"",IF(Export!$B22=L$2,1,0))</f>
        <v>1</v>
      </c>
      <c r="M23">
        <f>IF(M$2=0,"",IF(Export!$B22=M$2,1,0))</f>
        <v>1</v>
      </c>
      <c r="N23">
        <f>IF(N$2=0,"",IF(Export!$B22=N$2,1,0))</f>
        <v>1</v>
      </c>
      <c r="O23">
        <f>IF(O$2=0,"",IF(Export!$B22=O$2,1,0))</f>
        <v>1</v>
      </c>
      <c r="P23">
        <f>IF(P$2=0,"",IF(Export!$B22=P$2,1,0))</f>
        <v>1</v>
      </c>
      <c r="Q23">
        <f>IF(Q$2=0,"",IF(Export!$B22=Q$2,1,0))</f>
        <v>1</v>
      </c>
      <c r="R23">
        <f>IF(R$2=0,"",IF(Export!$B22=R$2,1,0))</f>
        <v>1</v>
      </c>
      <c r="S23">
        <f>IF(S$2=0,"",IF(Export!$B22=S$2,1,0))</f>
        <v>1</v>
      </c>
      <c r="T23">
        <f>IF(T$2=0,"",IF(Export!$B22=T$2,1,0))</f>
        <v>1</v>
      </c>
      <c r="V23">
        <f>IF(V$2=0,"",IF(A23=0,0,SUM($A$3:A23)))</f>
        <v>21</v>
      </c>
      <c r="W23">
        <f>IF(W$2=0,"",IF(B23=0,0,SUM($B$3:B23)))</f>
        <v>21</v>
      </c>
      <c r="X23">
        <f>IF(X$2=0,"",IF(C23=0,0,SUM($C$3:C23)))</f>
        <v>21</v>
      </c>
      <c r="Y23">
        <f>IF(Y$2=0,"",IF(D23=0,0,SUM($D$3:D23)))</f>
        <v>21</v>
      </c>
      <c r="Z23">
        <f>IF(Z$2=0,"",IF(E23=0,0,SUM($E$3:E23)))</f>
        <v>21</v>
      </c>
      <c r="AA23">
        <f>IF(AA$2=0,"",IF(F23=0,0,SUM($F$3:F23)))</f>
        <v>21</v>
      </c>
      <c r="AB23">
        <f>IF(AB$2=0,"",IF(G23=0,0,SUM($G$3:G23)))</f>
        <v>21</v>
      </c>
      <c r="AC23">
        <f>IF(AC$2=0,"",IF(H23=0,0,SUM($H$3:H23)))</f>
        <v>21</v>
      </c>
      <c r="AD23">
        <f>IF(AD$2=0,"",IF(I23=0,0,SUM($I$3:I23)))</f>
        <v>21</v>
      </c>
      <c r="AE23">
        <f>IF(AE$2=0,"",IF(J23=0,0,SUM($J$3:J23)))</f>
        <v>21</v>
      </c>
      <c r="AF23">
        <f>IF(AF$2=0,"",IF(K23=0,0,SUM($K$3:K23)))</f>
        <v>21</v>
      </c>
      <c r="AG23">
        <f>IF(AG$2=0,"",IF(L23=0,0,SUM($L$3:L23)))</f>
        <v>21</v>
      </c>
      <c r="AH23">
        <f>IF(AH$2=0,"",IF(M23=0,0,SUM($M$3:M23)))</f>
        <v>21</v>
      </c>
      <c r="AI23">
        <f>IF(AI$2=0,"",IF(N23=0,0,SUM($N$3:N23)))</f>
        <v>21</v>
      </c>
      <c r="AJ23">
        <f>IF(AJ$2=0,"",IF(O23=0,0,SUM($O$3:O23)))</f>
        <v>21</v>
      </c>
      <c r="AK23">
        <f>IF(AK$2=0,"",IF(P23=0,0,SUM($P$3:P23)))</f>
        <v>21</v>
      </c>
      <c r="AL23">
        <f>IF(AL$2=0,"",IF(Q23=0,0,SUM($Q$3:Q23)))</f>
        <v>21</v>
      </c>
      <c r="AM23">
        <f>IF(AM$2=0,"",IF(R23=0,0,SUM($R$3:R23)))</f>
        <v>21</v>
      </c>
      <c r="AN23">
        <f>IF(AN$2=0,"",IF(S23=0,0,SUM($S$3:S23)))</f>
        <v>21</v>
      </c>
      <c r="AO23">
        <f>IF(AO$2=0,"",IF(T23=0,0,SUM($T$3:T23)))</f>
        <v>21</v>
      </c>
    </row>
    <row r="24" spans="1:41" x14ac:dyDescent="0.25">
      <c r="A24">
        <f>IF(A$2=0,"",IF(Export!$B23=A$2,1,0))</f>
        <v>1</v>
      </c>
      <c r="B24">
        <f>IF(B$2=0,"",IF(Export!$B23=B$2,1,0))</f>
        <v>1</v>
      </c>
      <c r="C24">
        <f>IF(C$2=0,"",IF(Export!$B23=C$2,1,0))</f>
        <v>1</v>
      </c>
      <c r="D24">
        <f>IF(D$2=0,"",IF(Export!$B23=D$2,1,0))</f>
        <v>1</v>
      </c>
      <c r="E24">
        <f>IF(E$2=0,"",IF(Export!$B23=E$2,1,0))</f>
        <v>1</v>
      </c>
      <c r="F24">
        <f>IF(F$2=0,"",IF(Export!$B23=F$2,1,0))</f>
        <v>1</v>
      </c>
      <c r="G24">
        <f>IF(G$2=0,"",IF(Export!$B23=G$2,1,0))</f>
        <v>1</v>
      </c>
      <c r="H24">
        <f>IF(H$2=0,"",IF(Export!$B23=H$2,1,0))</f>
        <v>1</v>
      </c>
      <c r="I24">
        <f>IF(I$2=0,"",IF(Export!$B23=I$2,1,0))</f>
        <v>1</v>
      </c>
      <c r="J24">
        <f>IF(J$2=0,"",IF(Export!$B23=J$2,1,0))</f>
        <v>1</v>
      </c>
      <c r="K24">
        <f>IF(K$2=0,"",IF(Export!$B23=K$2,1,0))</f>
        <v>1</v>
      </c>
      <c r="L24">
        <f>IF(L$2=0,"",IF(Export!$B23=L$2,1,0))</f>
        <v>1</v>
      </c>
      <c r="M24">
        <f>IF(M$2=0,"",IF(Export!$B23=M$2,1,0))</f>
        <v>1</v>
      </c>
      <c r="N24">
        <f>IF(N$2=0,"",IF(Export!$B23=N$2,1,0))</f>
        <v>1</v>
      </c>
      <c r="O24">
        <f>IF(O$2=0,"",IF(Export!$B23=O$2,1,0))</f>
        <v>1</v>
      </c>
      <c r="P24">
        <f>IF(P$2=0,"",IF(Export!$B23=P$2,1,0))</f>
        <v>1</v>
      </c>
      <c r="Q24">
        <f>IF(Q$2=0,"",IF(Export!$B23=Q$2,1,0))</f>
        <v>1</v>
      </c>
      <c r="R24">
        <f>IF(R$2=0,"",IF(Export!$B23=R$2,1,0))</f>
        <v>1</v>
      </c>
      <c r="S24">
        <f>IF(S$2=0,"",IF(Export!$B23=S$2,1,0))</f>
        <v>1</v>
      </c>
      <c r="T24">
        <f>IF(T$2=0,"",IF(Export!$B23=T$2,1,0))</f>
        <v>1</v>
      </c>
      <c r="V24">
        <f>IF(V$2=0,"",IF(A24=0,0,SUM($A$3:A24)))</f>
        <v>22</v>
      </c>
      <c r="W24">
        <f>IF(W$2=0,"",IF(B24=0,0,SUM($B$3:B24)))</f>
        <v>22</v>
      </c>
      <c r="X24">
        <f>IF(X$2=0,"",IF(C24=0,0,SUM($C$3:C24)))</f>
        <v>22</v>
      </c>
      <c r="Y24">
        <f>IF(Y$2=0,"",IF(D24=0,0,SUM($D$3:D24)))</f>
        <v>22</v>
      </c>
      <c r="Z24">
        <f>IF(Z$2=0,"",IF(E24=0,0,SUM($E$3:E24)))</f>
        <v>22</v>
      </c>
      <c r="AA24">
        <f>IF(AA$2=0,"",IF(F24=0,0,SUM($F$3:F24)))</f>
        <v>22</v>
      </c>
      <c r="AB24">
        <f>IF(AB$2=0,"",IF(G24=0,0,SUM($G$3:G24)))</f>
        <v>22</v>
      </c>
      <c r="AC24">
        <f>IF(AC$2=0,"",IF(H24=0,0,SUM($H$3:H24)))</f>
        <v>22</v>
      </c>
      <c r="AD24">
        <f>IF(AD$2=0,"",IF(I24=0,0,SUM($I$3:I24)))</f>
        <v>22</v>
      </c>
      <c r="AE24">
        <f>IF(AE$2=0,"",IF(J24=0,0,SUM($J$3:J24)))</f>
        <v>22</v>
      </c>
      <c r="AF24">
        <f>IF(AF$2=0,"",IF(K24=0,0,SUM($K$3:K24)))</f>
        <v>22</v>
      </c>
      <c r="AG24">
        <f>IF(AG$2=0,"",IF(L24=0,0,SUM($L$3:L24)))</f>
        <v>22</v>
      </c>
      <c r="AH24">
        <f>IF(AH$2=0,"",IF(M24=0,0,SUM($M$3:M24)))</f>
        <v>22</v>
      </c>
      <c r="AI24">
        <f>IF(AI$2=0,"",IF(N24=0,0,SUM($N$3:N24)))</f>
        <v>22</v>
      </c>
      <c r="AJ24">
        <f>IF(AJ$2=0,"",IF(O24=0,0,SUM($O$3:O24)))</f>
        <v>22</v>
      </c>
      <c r="AK24">
        <f>IF(AK$2=0,"",IF(P24=0,0,SUM($P$3:P24)))</f>
        <v>22</v>
      </c>
      <c r="AL24">
        <f>IF(AL$2=0,"",IF(Q24=0,0,SUM($Q$3:Q24)))</f>
        <v>22</v>
      </c>
      <c r="AM24">
        <f>IF(AM$2=0,"",IF(R24=0,0,SUM($R$3:R24)))</f>
        <v>22</v>
      </c>
      <c r="AN24">
        <f>IF(AN$2=0,"",IF(S24=0,0,SUM($S$3:S24)))</f>
        <v>22</v>
      </c>
      <c r="AO24">
        <f>IF(AO$2=0,"",IF(T24=0,0,SUM($T$3:T24)))</f>
        <v>22</v>
      </c>
    </row>
    <row r="25" spans="1:41" x14ac:dyDescent="0.25">
      <c r="A25">
        <f>IF(A$2=0,"",IF(Export!$B24=A$2,1,0))</f>
        <v>1</v>
      </c>
      <c r="B25">
        <f>IF(B$2=0,"",IF(Export!$B24=B$2,1,0))</f>
        <v>1</v>
      </c>
      <c r="C25">
        <f>IF(C$2=0,"",IF(Export!$B24=C$2,1,0))</f>
        <v>1</v>
      </c>
      <c r="D25">
        <f>IF(D$2=0,"",IF(Export!$B24=D$2,1,0))</f>
        <v>1</v>
      </c>
      <c r="E25">
        <f>IF(E$2=0,"",IF(Export!$B24=E$2,1,0))</f>
        <v>1</v>
      </c>
      <c r="F25">
        <f>IF(F$2=0,"",IF(Export!$B24=F$2,1,0))</f>
        <v>1</v>
      </c>
      <c r="G25">
        <f>IF(G$2=0,"",IF(Export!$B24=G$2,1,0))</f>
        <v>1</v>
      </c>
      <c r="H25">
        <f>IF(H$2=0,"",IF(Export!$B24=H$2,1,0))</f>
        <v>1</v>
      </c>
      <c r="I25">
        <f>IF(I$2=0,"",IF(Export!$B24=I$2,1,0))</f>
        <v>1</v>
      </c>
      <c r="J25">
        <f>IF(J$2=0,"",IF(Export!$B24=J$2,1,0))</f>
        <v>1</v>
      </c>
      <c r="K25">
        <f>IF(K$2=0,"",IF(Export!$B24=K$2,1,0))</f>
        <v>1</v>
      </c>
      <c r="L25">
        <f>IF(L$2=0,"",IF(Export!$B24=L$2,1,0))</f>
        <v>1</v>
      </c>
      <c r="M25">
        <f>IF(M$2=0,"",IF(Export!$B24=M$2,1,0))</f>
        <v>1</v>
      </c>
      <c r="N25">
        <f>IF(N$2=0,"",IF(Export!$B24=N$2,1,0))</f>
        <v>1</v>
      </c>
      <c r="O25">
        <f>IF(O$2=0,"",IF(Export!$B24=O$2,1,0))</f>
        <v>1</v>
      </c>
      <c r="P25">
        <f>IF(P$2=0,"",IF(Export!$B24=P$2,1,0))</f>
        <v>1</v>
      </c>
      <c r="Q25">
        <f>IF(Q$2=0,"",IF(Export!$B24=Q$2,1,0))</f>
        <v>1</v>
      </c>
      <c r="R25">
        <f>IF(R$2=0,"",IF(Export!$B24=R$2,1,0))</f>
        <v>1</v>
      </c>
      <c r="S25">
        <f>IF(S$2=0,"",IF(Export!$B24=S$2,1,0))</f>
        <v>1</v>
      </c>
      <c r="T25">
        <f>IF(T$2=0,"",IF(Export!$B24=T$2,1,0))</f>
        <v>1</v>
      </c>
      <c r="V25">
        <f>IF(V$2=0,"",IF(A25=0,0,SUM($A$3:A25)))</f>
        <v>23</v>
      </c>
      <c r="W25">
        <f>IF(W$2=0,"",IF(B25=0,0,SUM($B$3:B25)))</f>
        <v>23</v>
      </c>
      <c r="X25">
        <f>IF(X$2=0,"",IF(C25=0,0,SUM($C$3:C25)))</f>
        <v>23</v>
      </c>
      <c r="Y25">
        <f>IF(Y$2=0,"",IF(D25=0,0,SUM($D$3:D25)))</f>
        <v>23</v>
      </c>
      <c r="Z25">
        <f>IF(Z$2=0,"",IF(E25=0,0,SUM($E$3:E25)))</f>
        <v>23</v>
      </c>
      <c r="AA25">
        <f>IF(AA$2=0,"",IF(F25=0,0,SUM($F$3:F25)))</f>
        <v>23</v>
      </c>
      <c r="AB25">
        <f>IF(AB$2=0,"",IF(G25=0,0,SUM($G$3:G25)))</f>
        <v>23</v>
      </c>
      <c r="AC25">
        <f>IF(AC$2=0,"",IF(H25=0,0,SUM($H$3:H25)))</f>
        <v>23</v>
      </c>
      <c r="AD25">
        <f>IF(AD$2=0,"",IF(I25=0,0,SUM($I$3:I25)))</f>
        <v>23</v>
      </c>
      <c r="AE25">
        <f>IF(AE$2=0,"",IF(J25=0,0,SUM($J$3:J25)))</f>
        <v>23</v>
      </c>
      <c r="AF25">
        <f>IF(AF$2=0,"",IF(K25=0,0,SUM($K$3:K25)))</f>
        <v>23</v>
      </c>
      <c r="AG25">
        <f>IF(AG$2=0,"",IF(L25=0,0,SUM($L$3:L25)))</f>
        <v>23</v>
      </c>
      <c r="AH25">
        <f>IF(AH$2=0,"",IF(M25=0,0,SUM($M$3:M25)))</f>
        <v>23</v>
      </c>
      <c r="AI25">
        <f>IF(AI$2=0,"",IF(N25=0,0,SUM($N$3:N25)))</f>
        <v>23</v>
      </c>
      <c r="AJ25">
        <f>IF(AJ$2=0,"",IF(O25=0,0,SUM($O$3:O25)))</f>
        <v>23</v>
      </c>
      <c r="AK25">
        <f>IF(AK$2=0,"",IF(P25=0,0,SUM($P$3:P25)))</f>
        <v>23</v>
      </c>
      <c r="AL25">
        <f>IF(AL$2=0,"",IF(Q25=0,0,SUM($Q$3:Q25)))</f>
        <v>23</v>
      </c>
      <c r="AM25">
        <f>IF(AM$2=0,"",IF(R25=0,0,SUM($R$3:R25)))</f>
        <v>23</v>
      </c>
      <c r="AN25">
        <f>IF(AN$2=0,"",IF(S25=0,0,SUM($S$3:S25)))</f>
        <v>23</v>
      </c>
      <c r="AO25">
        <f>IF(AO$2=0,"",IF(T25=0,0,SUM($T$3:T25)))</f>
        <v>23</v>
      </c>
    </row>
    <row r="26" spans="1:41" x14ac:dyDescent="0.25">
      <c r="A26">
        <f>IF(A$2=0,"",IF(Export!$B25=A$2,1,0))</f>
        <v>1</v>
      </c>
      <c r="B26">
        <f>IF(B$2=0,"",IF(Export!$B25=B$2,1,0))</f>
        <v>1</v>
      </c>
      <c r="C26">
        <f>IF(C$2=0,"",IF(Export!$B25=C$2,1,0))</f>
        <v>1</v>
      </c>
      <c r="D26">
        <f>IF(D$2=0,"",IF(Export!$B25=D$2,1,0))</f>
        <v>1</v>
      </c>
      <c r="E26">
        <f>IF(E$2=0,"",IF(Export!$B25=E$2,1,0))</f>
        <v>1</v>
      </c>
      <c r="F26">
        <f>IF(F$2=0,"",IF(Export!$B25=F$2,1,0))</f>
        <v>1</v>
      </c>
      <c r="G26">
        <f>IF(G$2=0,"",IF(Export!$B25=G$2,1,0))</f>
        <v>1</v>
      </c>
      <c r="H26">
        <f>IF(H$2=0,"",IF(Export!$B25=H$2,1,0))</f>
        <v>1</v>
      </c>
      <c r="I26">
        <f>IF(I$2=0,"",IF(Export!$B25=I$2,1,0))</f>
        <v>1</v>
      </c>
      <c r="J26">
        <f>IF(J$2=0,"",IF(Export!$B25=J$2,1,0))</f>
        <v>1</v>
      </c>
      <c r="K26">
        <f>IF(K$2=0,"",IF(Export!$B25=K$2,1,0))</f>
        <v>1</v>
      </c>
      <c r="L26">
        <f>IF(L$2=0,"",IF(Export!$B25=L$2,1,0))</f>
        <v>1</v>
      </c>
      <c r="M26">
        <f>IF(M$2=0,"",IF(Export!$B25=M$2,1,0))</f>
        <v>1</v>
      </c>
      <c r="N26">
        <f>IF(N$2=0,"",IF(Export!$B25=N$2,1,0))</f>
        <v>1</v>
      </c>
      <c r="O26">
        <f>IF(O$2=0,"",IF(Export!$B25=O$2,1,0))</f>
        <v>1</v>
      </c>
      <c r="P26">
        <f>IF(P$2=0,"",IF(Export!$B25=P$2,1,0))</f>
        <v>1</v>
      </c>
      <c r="Q26">
        <f>IF(Q$2=0,"",IF(Export!$B25=Q$2,1,0))</f>
        <v>1</v>
      </c>
      <c r="R26">
        <f>IF(R$2=0,"",IF(Export!$B25=R$2,1,0))</f>
        <v>1</v>
      </c>
      <c r="S26">
        <f>IF(S$2=0,"",IF(Export!$B25=S$2,1,0))</f>
        <v>1</v>
      </c>
      <c r="T26">
        <f>IF(T$2=0,"",IF(Export!$B25=T$2,1,0))</f>
        <v>1</v>
      </c>
      <c r="V26">
        <f>IF(V$2=0,"",IF(A26=0,0,SUM($A$3:A26)))</f>
        <v>24</v>
      </c>
      <c r="W26">
        <f>IF(W$2=0,"",IF(B26=0,0,SUM($B$3:B26)))</f>
        <v>24</v>
      </c>
      <c r="X26">
        <f>IF(X$2=0,"",IF(C26=0,0,SUM($C$3:C26)))</f>
        <v>24</v>
      </c>
      <c r="Y26">
        <f>IF(Y$2=0,"",IF(D26=0,0,SUM($D$3:D26)))</f>
        <v>24</v>
      </c>
      <c r="Z26">
        <f>IF(Z$2=0,"",IF(E26=0,0,SUM($E$3:E26)))</f>
        <v>24</v>
      </c>
      <c r="AA26">
        <f>IF(AA$2=0,"",IF(F26=0,0,SUM($F$3:F26)))</f>
        <v>24</v>
      </c>
      <c r="AB26">
        <f>IF(AB$2=0,"",IF(G26=0,0,SUM($G$3:G26)))</f>
        <v>24</v>
      </c>
      <c r="AC26">
        <f>IF(AC$2=0,"",IF(H26=0,0,SUM($H$3:H26)))</f>
        <v>24</v>
      </c>
      <c r="AD26">
        <f>IF(AD$2=0,"",IF(I26=0,0,SUM($I$3:I26)))</f>
        <v>24</v>
      </c>
      <c r="AE26">
        <f>IF(AE$2=0,"",IF(J26=0,0,SUM($J$3:J26)))</f>
        <v>24</v>
      </c>
      <c r="AF26">
        <f>IF(AF$2=0,"",IF(K26=0,0,SUM($K$3:K26)))</f>
        <v>24</v>
      </c>
      <c r="AG26">
        <f>IF(AG$2=0,"",IF(L26=0,0,SUM($L$3:L26)))</f>
        <v>24</v>
      </c>
      <c r="AH26">
        <f>IF(AH$2=0,"",IF(M26=0,0,SUM($M$3:M26)))</f>
        <v>24</v>
      </c>
      <c r="AI26">
        <f>IF(AI$2=0,"",IF(N26=0,0,SUM($N$3:N26)))</f>
        <v>24</v>
      </c>
      <c r="AJ26">
        <f>IF(AJ$2=0,"",IF(O26=0,0,SUM($O$3:O26)))</f>
        <v>24</v>
      </c>
      <c r="AK26">
        <f>IF(AK$2=0,"",IF(P26=0,0,SUM($P$3:P26)))</f>
        <v>24</v>
      </c>
      <c r="AL26">
        <f>IF(AL$2=0,"",IF(Q26=0,0,SUM($Q$3:Q26)))</f>
        <v>24</v>
      </c>
      <c r="AM26">
        <f>IF(AM$2=0,"",IF(R26=0,0,SUM($R$3:R26)))</f>
        <v>24</v>
      </c>
      <c r="AN26">
        <f>IF(AN$2=0,"",IF(S26=0,0,SUM($S$3:S26)))</f>
        <v>24</v>
      </c>
      <c r="AO26">
        <f>IF(AO$2=0,"",IF(T26=0,0,SUM($T$3:T26)))</f>
        <v>24</v>
      </c>
    </row>
    <row r="27" spans="1:41" x14ac:dyDescent="0.25">
      <c r="A27">
        <f>IF(A$2=0,"",IF(Export!$B26=A$2,1,0))</f>
        <v>1</v>
      </c>
      <c r="B27">
        <f>IF(B$2=0,"",IF(Export!$B26=B$2,1,0))</f>
        <v>1</v>
      </c>
      <c r="C27">
        <f>IF(C$2=0,"",IF(Export!$B26=C$2,1,0))</f>
        <v>1</v>
      </c>
      <c r="D27">
        <f>IF(D$2=0,"",IF(Export!$B26=D$2,1,0))</f>
        <v>1</v>
      </c>
      <c r="E27">
        <f>IF(E$2=0,"",IF(Export!$B26=E$2,1,0))</f>
        <v>1</v>
      </c>
      <c r="F27">
        <f>IF(F$2=0,"",IF(Export!$B26=F$2,1,0))</f>
        <v>1</v>
      </c>
      <c r="G27">
        <f>IF(G$2=0,"",IF(Export!$B26=G$2,1,0))</f>
        <v>1</v>
      </c>
      <c r="H27">
        <f>IF(H$2=0,"",IF(Export!$B26=H$2,1,0))</f>
        <v>1</v>
      </c>
      <c r="I27">
        <f>IF(I$2=0,"",IF(Export!$B26=I$2,1,0))</f>
        <v>1</v>
      </c>
      <c r="J27">
        <f>IF(J$2=0,"",IF(Export!$B26=J$2,1,0))</f>
        <v>1</v>
      </c>
      <c r="K27">
        <f>IF(K$2=0,"",IF(Export!$B26=K$2,1,0))</f>
        <v>1</v>
      </c>
      <c r="L27">
        <f>IF(L$2=0,"",IF(Export!$B26=L$2,1,0))</f>
        <v>1</v>
      </c>
      <c r="M27">
        <f>IF(M$2=0,"",IF(Export!$B26=M$2,1,0))</f>
        <v>1</v>
      </c>
      <c r="N27">
        <f>IF(N$2=0,"",IF(Export!$B26=N$2,1,0))</f>
        <v>1</v>
      </c>
      <c r="O27">
        <f>IF(O$2=0,"",IF(Export!$B26=O$2,1,0))</f>
        <v>1</v>
      </c>
      <c r="P27">
        <f>IF(P$2=0,"",IF(Export!$B26=P$2,1,0))</f>
        <v>1</v>
      </c>
      <c r="Q27">
        <f>IF(Q$2=0,"",IF(Export!$B26=Q$2,1,0))</f>
        <v>1</v>
      </c>
      <c r="R27">
        <f>IF(R$2=0,"",IF(Export!$B26=R$2,1,0))</f>
        <v>1</v>
      </c>
      <c r="S27">
        <f>IF(S$2=0,"",IF(Export!$B26=S$2,1,0))</f>
        <v>1</v>
      </c>
      <c r="T27">
        <f>IF(T$2=0,"",IF(Export!$B26=T$2,1,0))</f>
        <v>1</v>
      </c>
      <c r="V27">
        <f>IF(V$2=0,"",IF(A27=0,0,SUM($A$3:A27)))</f>
        <v>25</v>
      </c>
      <c r="W27">
        <f>IF(W$2=0,"",IF(B27=0,0,SUM($B$3:B27)))</f>
        <v>25</v>
      </c>
      <c r="X27">
        <f>IF(X$2=0,"",IF(C27=0,0,SUM($C$3:C27)))</f>
        <v>25</v>
      </c>
      <c r="Y27">
        <f>IF(Y$2=0,"",IF(D27=0,0,SUM($D$3:D27)))</f>
        <v>25</v>
      </c>
      <c r="Z27">
        <f>IF(Z$2=0,"",IF(E27=0,0,SUM($E$3:E27)))</f>
        <v>25</v>
      </c>
      <c r="AA27">
        <f>IF(AA$2=0,"",IF(F27=0,0,SUM($F$3:F27)))</f>
        <v>25</v>
      </c>
      <c r="AB27">
        <f>IF(AB$2=0,"",IF(G27=0,0,SUM($G$3:G27)))</f>
        <v>25</v>
      </c>
      <c r="AC27">
        <f>IF(AC$2=0,"",IF(H27=0,0,SUM($H$3:H27)))</f>
        <v>25</v>
      </c>
      <c r="AD27">
        <f>IF(AD$2=0,"",IF(I27=0,0,SUM($I$3:I27)))</f>
        <v>25</v>
      </c>
      <c r="AE27">
        <f>IF(AE$2=0,"",IF(J27=0,0,SUM($J$3:J27)))</f>
        <v>25</v>
      </c>
      <c r="AF27">
        <f>IF(AF$2=0,"",IF(K27=0,0,SUM($K$3:K27)))</f>
        <v>25</v>
      </c>
      <c r="AG27">
        <f>IF(AG$2=0,"",IF(L27=0,0,SUM($L$3:L27)))</f>
        <v>25</v>
      </c>
      <c r="AH27">
        <f>IF(AH$2=0,"",IF(M27=0,0,SUM($M$3:M27)))</f>
        <v>25</v>
      </c>
      <c r="AI27">
        <f>IF(AI$2=0,"",IF(N27=0,0,SUM($N$3:N27)))</f>
        <v>25</v>
      </c>
      <c r="AJ27">
        <f>IF(AJ$2=0,"",IF(O27=0,0,SUM($O$3:O27)))</f>
        <v>25</v>
      </c>
      <c r="AK27">
        <f>IF(AK$2=0,"",IF(P27=0,0,SUM($P$3:P27)))</f>
        <v>25</v>
      </c>
      <c r="AL27">
        <f>IF(AL$2=0,"",IF(Q27=0,0,SUM($Q$3:Q27)))</f>
        <v>25</v>
      </c>
      <c r="AM27">
        <f>IF(AM$2=0,"",IF(R27=0,0,SUM($R$3:R27)))</f>
        <v>25</v>
      </c>
      <c r="AN27">
        <f>IF(AN$2=0,"",IF(S27=0,0,SUM($S$3:S27)))</f>
        <v>25</v>
      </c>
      <c r="AO27">
        <f>IF(AO$2=0,"",IF(T27=0,0,SUM($T$3:T27)))</f>
        <v>25</v>
      </c>
    </row>
    <row r="28" spans="1:41" x14ac:dyDescent="0.25">
      <c r="A28">
        <f>IF(A$2=0,"",IF(Export!$B27=A$2,1,0))</f>
        <v>1</v>
      </c>
      <c r="B28">
        <f>IF(B$2=0,"",IF(Export!$B27=B$2,1,0))</f>
        <v>1</v>
      </c>
      <c r="C28">
        <f>IF(C$2=0,"",IF(Export!$B27=C$2,1,0))</f>
        <v>1</v>
      </c>
      <c r="D28">
        <f>IF(D$2=0,"",IF(Export!$B27=D$2,1,0))</f>
        <v>1</v>
      </c>
      <c r="E28">
        <f>IF(E$2=0,"",IF(Export!$B27=E$2,1,0))</f>
        <v>1</v>
      </c>
      <c r="F28">
        <f>IF(F$2=0,"",IF(Export!$B27=F$2,1,0))</f>
        <v>1</v>
      </c>
      <c r="G28">
        <f>IF(G$2=0,"",IF(Export!$B27=G$2,1,0))</f>
        <v>1</v>
      </c>
      <c r="H28">
        <f>IF(H$2=0,"",IF(Export!$B27=H$2,1,0))</f>
        <v>1</v>
      </c>
      <c r="I28">
        <f>IF(I$2=0,"",IF(Export!$B27=I$2,1,0))</f>
        <v>1</v>
      </c>
      <c r="J28">
        <f>IF(J$2=0,"",IF(Export!$B27=J$2,1,0))</f>
        <v>1</v>
      </c>
      <c r="K28">
        <f>IF(K$2=0,"",IF(Export!$B27=K$2,1,0))</f>
        <v>1</v>
      </c>
      <c r="L28">
        <f>IF(L$2=0,"",IF(Export!$B27=L$2,1,0))</f>
        <v>1</v>
      </c>
      <c r="M28">
        <f>IF(M$2=0,"",IF(Export!$B27=M$2,1,0))</f>
        <v>1</v>
      </c>
      <c r="N28">
        <f>IF(N$2=0,"",IF(Export!$B27=N$2,1,0))</f>
        <v>1</v>
      </c>
      <c r="O28">
        <f>IF(O$2=0,"",IF(Export!$B27=O$2,1,0))</f>
        <v>1</v>
      </c>
      <c r="P28">
        <f>IF(P$2=0,"",IF(Export!$B27=P$2,1,0))</f>
        <v>1</v>
      </c>
      <c r="Q28">
        <f>IF(Q$2=0,"",IF(Export!$B27=Q$2,1,0))</f>
        <v>1</v>
      </c>
      <c r="R28">
        <f>IF(R$2=0,"",IF(Export!$B27=R$2,1,0))</f>
        <v>1</v>
      </c>
      <c r="S28">
        <f>IF(S$2=0,"",IF(Export!$B27=S$2,1,0))</f>
        <v>1</v>
      </c>
      <c r="T28">
        <f>IF(T$2=0,"",IF(Export!$B27=T$2,1,0))</f>
        <v>1</v>
      </c>
      <c r="V28">
        <f>IF(V$2=0,"",IF(A28=0,0,SUM($A$3:A28)))</f>
        <v>26</v>
      </c>
      <c r="W28">
        <f>IF(W$2=0,"",IF(B28=0,0,SUM($B$3:B28)))</f>
        <v>26</v>
      </c>
      <c r="X28">
        <f>IF(X$2=0,"",IF(C28=0,0,SUM($C$3:C28)))</f>
        <v>26</v>
      </c>
      <c r="Y28">
        <f>IF(Y$2=0,"",IF(D28=0,0,SUM($D$3:D28)))</f>
        <v>26</v>
      </c>
      <c r="Z28">
        <f>IF(Z$2=0,"",IF(E28=0,0,SUM($E$3:E28)))</f>
        <v>26</v>
      </c>
      <c r="AA28">
        <f>IF(AA$2=0,"",IF(F28=0,0,SUM($F$3:F28)))</f>
        <v>26</v>
      </c>
      <c r="AB28">
        <f>IF(AB$2=0,"",IF(G28=0,0,SUM($G$3:G28)))</f>
        <v>26</v>
      </c>
      <c r="AC28">
        <f>IF(AC$2=0,"",IF(H28=0,0,SUM($H$3:H28)))</f>
        <v>26</v>
      </c>
      <c r="AD28">
        <f>IF(AD$2=0,"",IF(I28=0,0,SUM($I$3:I28)))</f>
        <v>26</v>
      </c>
      <c r="AE28">
        <f>IF(AE$2=0,"",IF(J28=0,0,SUM($J$3:J28)))</f>
        <v>26</v>
      </c>
      <c r="AF28">
        <f>IF(AF$2=0,"",IF(K28=0,0,SUM($K$3:K28)))</f>
        <v>26</v>
      </c>
      <c r="AG28">
        <f>IF(AG$2=0,"",IF(L28=0,0,SUM($L$3:L28)))</f>
        <v>26</v>
      </c>
      <c r="AH28">
        <f>IF(AH$2=0,"",IF(M28=0,0,SUM($M$3:M28)))</f>
        <v>26</v>
      </c>
      <c r="AI28">
        <f>IF(AI$2=0,"",IF(N28=0,0,SUM($N$3:N28)))</f>
        <v>26</v>
      </c>
      <c r="AJ28">
        <f>IF(AJ$2=0,"",IF(O28=0,0,SUM($O$3:O28)))</f>
        <v>26</v>
      </c>
      <c r="AK28">
        <f>IF(AK$2=0,"",IF(P28=0,0,SUM($P$3:P28)))</f>
        <v>26</v>
      </c>
      <c r="AL28">
        <f>IF(AL$2=0,"",IF(Q28=0,0,SUM($Q$3:Q28)))</f>
        <v>26</v>
      </c>
      <c r="AM28">
        <f>IF(AM$2=0,"",IF(R28=0,0,SUM($R$3:R28)))</f>
        <v>26</v>
      </c>
      <c r="AN28">
        <f>IF(AN$2=0,"",IF(S28=0,0,SUM($S$3:S28)))</f>
        <v>26</v>
      </c>
      <c r="AO28">
        <f>IF(AO$2=0,"",IF(T28=0,0,SUM($T$3:T28)))</f>
        <v>26</v>
      </c>
    </row>
    <row r="29" spans="1:41" x14ac:dyDescent="0.25">
      <c r="A29">
        <f>IF(A$2=0,"",IF(Export!$B28=A$2,1,0))</f>
        <v>1</v>
      </c>
      <c r="B29">
        <f>IF(B$2=0,"",IF(Export!$B28=B$2,1,0))</f>
        <v>1</v>
      </c>
      <c r="C29">
        <f>IF(C$2=0,"",IF(Export!$B28=C$2,1,0))</f>
        <v>1</v>
      </c>
      <c r="D29">
        <f>IF(D$2=0,"",IF(Export!$B28=D$2,1,0))</f>
        <v>1</v>
      </c>
      <c r="E29">
        <f>IF(E$2=0,"",IF(Export!$B28=E$2,1,0))</f>
        <v>1</v>
      </c>
      <c r="F29">
        <f>IF(F$2=0,"",IF(Export!$B28=F$2,1,0))</f>
        <v>1</v>
      </c>
      <c r="G29">
        <f>IF(G$2=0,"",IF(Export!$B28=G$2,1,0))</f>
        <v>1</v>
      </c>
      <c r="H29">
        <f>IF(H$2=0,"",IF(Export!$B28=H$2,1,0))</f>
        <v>1</v>
      </c>
      <c r="I29">
        <f>IF(I$2=0,"",IF(Export!$B28=I$2,1,0))</f>
        <v>1</v>
      </c>
      <c r="J29">
        <f>IF(J$2=0,"",IF(Export!$B28=J$2,1,0))</f>
        <v>1</v>
      </c>
      <c r="K29">
        <f>IF(K$2=0,"",IF(Export!$B28=K$2,1,0))</f>
        <v>1</v>
      </c>
      <c r="L29">
        <f>IF(L$2=0,"",IF(Export!$B28=L$2,1,0))</f>
        <v>1</v>
      </c>
      <c r="M29">
        <f>IF(M$2=0,"",IF(Export!$B28=M$2,1,0))</f>
        <v>1</v>
      </c>
      <c r="N29">
        <f>IF(N$2=0,"",IF(Export!$B28=N$2,1,0))</f>
        <v>1</v>
      </c>
      <c r="O29">
        <f>IF(O$2=0,"",IF(Export!$B28=O$2,1,0))</f>
        <v>1</v>
      </c>
      <c r="P29">
        <f>IF(P$2=0,"",IF(Export!$B28=P$2,1,0))</f>
        <v>1</v>
      </c>
      <c r="Q29">
        <f>IF(Q$2=0,"",IF(Export!$B28=Q$2,1,0))</f>
        <v>1</v>
      </c>
      <c r="R29">
        <f>IF(R$2=0,"",IF(Export!$B28=R$2,1,0))</f>
        <v>1</v>
      </c>
      <c r="S29">
        <f>IF(S$2=0,"",IF(Export!$B28=S$2,1,0))</f>
        <v>1</v>
      </c>
      <c r="T29">
        <f>IF(T$2=0,"",IF(Export!$B28=T$2,1,0))</f>
        <v>1</v>
      </c>
      <c r="V29">
        <f>IF(V$2=0,"",IF(A29=0,0,SUM($A$3:A29)))</f>
        <v>27</v>
      </c>
      <c r="W29">
        <f>IF(W$2=0,"",IF(B29=0,0,SUM($B$3:B29)))</f>
        <v>27</v>
      </c>
      <c r="X29">
        <f>IF(X$2=0,"",IF(C29=0,0,SUM($C$3:C29)))</f>
        <v>27</v>
      </c>
      <c r="Y29">
        <f>IF(Y$2=0,"",IF(D29=0,0,SUM($D$3:D29)))</f>
        <v>27</v>
      </c>
      <c r="Z29">
        <f>IF(Z$2=0,"",IF(E29=0,0,SUM($E$3:E29)))</f>
        <v>27</v>
      </c>
      <c r="AA29">
        <f>IF(AA$2=0,"",IF(F29=0,0,SUM($F$3:F29)))</f>
        <v>27</v>
      </c>
      <c r="AB29">
        <f>IF(AB$2=0,"",IF(G29=0,0,SUM($G$3:G29)))</f>
        <v>27</v>
      </c>
      <c r="AC29">
        <f>IF(AC$2=0,"",IF(H29=0,0,SUM($H$3:H29)))</f>
        <v>27</v>
      </c>
      <c r="AD29">
        <f>IF(AD$2=0,"",IF(I29=0,0,SUM($I$3:I29)))</f>
        <v>27</v>
      </c>
      <c r="AE29">
        <f>IF(AE$2=0,"",IF(J29=0,0,SUM($J$3:J29)))</f>
        <v>27</v>
      </c>
      <c r="AF29">
        <f>IF(AF$2=0,"",IF(K29=0,0,SUM($K$3:K29)))</f>
        <v>27</v>
      </c>
      <c r="AG29">
        <f>IF(AG$2=0,"",IF(L29=0,0,SUM($L$3:L29)))</f>
        <v>27</v>
      </c>
      <c r="AH29">
        <f>IF(AH$2=0,"",IF(M29=0,0,SUM($M$3:M29)))</f>
        <v>27</v>
      </c>
      <c r="AI29">
        <f>IF(AI$2=0,"",IF(N29=0,0,SUM($N$3:N29)))</f>
        <v>27</v>
      </c>
      <c r="AJ29">
        <f>IF(AJ$2=0,"",IF(O29=0,0,SUM($O$3:O29)))</f>
        <v>27</v>
      </c>
      <c r="AK29">
        <f>IF(AK$2=0,"",IF(P29=0,0,SUM($P$3:P29)))</f>
        <v>27</v>
      </c>
      <c r="AL29">
        <f>IF(AL$2=0,"",IF(Q29=0,0,SUM($Q$3:Q29)))</f>
        <v>27</v>
      </c>
      <c r="AM29">
        <f>IF(AM$2=0,"",IF(R29=0,0,SUM($R$3:R29)))</f>
        <v>27</v>
      </c>
      <c r="AN29">
        <f>IF(AN$2=0,"",IF(S29=0,0,SUM($S$3:S29)))</f>
        <v>27</v>
      </c>
      <c r="AO29">
        <f>IF(AO$2=0,"",IF(T29=0,0,SUM($T$3:T29)))</f>
        <v>27</v>
      </c>
    </row>
    <row r="30" spans="1:41" x14ac:dyDescent="0.25">
      <c r="A30">
        <f>IF(A$2=0,"",IF(Export!$B29=A$2,1,0))</f>
        <v>1</v>
      </c>
      <c r="B30">
        <f>IF(B$2=0,"",IF(Export!$B29=B$2,1,0))</f>
        <v>1</v>
      </c>
      <c r="C30">
        <f>IF(C$2=0,"",IF(Export!$B29=C$2,1,0))</f>
        <v>1</v>
      </c>
      <c r="D30">
        <f>IF(D$2=0,"",IF(Export!$B29=D$2,1,0))</f>
        <v>1</v>
      </c>
      <c r="E30">
        <f>IF(E$2=0,"",IF(Export!$B29=E$2,1,0))</f>
        <v>1</v>
      </c>
      <c r="F30">
        <f>IF(F$2=0,"",IF(Export!$B29=F$2,1,0))</f>
        <v>1</v>
      </c>
      <c r="G30">
        <f>IF(G$2=0,"",IF(Export!$B29=G$2,1,0))</f>
        <v>1</v>
      </c>
      <c r="H30">
        <f>IF(H$2=0,"",IF(Export!$B29=H$2,1,0))</f>
        <v>1</v>
      </c>
      <c r="I30">
        <f>IF(I$2=0,"",IF(Export!$B29=I$2,1,0))</f>
        <v>1</v>
      </c>
      <c r="J30">
        <f>IF(J$2=0,"",IF(Export!$B29=J$2,1,0))</f>
        <v>1</v>
      </c>
      <c r="K30">
        <f>IF(K$2=0,"",IF(Export!$B29=K$2,1,0))</f>
        <v>1</v>
      </c>
      <c r="L30">
        <f>IF(L$2=0,"",IF(Export!$B29=L$2,1,0))</f>
        <v>1</v>
      </c>
      <c r="M30">
        <f>IF(M$2=0,"",IF(Export!$B29=M$2,1,0))</f>
        <v>1</v>
      </c>
      <c r="N30">
        <f>IF(N$2=0,"",IF(Export!$B29=N$2,1,0))</f>
        <v>1</v>
      </c>
      <c r="O30">
        <f>IF(O$2=0,"",IF(Export!$B29=O$2,1,0))</f>
        <v>1</v>
      </c>
      <c r="P30">
        <f>IF(P$2=0,"",IF(Export!$B29=P$2,1,0))</f>
        <v>1</v>
      </c>
      <c r="Q30">
        <f>IF(Q$2=0,"",IF(Export!$B29=Q$2,1,0))</f>
        <v>1</v>
      </c>
      <c r="R30">
        <f>IF(R$2=0,"",IF(Export!$B29=R$2,1,0))</f>
        <v>1</v>
      </c>
      <c r="S30">
        <f>IF(S$2=0,"",IF(Export!$B29=S$2,1,0))</f>
        <v>1</v>
      </c>
      <c r="T30">
        <f>IF(T$2=0,"",IF(Export!$B29=T$2,1,0))</f>
        <v>1</v>
      </c>
      <c r="V30">
        <f>IF(V$2=0,"",IF(A30=0,0,SUM($A$3:A30)))</f>
        <v>28</v>
      </c>
      <c r="W30">
        <f>IF(W$2=0,"",IF(B30=0,0,SUM($B$3:B30)))</f>
        <v>28</v>
      </c>
      <c r="X30">
        <f>IF(X$2=0,"",IF(C30=0,0,SUM($C$3:C30)))</f>
        <v>28</v>
      </c>
      <c r="Y30">
        <f>IF(Y$2=0,"",IF(D30=0,0,SUM($D$3:D30)))</f>
        <v>28</v>
      </c>
      <c r="Z30">
        <f>IF(Z$2=0,"",IF(E30=0,0,SUM($E$3:E30)))</f>
        <v>28</v>
      </c>
      <c r="AA30">
        <f>IF(AA$2=0,"",IF(F30=0,0,SUM($F$3:F30)))</f>
        <v>28</v>
      </c>
      <c r="AB30">
        <f>IF(AB$2=0,"",IF(G30=0,0,SUM($G$3:G30)))</f>
        <v>28</v>
      </c>
      <c r="AC30">
        <f>IF(AC$2=0,"",IF(H30=0,0,SUM($H$3:H30)))</f>
        <v>28</v>
      </c>
      <c r="AD30">
        <f>IF(AD$2=0,"",IF(I30=0,0,SUM($I$3:I30)))</f>
        <v>28</v>
      </c>
      <c r="AE30">
        <f>IF(AE$2=0,"",IF(J30=0,0,SUM($J$3:J30)))</f>
        <v>28</v>
      </c>
      <c r="AF30">
        <f>IF(AF$2=0,"",IF(K30=0,0,SUM($K$3:K30)))</f>
        <v>28</v>
      </c>
      <c r="AG30">
        <f>IF(AG$2=0,"",IF(L30=0,0,SUM($L$3:L30)))</f>
        <v>28</v>
      </c>
      <c r="AH30">
        <f>IF(AH$2=0,"",IF(M30=0,0,SUM($M$3:M30)))</f>
        <v>28</v>
      </c>
      <c r="AI30">
        <f>IF(AI$2=0,"",IF(N30=0,0,SUM($N$3:N30)))</f>
        <v>28</v>
      </c>
      <c r="AJ30">
        <f>IF(AJ$2=0,"",IF(O30=0,0,SUM($O$3:O30)))</f>
        <v>28</v>
      </c>
      <c r="AK30">
        <f>IF(AK$2=0,"",IF(P30=0,0,SUM($P$3:P30)))</f>
        <v>28</v>
      </c>
      <c r="AL30">
        <f>IF(AL$2=0,"",IF(Q30=0,0,SUM($Q$3:Q30)))</f>
        <v>28</v>
      </c>
      <c r="AM30">
        <f>IF(AM$2=0,"",IF(R30=0,0,SUM($R$3:R30)))</f>
        <v>28</v>
      </c>
      <c r="AN30">
        <f>IF(AN$2=0,"",IF(S30=0,0,SUM($S$3:S30)))</f>
        <v>28</v>
      </c>
      <c r="AO30">
        <f>IF(AO$2=0,"",IF(T30=0,0,SUM($T$3:T30)))</f>
        <v>28</v>
      </c>
    </row>
    <row r="31" spans="1:41" x14ac:dyDescent="0.25">
      <c r="A31">
        <f>IF(A$2=0,"",IF(Export!$B30=A$2,1,0))</f>
        <v>1</v>
      </c>
      <c r="B31">
        <f>IF(B$2=0,"",IF(Export!$B30=B$2,1,0))</f>
        <v>1</v>
      </c>
      <c r="C31">
        <f>IF(C$2=0,"",IF(Export!$B30=C$2,1,0))</f>
        <v>1</v>
      </c>
      <c r="D31">
        <f>IF(D$2=0,"",IF(Export!$B30=D$2,1,0))</f>
        <v>1</v>
      </c>
      <c r="E31">
        <f>IF(E$2=0,"",IF(Export!$B30=E$2,1,0))</f>
        <v>1</v>
      </c>
      <c r="F31">
        <f>IF(F$2=0,"",IF(Export!$B30=F$2,1,0))</f>
        <v>1</v>
      </c>
      <c r="G31">
        <f>IF(G$2=0,"",IF(Export!$B30=G$2,1,0))</f>
        <v>1</v>
      </c>
      <c r="H31">
        <f>IF(H$2=0,"",IF(Export!$B30=H$2,1,0))</f>
        <v>1</v>
      </c>
      <c r="I31">
        <f>IF(I$2=0,"",IF(Export!$B30=I$2,1,0))</f>
        <v>1</v>
      </c>
      <c r="J31">
        <f>IF(J$2=0,"",IF(Export!$B30=J$2,1,0))</f>
        <v>1</v>
      </c>
      <c r="K31">
        <f>IF(K$2=0,"",IF(Export!$B30=K$2,1,0))</f>
        <v>1</v>
      </c>
      <c r="L31">
        <f>IF(L$2=0,"",IF(Export!$B30=L$2,1,0))</f>
        <v>1</v>
      </c>
      <c r="M31">
        <f>IF(M$2=0,"",IF(Export!$B30=M$2,1,0))</f>
        <v>1</v>
      </c>
      <c r="N31">
        <f>IF(N$2=0,"",IF(Export!$B30=N$2,1,0))</f>
        <v>1</v>
      </c>
      <c r="O31">
        <f>IF(O$2=0,"",IF(Export!$B30=O$2,1,0))</f>
        <v>1</v>
      </c>
      <c r="P31">
        <f>IF(P$2=0,"",IF(Export!$B30=P$2,1,0))</f>
        <v>1</v>
      </c>
      <c r="Q31">
        <f>IF(Q$2=0,"",IF(Export!$B30=Q$2,1,0))</f>
        <v>1</v>
      </c>
      <c r="R31">
        <f>IF(R$2=0,"",IF(Export!$B30=R$2,1,0))</f>
        <v>1</v>
      </c>
      <c r="S31">
        <f>IF(S$2=0,"",IF(Export!$B30=S$2,1,0))</f>
        <v>1</v>
      </c>
      <c r="T31">
        <f>IF(T$2=0,"",IF(Export!$B30=T$2,1,0))</f>
        <v>1</v>
      </c>
      <c r="V31">
        <f>IF(V$2=0,"",IF(A31=0,0,SUM($A$3:A31)))</f>
        <v>29</v>
      </c>
      <c r="W31">
        <f>IF(W$2=0,"",IF(B31=0,0,SUM($B$3:B31)))</f>
        <v>29</v>
      </c>
      <c r="X31">
        <f>IF(X$2=0,"",IF(C31=0,0,SUM($C$3:C31)))</f>
        <v>29</v>
      </c>
      <c r="Y31">
        <f>IF(Y$2=0,"",IF(D31=0,0,SUM($D$3:D31)))</f>
        <v>29</v>
      </c>
      <c r="Z31">
        <f>IF(Z$2=0,"",IF(E31=0,0,SUM($E$3:E31)))</f>
        <v>29</v>
      </c>
      <c r="AA31">
        <f>IF(AA$2=0,"",IF(F31=0,0,SUM($F$3:F31)))</f>
        <v>29</v>
      </c>
      <c r="AB31">
        <f>IF(AB$2=0,"",IF(G31=0,0,SUM($G$3:G31)))</f>
        <v>29</v>
      </c>
      <c r="AC31">
        <f>IF(AC$2=0,"",IF(H31=0,0,SUM($H$3:H31)))</f>
        <v>29</v>
      </c>
      <c r="AD31">
        <f>IF(AD$2=0,"",IF(I31=0,0,SUM($I$3:I31)))</f>
        <v>29</v>
      </c>
      <c r="AE31">
        <f>IF(AE$2=0,"",IF(J31=0,0,SUM($J$3:J31)))</f>
        <v>29</v>
      </c>
      <c r="AF31">
        <f>IF(AF$2=0,"",IF(K31=0,0,SUM($K$3:K31)))</f>
        <v>29</v>
      </c>
      <c r="AG31">
        <f>IF(AG$2=0,"",IF(L31=0,0,SUM($L$3:L31)))</f>
        <v>29</v>
      </c>
      <c r="AH31">
        <f>IF(AH$2=0,"",IF(M31=0,0,SUM($M$3:M31)))</f>
        <v>29</v>
      </c>
      <c r="AI31">
        <f>IF(AI$2=0,"",IF(N31=0,0,SUM($N$3:N31)))</f>
        <v>29</v>
      </c>
      <c r="AJ31">
        <f>IF(AJ$2=0,"",IF(O31=0,0,SUM($O$3:O31)))</f>
        <v>29</v>
      </c>
      <c r="AK31">
        <f>IF(AK$2=0,"",IF(P31=0,0,SUM($P$3:P31)))</f>
        <v>29</v>
      </c>
      <c r="AL31">
        <f>IF(AL$2=0,"",IF(Q31=0,0,SUM($Q$3:Q31)))</f>
        <v>29</v>
      </c>
      <c r="AM31">
        <f>IF(AM$2=0,"",IF(R31=0,0,SUM($R$3:R31)))</f>
        <v>29</v>
      </c>
      <c r="AN31">
        <f>IF(AN$2=0,"",IF(S31=0,0,SUM($S$3:S31)))</f>
        <v>29</v>
      </c>
      <c r="AO31">
        <f>IF(AO$2=0,"",IF(T31=0,0,SUM($T$3:T31)))</f>
        <v>29</v>
      </c>
    </row>
    <row r="32" spans="1:41" x14ac:dyDescent="0.25">
      <c r="A32">
        <f>IF(A$2=0,"",IF(Export!$B31=A$2,1,0))</f>
        <v>1</v>
      </c>
      <c r="B32">
        <f>IF(B$2=0,"",IF(Export!$B31=B$2,1,0))</f>
        <v>1</v>
      </c>
      <c r="C32">
        <f>IF(C$2=0,"",IF(Export!$B31=C$2,1,0))</f>
        <v>1</v>
      </c>
      <c r="D32">
        <f>IF(D$2=0,"",IF(Export!$B31=D$2,1,0))</f>
        <v>1</v>
      </c>
      <c r="E32">
        <f>IF(E$2=0,"",IF(Export!$B31=E$2,1,0))</f>
        <v>1</v>
      </c>
      <c r="F32">
        <f>IF(F$2=0,"",IF(Export!$B31=F$2,1,0))</f>
        <v>1</v>
      </c>
      <c r="G32">
        <f>IF(G$2=0,"",IF(Export!$B31=G$2,1,0))</f>
        <v>1</v>
      </c>
      <c r="H32">
        <f>IF(H$2=0,"",IF(Export!$B31=H$2,1,0))</f>
        <v>1</v>
      </c>
      <c r="I32">
        <f>IF(I$2=0,"",IF(Export!$B31=I$2,1,0))</f>
        <v>1</v>
      </c>
      <c r="J32">
        <f>IF(J$2=0,"",IF(Export!$B31=J$2,1,0))</f>
        <v>1</v>
      </c>
      <c r="K32">
        <f>IF(K$2=0,"",IF(Export!$B31=K$2,1,0))</f>
        <v>1</v>
      </c>
      <c r="L32">
        <f>IF(L$2=0,"",IF(Export!$B31=L$2,1,0))</f>
        <v>1</v>
      </c>
      <c r="M32">
        <f>IF(M$2=0,"",IF(Export!$B31=M$2,1,0))</f>
        <v>1</v>
      </c>
      <c r="N32">
        <f>IF(N$2=0,"",IF(Export!$B31=N$2,1,0))</f>
        <v>1</v>
      </c>
      <c r="O32">
        <f>IF(O$2=0,"",IF(Export!$B31=O$2,1,0))</f>
        <v>1</v>
      </c>
      <c r="P32">
        <f>IF(P$2=0,"",IF(Export!$B31=P$2,1,0))</f>
        <v>1</v>
      </c>
      <c r="Q32">
        <f>IF(Q$2=0,"",IF(Export!$B31=Q$2,1,0))</f>
        <v>1</v>
      </c>
      <c r="R32">
        <f>IF(R$2=0,"",IF(Export!$B31=R$2,1,0))</f>
        <v>1</v>
      </c>
      <c r="S32">
        <f>IF(S$2=0,"",IF(Export!$B31=S$2,1,0))</f>
        <v>1</v>
      </c>
      <c r="T32">
        <f>IF(T$2=0,"",IF(Export!$B31=T$2,1,0))</f>
        <v>1</v>
      </c>
      <c r="V32">
        <f>IF(V$2=0,"",IF(A32=0,0,SUM($A$3:A32)))</f>
        <v>30</v>
      </c>
      <c r="W32">
        <f>IF(W$2=0,"",IF(B32=0,0,SUM($B$3:B32)))</f>
        <v>30</v>
      </c>
      <c r="X32">
        <f>IF(X$2=0,"",IF(C32=0,0,SUM($C$3:C32)))</f>
        <v>30</v>
      </c>
      <c r="Y32">
        <f>IF(Y$2=0,"",IF(D32=0,0,SUM($D$3:D32)))</f>
        <v>30</v>
      </c>
      <c r="Z32">
        <f>IF(Z$2=0,"",IF(E32=0,0,SUM($E$3:E32)))</f>
        <v>30</v>
      </c>
      <c r="AA32">
        <f>IF(AA$2=0,"",IF(F32=0,0,SUM($F$3:F32)))</f>
        <v>30</v>
      </c>
      <c r="AB32">
        <f>IF(AB$2=0,"",IF(G32=0,0,SUM($G$3:G32)))</f>
        <v>30</v>
      </c>
      <c r="AC32">
        <f>IF(AC$2=0,"",IF(H32=0,0,SUM($H$3:H32)))</f>
        <v>30</v>
      </c>
      <c r="AD32">
        <f>IF(AD$2=0,"",IF(I32=0,0,SUM($I$3:I32)))</f>
        <v>30</v>
      </c>
      <c r="AE32">
        <f>IF(AE$2=0,"",IF(J32=0,0,SUM($J$3:J32)))</f>
        <v>30</v>
      </c>
      <c r="AF32">
        <f>IF(AF$2=0,"",IF(K32=0,0,SUM($K$3:K32)))</f>
        <v>30</v>
      </c>
      <c r="AG32">
        <f>IF(AG$2=0,"",IF(L32=0,0,SUM($L$3:L32)))</f>
        <v>30</v>
      </c>
      <c r="AH32">
        <f>IF(AH$2=0,"",IF(M32=0,0,SUM($M$3:M32)))</f>
        <v>30</v>
      </c>
      <c r="AI32">
        <f>IF(AI$2=0,"",IF(N32=0,0,SUM($N$3:N32)))</f>
        <v>30</v>
      </c>
      <c r="AJ32">
        <f>IF(AJ$2=0,"",IF(O32=0,0,SUM($O$3:O32)))</f>
        <v>30</v>
      </c>
      <c r="AK32">
        <f>IF(AK$2=0,"",IF(P32=0,0,SUM($P$3:P32)))</f>
        <v>30</v>
      </c>
      <c r="AL32">
        <f>IF(AL$2=0,"",IF(Q32=0,0,SUM($Q$3:Q32)))</f>
        <v>30</v>
      </c>
      <c r="AM32">
        <f>IF(AM$2=0,"",IF(R32=0,0,SUM($R$3:R32)))</f>
        <v>30</v>
      </c>
      <c r="AN32">
        <f>IF(AN$2=0,"",IF(S32=0,0,SUM($S$3:S32)))</f>
        <v>30</v>
      </c>
      <c r="AO32">
        <f>IF(AO$2=0,"",IF(T32=0,0,SUM($T$3:T32)))</f>
        <v>30</v>
      </c>
    </row>
    <row r="33" spans="1:41" x14ac:dyDescent="0.25">
      <c r="A33">
        <f>IF(A$2=0,"",IF(Export!$B32=A$2,1,0))</f>
        <v>1</v>
      </c>
      <c r="B33">
        <f>IF(B$2=0,"",IF(Export!$B32=B$2,1,0))</f>
        <v>1</v>
      </c>
      <c r="C33">
        <f>IF(C$2=0,"",IF(Export!$B32=C$2,1,0))</f>
        <v>1</v>
      </c>
      <c r="D33">
        <f>IF(D$2=0,"",IF(Export!$B32=D$2,1,0))</f>
        <v>1</v>
      </c>
      <c r="E33">
        <f>IF(E$2=0,"",IF(Export!$B32=E$2,1,0))</f>
        <v>1</v>
      </c>
      <c r="F33">
        <f>IF(F$2=0,"",IF(Export!$B32=F$2,1,0))</f>
        <v>1</v>
      </c>
      <c r="G33">
        <f>IF(G$2=0,"",IF(Export!$B32=G$2,1,0))</f>
        <v>1</v>
      </c>
      <c r="H33">
        <f>IF(H$2=0,"",IF(Export!$B32=H$2,1,0))</f>
        <v>1</v>
      </c>
      <c r="I33">
        <f>IF(I$2=0,"",IF(Export!$B32=I$2,1,0))</f>
        <v>1</v>
      </c>
      <c r="J33">
        <f>IF(J$2=0,"",IF(Export!$B32=J$2,1,0))</f>
        <v>1</v>
      </c>
      <c r="K33">
        <f>IF(K$2=0,"",IF(Export!$B32=K$2,1,0))</f>
        <v>1</v>
      </c>
      <c r="L33">
        <f>IF(L$2=0,"",IF(Export!$B32=L$2,1,0))</f>
        <v>1</v>
      </c>
      <c r="M33">
        <f>IF(M$2=0,"",IF(Export!$B32=M$2,1,0))</f>
        <v>1</v>
      </c>
      <c r="N33">
        <f>IF(N$2=0,"",IF(Export!$B32=N$2,1,0))</f>
        <v>1</v>
      </c>
      <c r="O33">
        <f>IF(O$2=0,"",IF(Export!$B32=O$2,1,0))</f>
        <v>1</v>
      </c>
      <c r="P33">
        <f>IF(P$2=0,"",IF(Export!$B32=P$2,1,0))</f>
        <v>1</v>
      </c>
      <c r="Q33">
        <f>IF(Q$2=0,"",IF(Export!$B32=Q$2,1,0))</f>
        <v>1</v>
      </c>
      <c r="R33">
        <f>IF(R$2=0,"",IF(Export!$B32=R$2,1,0))</f>
        <v>1</v>
      </c>
      <c r="S33">
        <f>IF(S$2=0,"",IF(Export!$B32=S$2,1,0))</f>
        <v>1</v>
      </c>
      <c r="T33">
        <f>IF(T$2=0,"",IF(Export!$B32=T$2,1,0))</f>
        <v>1</v>
      </c>
      <c r="V33">
        <f>IF(V$2=0,"",IF(A33=0,0,SUM($A$3:A33)))</f>
        <v>31</v>
      </c>
      <c r="W33">
        <f>IF(W$2=0,"",IF(B33=0,0,SUM($B$3:B33)))</f>
        <v>31</v>
      </c>
      <c r="X33">
        <f>IF(X$2=0,"",IF(C33=0,0,SUM($C$3:C33)))</f>
        <v>31</v>
      </c>
      <c r="Y33">
        <f>IF(Y$2=0,"",IF(D33=0,0,SUM($D$3:D33)))</f>
        <v>31</v>
      </c>
      <c r="Z33">
        <f>IF(Z$2=0,"",IF(E33=0,0,SUM($E$3:E33)))</f>
        <v>31</v>
      </c>
      <c r="AA33">
        <f>IF(AA$2=0,"",IF(F33=0,0,SUM($F$3:F33)))</f>
        <v>31</v>
      </c>
      <c r="AB33">
        <f>IF(AB$2=0,"",IF(G33=0,0,SUM($G$3:G33)))</f>
        <v>31</v>
      </c>
      <c r="AC33">
        <f>IF(AC$2=0,"",IF(H33=0,0,SUM($H$3:H33)))</f>
        <v>31</v>
      </c>
      <c r="AD33">
        <f>IF(AD$2=0,"",IF(I33=0,0,SUM($I$3:I33)))</f>
        <v>31</v>
      </c>
      <c r="AE33">
        <f>IF(AE$2=0,"",IF(J33=0,0,SUM($J$3:J33)))</f>
        <v>31</v>
      </c>
      <c r="AF33">
        <f>IF(AF$2=0,"",IF(K33=0,0,SUM($K$3:K33)))</f>
        <v>31</v>
      </c>
      <c r="AG33">
        <f>IF(AG$2=0,"",IF(L33=0,0,SUM($L$3:L33)))</f>
        <v>31</v>
      </c>
      <c r="AH33">
        <f>IF(AH$2=0,"",IF(M33=0,0,SUM($M$3:M33)))</f>
        <v>31</v>
      </c>
      <c r="AI33">
        <f>IF(AI$2=0,"",IF(N33=0,0,SUM($N$3:N33)))</f>
        <v>31</v>
      </c>
      <c r="AJ33">
        <f>IF(AJ$2=0,"",IF(O33=0,0,SUM($O$3:O33)))</f>
        <v>31</v>
      </c>
      <c r="AK33">
        <f>IF(AK$2=0,"",IF(P33=0,0,SUM($P$3:P33)))</f>
        <v>31</v>
      </c>
      <c r="AL33">
        <f>IF(AL$2=0,"",IF(Q33=0,0,SUM($Q$3:Q33)))</f>
        <v>31</v>
      </c>
      <c r="AM33">
        <f>IF(AM$2=0,"",IF(R33=0,0,SUM($R$3:R33)))</f>
        <v>31</v>
      </c>
      <c r="AN33">
        <f>IF(AN$2=0,"",IF(S33=0,0,SUM($S$3:S33)))</f>
        <v>31</v>
      </c>
      <c r="AO33">
        <f>IF(AO$2=0,"",IF(T33=0,0,SUM($T$3:T33)))</f>
        <v>31</v>
      </c>
    </row>
    <row r="34" spans="1:41" x14ac:dyDescent="0.25">
      <c r="A34">
        <f>IF(A$2=0,"",IF(Export!$B33=A$2,1,0))</f>
        <v>1</v>
      </c>
      <c r="B34">
        <f>IF(B$2=0,"",IF(Export!$B33=B$2,1,0))</f>
        <v>1</v>
      </c>
      <c r="C34">
        <f>IF(C$2=0,"",IF(Export!$B33=C$2,1,0))</f>
        <v>1</v>
      </c>
      <c r="D34">
        <f>IF(D$2=0,"",IF(Export!$B33=D$2,1,0))</f>
        <v>1</v>
      </c>
      <c r="E34">
        <f>IF(E$2=0,"",IF(Export!$B33=E$2,1,0))</f>
        <v>1</v>
      </c>
      <c r="F34">
        <f>IF(F$2=0,"",IF(Export!$B33=F$2,1,0))</f>
        <v>1</v>
      </c>
      <c r="G34">
        <f>IF(G$2=0,"",IF(Export!$B33=G$2,1,0))</f>
        <v>1</v>
      </c>
      <c r="H34">
        <f>IF(H$2=0,"",IF(Export!$B33=H$2,1,0))</f>
        <v>1</v>
      </c>
      <c r="I34">
        <f>IF(I$2=0,"",IF(Export!$B33=I$2,1,0))</f>
        <v>1</v>
      </c>
      <c r="J34">
        <f>IF(J$2=0,"",IF(Export!$B33=J$2,1,0))</f>
        <v>1</v>
      </c>
      <c r="K34">
        <f>IF(K$2=0,"",IF(Export!$B33=K$2,1,0))</f>
        <v>1</v>
      </c>
      <c r="L34">
        <f>IF(L$2=0,"",IF(Export!$B33=L$2,1,0))</f>
        <v>1</v>
      </c>
      <c r="M34">
        <f>IF(M$2=0,"",IF(Export!$B33=M$2,1,0))</f>
        <v>1</v>
      </c>
      <c r="N34">
        <f>IF(N$2=0,"",IF(Export!$B33=N$2,1,0))</f>
        <v>1</v>
      </c>
      <c r="O34">
        <f>IF(O$2=0,"",IF(Export!$B33=O$2,1,0))</f>
        <v>1</v>
      </c>
      <c r="P34">
        <f>IF(P$2=0,"",IF(Export!$B33=P$2,1,0))</f>
        <v>1</v>
      </c>
      <c r="Q34">
        <f>IF(Q$2=0,"",IF(Export!$B33=Q$2,1,0))</f>
        <v>1</v>
      </c>
      <c r="R34">
        <f>IF(R$2=0,"",IF(Export!$B33=R$2,1,0))</f>
        <v>1</v>
      </c>
      <c r="S34">
        <f>IF(S$2=0,"",IF(Export!$B33=S$2,1,0))</f>
        <v>1</v>
      </c>
      <c r="T34">
        <f>IF(T$2=0,"",IF(Export!$B33=T$2,1,0))</f>
        <v>1</v>
      </c>
      <c r="V34">
        <f>IF(V$2=0,"",IF(A34=0,0,SUM($A$3:A34)))</f>
        <v>32</v>
      </c>
      <c r="W34">
        <f>IF(W$2=0,"",IF(B34=0,0,SUM($B$3:B34)))</f>
        <v>32</v>
      </c>
      <c r="X34">
        <f>IF(X$2=0,"",IF(C34=0,0,SUM($C$3:C34)))</f>
        <v>32</v>
      </c>
      <c r="Y34">
        <f>IF(Y$2=0,"",IF(D34=0,0,SUM($D$3:D34)))</f>
        <v>32</v>
      </c>
      <c r="Z34">
        <f>IF(Z$2=0,"",IF(E34=0,0,SUM($E$3:E34)))</f>
        <v>32</v>
      </c>
      <c r="AA34">
        <f>IF(AA$2=0,"",IF(F34=0,0,SUM($F$3:F34)))</f>
        <v>32</v>
      </c>
      <c r="AB34">
        <f>IF(AB$2=0,"",IF(G34=0,0,SUM($G$3:G34)))</f>
        <v>32</v>
      </c>
      <c r="AC34">
        <f>IF(AC$2=0,"",IF(H34=0,0,SUM($H$3:H34)))</f>
        <v>32</v>
      </c>
      <c r="AD34">
        <f>IF(AD$2=0,"",IF(I34=0,0,SUM($I$3:I34)))</f>
        <v>32</v>
      </c>
      <c r="AE34">
        <f>IF(AE$2=0,"",IF(J34=0,0,SUM($J$3:J34)))</f>
        <v>32</v>
      </c>
      <c r="AF34">
        <f>IF(AF$2=0,"",IF(K34=0,0,SUM($K$3:K34)))</f>
        <v>32</v>
      </c>
      <c r="AG34">
        <f>IF(AG$2=0,"",IF(L34=0,0,SUM($L$3:L34)))</f>
        <v>32</v>
      </c>
      <c r="AH34">
        <f>IF(AH$2=0,"",IF(M34=0,0,SUM($M$3:M34)))</f>
        <v>32</v>
      </c>
      <c r="AI34">
        <f>IF(AI$2=0,"",IF(N34=0,0,SUM($N$3:N34)))</f>
        <v>32</v>
      </c>
      <c r="AJ34">
        <f>IF(AJ$2=0,"",IF(O34=0,0,SUM($O$3:O34)))</f>
        <v>32</v>
      </c>
      <c r="AK34">
        <f>IF(AK$2=0,"",IF(P34=0,0,SUM($P$3:P34)))</f>
        <v>32</v>
      </c>
      <c r="AL34">
        <f>IF(AL$2=0,"",IF(Q34=0,0,SUM($Q$3:Q34)))</f>
        <v>32</v>
      </c>
      <c r="AM34">
        <f>IF(AM$2=0,"",IF(R34=0,0,SUM($R$3:R34)))</f>
        <v>32</v>
      </c>
      <c r="AN34">
        <f>IF(AN$2=0,"",IF(S34=0,0,SUM($S$3:S34)))</f>
        <v>32</v>
      </c>
      <c r="AO34">
        <f>IF(AO$2=0,"",IF(T34=0,0,SUM($T$3:T34)))</f>
        <v>32</v>
      </c>
    </row>
    <row r="35" spans="1:41" x14ac:dyDescent="0.25">
      <c r="A35">
        <f>IF(A$2=0,"",IF(Export!$B34=A$2,1,0))</f>
        <v>1</v>
      </c>
      <c r="B35">
        <f>IF(B$2=0,"",IF(Export!$B34=B$2,1,0))</f>
        <v>1</v>
      </c>
      <c r="C35">
        <f>IF(C$2=0,"",IF(Export!$B34=C$2,1,0))</f>
        <v>1</v>
      </c>
      <c r="D35">
        <f>IF(D$2=0,"",IF(Export!$B34=D$2,1,0))</f>
        <v>1</v>
      </c>
      <c r="E35">
        <f>IF(E$2=0,"",IF(Export!$B34=E$2,1,0))</f>
        <v>1</v>
      </c>
      <c r="F35">
        <f>IF(F$2=0,"",IF(Export!$B34=F$2,1,0))</f>
        <v>1</v>
      </c>
      <c r="G35">
        <f>IF(G$2=0,"",IF(Export!$B34=G$2,1,0))</f>
        <v>1</v>
      </c>
      <c r="H35">
        <f>IF(H$2=0,"",IF(Export!$B34=H$2,1,0))</f>
        <v>1</v>
      </c>
      <c r="I35">
        <f>IF(I$2=0,"",IF(Export!$B34=I$2,1,0))</f>
        <v>1</v>
      </c>
      <c r="J35">
        <f>IF(J$2=0,"",IF(Export!$B34=J$2,1,0))</f>
        <v>1</v>
      </c>
      <c r="K35">
        <f>IF(K$2=0,"",IF(Export!$B34=K$2,1,0))</f>
        <v>1</v>
      </c>
      <c r="L35">
        <f>IF(L$2=0,"",IF(Export!$B34=L$2,1,0))</f>
        <v>1</v>
      </c>
      <c r="M35">
        <f>IF(M$2=0,"",IF(Export!$B34=M$2,1,0))</f>
        <v>1</v>
      </c>
      <c r="N35">
        <f>IF(N$2=0,"",IF(Export!$B34=N$2,1,0))</f>
        <v>1</v>
      </c>
      <c r="O35">
        <f>IF(O$2=0,"",IF(Export!$B34=O$2,1,0))</f>
        <v>1</v>
      </c>
      <c r="P35">
        <f>IF(P$2=0,"",IF(Export!$B34=P$2,1,0))</f>
        <v>1</v>
      </c>
      <c r="Q35">
        <f>IF(Q$2=0,"",IF(Export!$B34=Q$2,1,0))</f>
        <v>1</v>
      </c>
      <c r="R35">
        <f>IF(R$2=0,"",IF(Export!$B34=R$2,1,0))</f>
        <v>1</v>
      </c>
      <c r="S35">
        <f>IF(S$2=0,"",IF(Export!$B34=S$2,1,0))</f>
        <v>1</v>
      </c>
      <c r="T35">
        <f>IF(T$2=0,"",IF(Export!$B34=T$2,1,0))</f>
        <v>1</v>
      </c>
      <c r="V35">
        <f>IF(V$2=0,"",IF(A35=0,0,SUM($A$3:A35)))</f>
        <v>33</v>
      </c>
      <c r="W35">
        <f>IF(W$2=0,"",IF(B35=0,0,SUM($B$3:B35)))</f>
        <v>33</v>
      </c>
      <c r="X35">
        <f>IF(X$2=0,"",IF(C35=0,0,SUM($C$3:C35)))</f>
        <v>33</v>
      </c>
      <c r="Y35">
        <f>IF(Y$2=0,"",IF(D35=0,0,SUM($D$3:D35)))</f>
        <v>33</v>
      </c>
      <c r="Z35">
        <f>IF(Z$2=0,"",IF(E35=0,0,SUM($E$3:E35)))</f>
        <v>33</v>
      </c>
      <c r="AA35">
        <f>IF(AA$2=0,"",IF(F35=0,0,SUM($F$3:F35)))</f>
        <v>33</v>
      </c>
      <c r="AB35">
        <f>IF(AB$2=0,"",IF(G35=0,0,SUM($G$3:G35)))</f>
        <v>33</v>
      </c>
      <c r="AC35">
        <f>IF(AC$2=0,"",IF(H35=0,0,SUM($H$3:H35)))</f>
        <v>33</v>
      </c>
      <c r="AD35">
        <f>IF(AD$2=0,"",IF(I35=0,0,SUM($I$3:I35)))</f>
        <v>33</v>
      </c>
      <c r="AE35">
        <f>IF(AE$2=0,"",IF(J35=0,0,SUM($J$3:J35)))</f>
        <v>33</v>
      </c>
      <c r="AF35">
        <f>IF(AF$2=0,"",IF(K35=0,0,SUM($K$3:K35)))</f>
        <v>33</v>
      </c>
      <c r="AG35">
        <f>IF(AG$2=0,"",IF(L35=0,0,SUM($L$3:L35)))</f>
        <v>33</v>
      </c>
      <c r="AH35">
        <f>IF(AH$2=0,"",IF(M35=0,0,SUM($M$3:M35)))</f>
        <v>33</v>
      </c>
      <c r="AI35">
        <f>IF(AI$2=0,"",IF(N35=0,0,SUM($N$3:N35)))</f>
        <v>33</v>
      </c>
      <c r="AJ35">
        <f>IF(AJ$2=0,"",IF(O35=0,0,SUM($O$3:O35)))</f>
        <v>33</v>
      </c>
      <c r="AK35">
        <f>IF(AK$2=0,"",IF(P35=0,0,SUM($P$3:P35)))</f>
        <v>33</v>
      </c>
      <c r="AL35">
        <f>IF(AL$2=0,"",IF(Q35=0,0,SUM($Q$3:Q35)))</f>
        <v>33</v>
      </c>
      <c r="AM35">
        <f>IF(AM$2=0,"",IF(R35=0,0,SUM($R$3:R35)))</f>
        <v>33</v>
      </c>
      <c r="AN35">
        <f>IF(AN$2=0,"",IF(S35=0,0,SUM($S$3:S35)))</f>
        <v>33</v>
      </c>
      <c r="AO35">
        <f>IF(AO$2=0,"",IF(T35=0,0,SUM($T$3:T35)))</f>
        <v>33</v>
      </c>
    </row>
    <row r="36" spans="1:41" x14ac:dyDescent="0.25">
      <c r="A36">
        <f>IF(A$2=0,"",IF(Export!$B35=A$2,1,0))</f>
        <v>1</v>
      </c>
      <c r="B36">
        <f>IF(B$2=0,"",IF(Export!$B35=B$2,1,0))</f>
        <v>1</v>
      </c>
      <c r="C36">
        <f>IF(C$2=0,"",IF(Export!$B35=C$2,1,0))</f>
        <v>1</v>
      </c>
      <c r="D36">
        <f>IF(D$2=0,"",IF(Export!$B35=D$2,1,0))</f>
        <v>1</v>
      </c>
      <c r="E36">
        <f>IF(E$2=0,"",IF(Export!$B35=E$2,1,0))</f>
        <v>1</v>
      </c>
      <c r="F36">
        <f>IF(F$2=0,"",IF(Export!$B35=F$2,1,0))</f>
        <v>1</v>
      </c>
      <c r="G36">
        <f>IF(G$2=0,"",IF(Export!$B35=G$2,1,0))</f>
        <v>1</v>
      </c>
      <c r="H36">
        <f>IF(H$2=0,"",IF(Export!$B35=H$2,1,0))</f>
        <v>1</v>
      </c>
      <c r="I36">
        <f>IF(I$2=0,"",IF(Export!$B35=I$2,1,0))</f>
        <v>1</v>
      </c>
      <c r="J36">
        <f>IF(J$2=0,"",IF(Export!$B35=J$2,1,0))</f>
        <v>1</v>
      </c>
      <c r="K36">
        <f>IF(K$2=0,"",IF(Export!$B35=K$2,1,0))</f>
        <v>1</v>
      </c>
      <c r="L36">
        <f>IF(L$2=0,"",IF(Export!$B35=L$2,1,0))</f>
        <v>1</v>
      </c>
      <c r="M36">
        <f>IF(M$2=0,"",IF(Export!$B35=M$2,1,0))</f>
        <v>1</v>
      </c>
      <c r="N36">
        <f>IF(N$2=0,"",IF(Export!$B35=N$2,1,0))</f>
        <v>1</v>
      </c>
      <c r="O36">
        <f>IF(O$2=0,"",IF(Export!$B35=O$2,1,0))</f>
        <v>1</v>
      </c>
      <c r="P36">
        <f>IF(P$2=0,"",IF(Export!$B35=P$2,1,0))</f>
        <v>1</v>
      </c>
      <c r="Q36">
        <f>IF(Q$2=0,"",IF(Export!$B35=Q$2,1,0))</f>
        <v>1</v>
      </c>
      <c r="R36">
        <f>IF(R$2=0,"",IF(Export!$B35=R$2,1,0))</f>
        <v>1</v>
      </c>
      <c r="S36">
        <f>IF(S$2=0,"",IF(Export!$B35=S$2,1,0))</f>
        <v>1</v>
      </c>
      <c r="T36">
        <f>IF(T$2=0,"",IF(Export!$B35=T$2,1,0))</f>
        <v>1</v>
      </c>
      <c r="V36">
        <f>IF(V$2=0,"",IF(A36=0,0,SUM($A$3:A36)))</f>
        <v>34</v>
      </c>
      <c r="W36">
        <f>IF(W$2=0,"",IF(B36=0,0,SUM($B$3:B36)))</f>
        <v>34</v>
      </c>
      <c r="X36">
        <f>IF(X$2=0,"",IF(C36=0,0,SUM($C$3:C36)))</f>
        <v>34</v>
      </c>
      <c r="Y36">
        <f>IF(Y$2=0,"",IF(D36=0,0,SUM($D$3:D36)))</f>
        <v>34</v>
      </c>
      <c r="Z36">
        <f>IF(Z$2=0,"",IF(E36=0,0,SUM($E$3:E36)))</f>
        <v>34</v>
      </c>
      <c r="AA36">
        <f>IF(AA$2=0,"",IF(F36=0,0,SUM($F$3:F36)))</f>
        <v>34</v>
      </c>
      <c r="AB36">
        <f>IF(AB$2=0,"",IF(G36=0,0,SUM($G$3:G36)))</f>
        <v>34</v>
      </c>
      <c r="AC36">
        <f>IF(AC$2=0,"",IF(H36=0,0,SUM($H$3:H36)))</f>
        <v>34</v>
      </c>
      <c r="AD36">
        <f>IF(AD$2=0,"",IF(I36=0,0,SUM($I$3:I36)))</f>
        <v>34</v>
      </c>
      <c r="AE36">
        <f>IF(AE$2=0,"",IF(J36=0,0,SUM($J$3:J36)))</f>
        <v>34</v>
      </c>
      <c r="AF36">
        <f>IF(AF$2=0,"",IF(K36=0,0,SUM($K$3:K36)))</f>
        <v>34</v>
      </c>
      <c r="AG36">
        <f>IF(AG$2=0,"",IF(L36=0,0,SUM($L$3:L36)))</f>
        <v>34</v>
      </c>
      <c r="AH36">
        <f>IF(AH$2=0,"",IF(M36=0,0,SUM($M$3:M36)))</f>
        <v>34</v>
      </c>
      <c r="AI36">
        <f>IF(AI$2=0,"",IF(N36=0,0,SUM($N$3:N36)))</f>
        <v>34</v>
      </c>
      <c r="AJ36">
        <f>IF(AJ$2=0,"",IF(O36=0,0,SUM($O$3:O36)))</f>
        <v>34</v>
      </c>
      <c r="AK36">
        <f>IF(AK$2=0,"",IF(P36=0,0,SUM($P$3:P36)))</f>
        <v>34</v>
      </c>
      <c r="AL36">
        <f>IF(AL$2=0,"",IF(Q36=0,0,SUM($Q$3:Q36)))</f>
        <v>34</v>
      </c>
      <c r="AM36">
        <f>IF(AM$2=0,"",IF(R36=0,0,SUM($R$3:R36)))</f>
        <v>34</v>
      </c>
      <c r="AN36">
        <f>IF(AN$2=0,"",IF(S36=0,0,SUM($S$3:S36)))</f>
        <v>34</v>
      </c>
      <c r="AO36">
        <f>IF(AO$2=0,"",IF(T36=0,0,SUM($T$3:T36)))</f>
        <v>34</v>
      </c>
    </row>
    <row r="37" spans="1:41" x14ac:dyDescent="0.25">
      <c r="A37">
        <f>IF(A$2=0,"",IF(Export!$B36=A$2,1,0))</f>
        <v>1</v>
      </c>
      <c r="B37">
        <f>IF(B$2=0,"",IF(Export!$B36=B$2,1,0))</f>
        <v>1</v>
      </c>
      <c r="C37">
        <f>IF(C$2=0,"",IF(Export!$B36=C$2,1,0))</f>
        <v>1</v>
      </c>
      <c r="D37">
        <f>IF(D$2=0,"",IF(Export!$B36=D$2,1,0))</f>
        <v>1</v>
      </c>
      <c r="E37">
        <f>IF(E$2=0,"",IF(Export!$B36=E$2,1,0))</f>
        <v>1</v>
      </c>
      <c r="F37">
        <f>IF(F$2=0,"",IF(Export!$B36=F$2,1,0))</f>
        <v>1</v>
      </c>
      <c r="G37">
        <f>IF(G$2=0,"",IF(Export!$B36=G$2,1,0))</f>
        <v>1</v>
      </c>
      <c r="H37">
        <f>IF(H$2=0,"",IF(Export!$B36=H$2,1,0))</f>
        <v>1</v>
      </c>
      <c r="I37">
        <f>IF(I$2=0,"",IF(Export!$B36=I$2,1,0))</f>
        <v>1</v>
      </c>
      <c r="J37">
        <f>IF(J$2=0,"",IF(Export!$B36=J$2,1,0))</f>
        <v>1</v>
      </c>
      <c r="K37">
        <f>IF(K$2=0,"",IF(Export!$B36=K$2,1,0))</f>
        <v>1</v>
      </c>
      <c r="L37">
        <f>IF(L$2=0,"",IF(Export!$B36=L$2,1,0))</f>
        <v>1</v>
      </c>
      <c r="M37">
        <f>IF(M$2=0,"",IF(Export!$B36=M$2,1,0))</f>
        <v>1</v>
      </c>
      <c r="N37">
        <f>IF(N$2=0,"",IF(Export!$B36=N$2,1,0))</f>
        <v>1</v>
      </c>
      <c r="O37">
        <f>IF(O$2=0,"",IF(Export!$B36=O$2,1,0))</f>
        <v>1</v>
      </c>
      <c r="P37">
        <f>IF(P$2=0,"",IF(Export!$B36=P$2,1,0))</f>
        <v>1</v>
      </c>
      <c r="Q37">
        <f>IF(Q$2=0,"",IF(Export!$B36=Q$2,1,0))</f>
        <v>1</v>
      </c>
      <c r="R37">
        <f>IF(R$2=0,"",IF(Export!$B36=R$2,1,0))</f>
        <v>1</v>
      </c>
      <c r="S37">
        <f>IF(S$2=0,"",IF(Export!$B36=S$2,1,0))</f>
        <v>1</v>
      </c>
      <c r="T37">
        <f>IF(T$2=0,"",IF(Export!$B36=T$2,1,0))</f>
        <v>1</v>
      </c>
      <c r="V37">
        <f>IF(V$2=0,"",IF(A37=0,0,SUM($A$3:A37)))</f>
        <v>35</v>
      </c>
      <c r="W37">
        <f>IF(W$2=0,"",IF(B37=0,0,SUM($B$3:B37)))</f>
        <v>35</v>
      </c>
      <c r="X37">
        <f>IF(X$2=0,"",IF(C37=0,0,SUM($C$3:C37)))</f>
        <v>35</v>
      </c>
      <c r="Y37">
        <f>IF(Y$2=0,"",IF(D37=0,0,SUM($D$3:D37)))</f>
        <v>35</v>
      </c>
      <c r="Z37">
        <f>IF(Z$2=0,"",IF(E37=0,0,SUM($E$3:E37)))</f>
        <v>35</v>
      </c>
      <c r="AA37">
        <f>IF(AA$2=0,"",IF(F37=0,0,SUM($F$3:F37)))</f>
        <v>35</v>
      </c>
      <c r="AB37">
        <f>IF(AB$2=0,"",IF(G37=0,0,SUM($G$3:G37)))</f>
        <v>35</v>
      </c>
      <c r="AC37">
        <f>IF(AC$2=0,"",IF(H37=0,0,SUM($H$3:H37)))</f>
        <v>35</v>
      </c>
      <c r="AD37">
        <f>IF(AD$2=0,"",IF(I37=0,0,SUM($I$3:I37)))</f>
        <v>35</v>
      </c>
      <c r="AE37">
        <f>IF(AE$2=0,"",IF(J37=0,0,SUM($J$3:J37)))</f>
        <v>35</v>
      </c>
      <c r="AF37">
        <f>IF(AF$2=0,"",IF(K37=0,0,SUM($K$3:K37)))</f>
        <v>35</v>
      </c>
      <c r="AG37">
        <f>IF(AG$2=0,"",IF(L37=0,0,SUM($L$3:L37)))</f>
        <v>35</v>
      </c>
      <c r="AH37">
        <f>IF(AH$2=0,"",IF(M37=0,0,SUM($M$3:M37)))</f>
        <v>35</v>
      </c>
      <c r="AI37">
        <f>IF(AI$2=0,"",IF(N37=0,0,SUM($N$3:N37)))</f>
        <v>35</v>
      </c>
      <c r="AJ37">
        <f>IF(AJ$2=0,"",IF(O37=0,0,SUM($O$3:O37)))</f>
        <v>35</v>
      </c>
      <c r="AK37">
        <f>IF(AK$2=0,"",IF(P37=0,0,SUM($P$3:P37)))</f>
        <v>35</v>
      </c>
      <c r="AL37">
        <f>IF(AL$2=0,"",IF(Q37=0,0,SUM($Q$3:Q37)))</f>
        <v>35</v>
      </c>
      <c r="AM37">
        <f>IF(AM$2=0,"",IF(R37=0,0,SUM($R$3:R37)))</f>
        <v>35</v>
      </c>
      <c r="AN37">
        <f>IF(AN$2=0,"",IF(S37=0,0,SUM($S$3:S37)))</f>
        <v>35</v>
      </c>
      <c r="AO37">
        <f>IF(AO$2=0,"",IF(T37=0,0,SUM($T$3:T37)))</f>
        <v>35</v>
      </c>
    </row>
    <row r="38" spans="1:41" x14ac:dyDescent="0.25">
      <c r="A38">
        <f>IF(A$2=0,"",IF(Export!$B37=A$2,1,0))</f>
        <v>1</v>
      </c>
      <c r="B38">
        <f>IF(B$2=0,"",IF(Export!$B37=B$2,1,0))</f>
        <v>1</v>
      </c>
      <c r="C38">
        <f>IF(C$2=0,"",IF(Export!$B37=C$2,1,0))</f>
        <v>1</v>
      </c>
      <c r="D38">
        <f>IF(D$2=0,"",IF(Export!$B37=D$2,1,0))</f>
        <v>1</v>
      </c>
      <c r="E38">
        <f>IF(E$2=0,"",IF(Export!$B37=E$2,1,0))</f>
        <v>1</v>
      </c>
      <c r="F38">
        <f>IF(F$2=0,"",IF(Export!$B37=F$2,1,0))</f>
        <v>1</v>
      </c>
      <c r="G38">
        <f>IF(G$2=0,"",IF(Export!$B37=G$2,1,0))</f>
        <v>1</v>
      </c>
      <c r="H38">
        <f>IF(H$2=0,"",IF(Export!$B37=H$2,1,0))</f>
        <v>1</v>
      </c>
      <c r="I38">
        <f>IF(I$2=0,"",IF(Export!$B37=I$2,1,0))</f>
        <v>1</v>
      </c>
      <c r="J38">
        <f>IF(J$2=0,"",IF(Export!$B37=J$2,1,0))</f>
        <v>1</v>
      </c>
      <c r="K38">
        <f>IF(K$2=0,"",IF(Export!$B37=K$2,1,0))</f>
        <v>1</v>
      </c>
      <c r="L38">
        <f>IF(L$2=0,"",IF(Export!$B37=L$2,1,0))</f>
        <v>1</v>
      </c>
      <c r="M38">
        <f>IF(M$2=0,"",IF(Export!$B37=M$2,1,0))</f>
        <v>1</v>
      </c>
      <c r="N38">
        <f>IF(N$2=0,"",IF(Export!$B37=N$2,1,0))</f>
        <v>1</v>
      </c>
      <c r="O38">
        <f>IF(O$2=0,"",IF(Export!$B37=O$2,1,0))</f>
        <v>1</v>
      </c>
      <c r="P38">
        <f>IF(P$2=0,"",IF(Export!$B37=P$2,1,0))</f>
        <v>1</v>
      </c>
      <c r="Q38">
        <f>IF(Q$2=0,"",IF(Export!$B37=Q$2,1,0))</f>
        <v>1</v>
      </c>
      <c r="R38">
        <f>IF(R$2=0,"",IF(Export!$B37=R$2,1,0))</f>
        <v>1</v>
      </c>
      <c r="S38">
        <f>IF(S$2=0,"",IF(Export!$B37=S$2,1,0))</f>
        <v>1</v>
      </c>
      <c r="T38">
        <f>IF(T$2=0,"",IF(Export!$B37=T$2,1,0))</f>
        <v>1</v>
      </c>
      <c r="V38">
        <f>IF(V$2=0,"",IF(A38=0,0,SUM($A$3:A38)))</f>
        <v>36</v>
      </c>
      <c r="W38">
        <f>IF(W$2=0,"",IF(B38=0,0,SUM($B$3:B38)))</f>
        <v>36</v>
      </c>
      <c r="X38">
        <f>IF(X$2=0,"",IF(C38=0,0,SUM($C$3:C38)))</f>
        <v>36</v>
      </c>
      <c r="Y38">
        <f>IF(Y$2=0,"",IF(D38=0,0,SUM($D$3:D38)))</f>
        <v>36</v>
      </c>
      <c r="Z38">
        <f>IF(Z$2=0,"",IF(E38=0,0,SUM($E$3:E38)))</f>
        <v>36</v>
      </c>
      <c r="AA38">
        <f>IF(AA$2=0,"",IF(F38=0,0,SUM($F$3:F38)))</f>
        <v>36</v>
      </c>
      <c r="AB38">
        <f>IF(AB$2=0,"",IF(G38=0,0,SUM($G$3:G38)))</f>
        <v>36</v>
      </c>
      <c r="AC38">
        <f>IF(AC$2=0,"",IF(H38=0,0,SUM($H$3:H38)))</f>
        <v>36</v>
      </c>
      <c r="AD38">
        <f>IF(AD$2=0,"",IF(I38=0,0,SUM($I$3:I38)))</f>
        <v>36</v>
      </c>
      <c r="AE38">
        <f>IF(AE$2=0,"",IF(J38=0,0,SUM($J$3:J38)))</f>
        <v>36</v>
      </c>
      <c r="AF38">
        <f>IF(AF$2=0,"",IF(K38=0,0,SUM($K$3:K38)))</f>
        <v>36</v>
      </c>
      <c r="AG38">
        <f>IF(AG$2=0,"",IF(L38=0,0,SUM($L$3:L38)))</f>
        <v>36</v>
      </c>
      <c r="AH38">
        <f>IF(AH$2=0,"",IF(M38=0,0,SUM($M$3:M38)))</f>
        <v>36</v>
      </c>
      <c r="AI38">
        <f>IF(AI$2=0,"",IF(N38=0,0,SUM($N$3:N38)))</f>
        <v>36</v>
      </c>
      <c r="AJ38">
        <f>IF(AJ$2=0,"",IF(O38=0,0,SUM($O$3:O38)))</f>
        <v>36</v>
      </c>
      <c r="AK38">
        <f>IF(AK$2=0,"",IF(P38=0,0,SUM($P$3:P38)))</f>
        <v>36</v>
      </c>
      <c r="AL38">
        <f>IF(AL$2=0,"",IF(Q38=0,0,SUM($Q$3:Q38)))</f>
        <v>36</v>
      </c>
      <c r="AM38">
        <f>IF(AM$2=0,"",IF(R38=0,0,SUM($R$3:R38)))</f>
        <v>36</v>
      </c>
      <c r="AN38">
        <f>IF(AN$2=0,"",IF(S38=0,0,SUM($S$3:S38)))</f>
        <v>36</v>
      </c>
      <c r="AO38">
        <f>IF(AO$2=0,"",IF(T38=0,0,SUM($T$3:T38)))</f>
        <v>36</v>
      </c>
    </row>
    <row r="39" spans="1:41" x14ac:dyDescent="0.25">
      <c r="A39">
        <f>IF(A$2=0,"",IF(Export!$B38=A$2,1,0))</f>
        <v>1</v>
      </c>
      <c r="B39">
        <f>IF(B$2=0,"",IF(Export!$B38=B$2,1,0))</f>
        <v>1</v>
      </c>
      <c r="C39">
        <f>IF(C$2=0,"",IF(Export!$B38=C$2,1,0))</f>
        <v>1</v>
      </c>
      <c r="D39">
        <f>IF(D$2=0,"",IF(Export!$B38=D$2,1,0))</f>
        <v>1</v>
      </c>
      <c r="E39">
        <f>IF(E$2=0,"",IF(Export!$B38=E$2,1,0))</f>
        <v>1</v>
      </c>
      <c r="F39">
        <f>IF(F$2=0,"",IF(Export!$B38=F$2,1,0))</f>
        <v>1</v>
      </c>
      <c r="G39">
        <f>IF(G$2=0,"",IF(Export!$B38=G$2,1,0))</f>
        <v>1</v>
      </c>
      <c r="H39">
        <f>IF(H$2=0,"",IF(Export!$B38=H$2,1,0))</f>
        <v>1</v>
      </c>
      <c r="I39">
        <f>IF(I$2=0,"",IF(Export!$B38=I$2,1,0))</f>
        <v>1</v>
      </c>
      <c r="J39">
        <f>IF(J$2=0,"",IF(Export!$B38=J$2,1,0))</f>
        <v>1</v>
      </c>
      <c r="K39">
        <f>IF(K$2=0,"",IF(Export!$B38=K$2,1,0))</f>
        <v>1</v>
      </c>
      <c r="L39">
        <f>IF(L$2=0,"",IF(Export!$B38=L$2,1,0))</f>
        <v>1</v>
      </c>
      <c r="M39">
        <f>IF(M$2=0,"",IF(Export!$B38=M$2,1,0))</f>
        <v>1</v>
      </c>
      <c r="N39">
        <f>IF(N$2=0,"",IF(Export!$B38=N$2,1,0))</f>
        <v>1</v>
      </c>
      <c r="O39">
        <f>IF(O$2=0,"",IF(Export!$B38=O$2,1,0))</f>
        <v>1</v>
      </c>
      <c r="P39">
        <f>IF(P$2=0,"",IF(Export!$B38=P$2,1,0))</f>
        <v>1</v>
      </c>
      <c r="Q39">
        <f>IF(Q$2=0,"",IF(Export!$B38=Q$2,1,0))</f>
        <v>1</v>
      </c>
      <c r="R39">
        <f>IF(R$2=0,"",IF(Export!$B38=R$2,1,0))</f>
        <v>1</v>
      </c>
      <c r="S39">
        <f>IF(S$2=0,"",IF(Export!$B38=S$2,1,0))</f>
        <v>1</v>
      </c>
      <c r="T39">
        <f>IF(T$2=0,"",IF(Export!$B38=T$2,1,0))</f>
        <v>1</v>
      </c>
      <c r="V39">
        <f>IF(V$2=0,"",IF(A39=0,0,SUM($A$3:A39)))</f>
        <v>37</v>
      </c>
      <c r="W39">
        <f>IF(W$2=0,"",IF(B39=0,0,SUM($B$3:B39)))</f>
        <v>37</v>
      </c>
      <c r="X39">
        <f>IF(X$2=0,"",IF(C39=0,0,SUM($C$3:C39)))</f>
        <v>37</v>
      </c>
      <c r="Y39">
        <f>IF(Y$2=0,"",IF(D39=0,0,SUM($D$3:D39)))</f>
        <v>37</v>
      </c>
      <c r="Z39">
        <f>IF(Z$2=0,"",IF(E39=0,0,SUM($E$3:E39)))</f>
        <v>37</v>
      </c>
      <c r="AA39">
        <f>IF(AA$2=0,"",IF(F39=0,0,SUM($F$3:F39)))</f>
        <v>37</v>
      </c>
      <c r="AB39">
        <f>IF(AB$2=0,"",IF(G39=0,0,SUM($G$3:G39)))</f>
        <v>37</v>
      </c>
      <c r="AC39">
        <f>IF(AC$2=0,"",IF(H39=0,0,SUM($H$3:H39)))</f>
        <v>37</v>
      </c>
      <c r="AD39">
        <f>IF(AD$2=0,"",IF(I39=0,0,SUM($I$3:I39)))</f>
        <v>37</v>
      </c>
      <c r="AE39">
        <f>IF(AE$2=0,"",IF(J39=0,0,SUM($J$3:J39)))</f>
        <v>37</v>
      </c>
      <c r="AF39">
        <f>IF(AF$2=0,"",IF(K39=0,0,SUM($K$3:K39)))</f>
        <v>37</v>
      </c>
      <c r="AG39">
        <f>IF(AG$2=0,"",IF(L39=0,0,SUM($L$3:L39)))</f>
        <v>37</v>
      </c>
      <c r="AH39">
        <f>IF(AH$2=0,"",IF(M39=0,0,SUM($M$3:M39)))</f>
        <v>37</v>
      </c>
      <c r="AI39">
        <f>IF(AI$2=0,"",IF(N39=0,0,SUM($N$3:N39)))</f>
        <v>37</v>
      </c>
      <c r="AJ39">
        <f>IF(AJ$2=0,"",IF(O39=0,0,SUM($O$3:O39)))</f>
        <v>37</v>
      </c>
      <c r="AK39">
        <f>IF(AK$2=0,"",IF(P39=0,0,SUM($P$3:P39)))</f>
        <v>37</v>
      </c>
      <c r="AL39">
        <f>IF(AL$2=0,"",IF(Q39=0,0,SUM($Q$3:Q39)))</f>
        <v>37</v>
      </c>
      <c r="AM39">
        <f>IF(AM$2=0,"",IF(R39=0,0,SUM($R$3:R39)))</f>
        <v>37</v>
      </c>
      <c r="AN39">
        <f>IF(AN$2=0,"",IF(S39=0,0,SUM($S$3:S39)))</f>
        <v>37</v>
      </c>
      <c r="AO39">
        <f>IF(AO$2=0,"",IF(T39=0,0,SUM($T$3:T39)))</f>
        <v>37</v>
      </c>
    </row>
    <row r="40" spans="1:41" x14ac:dyDescent="0.25">
      <c r="A40">
        <f>IF(A$2=0,"",IF(Export!$B39=A$2,1,0))</f>
        <v>1</v>
      </c>
      <c r="B40">
        <f>IF(B$2=0,"",IF(Export!$B39=B$2,1,0))</f>
        <v>1</v>
      </c>
      <c r="C40">
        <f>IF(C$2=0,"",IF(Export!$B39=C$2,1,0))</f>
        <v>1</v>
      </c>
      <c r="D40">
        <f>IF(D$2=0,"",IF(Export!$B39=D$2,1,0))</f>
        <v>1</v>
      </c>
      <c r="E40">
        <f>IF(E$2=0,"",IF(Export!$B39=E$2,1,0))</f>
        <v>1</v>
      </c>
      <c r="F40">
        <f>IF(F$2=0,"",IF(Export!$B39=F$2,1,0))</f>
        <v>1</v>
      </c>
      <c r="G40">
        <f>IF(G$2=0,"",IF(Export!$B39=G$2,1,0))</f>
        <v>1</v>
      </c>
      <c r="H40">
        <f>IF(H$2=0,"",IF(Export!$B39=H$2,1,0))</f>
        <v>1</v>
      </c>
      <c r="I40">
        <f>IF(I$2=0,"",IF(Export!$B39=I$2,1,0))</f>
        <v>1</v>
      </c>
      <c r="J40">
        <f>IF(J$2=0,"",IF(Export!$B39=J$2,1,0))</f>
        <v>1</v>
      </c>
      <c r="K40">
        <f>IF(K$2=0,"",IF(Export!$B39=K$2,1,0))</f>
        <v>1</v>
      </c>
      <c r="L40">
        <f>IF(L$2=0,"",IF(Export!$B39=L$2,1,0))</f>
        <v>1</v>
      </c>
      <c r="M40">
        <f>IF(M$2=0,"",IF(Export!$B39=M$2,1,0))</f>
        <v>1</v>
      </c>
      <c r="N40">
        <f>IF(N$2=0,"",IF(Export!$B39=N$2,1,0))</f>
        <v>1</v>
      </c>
      <c r="O40">
        <f>IF(O$2=0,"",IF(Export!$B39=O$2,1,0))</f>
        <v>1</v>
      </c>
      <c r="P40">
        <f>IF(P$2=0,"",IF(Export!$B39=P$2,1,0))</f>
        <v>1</v>
      </c>
      <c r="Q40">
        <f>IF(Q$2=0,"",IF(Export!$B39=Q$2,1,0))</f>
        <v>1</v>
      </c>
      <c r="R40">
        <f>IF(R$2=0,"",IF(Export!$B39=R$2,1,0))</f>
        <v>1</v>
      </c>
      <c r="S40">
        <f>IF(S$2=0,"",IF(Export!$B39=S$2,1,0))</f>
        <v>1</v>
      </c>
      <c r="T40">
        <f>IF(T$2=0,"",IF(Export!$B39=T$2,1,0))</f>
        <v>1</v>
      </c>
      <c r="V40">
        <f>IF(V$2=0,"",IF(A40=0,0,SUM($A$3:A40)))</f>
        <v>38</v>
      </c>
      <c r="W40">
        <f>IF(W$2=0,"",IF(B40=0,0,SUM($B$3:B40)))</f>
        <v>38</v>
      </c>
      <c r="X40">
        <f>IF(X$2=0,"",IF(C40=0,0,SUM($C$3:C40)))</f>
        <v>38</v>
      </c>
      <c r="Y40">
        <f>IF(Y$2=0,"",IF(D40=0,0,SUM($D$3:D40)))</f>
        <v>38</v>
      </c>
      <c r="Z40">
        <f>IF(Z$2=0,"",IF(E40=0,0,SUM($E$3:E40)))</f>
        <v>38</v>
      </c>
      <c r="AA40">
        <f>IF(AA$2=0,"",IF(F40=0,0,SUM($F$3:F40)))</f>
        <v>38</v>
      </c>
      <c r="AB40">
        <f>IF(AB$2=0,"",IF(G40=0,0,SUM($G$3:G40)))</f>
        <v>38</v>
      </c>
      <c r="AC40">
        <f>IF(AC$2=0,"",IF(H40=0,0,SUM($H$3:H40)))</f>
        <v>38</v>
      </c>
      <c r="AD40">
        <f>IF(AD$2=0,"",IF(I40=0,0,SUM($I$3:I40)))</f>
        <v>38</v>
      </c>
      <c r="AE40">
        <f>IF(AE$2=0,"",IF(J40=0,0,SUM($J$3:J40)))</f>
        <v>38</v>
      </c>
      <c r="AF40">
        <f>IF(AF$2=0,"",IF(K40=0,0,SUM($K$3:K40)))</f>
        <v>38</v>
      </c>
      <c r="AG40">
        <f>IF(AG$2=0,"",IF(L40=0,0,SUM($L$3:L40)))</f>
        <v>38</v>
      </c>
      <c r="AH40">
        <f>IF(AH$2=0,"",IF(M40=0,0,SUM($M$3:M40)))</f>
        <v>38</v>
      </c>
      <c r="AI40">
        <f>IF(AI$2=0,"",IF(N40=0,0,SUM($N$3:N40)))</f>
        <v>38</v>
      </c>
      <c r="AJ40">
        <f>IF(AJ$2=0,"",IF(O40=0,0,SUM($O$3:O40)))</f>
        <v>38</v>
      </c>
      <c r="AK40">
        <f>IF(AK$2=0,"",IF(P40=0,0,SUM($P$3:P40)))</f>
        <v>38</v>
      </c>
      <c r="AL40">
        <f>IF(AL$2=0,"",IF(Q40=0,0,SUM($Q$3:Q40)))</f>
        <v>38</v>
      </c>
      <c r="AM40">
        <f>IF(AM$2=0,"",IF(R40=0,0,SUM($R$3:R40)))</f>
        <v>38</v>
      </c>
      <c r="AN40">
        <f>IF(AN$2=0,"",IF(S40=0,0,SUM($S$3:S40)))</f>
        <v>38</v>
      </c>
      <c r="AO40">
        <f>IF(AO$2=0,"",IF(T40=0,0,SUM($T$3:T40)))</f>
        <v>38</v>
      </c>
    </row>
    <row r="41" spans="1:41" x14ac:dyDescent="0.25">
      <c r="A41">
        <f>IF(A$2=0,"",IF(Export!$B40=A$2,1,0))</f>
        <v>1</v>
      </c>
      <c r="B41">
        <f>IF(B$2=0,"",IF(Export!$B40=B$2,1,0))</f>
        <v>1</v>
      </c>
      <c r="C41">
        <f>IF(C$2=0,"",IF(Export!$B40=C$2,1,0))</f>
        <v>1</v>
      </c>
      <c r="D41">
        <f>IF(D$2=0,"",IF(Export!$B40=D$2,1,0))</f>
        <v>1</v>
      </c>
      <c r="E41">
        <f>IF(E$2=0,"",IF(Export!$B40=E$2,1,0))</f>
        <v>1</v>
      </c>
      <c r="F41">
        <f>IF(F$2=0,"",IF(Export!$B40=F$2,1,0))</f>
        <v>1</v>
      </c>
      <c r="G41">
        <f>IF(G$2=0,"",IF(Export!$B40=G$2,1,0))</f>
        <v>1</v>
      </c>
      <c r="H41">
        <f>IF(H$2=0,"",IF(Export!$B40=H$2,1,0))</f>
        <v>1</v>
      </c>
      <c r="I41">
        <f>IF(I$2=0,"",IF(Export!$B40=I$2,1,0))</f>
        <v>1</v>
      </c>
      <c r="J41">
        <f>IF(J$2=0,"",IF(Export!$B40=J$2,1,0))</f>
        <v>1</v>
      </c>
      <c r="K41">
        <f>IF(K$2=0,"",IF(Export!$B40=K$2,1,0))</f>
        <v>1</v>
      </c>
      <c r="L41">
        <f>IF(L$2=0,"",IF(Export!$B40=L$2,1,0))</f>
        <v>1</v>
      </c>
      <c r="M41">
        <f>IF(M$2=0,"",IF(Export!$B40=M$2,1,0))</f>
        <v>1</v>
      </c>
      <c r="N41">
        <f>IF(N$2=0,"",IF(Export!$B40=N$2,1,0))</f>
        <v>1</v>
      </c>
      <c r="O41">
        <f>IF(O$2=0,"",IF(Export!$B40=O$2,1,0))</f>
        <v>1</v>
      </c>
      <c r="P41">
        <f>IF(P$2=0,"",IF(Export!$B40=P$2,1,0))</f>
        <v>1</v>
      </c>
      <c r="Q41">
        <f>IF(Q$2=0,"",IF(Export!$B40=Q$2,1,0))</f>
        <v>1</v>
      </c>
      <c r="R41">
        <f>IF(R$2=0,"",IF(Export!$B40=R$2,1,0))</f>
        <v>1</v>
      </c>
      <c r="S41">
        <f>IF(S$2=0,"",IF(Export!$B40=S$2,1,0))</f>
        <v>1</v>
      </c>
      <c r="T41">
        <f>IF(T$2=0,"",IF(Export!$B40=T$2,1,0))</f>
        <v>1</v>
      </c>
      <c r="V41">
        <f>IF(V$2=0,"",IF(A41=0,0,SUM($A$3:A41)))</f>
        <v>39</v>
      </c>
      <c r="W41">
        <f>IF(W$2=0,"",IF(B41=0,0,SUM($B$3:B41)))</f>
        <v>39</v>
      </c>
      <c r="X41">
        <f>IF(X$2=0,"",IF(C41=0,0,SUM($C$3:C41)))</f>
        <v>39</v>
      </c>
      <c r="Y41">
        <f>IF(Y$2=0,"",IF(D41=0,0,SUM($D$3:D41)))</f>
        <v>39</v>
      </c>
      <c r="Z41">
        <f>IF(Z$2=0,"",IF(E41=0,0,SUM($E$3:E41)))</f>
        <v>39</v>
      </c>
      <c r="AA41">
        <f>IF(AA$2=0,"",IF(F41=0,0,SUM($F$3:F41)))</f>
        <v>39</v>
      </c>
      <c r="AB41">
        <f>IF(AB$2=0,"",IF(G41=0,0,SUM($G$3:G41)))</f>
        <v>39</v>
      </c>
      <c r="AC41">
        <f>IF(AC$2=0,"",IF(H41=0,0,SUM($H$3:H41)))</f>
        <v>39</v>
      </c>
      <c r="AD41">
        <f>IF(AD$2=0,"",IF(I41=0,0,SUM($I$3:I41)))</f>
        <v>39</v>
      </c>
      <c r="AE41">
        <f>IF(AE$2=0,"",IF(J41=0,0,SUM($J$3:J41)))</f>
        <v>39</v>
      </c>
      <c r="AF41">
        <f>IF(AF$2=0,"",IF(K41=0,0,SUM($K$3:K41)))</f>
        <v>39</v>
      </c>
      <c r="AG41">
        <f>IF(AG$2=0,"",IF(L41=0,0,SUM($L$3:L41)))</f>
        <v>39</v>
      </c>
      <c r="AH41">
        <f>IF(AH$2=0,"",IF(M41=0,0,SUM($M$3:M41)))</f>
        <v>39</v>
      </c>
      <c r="AI41">
        <f>IF(AI$2=0,"",IF(N41=0,0,SUM($N$3:N41)))</f>
        <v>39</v>
      </c>
      <c r="AJ41">
        <f>IF(AJ$2=0,"",IF(O41=0,0,SUM($O$3:O41)))</f>
        <v>39</v>
      </c>
      <c r="AK41">
        <f>IF(AK$2=0,"",IF(P41=0,0,SUM($P$3:P41)))</f>
        <v>39</v>
      </c>
      <c r="AL41">
        <f>IF(AL$2=0,"",IF(Q41=0,0,SUM($Q$3:Q41)))</f>
        <v>39</v>
      </c>
      <c r="AM41">
        <f>IF(AM$2=0,"",IF(R41=0,0,SUM($R$3:R41)))</f>
        <v>39</v>
      </c>
      <c r="AN41">
        <f>IF(AN$2=0,"",IF(S41=0,0,SUM($S$3:S41)))</f>
        <v>39</v>
      </c>
      <c r="AO41">
        <f>IF(AO$2=0,"",IF(T41=0,0,SUM($T$3:T41)))</f>
        <v>39</v>
      </c>
    </row>
    <row r="42" spans="1:41" x14ac:dyDescent="0.25">
      <c r="A42">
        <f>IF(A$2=0,"",IF(Export!$B41=A$2,1,0))</f>
        <v>1</v>
      </c>
      <c r="B42">
        <f>IF(B$2=0,"",IF(Export!$B41=B$2,1,0))</f>
        <v>1</v>
      </c>
      <c r="C42">
        <f>IF(C$2=0,"",IF(Export!$B41=C$2,1,0))</f>
        <v>1</v>
      </c>
      <c r="D42">
        <f>IF(D$2=0,"",IF(Export!$B41=D$2,1,0))</f>
        <v>1</v>
      </c>
      <c r="E42">
        <f>IF(E$2=0,"",IF(Export!$B41=E$2,1,0))</f>
        <v>1</v>
      </c>
      <c r="F42">
        <f>IF(F$2=0,"",IF(Export!$B41=F$2,1,0))</f>
        <v>1</v>
      </c>
      <c r="G42">
        <f>IF(G$2=0,"",IF(Export!$B41=G$2,1,0))</f>
        <v>1</v>
      </c>
      <c r="H42">
        <f>IF(H$2=0,"",IF(Export!$B41=H$2,1,0))</f>
        <v>1</v>
      </c>
      <c r="I42">
        <f>IF(I$2=0,"",IF(Export!$B41=I$2,1,0))</f>
        <v>1</v>
      </c>
      <c r="J42">
        <f>IF(J$2=0,"",IF(Export!$B41=J$2,1,0))</f>
        <v>1</v>
      </c>
      <c r="K42">
        <f>IF(K$2=0,"",IF(Export!$B41=K$2,1,0))</f>
        <v>1</v>
      </c>
      <c r="L42">
        <f>IF(L$2=0,"",IF(Export!$B41=L$2,1,0))</f>
        <v>1</v>
      </c>
      <c r="M42">
        <f>IF(M$2=0,"",IF(Export!$B41=M$2,1,0))</f>
        <v>1</v>
      </c>
      <c r="N42">
        <f>IF(N$2=0,"",IF(Export!$B41=N$2,1,0))</f>
        <v>1</v>
      </c>
      <c r="O42">
        <f>IF(O$2=0,"",IF(Export!$B41=O$2,1,0))</f>
        <v>1</v>
      </c>
      <c r="P42">
        <f>IF(P$2=0,"",IF(Export!$B41=P$2,1,0))</f>
        <v>1</v>
      </c>
      <c r="Q42">
        <f>IF(Q$2=0,"",IF(Export!$B41=Q$2,1,0))</f>
        <v>1</v>
      </c>
      <c r="R42">
        <f>IF(R$2=0,"",IF(Export!$B41=R$2,1,0))</f>
        <v>1</v>
      </c>
      <c r="S42">
        <f>IF(S$2=0,"",IF(Export!$B41=S$2,1,0))</f>
        <v>1</v>
      </c>
      <c r="T42">
        <f>IF(T$2=0,"",IF(Export!$B41=T$2,1,0))</f>
        <v>1</v>
      </c>
      <c r="V42">
        <f>IF(V$2=0,"",IF(A42=0,0,SUM($A$3:A42)))</f>
        <v>40</v>
      </c>
      <c r="W42">
        <f>IF(W$2=0,"",IF(B42=0,0,SUM($B$3:B42)))</f>
        <v>40</v>
      </c>
      <c r="X42">
        <f>IF(X$2=0,"",IF(C42=0,0,SUM($C$3:C42)))</f>
        <v>40</v>
      </c>
      <c r="Y42">
        <f>IF(Y$2=0,"",IF(D42=0,0,SUM($D$3:D42)))</f>
        <v>40</v>
      </c>
      <c r="Z42">
        <f>IF(Z$2=0,"",IF(E42=0,0,SUM($E$3:E42)))</f>
        <v>40</v>
      </c>
      <c r="AA42">
        <f>IF(AA$2=0,"",IF(F42=0,0,SUM($F$3:F42)))</f>
        <v>40</v>
      </c>
      <c r="AB42">
        <f>IF(AB$2=0,"",IF(G42=0,0,SUM($G$3:G42)))</f>
        <v>40</v>
      </c>
      <c r="AC42">
        <f>IF(AC$2=0,"",IF(H42=0,0,SUM($H$3:H42)))</f>
        <v>40</v>
      </c>
      <c r="AD42">
        <f>IF(AD$2=0,"",IF(I42=0,0,SUM($I$3:I42)))</f>
        <v>40</v>
      </c>
      <c r="AE42">
        <f>IF(AE$2=0,"",IF(J42=0,0,SUM($J$3:J42)))</f>
        <v>40</v>
      </c>
      <c r="AF42">
        <f>IF(AF$2=0,"",IF(K42=0,0,SUM($K$3:K42)))</f>
        <v>40</v>
      </c>
      <c r="AG42">
        <f>IF(AG$2=0,"",IF(L42=0,0,SUM($L$3:L42)))</f>
        <v>40</v>
      </c>
      <c r="AH42">
        <f>IF(AH$2=0,"",IF(M42=0,0,SUM($M$3:M42)))</f>
        <v>40</v>
      </c>
      <c r="AI42">
        <f>IF(AI$2=0,"",IF(N42=0,0,SUM($N$3:N42)))</f>
        <v>40</v>
      </c>
      <c r="AJ42">
        <f>IF(AJ$2=0,"",IF(O42=0,0,SUM($O$3:O42)))</f>
        <v>40</v>
      </c>
      <c r="AK42">
        <f>IF(AK$2=0,"",IF(P42=0,0,SUM($P$3:P42)))</f>
        <v>40</v>
      </c>
      <c r="AL42">
        <f>IF(AL$2=0,"",IF(Q42=0,0,SUM($Q$3:Q42)))</f>
        <v>40</v>
      </c>
      <c r="AM42">
        <f>IF(AM$2=0,"",IF(R42=0,0,SUM($R$3:R42)))</f>
        <v>40</v>
      </c>
      <c r="AN42">
        <f>IF(AN$2=0,"",IF(S42=0,0,SUM($S$3:S42)))</f>
        <v>40</v>
      </c>
      <c r="AO42">
        <f>IF(AO$2=0,"",IF(T42=0,0,SUM($T$3:T42)))</f>
        <v>40</v>
      </c>
    </row>
    <row r="43" spans="1:41" x14ac:dyDescent="0.25">
      <c r="A43">
        <f>IF(A$2=0,"",IF(Export!$B42=A$2,1,0))</f>
        <v>1</v>
      </c>
      <c r="B43">
        <f>IF(B$2=0,"",IF(Export!$B42=B$2,1,0))</f>
        <v>1</v>
      </c>
      <c r="C43">
        <f>IF(C$2=0,"",IF(Export!$B42=C$2,1,0))</f>
        <v>1</v>
      </c>
      <c r="D43">
        <f>IF(D$2=0,"",IF(Export!$B42=D$2,1,0))</f>
        <v>1</v>
      </c>
      <c r="E43">
        <f>IF(E$2=0,"",IF(Export!$B42=E$2,1,0))</f>
        <v>1</v>
      </c>
      <c r="F43">
        <f>IF(F$2=0,"",IF(Export!$B42=F$2,1,0))</f>
        <v>1</v>
      </c>
      <c r="G43">
        <f>IF(G$2=0,"",IF(Export!$B42=G$2,1,0))</f>
        <v>1</v>
      </c>
      <c r="H43">
        <f>IF(H$2=0,"",IF(Export!$B42=H$2,1,0))</f>
        <v>1</v>
      </c>
      <c r="I43">
        <f>IF(I$2=0,"",IF(Export!$B42=I$2,1,0))</f>
        <v>1</v>
      </c>
      <c r="J43">
        <f>IF(J$2=0,"",IF(Export!$B42=J$2,1,0))</f>
        <v>1</v>
      </c>
      <c r="K43">
        <f>IF(K$2=0,"",IF(Export!$B42=K$2,1,0))</f>
        <v>1</v>
      </c>
      <c r="L43">
        <f>IF(L$2=0,"",IF(Export!$B42=L$2,1,0))</f>
        <v>1</v>
      </c>
      <c r="M43">
        <f>IF(M$2=0,"",IF(Export!$B42=M$2,1,0))</f>
        <v>1</v>
      </c>
      <c r="N43">
        <f>IF(N$2=0,"",IF(Export!$B42=N$2,1,0))</f>
        <v>1</v>
      </c>
      <c r="O43">
        <f>IF(O$2=0,"",IF(Export!$B42=O$2,1,0))</f>
        <v>1</v>
      </c>
      <c r="P43">
        <f>IF(P$2=0,"",IF(Export!$B42=P$2,1,0))</f>
        <v>1</v>
      </c>
      <c r="Q43">
        <f>IF(Q$2=0,"",IF(Export!$B42=Q$2,1,0))</f>
        <v>1</v>
      </c>
      <c r="R43">
        <f>IF(R$2=0,"",IF(Export!$B42=R$2,1,0))</f>
        <v>1</v>
      </c>
      <c r="S43">
        <f>IF(S$2=0,"",IF(Export!$B42=S$2,1,0))</f>
        <v>1</v>
      </c>
      <c r="T43">
        <f>IF(T$2=0,"",IF(Export!$B42=T$2,1,0))</f>
        <v>1</v>
      </c>
      <c r="V43">
        <f>IF(V$2=0,"",IF(A43=0,0,SUM($A$3:A43)))</f>
        <v>41</v>
      </c>
      <c r="W43">
        <f>IF(W$2=0,"",IF(B43=0,0,SUM($B$3:B43)))</f>
        <v>41</v>
      </c>
      <c r="X43">
        <f>IF(X$2=0,"",IF(C43=0,0,SUM($C$3:C43)))</f>
        <v>41</v>
      </c>
      <c r="Y43">
        <f>IF(Y$2=0,"",IF(D43=0,0,SUM($D$3:D43)))</f>
        <v>41</v>
      </c>
      <c r="Z43">
        <f>IF(Z$2=0,"",IF(E43=0,0,SUM($E$3:E43)))</f>
        <v>41</v>
      </c>
      <c r="AA43">
        <f>IF(AA$2=0,"",IF(F43=0,0,SUM($F$3:F43)))</f>
        <v>41</v>
      </c>
      <c r="AB43">
        <f>IF(AB$2=0,"",IF(G43=0,0,SUM($G$3:G43)))</f>
        <v>41</v>
      </c>
      <c r="AC43">
        <f>IF(AC$2=0,"",IF(H43=0,0,SUM($H$3:H43)))</f>
        <v>41</v>
      </c>
      <c r="AD43">
        <f>IF(AD$2=0,"",IF(I43=0,0,SUM($I$3:I43)))</f>
        <v>41</v>
      </c>
      <c r="AE43">
        <f>IF(AE$2=0,"",IF(J43=0,0,SUM($J$3:J43)))</f>
        <v>41</v>
      </c>
      <c r="AF43">
        <f>IF(AF$2=0,"",IF(K43=0,0,SUM($K$3:K43)))</f>
        <v>41</v>
      </c>
      <c r="AG43">
        <f>IF(AG$2=0,"",IF(L43=0,0,SUM($L$3:L43)))</f>
        <v>41</v>
      </c>
      <c r="AH43">
        <f>IF(AH$2=0,"",IF(M43=0,0,SUM($M$3:M43)))</f>
        <v>41</v>
      </c>
      <c r="AI43">
        <f>IF(AI$2=0,"",IF(N43=0,0,SUM($N$3:N43)))</f>
        <v>41</v>
      </c>
      <c r="AJ43">
        <f>IF(AJ$2=0,"",IF(O43=0,0,SUM($O$3:O43)))</f>
        <v>41</v>
      </c>
      <c r="AK43">
        <f>IF(AK$2=0,"",IF(P43=0,0,SUM($P$3:P43)))</f>
        <v>41</v>
      </c>
      <c r="AL43">
        <f>IF(AL$2=0,"",IF(Q43=0,0,SUM($Q$3:Q43)))</f>
        <v>41</v>
      </c>
      <c r="AM43">
        <f>IF(AM$2=0,"",IF(R43=0,0,SUM($R$3:R43)))</f>
        <v>41</v>
      </c>
      <c r="AN43">
        <f>IF(AN$2=0,"",IF(S43=0,0,SUM($S$3:S43)))</f>
        <v>41</v>
      </c>
      <c r="AO43">
        <f>IF(AO$2=0,"",IF(T43=0,0,SUM($T$3:T43)))</f>
        <v>41</v>
      </c>
    </row>
    <row r="44" spans="1:41" x14ac:dyDescent="0.25">
      <c r="A44">
        <f>IF(A$2=0,"",IF(Export!$B43=A$2,1,0))</f>
        <v>1</v>
      </c>
      <c r="B44">
        <f>IF(B$2=0,"",IF(Export!$B43=B$2,1,0))</f>
        <v>1</v>
      </c>
      <c r="C44">
        <f>IF(C$2=0,"",IF(Export!$B43=C$2,1,0))</f>
        <v>1</v>
      </c>
      <c r="D44">
        <f>IF(D$2=0,"",IF(Export!$B43=D$2,1,0))</f>
        <v>1</v>
      </c>
      <c r="E44">
        <f>IF(E$2=0,"",IF(Export!$B43=E$2,1,0))</f>
        <v>1</v>
      </c>
      <c r="F44">
        <f>IF(F$2=0,"",IF(Export!$B43=F$2,1,0))</f>
        <v>1</v>
      </c>
      <c r="G44">
        <f>IF(G$2=0,"",IF(Export!$B43=G$2,1,0))</f>
        <v>1</v>
      </c>
      <c r="H44">
        <f>IF(H$2=0,"",IF(Export!$B43=H$2,1,0))</f>
        <v>1</v>
      </c>
      <c r="I44">
        <f>IF(I$2=0,"",IF(Export!$B43=I$2,1,0))</f>
        <v>1</v>
      </c>
      <c r="J44">
        <f>IF(J$2=0,"",IF(Export!$B43=J$2,1,0))</f>
        <v>1</v>
      </c>
      <c r="K44">
        <f>IF(K$2=0,"",IF(Export!$B43=K$2,1,0))</f>
        <v>1</v>
      </c>
      <c r="L44">
        <f>IF(L$2=0,"",IF(Export!$B43=L$2,1,0))</f>
        <v>1</v>
      </c>
      <c r="M44">
        <f>IF(M$2=0,"",IF(Export!$B43=M$2,1,0))</f>
        <v>1</v>
      </c>
      <c r="N44">
        <f>IF(N$2=0,"",IF(Export!$B43=N$2,1,0))</f>
        <v>1</v>
      </c>
      <c r="O44">
        <f>IF(O$2=0,"",IF(Export!$B43=O$2,1,0))</f>
        <v>1</v>
      </c>
      <c r="P44">
        <f>IF(P$2=0,"",IF(Export!$B43=P$2,1,0))</f>
        <v>1</v>
      </c>
      <c r="Q44">
        <f>IF(Q$2=0,"",IF(Export!$B43=Q$2,1,0))</f>
        <v>1</v>
      </c>
      <c r="R44">
        <f>IF(R$2=0,"",IF(Export!$B43=R$2,1,0))</f>
        <v>1</v>
      </c>
      <c r="S44">
        <f>IF(S$2=0,"",IF(Export!$B43=S$2,1,0))</f>
        <v>1</v>
      </c>
      <c r="T44">
        <f>IF(T$2=0,"",IF(Export!$B43=T$2,1,0))</f>
        <v>1</v>
      </c>
      <c r="V44">
        <f>IF(V$2=0,"",IF(A44=0,0,SUM($A$3:A44)))</f>
        <v>42</v>
      </c>
      <c r="W44">
        <f>IF(W$2=0,"",IF(B44=0,0,SUM($B$3:B44)))</f>
        <v>42</v>
      </c>
      <c r="X44">
        <f>IF(X$2=0,"",IF(C44=0,0,SUM($C$3:C44)))</f>
        <v>42</v>
      </c>
      <c r="Y44">
        <f>IF(Y$2=0,"",IF(D44=0,0,SUM($D$3:D44)))</f>
        <v>42</v>
      </c>
      <c r="Z44">
        <f>IF(Z$2=0,"",IF(E44=0,0,SUM($E$3:E44)))</f>
        <v>42</v>
      </c>
      <c r="AA44">
        <f>IF(AA$2=0,"",IF(F44=0,0,SUM($F$3:F44)))</f>
        <v>42</v>
      </c>
      <c r="AB44">
        <f>IF(AB$2=0,"",IF(G44=0,0,SUM($G$3:G44)))</f>
        <v>42</v>
      </c>
      <c r="AC44">
        <f>IF(AC$2=0,"",IF(H44=0,0,SUM($H$3:H44)))</f>
        <v>42</v>
      </c>
      <c r="AD44">
        <f>IF(AD$2=0,"",IF(I44=0,0,SUM($I$3:I44)))</f>
        <v>42</v>
      </c>
      <c r="AE44">
        <f>IF(AE$2=0,"",IF(J44=0,0,SUM($J$3:J44)))</f>
        <v>42</v>
      </c>
      <c r="AF44">
        <f>IF(AF$2=0,"",IF(K44=0,0,SUM($K$3:K44)))</f>
        <v>42</v>
      </c>
      <c r="AG44">
        <f>IF(AG$2=0,"",IF(L44=0,0,SUM($L$3:L44)))</f>
        <v>42</v>
      </c>
      <c r="AH44">
        <f>IF(AH$2=0,"",IF(M44=0,0,SUM($M$3:M44)))</f>
        <v>42</v>
      </c>
      <c r="AI44">
        <f>IF(AI$2=0,"",IF(N44=0,0,SUM($N$3:N44)))</f>
        <v>42</v>
      </c>
      <c r="AJ44">
        <f>IF(AJ$2=0,"",IF(O44=0,0,SUM($O$3:O44)))</f>
        <v>42</v>
      </c>
      <c r="AK44">
        <f>IF(AK$2=0,"",IF(P44=0,0,SUM($P$3:P44)))</f>
        <v>42</v>
      </c>
      <c r="AL44">
        <f>IF(AL$2=0,"",IF(Q44=0,0,SUM($Q$3:Q44)))</f>
        <v>42</v>
      </c>
      <c r="AM44">
        <f>IF(AM$2=0,"",IF(R44=0,0,SUM($R$3:R44)))</f>
        <v>42</v>
      </c>
      <c r="AN44">
        <f>IF(AN$2=0,"",IF(S44=0,0,SUM($S$3:S44)))</f>
        <v>42</v>
      </c>
      <c r="AO44">
        <f>IF(AO$2=0,"",IF(T44=0,0,SUM($T$3:T44)))</f>
        <v>42</v>
      </c>
    </row>
    <row r="45" spans="1:41" x14ac:dyDescent="0.25">
      <c r="A45">
        <f>IF(A$2=0,"",IF(Export!$B44=A$2,1,0))</f>
        <v>1</v>
      </c>
      <c r="B45">
        <f>IF(B$2=0,"",IF(Export!$B44=B$2,1,0))</f>
        <v>1</v>
      </c>
      <c r="C45">
        <f>IF(C$2=0,"",IF(Export!$B44=C$2,1,0))</f>
        <v>1</v>
      </c>
      <c r="D45">
        <f>IF(D$2=0,"",IF(Export!$B44=D$2,1,0))</f>
        <v>1</v>
      </c>
      <c r="E45">
        <f>IF(E$2=0,"",IF(Export!$B44=E$2,1,0))</f>
        <v>1</v>
      </c>
      <c r="F45">
        <f>IF(F$2=0,"",IF(Export!$B44=F$2,1,0))</f>
        <v>1</v>
      </c>
      <c r="G45">
        <f>IF(G$2=0,"",IF(Export!$B44=G$2,1,0))</f>
        <v>1</v>
      </c>
      <c r="H45">
        <f>IF(H$2=0,"",IF(Export!$B44=H$2,1,0))</f>
        <v>1</v>
      </c>
      <c r="I45">
        <f>IF(I$2=0,"",IF(Export!$B44=I$2,1,0))</f>
        <v>1</v>
      </c>
      <c r="J45">
        <f>IF(J$2=0,"",IF(Export!$B44=J$2,1,0))</f>
        <v>1</v>
      </c>
      <c r="K45">
        <f>IF(K$2=0,"",IF(Export!$B44=K$2,1,0))</f>
        <v>1</v>
      </c>
      <c r="L45">
        <f>IF(L$2=0,"",IF(Export!$B44=L$2,1,0))</f>
        <v>1</v>
      </c>
      <c r="M45">
        <f>IF(M$2=0,"",IF(Export!$B44=M$2,1,0))</f>
        <v>1</v>
      </c>
      <c r="N45">
        <f>IF(N$2=0,"",IF(Export!$B44=N$2,1,0))</f>
        <v>1</v>
      </c>
      <c r="O45">
        <f>IF(O$2=0,"",IF(Export!$B44=O$2,1,0))</f>
        <v>1</v>
      </c>
      <c r="P45">
        <f>IF(P$2=0,"",IF(Export!$B44=P$2,1,0))</f>
        <v>1</v>
      </c>
      <c r="Q45">
        <f>IF(Q$2=0,"",IF(Export!$B44=Q$2,1,0))</f>
        <v>1</v>
      </c>
      <c r="R45">
        <f>IF(R$2=0,"",IF(Export!$B44=R$2,1,0))</f>
        <v>1</v>
      </c>
      <c r="S45">
        <f>IF(S$2=0,"",IF(Export!$B44=S$2,1,0))</f>
        <v>1</v>
      </c>
      <c r="T45">
        <f>IF(T$2=0,"",IF(Export!$B44=T$2,1,0))</f>
        <v>1</v>
      </c>
      <c r="V45">
        <f>IF(V$2=0,"",IF(A45=0,0,SUM($A$3:A45)))</f>
        <v>43</v>
      </c>
      <c r="W45">
        <f>IF(W$2=0,"",IF(B45=0,0,SUM($B$3:B45)))</f>
        <v>43</v>
      </c>
      <c r="X45">
        <f>IF(X$2=0,"",IF(C45=0,0,SUM($C$3:C45)))</f>
        <v>43</v>
      </c>
      <c r="Y45">
        <f>IF(Y$2=0,"",IF(D45=0,0,SUM($D$3:D45)))</f>
        <v>43</v>
      </c>
      <c r="Z45">
        <f>IF(Z$2=0,"",IF(E45=0,0,SUM($E$3:E45)))</f>
        <v>43</v>
      </c>
      <c r="AA45">
        <f>IF(AA$2=0,"",IF(F45=0,0,SUM($F$3:F45)))</f>
        <v>43</v>
      </c>
      <c r="AB45">
        <f>IF(AB$2=0,"",IF(G45=0,0,SUM($G$3:G45)))</f>
        <v>43</v>
      </c>
      <c r="AC45">
        <f>IF(AC$2=0,"",IF(H45=0,0,SUM($H$3:H45)))</f>
        <v>43</v>
      </c>
      <c r="AD45">
        <f>IF(AD$2=0,"",IF(I45=0,0,SUM($I$3:I45)))</f>
        <v>43</v>
      </c>
      <c r="AE45">
        <f>IF(AE$2=0,"",IF(J45=0,0,SUM($J$3:J45)))</f>
        <v>43</v>
      </c>
      <c r="AF45">
        <f>IF(AF$2=0,"",IF(K45=0,0,SUM($K$3:K45)))</f>
        <v>43</v>
      </c>
      <c r="AG45">
        <f>IF(AG$2=0,"",IF(L45=0,0,SUM($L$3:L45)))</f>
        <v>43</v>
      </c>
      <c r="AH45">
        <f>IF(AH$2=0,"",IF(M45=0,0,SUM($M$3:M45)))</f>
        <v>43</v>
      </c>
      <c r="AI45">
        <f>IF(AI$2=0,"",IF(N45=0,0,SUM($N$3:N45)))</f>
        <v>43</v>
      </c>
      <c r="AJ45">
        <f>IF(AJ$2=0,"",IF(O45=0,0,SUM($O$3:O45)))</f>
        <v>43</v>
      </c>
      <c r="AK45">
        <f>IF(AK$2=0,"",IF(P45=0,0,SUM($P$3:P45)))</f>
        <v>43</v>
      </c>
      <c r="AL45">
        <f>IF(AL$2=0,"",IF(Q45=0,0,SUM($Q$3:Q45)))</f>
        <v>43</v>
      </c>
      <c r="AM45">
        <f>IF(AM$2=0,"",IF(R45=0,0,SUM($R$3:R45)))</f>
        <v>43</v>
      </c>
      <c r="AN45">
        <f>IF(AN$2=0,"",IF(S45=0,0,SUM($S$3:S45)))</f>
        <v>43</v>
      </c>
      <c r="AO45">
        <f>IF(AO$2=0,"",IF(T45=0,0,SUM($T$3:T45)))</f>
        <v>43</v>
      </c>
    </row>
    <row r="46" spans="1:41" x14ac:dyDescent="0.25">
      <c r="A46">
        <f>IF(A$2=0,"",IF(Export!$B45=A$2,1,0))</f>
        <v>1</v>
      </c>
      <c r="B46">
        <f>IF(B$2=0,"",IF(Export!$B45=B$2,1,0))</f>
        <v>1</v>
      </c>
      <c r="C46">
        <f>IF(C$2=0,"",IF(Export!$B45=C$2,1,0))</f>
        <v>1</v>
      </c>
      <c r="D46">
        <f>IF(D$2=0,"",IF(Export!$B45=D$2,1,0))</f>
        <v>1</v>
      </c>
      <c r="E46">
        <f>IF(E$2=0,"",IF(Export!$B45=E$2,1,0))</f>
        <v>1</v>
      </c>
      <c r="F46">
        <f>IF(F$2=0,"",IF(Export!$B45=F$2,1,0))</f>
        <v>1</v>
      </c>
      <c r="G46">
        <f>IF(G$2=0,"",IF(Export!$B45=G$2,1,0))</f>
        <v>1</v>
      </c>
      <c r="H46">
        <f>IF(H$2=0,"",IF(Export!$B45=H$2,1,0))</f>
        <v>1</v>
      </c>
      <c r="I46">
        <f>IF(I$2=0,"",IF(Export!$B45=I$2,1,0))</f>
        <v>1</v>
      </c>
      <c r="J46">
        <f>IF(J$2=0,"",IF(Export!$B45=J$2,1,0))</f>
        <v>1</v>
      </c>
      <c r="K46">
        <f>IF(K$2=0,"",IF(Export!$B45=K$2,1,0))</f>
        <v>1</v>
      </c>
      <c r="L46">
        <f>IF(L$2=0,"",IF(Export!$B45=L$2,1,0))</f>
        <v>1</v>
      </c>
      <c r="M46">
        <f>IF(M$2=0,"",IF(Export!$B45=M$2,1,0))</f>
        <v>1</v>
      </c>
      <c r="N46">
        <f>IF(N$2=0,"",IF(Export!$B45=N$2,1,0))</f>
        <v>1</v>
      </c>
      <c r="O46">
        <f>IF(O$2=0,"",IF(Export!$B45=O$2,1,0))</f>
        <v>1</v>
      </c>
      <c r="P46">
        <f>IF(P$2=0,"",IF(Export!$B45=P$2,1,0))</f>
        <v>1</v>
      </c>
      <c r="Q46">
        <f>IF(Q$2=0,"",IF(Export!$B45=Q$2,1,0))</f>
        <v>1</v>
      </c>
      <c r="R46">
        <f>IF(R$2=0,"",IF(Export!$B45=R$2,1,0))</f>
        <v>1</v>
      </c>
      <c r="S46">
        <f>IF(S$2=0,"",IF(Export!$B45=S$2,1,0))</f>
        <v>1</v>
      </c>
      <c r="T46">
        <f>IF(T$2=0,"",IF(Export!$B45=T$2,1,0))</f>
        <v>1</v>
      </c>
      <c r="V46">
        <f>IF(V$2=0,"",IF(A46=0,0,SUM($A$3:A46)))</f>
        <v>44</v>
      </c>
      <c r="W46">
        <f>IF(W$2=0,"",IF(B46=0,0,SUM($B$3:B46)))</f>
        <v>44</v>
      </c>
      <c r="X46">
        <f>IF(X$2=0,"",IF(C46=0,0,SUM($C$3:C46)))</f>
        <v>44</v>
      </c>
      <c r="Y46">
        <f>IF(Y$2=0,"",IF(D46=0,0,SUM($D$3:D46)))</f>
        <v>44</v>
      </c>
      <c r="Z46">
        <f>IF(Z$2=0,"",IF(E46=0,0,SUM($E$3:E46)))</f>
        <v>44</v>
      </c>
      <c r="AA46">
        <f>IF(AA$2=0,"",IF(F46=0,0,SUM($F$3:F46)))</f>
        <v>44</v>
      </c>
      <c r="AB46">
        <f>IF(AB$2=0,"",IF(G46=0,0,SUM($G$3:G46)))</f>
        <v>44</v>
      </c>
      <c r="AC46">
        <f>IF(AC$2=0,"",IF(H46=0,0,SUM($H$3:H46)))</f>
        <v>44</v>
      </c>
      <c r="AD46">
        <f>IF(AD$2=0,"",IF(I46=0,0,SUM($I$3:I46)))</f>
        <v>44</v>
      </c>
      <c r="AE46">
        <f>IF(AE$2=0,"",IF(J46=0,0,SUM($J$3:J46)))</f>
        <v>44</v>
      </c>
      <c r="AF46">
        <f>IF(AF$2=0,"",IF(K46=0,0,SUM($K$3:K46)))</f>
        <v>44</v>
      </c>
      <c r="AG46">
        <f>IF(AG$2=0,"",IF(L46=0,0,SUM($L$3:L46)))</f>
        <v>44</v>
      </c>
      <c r="AH46">
        <f>IF(AH$2=0,"",IF(M46=0,0,SUM($M$3:M46)))</f>
        <v>44</v>
      </c>
      <c r="AI46">
        <f>IF(AI$2=0,"",IF(N46=0,0,SUM($N$3:N46)))</f>
        <v>44</v>
      </c>
      <c r="AJ46">
        <f>IF(AJ$2=0,"",IF(O46=0,0,SUM($O$3:O46)))</f>
        <v>44</v>
      </c>
      <c r="AK46">
        <f>IF(AK$2=0,"",IF(P46=0,0,SUM($P$3:P46)))</f>
        <v>44</v>
      </c>
      <c r="AL46">
        <f>IF(AL$2=0,"",IF(Q46=0,0,SUM($Q$3:Q46)))</f>
        <v>44</v>
      </c>
      <c r="AM46">
        <f>IF(AM$2=0,"",IF(R46=0,0,SUM($R$3:R46)))</f>
        <v>44</v>
      </c>
      <c r="AN46">
        <f>IF(AN$2=0,"",IF(S46=0,0,SUM($S$3:S46)))</f>
        <v>44</v>
      </c>
      <c r="AO46">
        <f>IF(AO$2=0,"",IF(T46=0,0,SUM($T$3:T46)))</f>
        <v>44</v>
      </c>
    </row>
    <row r="47" spans="1:41" x14ac:dyDescent="0.25">
      <c r="A47">
        <f>IF(A$2=0,"",IF(Export!$B46=A$2,1,0))</f>
        <v>1</v>
      </c>
      <c r="B47">
        <f>IF(B$2=0,"",IF(Export!$B46=B$2,1,0))</f>
        <v>1</v>
      </c>
      <c r="C47">
        <f>IF(C$2=0,"",IF(Export!$B46=C$2,1,0))</f>
        <v>1</v>
      </c>
      <c r="D47">
        <f>IF(D$2=0,"",IF(Export!$B46=D$2,1,0))</f>
        <v>1</v>
      </c>
      <c r="E47">
        <f>IF(E$2=0,"",IF(Export!$B46=E$2,1,0))</f>
        <v>1</v>
      </c>
      <c r="F47">
        <f>IF(F$2=0,"",IF(Export!$B46=F$2,1,0))</f>
        <v>1</v>
      </c>
      <c r="G47">
        <f>IF(G$2=0,"",IF(Export!$B46=G$2,1,0))</f>
        <v>1</v>
      </c>
      <c r="H47">
        <f>IF(H$2=0,"",IF(Export!$B46=H$2,1,0))</f>
        <v>1</v>
      </c>
      <c r="I47">
        <f>IF(I$2=0,"",IF(Export!$B46=I$2,1,0))</f>
        <v>1</v>
      </c>
      <c r="J47">
        <f>IF(J$2=0,"",IF(Export!$B46=J$2,1,0))</f>
        <v>1</v>
      </c>
      <c r="K47">
        <f>IF(K$2=0,"",IF(Export!$B46=K$2,1,0))</f>
        <v>1</v>
      </c>
      <c r="L47">
        <f>IF(L$2=0,"",IF(Export!$B46=L$2,1,0))</f>
        <v>1</v>
      </c>
      <c r="M47">
        <f>IF(M$2=0,"",IF(Export!$B46=M$2,1,0))</f>
        <v>1</v>
      </c>
      <c r="N47">
        <f>IF(N$2=0,"",IF(Export!$B46=N$2,1,0))</f>
        <v>1</v>
      </c>
      <c r="O47">
        <f>IF(O$2=0,"",IF(Export!$B46=O$2,1,0))</f>
        <v>1</v>
      </c>
      <c r="P47">
        <f>IF(P$2=0,"",IF(Export!$B46=P$2,1,0))</f>
        <v>1</v>
      </c>
      <c r="Q47">
        <f>IF(Q$2=0,"",IF(Export!$B46=Q$2,1,0))</f>
        <v>1</v>
      </c>
      <c r="R47">
        <f>IF(R$2=0,"",IF(Export!$B46=R$2,1,0))</f>
        <v>1</v>
      </c>
      <c r="S47">
        <f>IF(S$2=0,"",IF(Export!$B46=S$2,1,0))</f>
        <v>1</v>
      </c>
      <c r="T47">
        <f>IF(T$2=0,"",IF(Export!$B46=T$2,1,0))</f>
        <v>1</v>
      </c>
      <c r="V47">
        <f>IF(V$2=0,"",IF(A47=0,0,SUM($A$3:A47)))</f>
        <v>45</v>
      </c>
      <c r="W47">
        <f>IF(W$2=0,"",IF(B47=0,0,SUM($B$3:B47)))</f>
        <v>45</v>
      </c>
      <c r="X47">
        <f>IF(X$2=0,"",IF(C47=0,0,SUM($C$3:C47)))</f>
        <v>45</v>
      </c>
      <c r="Y47">
        <f>IF(Y$2=0,"",IF(D47=0,0,SUM($D$3:D47)))</f>
        <v>45</v>
      </c>
      <c r="Z47">
        <f>IF(Z$2=0,"",IF(E47=0,0,SUM($E$3:E47)))</f>
        <v>45</v>
      </c>
      <c r="AA47">
        <f>IF(AA$2=0,"",IF(F47=0,0,SUM($F$3:F47)))</f>
        <v>45</v>
      </c>
      <c r="AB47">
        <f>IF(AB$2=0,"",IF(G47=0,0,SUM($G$3:G47)))</f>
        <v>45</v>
      </c>
      <c r="AC47">
        <f>IF(AC$2=0,"",IF(H47=0,0,SUM($H$3:H47)))</f>
        <v>45</v>
      </c>
      <c r="AD47">
        <f>IF(AD$2=0,"",IF(I47=0,0,SUM($I$3:I47)))</f>
        <v>45</v>
      </c>
      <c r="AE47">
        <f>IF(AE$2=0,"",IF(J47=0,0,SUM($J$3:J47)))</f>
        <v>45</v>
      </c>
      <c r="AF47">
        <f>IF(AF$2=0,"",IF(K47=0,0,SUM($K$3:K47)))</f>
        <v>45</v>
      </c>
      <c r="AG47">
        <f>IF(AG$2=0,"",IF(L47=0,0,SUM($L$3:L47)))</f>
        <v>45</v>
      </c>
      <c r="AH47">
        <f>IF(AH$2=0,"",IF(M47=0,0,SUM($M$3:M47)))</f>
        <v>45</v>
      </c>
      <c r="AI47">
        <f>IF(AI$2=0,"",IF(N47=0,0,SUM($N$3:N47)))</f>
        <v>45</v>
      </c>
      <c r="AJ47">
        <f>IF(AJ$2=0,"",IF(O47=0,0,SUM($O$3:O47)))</f>
        <v>45</v>
      </c>
      <c r="AK47">
        <f>IF(AK$2=0,"",IF(P47=0,0,SUM($P$3:P47)))</f>
        <v>45</v>
      </c>
      <c r="AL47">
        <f>IF(AL$2=0,"",IF(Q47=0,0,SUM($Q$3:Q47)))</f>
        <v>45</v>
      </c>
      <c r="AM47">
        <f>IF(AM$2=0,"",IF(R47=0,0,SUM($R$3:R47)))</f>
        <v>45</v>
      </c>
      <c r="AN47">
        <f>IF(AN$2=0,"",IF(S47=0,0,SUM($S$3:S47)))</f>
        <v>45</v>
      </c>
      <c r="AO47">
        <f>IF(AO$2=0,"",IF(T47=0,0,SUM($T$3:T47)))</f>
        <v>45</v>
      </c>
    </row>
    <row r="48" spans="1:41" x14ac:dyDescent="0.25">
      <c r="A48">
        <f>IF(A$2=0,"",IF(Export!$B47=A$2,1,0))</f>
        <v>1</v>
      </c>
      <c r="B48">
        <f>IF(B$2=0,"",IF(Export!$B47=B$2,1,0))</f>
        <v>1</v>
      </c>
      <c r="C48">
        <f>IF(C$2=0,"",IF(Export!$B47=C$2,1,0))</f>
        <v>1</v>
      </c>
      <c r="D48">
        <f>IF(D$2=0,"",IF(Export!$B47=D$2,1,0))</f>
        <v>1</v>
      </c>
      <c r="E48">
        <f>IF(E$2=0,"",IF(Export!$B47=E$2,1,0))</f>
        <v>1</v>
      </c>
      <c r="F48">
        <f>IF(F$2=0,"",IF(Export!$B47=F$2,1,0))</f>
        <v>1</v>
      </c>
      <c r="G48">
        <f>IF(G$2=0,"",IF(Export!$B47=G$2,1,0))</f>
        <v>1</v>
      </c>
      <c r="H48">
        <f>IF(H$2=0,"",IF(Export!$B47=H$2,1,0))</f>
        <v>1</v>
      </c>
      <c r="I48">
        <f>IF(I$2=0,"",IF(Export!$B47=I$2,1,0))</f>
        <v>1</v>
      </c>
      <c r="J48">
        <f>IF(J$2=0,"",IF(Export!$B47=J$2,1,0))</f>
        <v>1</v>
      </c>
      <c r="K48">
        <f>IF(K$2=0,"",IF(Export!$B47=K$2,1,0))</f>
        <v>1</v>
      </c>
      <c r="L48">
        <f>IF(L$2=0,"",IF(Export!$B47=L$2,1,0))</f>
        <v>1</v>
      </c>
      <c r="M48">
        <f>IF(M$2=0,"",IF(Export!$B47=M$2,1,0))</f>
        <v>1</v>
      </c>
      <c r="N48">
        <f>IF(N$2=0,"",IF(Export!$B47=N$2,1,0))</f>
        <v>1</v>
      </c>
      <c r="O48">
        <f>IF(O$2=0,"",IF(Export!$B47=O$2,1,0))</f>
        <v>1</v>
      </c>
      <c r="P48">
        <f>IF(P$2=0,"",IF(Export!$B47=P$2,1,0))</f>
        <v>1</v>
      </c>
      <c r="Q48">
        <f>IF(Q$2=0,"",IF(Export!$B47=Q$2,1,0))</f>
        <v>1</v>
      </c>
      <c r="R48">
        <f>IF(R$2=0,"",IF(Export!$B47=R$2,1,0))</f>
        <v>1</v>
      </c>
      <c r="S48">
        <f>IF(S$2=0,"",IF(Export!$B47=S$2,1,0))</f>
        <v>1</v>
      </c>
      <c r="T48">
        <f>IF(T$2=0,"",IF(Export!$B47=T$2,1,0))</f>
        <v>1</v>
      </c>
      <c r="V48">
        <f>IF(V$2=0,"",IF(A48=0,0,SUM($A$3:A48)))</f>
        <v>46</v>
      </c>
      <c r="W48">
        <f>IF(W$2=0,"",IF(B48=0,0,SUM($B$3:B48)))</f>
        <v>46</v>
      </c>
      <c r="X48">
        <f>IF(X$2=0,"",IF(C48=0,0,SUM($C$3:C48)))</f>
        <v>46</v>
      </c>
      <c r="Y48">
        <f>IF(Y$2=0,"",IF(D48=0,0,SUM($D$3:D48)))</f>
        <v>46</v>
      </c>
      <c r="Z48">
        <f>IF(Z$2=0,"",IF(E48=0,0,SUM($E$3:E48)))</f>
        <v>46</v>
      </c>
      <c r="AA48">
        <f>IF(AA$2=0,"",IF(F48=0,0,SUM($F$3:F48)))</f>
        <v>46</v>
      </c>
      <c r="AB48">
        <f>IF(AB$2=0,"",IF(G48=0,0,SUM($G$3:G48)))</f>
        <v>46</v>
      </c>
      <c r="AC48">
        <f>IF(AC$2=0,"",IF(H48=0,0,SUM($H$3:H48)))</f>
        <v>46</v>
      </c>
      <c r="AD48">
        <f>IF(AD$2=0,"",IF(I48=0,0,SUM($I$3:I48)))</f>
        <v>46</v>
      </c>
      <c r="AE48">
        <f>IF(AE$2=0,"",IF(J48=0,0,SUM($J$3:J48)))</f>
        <v>46</v>
      </c>
      <c r="AF48">
        <f>IF(AF$2=0,"",IF(K48=0,0,SUM($K$3:K48)))</f>
        <v>46</v>
      </c>
      <c r="AG48">
        <f>IF(AG$2=0,"",IF(L48=0,0,SUM($L$3:L48)))</f>
        <v>46</v>
      </c>
      <c r="AH48">
        <f>IF(AH$2=0,"",IF(M48=0,0,SUM($M$3:M48)))</f>
        <v>46</v>
      </c>
      <c r="AI48">
        <f>IF(AI$2=0,"",IF(N48=0,0,SUM($N$3:N48)))</f>
        <v>46</v>
      </c>
      <c r="AJ48">
        <f>IF(AJ$2=0,"",IF(O48=0,0,SUM($O$3:O48)))</f>
        <v>46</v>
      </c>
      <c r="AK48">
        <f>IF(AK$2=0,"",IF(P48=0,0,SUM($P$3:P48)))</f>
        <v>46</v>
      </c>
      <c r="AL48">
        <f>IF(AL$2=0,"",IF(Q48=0,0,SUM($Q$3:Q48)))</f>
        <v>46</v>
      </c>
      <c r="AM48">
        <f>IF(AM$2=0,"",IF(R48=0,0,SUM($R$3:R48)))</f>
        <v>46</v>
      </c>
      <c r="AN48">
        <f>IF(AN$2=0,"",IF(S48=0,0,SUM($S$3:S48)))</f>
        <v>46</v>
      </c>
      <c r="AO48">
        <f>IF(AO$2=0,"",IF(T48=0,0,SUM($T$3:T48)))</f>
        <v>46</v>
      </c>
    </row>
    <row r="49" spans="1:41" x14ac:dyDescent="0.25">
      <c r="A49">
        <f>IF(A$2=0,"",IF(Export!$B48=A$2,1,0))</f>
        <v>1</v>
      </c>
      <c r="B49">
        <f>IF(B$2=0,"",IF(Export!$B48=B$2,1,0))</f>
        <v>1</v>
      </c>
      <c r="C49">
        <f>IF(C$2=0,"",IF(Export!$B48=C$2,1,0))</f>
        <v>1</v>
      </c>
      <c r="D49">
        <f>IF(D$2=0,"",IF(Export!$B48=D$2,1,0))</f>
        <v>1</v>
      </c>
      <c r="E49">
        <f>IF(E$2=0,"",IF(Export!$B48=E$2,1,0))</f>
        <v>1</v>
      </c>
      <c r="F49">
        <f>IF(F$2=0,"",IF(Export!$B48=F$2,1,0))</f>
        <v>1</v>
      </c>
      <c r="G49">
        <f>IF(G$2=0,"",IF(Export!$B48=G$2,1,0))</f>
        <v>1</v>
      </c>
      <c r="H49">
        <f>IF(H$2=0,"",IF(Export!$B48=H$2,1,0))</f>
        <v>1</v>
      </c>
      <c r="I49">
        <f>IF(I$2=0,"",IF(Export!$B48=I$2,1,0))</f>
        <v>1</v>
      </c>
      <c r="J49">
        <f>IF(J$2=0,"",IF(Export!$B48=J$2,1,0))</f>
        <v>1</v>
      </c>
      <c r="K49">
        <f>IF(K$2=0,"",IF(Export!$B48=K$2,1,0))</f>
        <v>1</v>
      </c>
      <c r="L49">
        <f>IF(L$2=0,"",IF(Export!$B48=L$2,1,0))</f>
        <v>1</v>
      </c>
      <c r="M49">
        <f>IF(M$2=0,"",IF(Export!$B48=M$2,1,0))</f>
        <v>1</v>
      </c>
      <c r="N49">
        <f>IF(N$2=0,"",IF(Export!$B48=N$2,1,0))</f>
        <v>1</v>
      </c>
      <c r="O49">
        <f>IF(O$2=0,"",IF(Export!$B48=O$2,1,0))</f>
        <v>1</v>
      </c>
      <c r="P49">
        <f>IF(P$2=0,"",IF(Export!$B48=P$2,1,0))</f>
        <v>1</v>
      </c>
      <c r="Q49">
        <f>IF(Q$2=0,"",IF(Export!$B48=Q$2,1,0))</f>
        <v>1</v>
      </c>
      <c r="R49">
        <f>IF(R$2=0,"",IF(Export!$B48=R$2,1,0))</f>
        <v>1</v>
      </c>
      <c r="S49">
        <f>IF(S$2=0,"",IF(Export!$B48=S$2,1,0))</f>
        <v>1</v>
      </c>
      <c r="T49">
        <f>IF(T$2=0,"",IF(Export!$B48=T$2,1,0))</f>
        <v>1</v>
      </c>
      <c r="V49">
        <f>IF(V$2=0,"",IF(A49=0,0,SUM($A$3:A49)))</f>
        <v>47</v>
      </c>
      <c r="W49">
        <f>IF(W$2=0,"",IF(B49=0,0,SUM($B$3:B49)))</f>
        <v>47</v>
      </c>
      <c r="X49">
        <f>IF(X$2=0,"",IF(C49=0,0,SUM($C$3:C49)))</f>
        <v>47</v>
      </c>
      <c r="Y49">
        <f>IF(Y$2=0,"",IF(D49=0,0,SUM($D$3:D49)))</f>
        <v>47</v>
      </c>
      <c r="Z49">
        <f>IF(Z$2=0,"",IF(E49=0,0,SUM($E$3:E49)))</f>
        <v>47</v>
      </c>
      <c r="AA49">
        <f>IF(AA$2=0,"",IF(F49=0,0,SUM($F$3:F49)))</f>
        <v>47</v>
      </c>
      <c r="AB49">
        <f>IF(AB$2=0,"",IF(G49=0,0,SUM($G$3:G49)))</f>
        <v>47</v>
      </c>
      <c r="AC49">
        <f>IF(AC$2=0,"",IF(H49=0,0,SUM($H$3:H49)))</f>
        <v>47</v>
      </c>
      <c r="AD49">
        <f>IF(AD$2=0,"",IF(I49=0,0,SUM($I$3:I49)))</f>
        <v>47</v>
      </c>
      <c r="AE49">
        <f>IF(AE$2=0,"",IF(J49=0,0,SUM($J$3:J49)))</f>
        <v>47</v>
      </c>
      <c r="AF49">
        <f>IF(AF$2=0,"",IF(K49=0,0,SUM($K$3:K49)))</f>
        <v>47</v>
      </c>
      <c r="AG49">
        <f>IF(AG$2=0,"",IF(L49=0,0,SUM($L$3:L49)))</f>
        <v>47</v>
      </c>
      <c r="AH49">
        <f>IF(AH$2=0,"",IF(M49=0,0,SUM($M$3:M49)))</f>
        <v>47</v>
      </c>
      <c r="AI49">
        <f>IF(AI$2=0,"",IF(N49=0,0,SUM($N$3:N49)))</f>
        <v>47</v>
      </c>
      <c r="AJ49">
        <f>IF(AJ$2=0,"",IF(O49=0,0,SUM($O$3:O49)))</f>
        <v>47</v>
      </c>
      <c r="AK49">
        <f>IF(AK$2=0,"",IF(P49=0,0,SUM($P$3:P49)))</f>
        <v>47</v>
      </c>
      <c r="AL49">
        <f>IF(AL$2=0,"",IF(Q49=0,0,SUM($Q$3:Q49)))</f>
        <v>47</v>
      </c>
      <c r="AM49">
        <f>IF(AM$2=0,"",IF(R49=0,0,SUM($R$3:R49)))</f>
        <v>47</v>
      </c>
      <c r="AN49">
        <f>IF(AN$2=0,"",IF(S49=0,0,SUM($S$3:S49)))</f>
        <v>47</v>
      </c>
      <c r="AO49">
        <f>IF(AO$2=0,"",IF(T49=0,0,SUM($T$3:T49)))</f>
        <v>47</v>
      </c>
    </row>
    <row r="50" spans="1:41" x14ac:dyDescent="0.25">
      <c r="A50">
        <f>IF(A$2=0,"",IF(Export!$B49=A$2,1,0))</f>
        <v>1</v>
      </c>
      <c r="B50">
        <f>IF(B$2=0,"",IF(Export!$B49=B$2,1,0))</f>
        <v>1</v>
      </c>
      <c r="C50">
        <f>IF(C$2=0,"",IF(Export!$B49=C$2,1,0))</f>
        <v>1</v>
      </c>
      <c r="D50">
        <f>IF(D$2=0,"",IF(Export!$B49=D$2,1,0))</f>
        <v>1</v>
      </c>
      <c r="E50">
        <f>IF(E$2=0,"",IF(Export!$B49=E$2,1,0))</f>
        <v>1</v>
      </c>
      <c r="F50">
        <f>IF(F$2=0,"",IF(Export!$B49=F$2,1,0))</f>
        <v>1</v>
      </c>
      <c r="G50">
        <f>IF(G$2=0,"",IF(Export!$B49=G$2,1,0))</f>
        <v>1</v>
      </c>
      <c r="H50">
        <f>IF(H$2=0,"",IF(Export!$B49=H$2,1,0))</f>
        <v>1</v>
      </c>
      <c r="I50">
        <f>IF(I$2=0,"",IF(Export!$B49=I$2,1,0))</f>
        <v>1</v>
      </c>
      <c r="J50">
        <f>IF(J$2=0,"",IF(Export!$B49=J$2,1,0))</f>
        <v>1</v>
      </c>
      <c r="K50">
        <f>IF(K$2=0,"",IF(Export!$B49=K$2,1,0))</f>
        <v>1</v>
      </c>
      <c r="L50">
        <f>IF(L$2=0,"",IF(Export!$B49=L$2,1,0))</f>
        <v>1</v>
      </c>
      <c r="M50">
        <f>IF(M$2=0,"",IF(Export!$B49=M$2,1,0))</f>
        <v>1</v>
      </c>
      <c r="N50">
        <f>IF(N$2=0,"",IF(Export!$B49=N$2,1,0))</f>
        <v>1</v>
      </c>
      <c r="O50">
        <f>IF(O$2=0,"",IF(Export!$B49=O$2,1,0))</f>
        <v>1</v>
      </c>
      <c r="P50">
        <f>IF(P$2=0,"",IF(Export!$B49=P$2,1,0))</f>
        <v>1</v>
      </c>
      <c r="Q50">
        <f>IF(Q$2=0,"",IF(Export!$B49=Q$2,1,0))</f>
        <v>1</v>
      </c>
      <c r="R50">
        <f>IF(R$2=0,"",IF(Export!$B49=R$2,1,0))</f>
        <v>1</v>
      </c>
      <c r="S50">
        <f>IF(S$2=0,"",IF(Export!$B49=S$2,1,0))</f>
        <v>1</v>
      </c>
      <c r="T50">
        <f>IF(T$2=0,"",IF(Export!$B49=T$2,1,0))</f>
        <v>1</v>
      </c>
      <c r="V50">
        <f>IF(V$2=0,"",IF(A50=0,0,SUM($A$3:A50)))</f>
        <v>48</v>
      </c>
      <c r="W50">
        <f>IF(W$2=0,"",IF(B50=0,0,SUM($B$3:B50)))</f>
        <v>48</v>
      </c>
      <c r="X50">
        <f>IF(X$2=0,"",IF(C50=0,0,SUM($C$3:C50)))</f>
        <v>48</v>
      </c>
      <c r="Y50">
        <f>IF(Y$2=0,"",IF(D50=0,0,SUM($D$3:D50)))</f>
        <v>48</v>
      </c>
      <c r="Z50">
        <f>IF(Z$2=0,"",IF(E50=0,0,SUM($E$3:E50)))</f>
        <v>48</v>
      </c>
      <c r="AA50">
        <f>IF(AA$2=0,"",IF(F50=0,0,SUM($F$3:F50)))</f>
        <v>48</v>
      </c>
      <c r="AB50">
        <f>IF(AB$2=0,"",IF(G50=0,0,SUM($G$3:G50)))</f>
        <v>48</v>
      </c>
      <c r="AC50">
        <f>IF(AC$2=0,"",IF(H50=0,0,SUM($H$3:H50)))</f>
        <v>48</v>
      </c>
      <c r="AD50">
        <f>IF(AD$2=0,"",IF(I50=0,0,SUM($I$3:I50)))</f>
        <v>48</v>
      </c>
      <c r="AE50">
        <f>IF(AE$2=0,"",IF(J50=0,0,SUM($J$3:J50)))</f>
        <v>48</v>
      </c>
      <c r="AF50">
        <f>IF(AF$2=0,"",IF(K50=0,0,SUM($K$3:K50)))</f>
        <v>48</v>
      </c>
      <c r="AG50">
        <f>IF(AG$2=0,"",IF(L50=0,0,SUM($L$3:L50)))</f>
        <v>48</v>
      </c>
      <c r="AH50">
        <f>IF(AH$2=0,"",IF(M50=0,0,SUM($M$3:M50)))</f>
        <v>48</v>
      </c>
      <c r="AI50">
        <f>IF(AI$2=0,"",IF(N50=0,0,SUM($N$3:N50)))</f>
        <v>48</v>
      </c>
      <c r="AJ50">
        <f>IF(AJ$2=0,"",IF(O50=0,0,SUM($O$3:O50)))</f>
        <v>48</v>
      </c>
      <c r="AK50">
        <f>IF(AK$2=0,"",IF(P50=0,0,SUM($P$3:P50)))</f>
        <v>48</v>
      </c>
      <c r="AL50">
        <f>IF(AL$2=0,"",IF(Q50=0,0,SUM($Q$3:Q50)))</f>
        <v>48</v>
      </c>
      <c r="AM50">
        <f>IF(AM$2=0,"",IF(R50=0,0,SUM($R$3:R50)))</f>
        <v>48</v>
      </c>
      <c r="AN50">
        <f>IF(AN$2=0,"",IF(S50=0,0,SUM($S$3:S50)))</f>
        <v>48</v>
      </c>
      <c r="AO50">
        <f>IF(AO$2=0,"",IF(T50=0,0,SUM($T$3:T50)))</f>
        <v>48</v>
      </c>
    </row>
    <row r="51" spans="1:41" x14ac:dyDescent="0.25">
      <c r="A51">
        <f>IF(A$2=0,"",IF(Export!$B50=A$2,1,0))</f>
        <v>1</v>
      </c>
      <c r="B51">
        <f>IF(B$2=0,"",IF(Export!$B50=B$2,1,0))</f>
        <v>1</v>
      </c>
      <c r="C51">
        <f>IF(C$2=0,"",IF(Export!$B50=C$2,1,0))</f>
        <v>1</v>
      </c>
      <c r="D51">
        <f>IF(D$2=0,"",IF(Export!$B50=D$2,1,0))</f>
        <v>1</v>
      </c>
      <c r="E51">
        <f>IF(E$2=0,"",IF(Export!$B50=E$2,1,0))</f>
        <v>1</v>
      </c>
      <c r="F51">
        <f>IF(F$2=0,"",IF(Export!$B50=F$2,1,0))</f>
        <v>1</v>
      </c>
      <c r="G51">
        <f>IF(G$2=0,"",IF(Export!$B50=G$2,1,0))</f>
        <v>1</v>
      </c>
      <c r="H51">
        <f>IF(H$2=0,"",IF(Export!$B50=H$2,1,0))</f>
        <v>1</v>
      </c>
      <c r="I51">
        <f>IF(I$2=0,"",IF(Export!$B50=I$2,1,0))</f>
        <v>1</v>
      </c>
      <c r="J51">
        <f>IF(J$2=0,"",IF(Export!$B50=J$2,1,0))</f>
        <v>1</v>
      </c>
      <c r="K51">
        <f>IF(K$2=0,"",IF(Export!$B50=K$2,1,0))</f>
        <v>1</v>
      </c>
      <c r="L51">
        <f>IF(L$2=0,"",IF(Export!$B50=L$2,1,0))</f>
        <v>1</v>
      </c>
      <c r="M51">
        <f>IF(M$2=0,"",IF(Export!$B50=M$2,1,0))</f>
        <v>1</v>
      </c>
      <c r="N51">
        <f>IF(N$2=0,"",IF(Export!$B50=N$2,1,0))</f>
        <v>1</v>
      </c>
      <c r="O51">
        <f>IF(O$2=0,"",IF(Export!$B50=O$2,1,0))</f>
        <v>1</v>
      </c>
      <c r="P51">
        <f>IF(P$2=0,"",IF(Export!$B50=P$2,1,0))</f>
        <v>1</v>
      </c>
      <c r="Q51">
        <f>IF(Q$2=0,"",IF(Export!$B50=Q$2,1,0))</f>
        <v>1</v>
      </c>
      <c r="R51">
        <f>IF(R$2=0,"",IF(Export!$B50=R$2,1,0))</f>
        <v>1</v>
      </c>
      <c r="S51">
        <f>IF(S$2=0,"",IF(Export!$B50=S$2,1,0))</f>
        <v>1</v>
      </c>
      <c r="T51">
        <f>IF(T$2=0,"",IF(Export!$B50=T$2,1,0))</f>
        <v>1</v>
      </c>
      <c r="V51">
        <f>IF(V$2=0,"",IF(A51=0,0,SUM($A$3:A51)))</f>
        <v>49</v>
      </c>
      <c r="W51">
        <f>IF(W$2=0,"",IF(B51=0,0,SUM($B$3:B51)))</f>
        <v>49</v>
      </c>
      <c r="X51">
        <f>IF(X$2=0,"",IF(C51=0,0,SUM($C$3:C51)))</f>
        <v>49</v>
      </c>
      <c r="Y51">
        <f>IF(Y$2=0,"",IF(D51=0,0,SUM($D$3:D51)))</f>
        <v>49</v>
      </c>
      <c r="Z51">
        <f>IF(Z$2=0,"",IF(E51=0,0,SUM($E$3:E51)))</f>
        <v>49</v>
      </c>
      <c r="AA51">
        <f>IF(AA$2=0,"",IF(F51=0,0,SUM($F$3:F51)))</f>
        <v>49</v>
      </c>
      <c r="AB51">
        <f>IF(AB$2=0,"",IF(G51=0,0,SUM($G$3:G51)))</f>
        <v>49</v>
      </c>
      <c r="AC51">
        <f>IF(AC$2=0,"",IF(H51=0,0,SUM($H$3:H51)))</f>
        <v>49</v>
      </c>
      <c r="AD51">
        <f>IF(AD$2=0,"",IF(I51=0,0,SUM($I$3:I51)))</f>
        <v>49</v>
      </c>
      <c r="AE51">
        <f>IF(AE$2=0,"",IF(J51=0,0,SUM($J$3:J51)))</f>
        <v>49</v>
      </c>
      <c r="AF51">
        <f>IF(AF$2=0,"",IF(K51=0,0,SUM($K$3:K51)))</f>
        <v>49</v>
      </c>
      <c r="AG51">
        <f>IF(AG$2=0,"",IF(L51=0,0,SUM($L$3:L51)))</f>
        <v>49</v>
      </c>
      <c r="AH51">
        <f>IF(AH$2=0,"",IF(M51=0,0,SUM($M$3:M51)))</f>
        <v>49</v>
      </c>
      <c r="AI51">
        <f>IF(AI$2=0,"",IF(N51=0,0,SUM($N$3:N51)))</f>
        <v>49</v>
      </c>
      <c r="AJ51">
        <f>IF(AJ$2=0,"",IF(O51=0,0,SUM($O$3:O51)))</f>
        <v>49</v>
      </c>
      <c r="AK51">
        <f>IF(AK$2=0,"",IF(P51=0,0,SUM($P$3:P51)))</f>
        <v>49</v>
      </c>
      <c r="AL51">
        <f>IF(AL$2=0,"",IF(Q51=0,0,SUM($Q$3:Q51)))</f>
        <v>49</v>
      </c>
      <c r="AM51">
        <f>IF(AM$2=0,"",IF(R51=0,0,SUM($R$3:R51)))</f>
        <v>49</v>
      </c>
      <c r="AN51">
        <f>IF(AN$2=0,"",IF(S51=0,0,SUM($S$3:S51)))</f>
        <v>49</v>
      </c>
      <c r="AO51">
        <f>IF(AO$2=0,"",IF(T51=0,0,SUM($T$3:T51)))</f>
        <v>49</v>
      </c>
    </row>
    <row r="52" spans="1:41" x14ac:dyDescent="0.25">
      <c r="A52">
        <f>IF(A$2=0,"",IF(Export!$B51=A$2,1,0))</f>
        <v>1</v>
      </c>
      <c r="B52">
        <f>IF(B$2=0,"",IF(Export!$B51=B$2,1,0))</f>
        <v>1</v>
      </c>
      <c r="C52">
        <f>IF(C$2=0,"",IF(Export!$B51=C$2,1,0))</f>
        <v>1</v>
      </c>
      <c r="D52">
        <f>IF(D$2=0,"",IF(Export!$B51=D$2,1,0))</f>
        <v>1</v>
      </c>
      <c r="E52">
        <f>IF(E$2=0,"",IF(Export!$B51=E$2,1,0))</f>
        <v>1</v>
      </c>
      <c r="F52">
        <f>IF(F$2=0,"",IF(Export!$B51=F$2,1,0))</f>
        <v>1</v>
      </c>
      <c r="G52">
        <f>IF(G$2=0,"",IF(Export!$B51=G$2,1,0))</f>
        <v>1</v>
      </c>
      <c r="H52">
        <f>IF(H$2=0,"",IF(Export!$B51=H$2,1,0))</f>
        <v>1</v>
      </c>
      <c r="I52">
        <f>IF(I$2=0,"",IF(Export!$B51=I$2,1,0))</f>
        <v>1</v>
      </c>
      <c r="J52">
        <f>IF(J$2=0,"",IF(Export!$B51=J$2,1,0))</f>
        <v>1</v>
      </c>
      <c r="K52">
        <f>IF(K$2=0,"",IF(Export!$B51=K$2,1,0))</f>
        <v>1</v>
      </c>
      <c r="L52">
        <f>IF(L$2=0,"",IF(Export!$B51=L$2,1,0))</f>
        <v>1</v>
      </c>
      <c r="M52">
        <f>IF(M$2=0,"",IF(Export!$B51=M$2,1,0))</f>
        <v>1</v>
      </c>
      <c r="N52">
        <f>IF(N$2=0,"",IF(Export!$B51=N$2,1,0))</f>
        <v>1</v>
      </c>
      <c r="O52">
        <f>IF(O$2=0,"",IF(Export!$B51=O$2,1,0))</f>
        <v>1</v>
      </c>
      <c r="P52">
        <f>IF(P$2=0,"",IF(Export!$B51=P$2,1,0))</f>
        <v>1</v>
      </c>
      <c r="Q52">
        <f>IF(Q$2=0,"",IF(Export!$B51=Q$2,1,0))</f>
        <v>1</v>
      </c>
      <c r="R52">
        <f>IF(R$2=0,"",IF(Export!$B51=R$2,1,0))</f>
        <v>1</v>
      </c>
      <c r="S52">
        <f>IF(S$2=0,"",IF(Export!$B51=S$2,1,0))</f>
        <v>1</v>
      </c>
      <c r="T52">
        <f>IF(T$2=0,"",IF(Export!$B51=T$2,1,0))</f>
        <v>1</v>
      </c>
      <c r="V52">
        <f>IF(V$2=0,"",IF(A52=0,0,SUM($A$3:A52)))</f>
        <v>50</v>
      </c>
      <c r="W52">
        <f>IF(W$2=0,"",IF(B52=0,0,SUM($B$3:B52)))</f>
        <v>50</v>
      </c>
      <c r="X52">
        <f>IF(X$2=0,"",IF(C52=0,0,SUM($C$3:C52)))</f>
        <v>50</v>
      </c>
      <c r="Y52">
        <f>IF(Y$2=0,"",IF(D52=0,0,SUM($D$3:D52)))</f>
        <v>50</v>
      </c>
      <c r="Z52">
        <f>IF(Z$2=0,"",IF(E52=0,0,SUM($E$3:E52)))</f>
        <v>50</v>
      </c>
      <c r="AA52">
        <f>IF(AA$2=0,"",IF(F52=0,0,SUM($F$3:F52)))</f>
        <v>50</v>
      </c>
      <c r="AB52">
        <f>IF(AB$2=0,"",IF(G52=0,0,SUM($G$3:G52)))</f>
        <v>50</v>
      </c>
      <c r="AC52">
        <f>IF(AC$2=0,"",IF(H52=0,0,SUM($H$3:H52)))</f>
        <v>50</v>
      </c>
      <c r="AD52">
        <f>IF(AD$2=0,"",IF(I52=0,0,SUM($I$3:I52)))</f>
        <v>50</v>
      </c>
      <c r="AE52">
        <f>IF(AE$2=0,"",IF(J52=0,0,SUM($J$3:J52)))</f>
        <v>50</v>
      </c>
      <c r="AF52">
        <f>IF(AF$2=0,"",IF(K52=0,0,SUM($K$3:K52)))</f>
        <v>50</v>
      </c>
      <c r="AG52">
        <f>IF(AG$2=0,"",IF(L52=0,0,SUM($L$3:L52)))</f>
        <v>50</v>
      </c>
      <c r="AH52">
        <f>IF(AH$2=0,"",IF(M52=0,0,SUM($M$3:M52)))</f>
        <v>50</v>
      </c>
      <c r="AI52">
        <f>IF(AI$2=0,"",IF(N52=0,0,SUM($N$3:N52)))</f>
        <v>50</v>
      </c>
      <c r="AJ52">
        <f>IF(AJ$2=0,"",IF(O52=0,0,SUM($O$3:O52)))</f>
        <v>50</v>
      </c>
      <c r="AK52">
        <f>IF(AK$2=0,"",IF(P52=0,0,SUM($P$3:P52)))</f>
        <v>50</v>
      </c>
      <c r="AL52">
        <f>IF(AL$2=0,"",IF(Q52=0,0,SUM($Q$3:Q52)))</f>
        <v>50</v>
      </c>
      <c r="AM52">
        <f>IF(AM$2=0,"",IF(R52=0,0,SUM($R$3:R52)))</f>
        <v>50</v>
      </c>
      <c r="AN52">
        <f>IF(AN$2=0,"",IF(S52=0,0,SUM($S$3:S52)))</f>
        <v>50</v>
      </c>
      <c r="AO52">
        <f>IF(AO$2=0,"",IF(T52=0,0,SUM($T$3:T52)))</f>
        <v>50</v>
      </c>
    </row>
    <row r="53" spans="1:41" x14ac:dyDescent="0.25">
      <c r="A53">
        <f>IF(A$2=0,"",IF(Export!$B52=A$2,1,0))</f>
        <v>1</v>
      </c>
      <c r="B53">
        <f>IF(B$2=0,"",IF(Export!$B52=B$2,1,0))</f>
        <v>1</v>
      </c>
      <c r="C53">
        <f>IF(C$2=0,"",IF(Export!$B52=C$2,1,0))</f>
        <v>1</v>
      </c>
      <c r="D53">
        <f>IF(D$2=0,"",IF(Export!$B52=D$2,1,0))</f>
        <v>1</v>
      </c>
      <c r="E53">
        <f>IF(E$2=0,"",IF(Export!$B52=E$2,1,0))</f>
        <v>1</v>
      </c>
      <c r="F53">
        <f>IF(F$2=0,"",IF(Export!$B52=F$2,1,0))</f>
        <v>1</v>
      </c>
      <c r="G53">
        <f>IF(G$2=0,"",IF(Export!$B52=G$2,1,0))</f>
        <v>1</v>
      </c>
      <c r="H53">
        <f>IF(H$2=0,"",IF(Export!$B52=H$2,1,0))</f>
        <v>1</v>
      </c>
      <c r="I53">
        <f>IF(I$2=0,"",IF(Export!$B52=I$2,1,0))</f>
        <v>1</v>
      </c>
      <c r="J53">
        <f>IF(J$2=0,"",IF(Export!$B52=J$2,1,0))</f>
        <v>1</v>
      </c>
      <c r="K53">
        <f>IF(K$2=0,"",IF(Export!$B52=K$2,1,0))</f>
        <v>1</v>
      </c>
      <c r="L53">
        <f>IF(L$2=0,"",IF(Export!$B52=L$2,1,0))</f>
        <v>1</v>
      </c>
      <c r="M53">
        <f>IF(M$2=0,"",IF(Export!$B52=M$2,1,0))</f>
        <v>1</v>
      </c>
      <c r="N53">
        <f>IF(N$2=0,"",IF(Export!$B52=N$2,1,0))</f>
        <v>1</v>
      </c>
      <c r="O53">
        <f>IF(O$2=0,"",IF(Export!$B52=O$2,1,0))</f>
        <v>1</v>
      </c>
      <c r="P53">
        <f>IF(P$2=0,"",IF(Export!$B52=P$2,1,0))</f>
        <v>1</v>
      </c>
      <c r="Q53">
        <f>IF(Q$2=0,"",IF(Export!$B52=Q$2,1,0))</f>
        <v>1</v>
      </c>
      <c r="R53">
        <f>IF(R$2=0,"",IF(Export!$B52=R$2,1,0))</f>
        <v>1</v>
      </c>
      <c r="S53">
        <f>IF(S$2=0,"",IF(Export!$B52=S$2,1,0))</f>
        <v>1</v>
      </c>
      <c r="T53">
        <f>IF(T$2=0,"",IF(Export!$B52=T$2,1,0))</f>
        <v>1</v>
      </c>
      <c r="V53">
        <f>IF(V$2=0,"",IF(A53=0,0,SUM($A$3:A53)))</f>
        <v>51</v>
      </c>
      <c r="W53">
        <f>IF(W$2=0,"",IF(B53=0,0,SUM($B$3:B53)))</f>
        <v>51</v>
      </c>
      <c r="X53">
        <f>IF(X$2=0,"",IF(C53=0,0,SUM($C$3:C53)))</f>
        <v>51</v>
      </c>
      <c r="Y53">
        <f>IF(Y$2=0,"",IF(D53=0,0,SUM($D$3:D53)))</f>
        <v>51</v>
      </c>
      <c r="Z53">
        <f>IF(Z$2=0,"",IF(E53=0,0,SUM($E$3:E53)))</f>
        <v>51</v>
      </c>
      <c r="AA53">
        <f>IF(AA$2=0,"",IF(F53=0,0,SUM($F$3:F53)))</f>
        <v>51</v>
      </c>
      <c r="AB53">
        <f>IF(AB$2=0,"",IF(G53=0,0,SUM($G$3:G53)))</f>
        <v>51</v>
      </c>
      <c r="AC53">
        <f>IF(AC$2=0,"",IF(H53=0,0,SUM($H$3:H53)))</f>
        <v>51</v>
      </c>
      <c r="AD53">
        <f>IF(AD$2=0,"",IF(I53=0,0,SUM($I$3:I53)))</f>
        <v>51</v>
      </c>
      <c r="AE53">
        <f>IF(AE$2=0,"",IF(J53=0,0,SUM($J$3:J53)))</f>
        <v>51</v>
      </c>
      <c r="AF53">
        <f>IF(AF$2=0,"",IF(K53=0,0,SUM($K$3:K53)))</f>
        <v>51</v>
      </c>
      <c r="AG53">
        <f>IF(AG$2=0,"",IF(L53=0,0,SUM($L$3:L53)))</f>
        <v>51</v>
      </c>
      <c r="AH53">
        <f>IF(AH$2=0,"",IF(M53=0,0,SUM($M$3:M53)))</f>
        <v>51</v>
      </c>
      <c r="AI53">
        <f>IF(AI$2=0,"",IF(N53=0,0,SUM($N$3:N53)))</f>
        <v>51</v>
      </c>
      <c r="AJ53">
        <f>IF(AJ$2=0,"",IF(O53=0,0,SUM($O$3:O53)))</f>
        <v>51</v>
      </c>
      <c r="AK53">
        <f>IF(AK$2=0,"",IF(P53=0,0,SUM($P$3:P53)))</f>
        <v>51</v>
      </c>
      <c r="AL53">
        <f>IF(AL$2=0,"",IF(Q53=0,0,SUM($Q$3:Q53)))</f>
        <v>51</v>
      </c>
      <c r="AM53">
        <f>IF(AM$2=0,"",IF(R53=0,0,SUM($R$3:R53)))</f>
        <v>51</v>
      </c>
      <c r="AN53">
        <f>IF(AN$2=0,"",IF(S53=0,0,SUM($S$3:S53)))</f>
        <v>51</v>
      </c>
      <c r="AO53">
        <f>IF(AO$2=0,"",IF(T53=0,0,SUM($T$3:T53)))</f>
        <v>51</v>
      </c>
    </row>
    <row r="54" spans="1:41" x14ac:dyDescent="0.25">
      <c r="A54">
        <f>IF(A$2=0,"",IF(Export!$B53=A$2,1,0))</f>
        <v>1</v>
      </c>
      <c r="B54">
        <f>IF(B$2=0,"",IF(Export!$B53=B$2,1,0))</f>
        <v>1</v>
      </c>
      <c r="C54">
        <f>IF(C$2=0,"",IF(Export!$B53=C$2,1,0))</f>
        <v>1</v>
      </c>
      <c r="D54">
        <f>IF(D$2=0,"",IF(Export!$B53=D$2,1,0))</f>
        <v>1</v>
      </c>
      <c r="E54">
        <f>IF(E$2=0,"",IF(Export!$B53=E$2,1,0))</f>
        <v>1</v>
      </c>
      <c r="F54">
        <f>IF(F$2=0,"",IF(Export!$B53=F$2,1,0))</f>
        <v>1</v>
      </c>
      <c r="G54">
        <f>IF(G$2=0,"",IF(Export!$B53=G$2,1,0))</f>
        <v>1</v>
      </c>
      <c r="H54">
        <f>IF(H$2=0,"",IF(Export!$B53=H$2,1,0))</f>
        <v>1</v>
      </c>
      <c r="I54">
        <f>IF(I$2=0,"",IF(Export!$B53=I$2,1,0))</f>
        <v>1</v>
      </c>
      <c r="J54">
        <f>IF(J$2=0,"",IF(Export!$B53=J$2,1,0))</f>
        <v>1</v>
      </c>
      <c r="K54">
        <f>IF(K$2=0,"",IF(Export!$B53=K$2,1,0))</f>
        <v>1</v>
      </c>
      <c r="L54">
        <f>IF(L$2=0,"",IF(Export!$B53=L$2,1,0))</f>
        <v>1</v>
      </c>
      <c r="M54">
        <f>IF(M$2=0,"",IF(Export!$B53=M$2,1,0))</f>
        <v>1</v>
      </c>
      <c r="N54">
        <f>IF(N$2=0,"",IF(Export!$B53=N$2,1,0))</f>
        <v>1</v>
      </c>
      <c r="O54">
        <f>IF(O$2=0,"",IF(Export!$B53=O$2,1,0))</f>
        <v>1</v>
      </c>
      <c r="P54">
        <f>IF(P$2=0,"",IF(Export!$B53=P$2,1,0))</f>
        <v>1</v>
      </c>
      <c r="Q54">
        <f>IF(Q$2=0,"",IF(Export!$B53=Q$2,1,0))</f>
        <v>1</v>
      </c>
      <c r="R54">
        <f>IF(R$2=0,"",IF(Export!$B53=R$2,1,0))</f>
        <v>1</v>
      </c>
      <c r="S54">
        <f>IF(S$2=0,"",IF(Export!$B53=S$2,1,0))</f>
        <v>1</v>
      </c>
      <c r="T54">
        <f>IF(T$2=0,"",IF(Export!$B53=T$2,1,0))</f>
        <v>1</v>
      </c>
      <c r="V54">
        <f>IF(V$2=0,"",IF(A54=0,0,SUM($A$3:A54)))</f>
        <v>52</v>
      </c>
      <c r="W54">
        <f>IF(W$2=0,"",IF(B54=0,0,SUM($B$3:B54)))</f>
        <v>52</v>
      </c>
      <c r="X54">
        <f>IF(X$2=0,"",IF(C54=0,0,SUM($C$3:C54)))</f>
        <v>52</v>
      </c>
      <c r="Y54">
        <f>IF(Y$2=0,"",IF(D54=0,0,SUM($D$3:D54)))</f>
        <v>52</v>
      </c>
      <c r="Z54">
        <f>IF(Z$2=0,"",IF(E54=0,0,SUM($E$3:E54)))</f>
        <v>52</v>
      </c>
      <c r="AA54">
        <f>IF(AA$2=0,"",IF(F54=0,0,SUM($F$3:F54)))</f>
        <v>52</v>
      </c>
      <c r="AB54">
        <f>IF(AB$2=0,"",IF(G54=0,0,SUM($G$3:G54)))</f>
        <v>52</v>
      </c>
      <c r="AC54">
        <f>IF(AC$2=0,"",IF(H54=0,0,SUM($H$3:H54)))</f>
        <v>52</v>
      </c>
      <c r="AD54">
        <f>IF(AD$2=0,"",IF(I54=0,0,SUM($I$3:I54)))</f>
        <v>52</v>
      </c>
      <c r="AE54">
        <f>IF(AE$2=0,"",IF(J54=0,0,SUM($J$3:J54)))</f>
        <v>52</v>
      </c>
      <c r="AF54">
        <f>IF(AF$2=0,"",IF(K54=0,0,SUM($K$3:K54)))</f>
        <v>52</v>
      </c>
      <c r="AG54">
        <f>IF(AG$2=0,"",IF(L54=0,0,SUM($L$3:L54)))</f>
        <v>52</v>
      </c>
      <c r="AH54">
        <f>IF(AH$2=0,"",IF(M54=0,0,SUM($M$3:M54)))</f>
        <v>52</v>
      </c>
      <c r="AI54">
        <f>IF(AI$2=0,"",IF(N54=0,0,SUM($N$3:N54)))</f>
        <v>52</v>
      </c>
      <c r="AJ54">
        <f>IF(AJ$2=0,"",IF(O54=0,0,SUM($O$3:O54)))</f>
        <v>52</v>
      </c>
      <c r="AK54">
        <f>IF(AK$2=0,"",IF(P54=0,0,SUM($P$3:P54)))</f>
        <v>52</v>
      </c>
      <c r="AL54">
        <f>IF(AL$2=0,"",IF(Q54=0,0,SUM($Q$3:Q54)))</f>
        <v>52</v>
      </c>
      <c r="AM54">
        <f>IF(AM$2=0,"",IF(R54=0,0,SUM($R$3:R54)))</f>
        <v>52</v>
      </c>
      <c r="AN54">
        <f>IF(AN$2=0,"",IF(S54=0,0,SUM($S$3:S54)))</f>
        <v>52</v>
      </c>
      <c r="AO54">
        <f>IF(AO$2=0,"",IF(T54=0,0,SUM($T$3:T54)))</f>
        <v>52</v>
      </c>
    </row>
    <row r="55" spans="1:41" x14ac:dyDescent="0.25">
      <c r="A55">
        <f>IF(A$2=0,"",IF(Export!$B54=A$2,1,0))</f>
        <v>1</v>
      </c>
      <c r="B55">
        <f>IF(B$2=0,"",IF(Export!$B54=B$2,1,0))</f>
        <v>1</v>
      </c>
      <c r="C55">
        <f>IF(C$2=0,"",IF(Export!$B54=C$2,1,0))</f>
        <v>1</v>
      </c>
      <c r="D55">
        <f>IF(D$2=0,"",IF(Export!$B54=D$2,1,0))</f>
        <v>1</v>
      </c>
      <c r="E55">
        <f>IF(E$2=0,"",IF(Export!$B54=E$2,1,0))</f>
        <v>1</v>
      </c>
      <c r="F55">
        <f>IF(F$2=0,"",IF(Export!$B54=F$2,1,0))</f>
        <v>1</v>
      </c>
      <c r="G55">
        <f>IF(G$2=0,"",IF(Export!$B54=G$2,1,0))</f>
        <v>1</v>
      </c>
      <c r="H55">
        <f>IF(H$2=0,"",IF(Export!$B54=H$2,1,0))</f>
        <v>1</v>
      </c>
      <c r="I55">
        <f>IF(I$2=0,"",IF(Export!$B54=I$2,1,0))</f>
        <v>1</v>
      </c>
      <c r="J55">
        <f>IF(J$2=0,"",IF(Export!$B54=J$2,1,0))</f>
        <v>1</v>
      </c>
      <c r="K55">
        <f>IF(K$2=0,"",IF(Export!$B54=K$2,1,0))</f>
        <v>1</v>
      </c>
      <c r="L55">
        <f>IF(L$2=0,"",IF(Export!$B54=L$2,1,0))</f>
        <v>1</v>
      </c>
      <c r="M55">
        <f>IF(M$2=0,"",IF(Export!$B54=M$2,1,0))</f>
        <v>1</v>
      </c>
      <c r="N55">
        <f>IF(N$2=0,"",IF(Export!$B54=N$2,1,0))</f>
        <v>1</v>
      </c>
      <c r="O55">
        <f>IF(O$2=0,"",IF(Export!$B54=O$2,1,0))</f>
        <v>1</v>
      </c>
      <c r="P55">
        <f>IF(P$2=0,"",IF(Export!$B54=P$2,1,0))</f>
        <v>1</v>
      </c>
      <c r="Q55">
        <f>IF(Q$2=0,"",IF(Export!$B54=Q$2,1,0))</f>
        <v>1</v>
      </c>
      <c r="R55">
        <f>IF(R$2=0,"",IF(Export!$B54=R$2,1,0))</f>
        <v>1</v>
      </c>
      <c r="S55">
        <f>IF(S$2=0,"",IF(Export!$B54=S$2,1,0))</f>
        <v>1</v>
      </c>
      <c r="T55">
        <f>IF(T$2=0,"",IF(Export!$B54=T$2,1,0))</f>
        <v>1</v>
      </c>
      <c r="V55">
        <f>IF(V$2=0,"",IF(A55=0,0,SUM($A$3:A55)))</f>
        <v>53</v>
      </c>
      <c r="W55">
        <f>IF(W$2=0,"",IF(B55=0,0,SUM($B$3:B55)))</f>
        <v>53</v>
      </c>
      <c r="X55">
        <f>IF(X$2=0,"",IF(C55=0,0,SUM($C$3:C55)))</f>
        <v>53</v>
      </c>
      <c r="Y55">
        <f>IF(Y$2=0,"",IF(D55=0,0,SUM($D$3:D55)))</f>
        <v>53</v>
      </c>
      <c r="Z55">
        <f>IF(Z$2=0,"",IF(E55=0,0,SUM($E$3:E55)))</f>
        <v>53</v>
      </c>
      <c r="AA55">
        <f>IF(AA$2=0,"",IF(F55=0,0,SUM($F$3:F55)))</f>
        <v>53</v>
      </c>
      <c r="AB55">
        <f>IF(AB$2=0,"",IF(G55=0,0,SUM($G$3:G55)))</f>
        <v>53</v>
      </c>
      <c r="AC55">
        <f>IF(AC$2=0,"",IF(H55=0,0,SUM($H$3:H55)))</f>
        <v>53</v>
      </c>
      <c r="AD55">
        <f>IF(AD$2=0,"",IF(I55=0,0,SUM($I$3:I55)))</f>
        <v>53</v>
      </c>
      <c r="AE55">
        <f>IF(AE$2=0,"",IF(J55=0,0,SUM($J$3:J55)))</f>
        <v>53</v>
      </c>
      <c r="AF55">
        <f>IF(AF$2=0,"",IF(K55=0,0,SUM($K$3:K55)))</f>
        <v>53</v>
      </c>
      <c r="AG55">
        <f>IF(AG$2=0,"",IF(L55=0,0,SUM($L$3:L55)))</f>
        <v>53</v>
      </c>
      <c r="AH55">
        <f>IF(AH$2=0,"",IF(M55=0,0,SUM($M$3:M55)))</f>
        <v>53</v>
      </c>
      <c r="AI55">
        <f>IF(AI$2=0,"",IF(N55=0,0,SUM($N$3:N55)))</f>
        <v>53</v>
      </c>
      <c r="AJ55">
        <f>IF(AJ$2=0,"",IF(O55=0,0,SUM($O$3:O55)))</f>
        <v>53</v>
      </c>
      <c r="AK55">
        <f>IF(AK$2=0,"",IF(P55=0,0,SUM($P$3:P55)))</f>
        <v>53</v>
      </c>
      <c r="AL55">
        <f>IF(AL$2=0,"",IF(Q55=0,0,SUM($Q$3:Q55)))</f>
        <v>53</v>
      </c>
      <c r="AM55">
        <f>IF(AM$2=0,"",IF(R55=0,0,SUM($R$3:R55)))</f>
        <v>53</v>
      </c>
      <c r="AN55">
        <f>IF(AN$2=0,"",IF(S55=0,0,SUM($S$3:S55)))</f>
        <v>53</v>
      </c>
      <c r="AO55">
        <f>IF(AO$2=0,"",IF(T55=0,0,SUM($T$3:T55)))</f>
        <v>53</v>
      </c>
    </row>
    <row r="56" spans="1:41" x14ac:dyDescent="0.25">
      <c r="A56">
        <f>IF(A$2=0,"",IF(Export!$B55=A$2,1,0))</f>
        <v>1</v>
      </c>
      <c r="B56">
        <f>IF(B$2=0,"",IF(Export!$B55=B$2,1,0))</f>
        <v>1</v>
      </c>
      <c r="C56">
        <f>IF(C$2=0,"",IF(Export!$B55=C$2,1,0))</f>
        <v>1</v>
      </c>
      <c r="D56">
        <f>IF(D$2=0,"",IF(Export!$B55=D$2,1,0))</f>
        <v>1</v>
      </c>
      <c r="E56">
        <f>IF(E$2=0,"",IF(Export!$B55=E$2,1,0))</f>
        <v>1</v>
      </c>
      <c r="F56">
        <f>IF(F$2=0,"",IF(Export!$B55=F$2,1,0))</f>
        <v>1</v>
      </c>
      <c r="G56">
        <f>IF(G$2=0,"",IF(Export!$B55=G$2,1,0))</f>
        <v>1</v>
      </c>
      <c r="H56">
        <f>IF(H$2=0,"",IF(Export!$B55=H$2,1,0))</f>
        <v>1</v>
      </c>
      <c r="I56">
        <f>IF(I$2=0,"",IF(Export!$B55=I$2,1,0))</f>
        <v>1</v>
      </c>
      <c r="J56">
        <f>IF(J$2=0,"",IF(Export!$B55=J$2,1,0))</f>
        <v>1</v>
      </c>
      <c r="K56">
        <f>IF(K$2=0,"",IF(Export!$B55=K$2,1,0))</f>
        <v>1</v>
      </c>
      <c r="L56">
        <f>IF(L$2=0,"",IF(Export!$B55=L$2,1,0))</f>
        <v>1</v>
      </c>
      <c r="M56">
        <f>IF(M$2=0,"",IF(Export!$B55=M$2,1,0))</f>
        <v>1</v>
      </c>
      <c r="N56">
        <f>IF(N$2=0,"",IF(Export!$B55=N$2,1,0))</f>
        <v>1</v>
      </c>
      <c r="O56">
        <f>IF(O$2=0,"",IF(Export!$B55=O$2,1,0))</f>
        <v>1</v>
      </c>
      <c r="P56">
        <f>IF(P$2=0,"",IF(Export!$B55=P$2,1,0))</f>
        <v>1</v>
      </c>
      <c r="Q56">
        <f>IF(Q$2=0,"",IF(Export!$B55=Q$2,1,0))</f>
        <v>1</v>
      </c>
      <c r="R56">
        <f>IF(R$2=0,"",IF(Export!$B55=R$2,1,0))</f>
        <v>1</v>
      </c>
      <c r="S56">
        <f>IF(S$2=0,"",IF(Export!$B55=S$2,1,0))</f>
        <v>1</v>
      </c>
      <c r="T56">
        <f>IF(T$2=0,"",IF(Export!$B55=T$2,1,0))</f>
        <v>1</v>
      </c>
      <c r="V56">
        <f>IF(V$2=0,"",IF(A56=0,0,SUM($A$3:A56)))</f>
        <v>54</v>
      </c>
      <c r="W56">
        <f>IF(W$2=0,"",IF(B56=0,0,SUM($B$3:B56)))</f>
        <v>54</v>
      </c>
      <c r="X56">
        <f>IF(X$2=0,"",IF(C56=0,0,SUM($C$3:C56)))</f>
        <v>54</v>
      </c>
      <c r="Y56">
        <f>IF(Y$2=0,"",IF(D56=0,0,SUM($D$3:D56)))</f>
        <v>54</v>
      </c>
      <c r="Z56">
        <f>IF(Z$2=0,"",IF(E56=0,0,SUM($E$3:E56)))</f>
        <v>54</v>
      </c>
      <c r="AA56">
        <f>IF(AA$2=0,"",IF(F56=0,0,SUM($F$3:F56)))</f>
        <v>54</v>
      </c>
      <c r="AB56">
        <f>IF(AB$2=0,"",IF(G56=0,0,SUM($G$3:G56)))</f>
        <v>54</v>
      </c>
      <c r="AC56">
        <f>IF(AC$2=0,"",IF(H56=0,0,SUM($H$3:H56)))</f>
        <v>54</v>
      </c>
      <c r="AD56">
        <f>IF(AD$2=0,"",IF(I56=0,0,SUM($I$3:I56)))</f>
        <v>54</v>
      </c>
      <c r="AE56">
        <f>IF(AE$2=0,"",IF(J56=0,0,SUM($J$3:J56)))</f>
        <v>54</v>
      </c>
      <c r="AF56">
        <f>IF(AF$2=0,"",IF(K56=0,0,SUM($K$3:K56)))</f>
        <v>54</v>
      </c>
      <c r="AG56">
        <f>IF(AG$2=0,"",IF(L56=0,0,SUM($L$3:L56)))</f>
        <v>54</v>
      </c>
      <c r="AH56">
        <f>IF(AH$2=0,"",IF(M56=0,0,SUM($M$3:M56)))</f>
        <v>54</v>
      </c>
      <c r="AI56">
        <f>IF(AI$2=0,"",IF(N56=0,0,SUM($N$3:N56)))</f>
        <v>54</v>
      </c>
      <c r="AJ56">
        <f>IF(AJ$2=0,"",IF(O56=0,0,SUM($O$3:O56)))</f>
        <v>54</v>
      </c>
      <c r="AK56">
        <f>IF(AK$2=0,"",IF(P56=0,0,SUM($P$3:P56)))</f>
        <v>54</v>
      </c>
      <c r="AL56">
        <f>IF(AL$2=0,"",IF(Q56=0,0,SUM($Q$3:Q56)))</f>
        <v>54</v>
      </c>
      <c r="AM56">
        <f>IF(AM$2=0,"",IF(R56=0,0,SUM($R$3:R56)))</f>
        <v>54</v>
      </c>
      <c r="AN56">
        <f>IF(AN$2=0,"",IF(S56=0,0,SUM($S$3:S56)))</f>
        <v>54</v>
      </c>
      <c r="AO56">
        <f>IF(AO$2=0,"",IF(T56=0,0,SUM($T$3:T56)))</f>
        <v>54</v>
      </c>
    </row>
    <row r="57" spans="1:41" x14ac:dyDescent="0.25">
      <c r="A57">
        <f>IF(A$2=0,"",IF(Export!$B56=A$2,1,0))</f>
        <v>1</v>
      </c>
      <c r="B57">
        <f>IF(B$2=0,"",IF(Export!$B56=B$2,1,0))</f>
        <v>1</v>
      </c>
      <c r="C57">
        <f>IF(C$2=0,"",IF(Export!$B56=C$2,1,0))</f>
        <v>1</v>
      </c>
      <c r="D57">
        <f>IF(D$2=0,"",IF(Export!$B56=D$2,1,0))</f>
        <v>1</v>
      </c>
      <c r="E57">
        <f>IF(E$2=0,"",IF(Export!$B56=E$2,1,0))</f>
        <v>1</v>
      </c>
      <c r="F57">
        <f>IF(F$2=0,"",IF(Export!$B56=F$2,1,0))</f>
        <v>1</v>
      </c>
      <c r="G57">
        <f>IF(G$2=0,"",IF(Export!$B56=G$2,1,0))</f>
        <v>1</v>
      </c>
      <c r="H57">
        <f>IF(H$2=0,"",IF(Export!$B56=H$2,1,0))</f>
        <v>1</v>
      </c>
      <c r="I57">
        <f>IF(I$2=0,"",IF(Export!$B56=I$2,1,0))</f>
        <v>1</v>
      </c>
      <c r="J57">
        <f>IF(J$2=0,"",IF(Export!$B56=J$2,1,0))</f>
        <v>1</v>
      </c>
      <c r="K57">
        <f>IF(K$2=0,"",IF(Export!$B56=K$2,1,0))</f>
        <v>1</v>
      </c>
      <c r="L57">
        <f>IF(L$2=0,"",IF(Export!$B56=L$2,1,0))</f>
        <v>1</v>
      </c>
      <c r="M57">
        <f>IF(M$2=0,"",IF(Export!$B56=M$2,1,0))</f>
        <v>1</v>
      </c>
      <c r="N57">
        <f>IF(N$2=0,"",IF(Export!$B56=N$2,1,0))</f>
        <v>1</v>
      </c>
      <c r="O57">
        <f>IF(O$2=0,"",IF(Export!$B56=O$2,1,0))</f>
        <v>1</v>
      </c>
      <c r="P57">
        <f>IF(P$2=0,"",IF(Export!$B56=P$2,1,0))</f>
        <v>1</v>
      </c>
      <c r="Q57">
        <f>IF(Q$2=0,"",IF(Export!$B56=Q$2,1,0))</f>
        <v>1</v>
      </c>
      <c r="R57">
        <f>IF(R$2=0,"",IF(Export!$B56=R$2,1,0))</f>
        <v>1</v>
      </c>
      <c r="S57">
        <f>IF(S$2=0,"",IF(Export!$B56=S$2,1,0))</f>
        <v>1</v>
      </c>
      <c r="T57">
        <f>IF(T$2=0,"",IF(Export!$B56=T$2,1,0))</f>
        <v>1</v>
      </c>
      <c r="V57">
        <f>IF(V$2=0,"",IF(A57=0,0,SUM($A$3:A57)))</f>
        <v>55</v>
      </c>
      <c r="W57">
        <f>IF(W$2=0,"",IF(B57=0,0,SUM($B$3:B57)))</f>
        <v>55</v>
      </c>
      <c r="X57">
        <f>IF(X$2=0,"",IF(C57=0,0,SUM($C$3:C57)))</f>
        <v>55</v>
      </c>
      <c r="Y57">
        <f>IF(Y$2=0,"",IF(D57=0,0,SUM($D$3:D57)))</f>
        <v>55</v>
      </c>
      <c r="Z57">
        <f>IF(Z$2=0,"",IF(E57=0,0,SUM($E$3:E57)))</f>
        <v>55</v>
      </c>
      <c r="AA57">
        <f>IF(AA$2=0,"",IF(F57=0,0,SUM($F$3:F57)))</f>
        <v>55</v>
      </c>
      <c r="AB57">
        <f>IF(AB$2=0,"",IF(G57=0,0,SUM($G$3:G57)))</f>
        <v>55</v>
      </c>
      <c r="AC57">
        <f>IF(AC$2=0,"",IF(H57=0,0,SUM($H$3:H57)))</f>
        <v>55</v>
      </c>
      <c r="AD57">
        <f>IF(AD$2=0,"",IF(I57=0,0,SUM($I$3:I57)))</f>
        <v>55</v>
      </c>
      <c r="AE57">
        <f>IF(AE$2=0,"",IF(J57=0,0,SUM($J$3:J57)))</f>
        <v>55</v>
      </c>
      <c r="AF57">
        <f>IF(AF$2=0,"",IF(K57=0,0,SUM($K$3:K57)))</f>
        <v>55</v>
      </c>
      <c r="AG57">
        <f>IF(AG$2=0,"",IF(L57=0,0,SUM($L$3:L57)))</f>
        <v>55</v>
      </c>
      <c r="AH57">
        <f>IF(AH$2=0,"",IF(M57=0,0,SUM($M$3:M57)))</f>
        <v>55</v>
      </c>
      <c r="AI57">
        <f>IF(AI$2=0,"",IF(N57=0,0,SUM($N$3:N57)))</f>
        <v>55</v>
      </c>
      <c r="AJ57">
        <f>IF(AJ$2=0,"",IF(O57=0,0,SUM($O$3:O57)))</f>
        <v>55</v>
      </c>
      <c r="AK57">
        <f>IF(AK$2=0,"",IF(P57=0,0,SUM($P$3:P57)))</f>
        <v>55</v>
      </c>
      <c r="AL57">
        <f>IF(AL$2=0,"",IF(Q57=0,0,SUM($Q$3:Q57)))</f>
        <v>55</v>
      </c>
      <c r="AM57">
        <f>IF(AM$2=0,"",IF(R57=0,0,SUM($R$3:R57)))</f>
        <v>55</v>
      </c>
      <c r="AN57">
        <f>IF(AN$2=0,"",IF(S57=0,0,SUM($S$3:S57)))</f>
        <v>55</v>
      </c>
      <c r="AO57">
        <f>IF(AO$2=0,"",IF(T57=0,0,SUM($T$3:T57)))</f>
        <v>55</v>
      </c>
    </row>
    <row r="58" spans="1:41" x14ac:dyDescent="0.25">
      <c r="A58">
        <f>IF(A$2=0,"",IF(Export!$B57=A$2,1,0))</f>
        <v>1</v>
      </c>
      <c r="B58">
        <f>IF(B$2=0,"",IF(Export!$B57=B$2,1,0))</f>
        <v>1</v>
      </c>
      <c r="C58">
        <f>IF(C$2=0,"",IF(Export!$B57=C$2,1,0))</f>
        <v>1</v>
      </c>
      <c r="D58">
        <f>IF(D$2=0,"",IF(Export!$B57=D$2,1,0))</f>
        <v>1</v>
      </c>
      <c r="E58">
        <f>IF(E$2=0,"",IF(Export!$B57=E$2,1,0))</f>
        <v>1</v>
      </c>
      <c r="F58">
        <f>IF(F$2=0,"",IF(Export!$B57=F$2,1,0))</f>
        <v>1</v>
      </c>
      <c r="G58">
        <f>IF(G$2=0,"",IF(Export!$B57=G$2,1,0))</f>
        <v>1</v>
      </c>
      <c r="H58">
        <f>IF(H$2=0,"",IF(Export!$B57=H$2,1,0))</f>
        <v>1</v>
      </c>
      <c r="I58">
        <f>IF(I$2=0,"",IF(Export!$B57=I$2,1,0))</f>
        <v>1</v>
      </c>
      <c r="J58">
        <f>IF(J$2=0,"",IF(Export!$B57=J$2,1,0))</f>
        <v>1</v>
      </c>
      <c r="K58">
        <f>IF(K$2=0,"",IF(Export!$B57=K$2,1,0))</f>
        <v>1</v>
      </c>
      <c r="L58">
        <f>IF(L$2=0,"",IF(Export!$B57=L$2,1,0))</f>
        <v>1</v>
      </c>
      <c r="M58">
        <f>IF(M$2=0,"",IF(Export!$B57=M$2,1,0))</f>
        <v>1</v>
      </c>
      <c r="N58">
        <f>IF(N$2=0,"",IF(Export!$B57=N$2,1,0))</f>
        <v>1</v>
      </c>
      <c r="O58">
        <f>IF(O$2=0,"",IF(Export!$B57=O$2,1,0))</f>
        <v>1</v>
      </c>
      <c r="P58">
        <f>IF(P$2=0,"",IF(Export!$B57=P$2,1,0))</f>
        <v>1</v>
      </c>
      <c r="Q58">
        <f>IF(Q$2=0,"",IF(Export!$B57=Q$2,1,0))</f>
        <v>1</v>
      </c>
      <c r="R58">
        <f>IF(R$2=0,"",IF(Export!$B57=R$2,1,0))</f>
        <v>1</v>
      </c>
      <c r="S58">
        <f>IF(S$2=0,"",IF(Export!$B57=S$2,1,0))</f>
        <v>1</v>
      </c>
      <c r="T58">
        <f>IF(T$2=0,"",IF(Export!$B57=T$2,1,0))</f>
        <v>1</v>
      </c>
      <c r="V58">
        <f>IF(V$2=0,"",IF(A58=0,0,SUM($A$3:A58)))</f>
        <v>56</v>
      </c>
      <c r="W58">
        <f>IF(W$2=0,"",IF(B58=0,0,SUM($B$3:B58)))</f>
        <v>56</v>
      </c>
      <c r="X58">
        <f>IF(X$2=0,"",IF(C58=0,0,SUM($C$3:C58)))</f>
        <v>56</v>
      </c>
      <c r="Y58">
        <f>IF(Y$2=0,"",IF(D58=0,0,SUM($D$3:D58)))</f>
        <v>56</v>
      </c>
      <c r="Z58">
        <f>IF(Z$2=0,"",IF(E58=0,0,SUM($E$3:E58)))</f>
        <v>56</v>
      </c>
      <c r="AA58">
        <f>IF(AA$2=0,"",IF(F58=0,0,SUM($F$3:F58)))</f>
        <v>56</v>
      </c>
      <c r="AB58">
        <f>IF(AB$2=0,"",IF(G58=0,0,SUM($G$3:G58)))</f>
        <v>56</v>
      </c>
      <c r="AC58">
        <f>IF(AC$2=0,"",IF(H58=0,0,SUM($H$3:H58)))</f>
        <v>56</v>
      </c>
      <c r="AD58">
        <f>IF(AD$2=0,"",IF(I58=0,0,SUM($I$3:I58)))</f>
        <v>56</v>
      </c>
      <c r="AE58">
        <f>IF(AE$2=0,"",IF(J58=0,0,SUM($J$3:J58)))</f>
        <v>56</v>
      </c>
      <c r="AF58">
        <f>IF(AF$2=0,"",IF(K58=0,0,SUM($K$3:K58)))</f>
        <v>56</v>
      </c>
      <c r="AG58">
        <f>IF(AG$2=0,"",IF(L58=0,0,SUM($L$3:L58)))</f>
        <v>56</v>
      </c>
      <c r="AH58">
        <f>IF(AH$2=0,"",IF(M58=0,0,SUM($M$3:M58)))</f>
        <v>56</v>
      </c>
      <c r="AI58">
        <f>IF(AI$2=0,"",IF(N58=0,0,SUM($N$3:N58)))</f>
        <v>56</v>
      </c>
      <c r="AJ58">
        <f>IF(AJ$2=0,"",IF(O58=0,0,SUM($O$3:O58)))</f>
        <v>56</v>
      </c>
      <c r="AK58">
        <f>IF(AK$2=0,"",IF(P58=0,0,SUM($P$3:P58)))</f>
        <v>56</v>
      </c>
      <c r="AL58">
        <f>IF(AL$2=0,"",IF(Q58=0,0,SUM($Q$3:Q58)))</f>
        <v>56</v>
      </c>
      <c r="AM58">
        <f>IF(AM$2=0,"",IF(R58=0,0,SUM($R$3:R58)))</f>
        <v>56</v>
      </c>
      <c r="AN58">
        <f>IF(AN$2=0,"",IF(S58=0,0,SUM($S$3:S58)))</f>
        <v>56</v>
      </c>
      <c r="AO58">
        <f>IF(AO$2=0,"",IF(T58=0,0,SUM($T$3:T58)))</f>
        <v>56</v>
      </c>
    </row>
    <row r="59" spans="1:41" x14ac:dyDescent="0.25">
      <c r="A59">
        <f>IF(A$2=0,"",IF(Export!$B58=A$2,1,0))</f>
        <v>1</v>
      </c>
      <c r="B59">
        <f>IF(B$2=0,"",IF(Export!$B58=B$2,1,0))</f>
        <v>1</v>
      </c>
      <c r="C59">
        <f>IF(C$2=0,"",IF(Export!$B58=C$2,1,0))</f>
        <v>1</v>
      </c>
      <c r="D59">
        <f>IF(D$2=0,"",IF(Export!$B58=D$2,1,0))</f>
        <v>1</v>
      </c>
      <c r="E59">
        <f>IF(E$2=0,"",IF(Export!$B58=E$2,1,0))</f>
        <v>1</v>
      </c>
      <c r="F59">
        <f>IF(F$2=0,"",IF(Export!$B58=F$2,1,0))</f>
        <v>1</v>
      </c>
      <c r="G59">
        <f>IF(G$2=0,"",IF(Export!$B58=G$2,1,0))</f>
        <v>1</v>
      </c>
      <c r="H59">
        <f>IF(H$2=0,"",IF(Export!$B58=H$2,1,0))</f>
        <v>1</v>
      </c>
      <c r="I59">
        <f>IF(I$2=0,"",IF(Export!$B58=I$2,1,0))</f>
        <v>1</v>
      </c>
      <c r="J59">
        <f>IF(J$2=0,"",IF(Export!$B58=J$2,1,0))</f>
        <v>1</v>
      </c>
      <c r="K59">
        <f>IF(K$2=0,"",IF(Export!$B58=K$2,1,0))</f>
        <v>1</v>
      </c>
      <c r="L59">
        <f>IF(L$2=0,"",IF(Export!$B58=L$2,1,0))</f>
        <v>1</v>
      </c>
      <c r="M59">
        <f>IF(M$2=0,"",IF(Export!$B58=M$2,1,0))</f>
        <v>1</v>
      </c>
      <c r="N59">
        <f>IF(N$2=0,"",IF(Export!$B58=N$2,1,0))</f>
        <v>1</v>
      </c>
      <c r="O59">
        <f>IF(O$2=0,"",IF(Export!$B58=O$2,1,0))</f>
        <v>1</v>
      </c>
      <c r="P59">
        <f>IF(P$2=0,"",IF(Export!$B58=P$2,1,0))</f>
        <v>1</v>
      </c>
      <c r="Q59">
        <f>IF(Q$2=0,"",IF(Export!$B58=Q$2,1,0))</f>
        <v>1</v>
      </c>
      <c r="R59">
        <f>IF(R$2=0,"",IF(Export!$B58=R$2,1,0))</f>
        <v>1</v>
      </c>
      <c r="S59">
        <f>IF(S$2=0,"",IF(Export!$B58=S$2,1,0))</f>
        <v>1</v>
      </c>
      <c r="T59">
        <f>IF(T$2=0,"",IF(Export!$B58=T$2,1,0))</f>
        <v>1</v>
      </c>
      <c r="V59">
        <f>IF(V$2=0,"",IF(A59=0,0,SUM($A$3:A59)))</f>
        <v>57</v>
      </c>
      <c r="W59">
        <f>IF(W$2=0,"",IF(B59=0,0,SUM($B$3:B59)))</f>
        <v>57</v>
      </c>
      <c r="X59">
        <f>IF(X$2=0,"",IF(C59=0,0,SUM($C$3:C59)))</f>
        <v>57</v>
      </c>
      <c r="Y59">
        <f>IF(Y$2=0,"",IF(D59=0,0,SUM($D$3:D59)))</f>
        <v>57</v>
      </c>
      <c r="Z59">
        <f>IF(Z$2=0,"",IF(E59=0,0,SUM($E$3:E59)))</f>
        <v>57</v>
      </c>
      <c r="AA59">
        <f>IF(AA$2=0,"",IF(F59=0,0,SUM($F$3:F59)))</f>
        <v>57</v>
      </c>
      <c r="AB59">
        <f>IF(AB$2=0,"",IF(G59=0,0,SUM($G$3:G59)))</f>
        <v>57</v>
      </c>
      <c r="AC59">
        <f>IF(AC$2=0,"",IF(H59=0,0,SUM($H$3:H59)))</f>
        <v>57</v>
      </c>
      <c r="AD59">
        <f>IF(AD$2=0,"",IF(I59=0,0,SUM($I$3:I59)))</f>
        <v>57</v>
      </c>
      <c r="AE59">
        <f>IF(AE$2=0,"",IF(J59=0,0,SUM($J$3:J59)))</f>
        <v>57</v>
      </c>
      <c r="AF59">
        <f>IF(AF$2=0,"",IF(K59=0,0,SUM($K$3:K59)))</f>
        <v>57</v>
      </c>
      <c r="AG59">
        <f>IF(AG$2=0,"",IF(L59=0,0,SUM($L$3:L59)))</f>
        <v>57</v>
      </c>
      <c r="AH59">
        <f>IF(AH$2=0,"",IF(M59=0,0,SUM($M$3:M59)))</f>
        <v>57</v>
      </c>
      <c r="AI59">
        <f>IF(AI$2=0,"",IF(N59=0,0,SUM($N$3:N59)))</f>
        <v>57</v>
      </c>
      <c r="AJ59">
        <f>IF(AJ$2=0,"",IF(O59=0,0,SUM($O$3:O59)))</f>
        <v>57</v>
      </c>
      <c r="AK59">
        <f>IF(AK$2=0,"",IF(P59=0,0,SUM($P$3:P59)))</f>
        <v>57</v>
      </c>
      <c r="AL59">
        <f>IF(AL$2=0,"",IF(Q59=0,0,SUM($Q$3:Q59)))</f>
        <v>57</v>
      </c>
      <c r="AM59">
        <f>IF(AM$2=0,"",IF(R59=0,0,SUM($R$3:R59)))</f>
        <v>57</v>
      </c>
      <c r="AN59">
        <f>IF(AN$2=0,"",IF(S59=0,0,SUM($S$3:S59)))</f>
        <v>57</v>
      </c>
      <c r="AO59">
        <f>IF(AO$2=0,"",IF(T59=0,0,SUM($T$3:T59)))</f>
        <v>57</v>
      </c>
    </row>
    <row r="60" spans="1:41" x14ac:dyDescent="0.25">
      <c r="A60">
        <f>IF(A$2=0,"",IF(Export!$B59=A$2,1,0))</f>
        <v>1</v>
      </c>
      <c r="B60">
        <f>IF(B$2=0,"",IF(Export!$B59=B$2,1,0))</f>
        <v>1</v>
      </c>
      <c r="C60">
        <f>IF(C$2=0,"",IF(Export!$B59=C$2,1,0))</f>
        <v>1</v>
      </c>
      <c r="D60">
        <f>IF(D$2=0,"",IF(Export!$B59=D$2,1,0))</f>
        <v>1</v>
      </c>
      <c r="E60">
        <f>IF(E$2=0,"",IF(Export!$B59=E$2,1,0))</f>
        <v>1</v>
      </c>
      <c r="F60">
        <f>IF(F$2=0,"",IF(Export!$B59=F$2,1,0))</f>
        <v>1</v>
      </c>
      <c r="G60">
        <f>IF(G$2=0,"",IF(Export!$B59=G$2,1,0))</f>
        <v>1</v>
      </c>
      <c r="H60">
        <f>IF(H$2=0,"",IF(Export!$B59=H$2,1,0))</f>
        <v>1</v>
      </c>
      <c r="I60">
        <f>IF(I$2=0,"",IF(Export!$B59=I$2,1,0))</f>
        <v>1</v>
      </c>
      <c r="J60">
        <f>IF(J$2=0,"",IF(Export!$B59=J$2,1,0))</f>
        <v>1</v>
      </c>
      <c r="K60">
        <f>IF(K$2=0,"",IF(Export!$B59=K$2,1,0))</f>
        <v>1</v>
      </c>
      <c r="L60">
        <f>IF(L$2=0,"",IF(Export!$B59=L$2,1,0))</f>
        <v>1</v>
      </c>
      <c r="M60">
        <f>IF(M$2=0,"",IF(Export!$B59=M$2,1,0))</f>
        <v>1</v>
      </c>
      <c r="N60">
        <f>IF(N$2=0,"",IF(Export!$B59=N$2,1,0))</f>
        <v>1</v>
      </c>
      <c r="O60">
        <f>IF(O$2=0,"",IF(Export!$B59=O$2,1,0))</f>
        <v>1</v>
      </c>
      <c r="P60">
        <f>IF(P$2=0,"",IF(Export!$B59=P$2,1,0))</f>
        <v>1</v>
      </c>
      <c r="Q60">
        <f>IF(Q$2=0,"",IF(Export!$B59=Q$2,1,0))</f>
        <v>1</v>
      </c>
      <c r="R60">
        <f>IF(R$2=0,"",IF(Export!$B59=R$2,1,0))</f>
        <v>1</v>
      </c>
      <c r="S60">
        <f>IF(S$2=0,"",IF(Export!$B59=S$2,1,0))</f>
        <v>1</v>
      </c>
      <c r="T60">
        <f>IF(T$2=0,"",IF(Export!$B59=T$2,1,0))</f>
        <v>1</v>
      </c>
      <c r="V60">
        <f>IF(V$2=0,"",IF(A60=0,0,SUM($A$3:A60)))</f>
        <v>58</v>
      </c>
      <c r="W60">
        <f>IF(W$2=0,"",IF(B60=0,0,SUM($B$3:B60)))</f>
        <v>58</v>
      </c>
      <c r="X60">
        <f>IF(X$2=0,"",IF(C60=0,0,SUM($C$3:C60)))</f>
        <v>58</v>
      </c>
      <c r="Y60">
        <f>IF(Y$2=0,"",IF(D60=0,0,SUM($D$3:D60)))</f>
        <v>58</v>
      </c>
      <c r="Z60">
        <f>IF(Z$2=0,"",IF(E60=0,0,SUM($E$3:E60)))</f>
        <v>58</v>
      </c>
      <c r="AA60">
        <f>IF(AA$2=0,"",IF(F60=0,0,SUM($F$3:F60)))</f>
        <v>58</v>
      </c>
      <c r="AB60">
        <f>IF(AB$2=0,"",IF(G60=0,0,SUM($G$3:G60)))</f>
        <v>58</v>
      </c>
      <c r="AC60">
        <f>IF(AC$2=0,"",IF(H60=0,0,SUM($H$3:H60)))</f>
        <v>58</v>
      </c>
      <c r="AD60">
        <f>IF(AD$2=0,"",IF(I60=0,0,SUM($I$3:I60)))</f>
        <v>58</v>
      </c>
      <c r="AE60">
        <f>IF(AE$2=0,"",IF(J60=0,0,SUM($J$3:J60)))</f>
        <v>58</v>
      </c>
      <c r="AF60">
        <f>IF(AF$2=0,"",IF(K60=0,0,SUM($K$3:K60)))</f>
        <v>58</v>
      </c>
      <c r="AG60">
        <f>IF(AG$2=0,"",IF(L60=0,0,SUM($L$3:L60)))</f>
        <v>58</v>
      </c>
      <c r="AH60">
        <f>IF(AH$2=0,"",IF(M60=0,0,SUM($M$3:M60)))</f>
        <v>58</v>
      </c>
      <c r="AI60">
        <f>IF(AI$2=0,"",IF(N60=0,0,SUM($N$3:N60)))</f>
        <v>58</v>
      </c>
      <c r="AJ60">
        <f>IF(AJ$2=0,"",IF(O60=0,0,SUM($O$3:O60)))</f>
        <v>58</v>
      </c>
      <c r="AK60">
        <f>IF(AK$2=0,"",IF(P60=0,0,SUM($P$3:P60)))</f>
        <v>58</v>
      </c>
      <c r="AL60">
        <f>IF(AL$2=0,"",IF(Q60=0,0,SUM($Q$3:Q60)))</f>
        <v>58</v>
      </c>
      <c r="AM60">
        <f>IF(AM$2=0,"",IF(R60=0,0,SUM($R$3:R60)))</f>
        <v>58</v>
      </c>
      <c r="AN60">
        <f>IF(AN$2=0,"",IF(S60=0,0,SUM($S$3:S60)))</f>
        <v>58</v>
      </c>
      <c r="AO60">
        <f>IF(AO$2=0,"",IF(T60=0,0,SUM($T$3:T60)))</f>
        <v>58</v>
      </c>
    </row>
    <row r="61" spans="1:41" x14ac:dyDescent="0.25">
      <c r="A61">
        <f>IF(A$2=0,"",IF(Export!$B60=A$2,1,0))</f>
        <v>1</v>
      </c>
      <c r="B61">
        <f>IF(B$2=0,"",IF(Export!$B60=B$2,1,0))</f>
        <v>1</v>
      </c>
      <c r="C61">
        <f>IF(C$2=0,"",IF(Export!$B60=C$2,1,0))</f>
        <v>1</v>
      </c>
      <c r="D61">
        <f>IF(D$2=0,"",IF(Export!$B60=D$2,1,0))</f>
        <v>1</v>
      </c>
      <c r="E61">
        <f>IF(E$2=0,"",IF(Export!$B60=E$2,1,0))</f>
        <v>1</v>
      </c>
      <c r="F61">
        <f>IF(F$2=0,"",IF(Export!$B60=F$2,1,0))</f>
        <v>1</v>
      </c>
      <c r="G61">
        <f>IF(G$2=0,"",IF(Export!$B60=G$2,1,0))</f>
        <v>1</v>
      </c>
      <c r="H61">
        <f>IF(H$2=0,"",IF(Export!$B60=H$2,1,0))</f>
        <v>1</v>
      </c>
      <c r="I61">
        <f>IF(I$2=0,"",IF(Export!$B60=I$2,1,0))</f>
        <v>1</v>
      </c>
      <c r="J61">
        <f>IF(J$2=0,"",IF(Export!$B60=J$2,1,0))</f>
        <v>1</v>
      </c>
      <c r="K61">
        <f>IF(K$2=0,"",IF(Export!$B60=K$2,1,0))</f>
        <v>1</v>
      </c>
      <c r="L61">
        <f>IF(L$2=0,"",IF(Export!$B60=L$2,1,0))</f>
        <v>1</v>
      </c>
      <c r="M61">
        <f>IF(M$2=0,"",IF(Export!$B60=M$2,1,0))</f>
        <v>1</v>
      </c>
      <c r="N61">
        <f>IF(N$2=0,"",IF(Export!$B60=N$2,1,0))</f>
        <v>1</v>
      </c>
      <c r="O61">
        <f>IF(O$2=0,"",IF(Export!$B60=O$2,1,0))</f>
        <v>1</v>
      </c>
      <c r="P61">
        <f>IF(P$2=0,"",IF(Export!$B60=P$2,1,0))</f>
        <v>1</v>
      </c>
      <c r="Q61">
        <f>IF(Q$2=0,"",IF(Export!$B60=Q$2,1,0))</f>
        <v>1</v>
      </c>
      <c r="R61">
        <f>IF(R$2=0,"",IF(Export!$B60=R$2,1,0))</f>
        <v>1</v>
      </c>
      <c r="S61">
        <f>IF(S$2=0,"",IF(Export!$B60=S$2,1,0))</f>
        <v>1</v>
      </c>
      <c r="T61">
        <f>IF(T$2=0,"",IF(Export!$B60=T$2,1,0))</f>
        <v>1</v>
      </c>
      <c r="V61">
        <f>IF(V$2=0,"",IF(A61=0,0,SUM($A$3:A61)))</f>
        <v>59</v>
      </c>
      <c r="W61">
        <f>IF(W$2=0,"",IF(B61=0,0,SUM($B$3:B61)))</f>
        <v>59</v>
      </c>
      <c r="X61">
        <f>IF(X$2=0,"",IF(C61=0,0,SUM($C$3:C61)))</f>
        <v>59</v>
      </c>
      <c r="Y61">
        <f>IF(Y$2=0,"",IF(D61=0,0,SUM($D$3:D61)))</f>
        <v>59</v>
      </c>
      <c r="Z61">
        <f>IF(Z$2=0,"",IF(E61=0,0,SUM($E$3:E61)))</f>
        <v>59</v>
      </c>
      <c r="AA61">
        <f>IF(AA$2=0,"",IF(F61=0,0,SUM($F$3:F61)))</f>
        <v>59</v>
      </c>
      <c r="AB61">
        <f>IF(AB$2=0,"",IF(G61=0,0,SUM($G$3:G61)))</f>
        <v>59</v>
      </c>
      <c r="AC61">
        <f>IF(AC$2=0,"",IF(H61=0,0,SUM($H$3:H61)))</f>
        <v>59</v>
      </c>
      <c r="AD61">
        <f>IF(AD$2=0,"",IF(I61=0,0,SUM($I$3:I61)))</f>
        <v>59</v>
      </c>
      <c r="AE61">
        <f>IF(AE$2=0,"",IF(J61=0,0,SUM($J$3:J61)))</f>
        <v>59</v>
      </c>
      <c r="AF61">
        <f>IF(AF$2=0,"",IF(K61=0,0,SUM($K$3:K61)))</f>
        <v>59</v>
      </c>
      <c r="AG61">
        <f>IF(AG$2=0,"",IF(L61=0,0,SUM($L$3:L61)))</f>
        <v>59</v>
      </c>
      <c r="AH61">
        <f>IF(AH$2=0,"",IF(M61=0,0,SUM($M$3:M61)))</f>
        <v>59</v>
      </c>
      <c r="AI61">
        <f>IF(AI$2=0,"",IF(N61=0,0,SUM($N$3:N61)))</f>
        <v>59</v>
      </c>
      <c r="AJ61">
        <f>IF(AJ$2=0,"",IF(O61=0,0,SUM($O$3:O61)))</f>
        <v>59</v>
      </c>
      <c r="AK61">
        <f>IF(AK$2=0,"",IF(P61=0,0,SUM($P$3:P61)))</f>
        <v>59</v>
      </c>
      <c r="AL61">
        <f>IF(AL$2=0,"",IF(Q61=0,0,SUM($Q$3:Q61)))</f>
        <v>59</v>
      </c>
      <c r="AM61">
        <f>IF(AM$2=0,"",IF(R61=0,0,SUM($R$3:R61)))</f>
        <v>59</v>
      </c>
      <c r="AN61">
        <f>IF(AN$2=0,"",IF(S61=0,0,SUM($S$3:S61)))</f>
        <v>59</v>
      </c>
      <c r="AO61">
        <f>IF(AO$2=0,"",IF(T61=0,0,SUM($T$3:T61)))</f>
        <v>59</v>
      </c>
    </row>
    <row r="62" spans="1:41" x14ac:dyDescent="0.25">
      <c r="A62">
        <f>IF(A$2=0,"",IF(Export!$B61=A$2,1,0))</f>
        <v>1</v>
      </c>
      <c r="B62">
        <f>IF(B$2=0,"",IF(Export!$B61=B$2,1,0))</f>
        <v>1</v>
      </c>
      <c r="C62">
        <f>IF(C$2=0,"",IF(Export!$B61=C$2,1,0))</f>
        <v>1</v>
      </c>
      <c r="D62">
        <f>IF(D$2=0,"",IF(Export!$B61=D$2,1,0))</f>
        <v>1</v>
      </c>
      <c r="E62">
        <f>IF(E$2=0,"",IF(Export!$B61=E$2,1,0))</f>
        <v>1</v>
      </c>
      <c r="F62">
        <f>IF(F$2=0,"",IF(Export!$B61=F$2,1,0))</f>
        <v>1</v>
      </c>
      <c r="G62">
        <f>IF(G$2=0,"",IF(Export!$B61=G$2,1,0))</f>
        <v>1</v>
      </c>
      <c r="H62">
        <f>IF(H$2=0,"",IF(Export!$B61=H$2,1,0))</f>
        <v>1</v>
      </c>
      <c r="I62">
        <f>IF(I$2=0,"",IF(Export!$B61=I$2,1,0))</f>
        <v>1</v>
      </c>
      <c r="J62">
        <f>IF(J$2=0,"",IF(Export!$B61=J$2,1,0))</f>
        <v>1</v>
      </c>
      <c r="K62">
        <f>IF(K$2=0,"",IF(Export!$B61=K$2,1,0))</f>
        <v>1</v>
      </c>
      <c r="L62">
        <f>IF(L$2=0,"",IF(Export!$B61=L$2,1,0))</f>
        <v>1</v>
      </c>
      <c r="M62">
        <f>IF(M$2=0,"",IF(Export!$B61=M$2,1,0))</f>
        <v>1</v>
      </c>
      <c r="N62">
        <f>IF(N$2=0,"",IF(Export!$B61=N$2,1,0))</f>
        <v>1</v>
      </c>
      <c r="O62">
        <f>IF(O$2=0,"",IF(Export!$B61=O$2,1,0))</f>
        <v>1</v>
      </c>
      <c r="P62">
        <f>IF(P$2=0,"",IF(Export!$B61=P$2,1,0))</f>
        <v>1</v>
      </c>
      <c r="Q62">
        <f>IF(Q$2=0,"",IF(Export!$B61=Q$2,1,0))</f>
        <v>1</v>
      </c>
      <c r="R62">
        <f>IF(R$2=0,"",IF(Export!$B61=R$2,1,0))</f>
        <v>1</v>
      </c>
      <c r="S62">
        <f>IF(S$2=0,"",IF(Export!$B61=S$2,1,0))</f>
        <v>1</v>
      </c>
      <c r="T62">
        <f>IF(T$2=0,"",IF(Export!$B61=T$2,1,0))</f>
        <v>1</v>
      </c>
      <c r="V62">
        <f>IF(V$2=0,"",IF(A62=0,0,SUM($A$3:A62)))</f>
        <v>60</v>
      </c>
      <c r="W62">
        <f>IF(W$2=0,"",IF(B62=0,0,SUM($B$3:B62)))</f>
        <v>60</v>
      </c>
      <c r="X62">
        <f>IF(X$2=0,"",IF(C62=0,0,SUM($C$3:C62)))</f>
        <v>60</v>
      </c>
      <c r="Y62">
        <f>IF(Y$2=0,"",IF(D62=0,0,SUM($D$3:D62)))</f>
        <v>60</v>
      </c>
      <c r="Z62">
        <f>IF(Z$2=0,"",IF(E62=0,0,SUM($E$3:E62)))</f>
        <v>60</v>
      </c>
      <c r="AA62">
        <f>IF(AA$2=0,"",IF(F62=0,0,SUM($F$3:F62)))</f>
        <v>60</v>
      </c>
      <c r="AB62">
        <f>IF(AB$2=0,"",IF(G62=0,0,SUM($G$3:G62)))</f>
        <v>60</v>
      </c>
      <c r="AC62">
        <f>IF(AC$2=0,"",IF(H62=0,0,SUM($H$3:H62)))</f>
        <v>60</v>
      </c>
      <c r="AD62">
        <f>IF(AD$2=0,"",IF(I62=0,0,SUM($I$3:I62)))</f>
        <v>60</v>
      </c>
      <c r="AE62">
        <f>IF(AE$2=0,"",IF(J62=0,0,SUM($J$3:J62)))</f>
        <v>60</v>
      </c>
      <c r="AF62">
        <f>IF(AF$2=0,"",IF(K62=0,0,SUM($K$3:K62)))</f>
        <v>60</v>
      </c>
      <c r="AG62">
        <f>IF(AG$2=0,"",IF(L62=0,0,SUM($L$3:L62)))</f>
        <v>60</v>
      </c>
      <c r="AH62">
        <f>IF(AH$2=0,"",IF(M62=0,0,SUM($M$3:M62)))</f>
        <v>60</v>
      </c>
      <c r="AI62">
        <f>IF(AI$2=0,"",IF(N62=0,0,SUM($N$3:N62)))</f>
        <v>60</v>
      </c>
      <c r="AJ62">
        <f>IF(AJ$2=0,"",IF(O62=0,0,SUM($O$3:O62)))</f>
        <v>60</v>
      </c>
      <c r="AK62">
        <f>IF(AK$2=0,"",IF(P62=0,0,SUM($P$3:P62)))</f>
        <v>60</v>
      </c>
      <c r="AL62">
        <f>IF(AL$2=0,"",IF(Q62=0,0,SUM($Q$3:Q62)))</f>
        <v>60</v>
      </c>
      <c r="AM62">
        <f>IF(AM$2=0,"",IF(R62=0,0,SUM($R$3:R62)))</f>
        <v>60</v>
      </c>
      <c r="AN62">
        <f>IF(AN$2=0,"",IF(S62=0,0,SUM($S$3:S62)))</f>
        <v>60</v>
      </c>
      <c r="AO62">
        <f>IF(AO$2=0,"",IF(T62=0,0,SUM($T$3:T62)))</f>
        <v>60</v>
      </c>
    </row>
    <row r="63" spans="1:41" x14ac:dyDescent="0.25">
      <c r="A63">
        <f>IF(A$2=0,"",IF(Export!$B62=A$2,1,0))</f>
        <v>1</v>
      </c>
      <c r="B63">
        <f>IF(B$2=0,"",IF(Export!$B62=B$2,1,0))</f>
        <v>1</v>
      </c>
      <c r="C63">
        <f>IF(C$2=0,"",IF(Export!$B62=C$2,1,0))</f>
        <v>1</v>
      </c>
      <c r="D63">
        <f>IF(D$2=0,"",IF(Export!$B62=D$2,1,0))</f>
        <v>1</v>
      </c>
      <c r="E63">
        <f>IF(E$2=0,"",IF(Export!$B62=E$2,1,0))</f>
        <v>1</v>
      </c>
      <c r="F63">
        <f>IF(F$2=0,"",IF(Export!$B62=F$2,1,0))</f>
        <v>1</v>
      </c>
      <c r="G63">
        <f>IF(G$2=0,"",IF(Export!$B62=G$2,1,0))</f>
        <v>1</v>
      </c>
      <c r="H63">
        <f>IF(H$2=0,"",IF(Export!$B62=H$2,1,0))</f>
        <v>1</v>
      </c>
      <c r="I63">
        <f>IF(I$2=0,"",IF(Export!$B62=I$2,1,0))</f>
        <v>1</v>
      </c>
      <c r="J63">
        <f>IF(J$2=0,"",IF(Export!$B62=J$2,1,0))</f>
        <v>1</v>
      </c>
      <c r="K63">
        <f>IF(K$2=0,"",IF(Export!$B62=K$2,1,0))</f>
        <v>1</v>
      </c>
      <c r="L63">
        <f>IF(L$2=0,"",IF(Export!$B62=L$2,1,0))</f>
        <v>1</v>
      </c>
      <c r="M63">
        <f>IF(M$2=0,"",IF(Export!$B62=M$2,1,0))</f>
        <v>1</v>
      </c>
      <c r="N63">
        <f>IF(N$2=0,"",IF(Export!$B62=N$2,1,0))</f>
        <v>1</v>
      </c>
      <c r="O63">
        <f>IF(O$2=0,"",IF(Export!$B62=O$2,1,0))</f>
        <v>1</v>
      </c>
      <c r="P63">
        <f>IF(P$2=0,"",IF(Export!$B62=P$2,1,0))</f>
        <v>1</v>
      </c>
      <c r="Q63">
        <f>IF(Q$2=0,"",IF(Export!$B62=Q$2,1,0))</f>
        <v>1</v>
      </c>
      <c r="R63">
        <f>IF(R$2=0,"",IF(Export!$B62=R$2,1,0))</f>
        <v>1</v>
      </c>
      <c r="S63">
        <f>IF(S$2=0,"",IF(Export!$B62=S$2,1,0))</f>
        <v>1</v>
      </c>
      <c r="T63">
        <f>IF(T$2=0,"",IF(Export!$B62=T$2,1,0))</f>
        <v>1</v>
      </c>
      <c r="V63">
        <f>IF(V$2=0,"",IF(A63=0,0,SUM($A$3:A63)))</f>
        <v>61</v>
      </c>
      <c r="W63">
        <f>IF(W$2=0,"",IF(B63=0,0,SUM($B$3:B63)))</f>
        <v>61</v>
      </c>
      <c r="X63">
        <f>IF(X$2=0,"",IF(C63=0,0,SUM($C$3:C63)))</f>
        <v>61</v>
      </c>
      <c r="Y63">
        <f>IF(Y$2=0,"",IF(D63=0,0,SUM($D$3:D63)))</f>
        <v>61</v>
      </c>
      <c r="Z63">
        <f>IF(Z$2=0,"",IF(E63=0,0,SUM($E$3:E63)))</f>
        <v>61</v>
      </c>
      <c r="AA63">
        <f>IF(AA$2=0,"",IF(F63=0,0,SUM($F$3:F63)))</f>
        <v>61</v>
      </c>
      <c r="AB63">
        <f>IF(AB$2=0,"",IF(G63=0,0,SUM($G$3:G63)))</f>
        <v>61</v>
      </c>
      <c r="AC63">
        <f>IF(AC$2=0,"",IF(H63=0,0,SUM($H$3:H63)))</f>
        <v>61</v>
      </c>
      <c r="AD63">
        <f>IF(AD$2=0,"",IF(I63=0,0,SUM($I$3:I63)))</f>
        <v>61</v>
      </c>
      <c r="AE63">
        <f>IF(AE$2=0,"",IF(J63=0,0,SUM($J$3:J63)))</f>
        <v>61</v>
      </c>
      <c r="AF63">
        <f>IF(AF$2=0,"",IF(K63=0,0,SUM($K$3:K63)))</f>
        <v>61</v>
      </c>
      <c r="AG63">
        <f>IF(AG$2=0,"",IF(L63=0,0,SUM($L$3:L63)))</f>
        <v>61</v>
      </c>
      <c r="AH63">
        <f>IF(AH$2=0,"",IF(M63=0,0,SUM($M$3:M63)))</f>
        <v>61</v>
      </c>
      <c r="AI63">
        <f>IF(AI$2=0,"",IF(N63=0,0,SUM($N$3:N63)))</f>
        <v>61</v>
      </c>
      <c r="AJ63">
        <f>IF(AJ$2=0,"",IF(O63=0,0,SUM($O$3:O63)))</f>
        <v>61</v>
      </c>
      <c r="AK63">
        <f>IF(AK$2=0,"",IF(P63=0,0,SUM($P$3:P63)))</f>
        <v>61</v>
      </c>
      <c r="AL63">
        <f>IF(AL$2=0,"",IF(Q63=0,0,SUM($Q$3:Q63)))</f>
        <v>61</v>
      </c>
      <c r="AM63">
        <f>IF(AM$2=0,"",IF(R63=0,0,SUM($R$3:R63)))</f>
        <v>61</v>
      </c>
      <c r="AN63">
        <f>IF(AN$2=0,"",IF(S63=0,0,SUM($S$3:S63)))</f>
        <v>61</v>
      </c>
      <c r="AO63">
        <f>IF(AO$2=0,"",IF(T63=0,0,SUM($T$3:T63)))</f>
        <v>61</v>
      </c>
    </row>
    <row r="64" spans="1:41" x14ac:dyDescent="0.25">
      <c r="A64">
        <f>IF(A$2=0,"",IF(Export!$B63=A$2,1,0))</f>
        <v>1</v>
      </c>
      <c r="B64">
        <f>IF(B$2=0,"",IF(Export!$B63=B$2,1,0))</f>
        <v>1</v>
      </c>
      <c r="C64">
        <f>IF(C$2=0,"",IF(Export!$B63=C$2,1,0))</f>
        <v>1</v>
      </c>
      <c r="D64">
        <f>IF(D$2=0,"",IF(Export!$B63=D$2,1,0))</f>
        <v>1</v>
      </c>
      <c r="E64">
        <f>IF(E$2=0,"",IF(Export!$B63=E$2,1,0))</f>
        <v>1</v>
      </c>
      <c r="F64">
        <f>IF(F$2=0,"",IF(Export!$B63=F$2,1,0))</f>
        <v>1</v>
      </c>
      <c r="G64">
        <f>IF(G$2=0,"",IF(Export!$B63=G$2,1,0))</f>
        <v>1</v>
      </c>
      <c r="H64">
        <f>IF(H$2=0,"",IF(Export!$B63=H$2,1,0))</f>
        <v>1</v>
      </c>
      <c r="I64">
        <f>IF(I$2=0,"",IF(Export!$B63=I$2,1,0))</f>
        <v>1</v>
      </c>
      <c r="J64">
        <f>IF(J$2=0,"",IF(Export!$B63=J$2,1,0))</f>
        <v>1</v>
      </c>
      <c r="K64">
        <f>IF(K$2=0,"",IF(Export!$B63=K$2,1,0))</f>
        <v>1</v>
      </c>
      <c r="L64">
        <f>IF(L$2=0,"",IF(Export!$B63=L$2,1,0))</f>
        <v>1</v>
      </c>
      <c r="M64">
        <f>IF(M$2=0,"",IF(Export!$B63=M$2,1,0))</f>
        <v>1</v>
      </c>
      <c r="N64">
        <f>IF(N$2=0,"",IF(Export!$B63=N$2,1,0))</f>
        <v>1</v>
      </c>
      <c r="O64">
        <f>IF(O$2=0,"",IF(Export!$B63=O$2,1,0))</f>
        <v>1</v>
      </c>
      <c r="P64">
        <f>IF(P$2=0,"",IF(Export!$B63=P$2,1,0))</f>
        <v>1</v>
      </c>
      <c r="Q64">
        <f>IF(Q$2=0,"",IF(Export!$B63=Q$2,1,0))</f>
        <v>1</v>
      </c>
      <c r="R64">
        <f>IF(R$2=0,"",IF(Export!$B63=R$2,1,0))</f>
        <v>1</v>
      </c>
      <c r="S64">
        <f>IF(S$2=0,"",IF(Export!$B63=S$2,1,0))</f>
        <v>1</v>
      </c>
      <c r="T64">
        <f>IF(T$2=0,"",IF(Export!$B63=T$2,1,0))</f>
        <v>1</v>
      </c>
      <c r="V64">
        <f>IF(V$2=0,"",IF(A64=0,0,SUM($A$3:A64)))</f>
        <v>62</v>
      </c>
      <c r="W64">
        <f>IF(W$2=0,"",IF(B64=0,0,SUM($B$3:B64)))</f>
        <v>62</v>
      </c>
      <c r="X64">
        <f>IF(X$2=0,"",IF(C64=0,0,SUM($C$3:C64)))</f>
        <v>62</v>
      </c>
      <c r="Y64">
        <f>IF(Y$2=0,"",IF(D64=0,0,SUM($D$3:D64)))</f>
        <v>62</v>
      </c>
      <c r="Z64">
        <f>IF(Z$2=0,"",IF(E64=0,0,SUM($E$3:E64)))</f>
        <v>62</v>
      </c>
      <c r="AA64">
        <f>IF(AA$2=0,"",IF(F64=0,0,SUM($F$3:F64)))</f>
        <v>62</v>
      </c>
      <c r="AB64">
        <f>IF(AB$2=0,"",IF(G64=0,0,SUM($G$3:G64)))</f>
        <v>62</v>
      </c>
      <c r="AC64">
        <f>IF(AC$2=0,"",IF(H64=0,0,SUM($H$3:H64)))</f>
        <v>62</v>
      </c>
      <c r="AD64">
        <f>IF(AD$2=0,"",IF(I64=0,0,SUM($I$3:I64)))</f>
        <v>62</v>
      </c>
      <c r="AE64">
        <f>IF(AE$2=0,"",IF(J64=0,0,SUM($J$3:J64)))</f>
        <v>62</v>
      </c>
      <c r="AF64">
        <f>IF(AF$2=0,"",IF(K64=0,0,SUM($K$3:K64)))</f>
        <v>62</v>
      </c>
      <c r="AG64">
        <f>IF(AG$2=0,"",IF(L64=0,0,SUM($L$3:L64)))</f>
        <v>62</v>
      </c>
      <c r="AH64">
        <f>IF(AH$2=0,"",IF(M64=0,0,SUM($M$3:M64)))</f>
        <v>62</v>
      </c>
      <c r="AI64">
        <f>IF(AI$2=0,"",IF(N64=0,0,SUM($N$3:N64)))</f>
        <v>62</v>
      </c>
      <c r="AJ64">
        <f>IF(AJ$2=0,"",IF(O64=0,0,SUM($O$3:O64)))</f>
        <v>62</v>
      </c>
      <c r="AK64">
        <f>IF(AK$2=0,"",IF(P64=0,0,SUM($P$3:P64)))</f>
        <v>62</v>
      </c>
      <c r="AL64">
        <f>IF(AL$2=0,"",IF(Q64=0,0,SUM($Q$3:Q64)))</f>
        <v>62</v>
      </c>
      <c r="AM64">
        <f>IF(AM$2=0,"",IF(R64=0,0,SUM($R$3:R64)))</f>
        <v>62</v>
      </c>
      <c r="AN64">
        <f>IF(AN$2=0,"",IF(S64=0,0,SUM($S$3:S64)))</f>
        <v>62</v>
      </c>
      <c r="AO64">
        <f>IF(AO$2=0,"",IF(T64=0,0,SUM($T$3:T64)))</f>
        <v>62</v>
      </c>
    </row>
    <row r="65" spans="1:41" x14ac:dyDescent="0.25">
      <c r="A65">
        <f>IF(A$2=0,"",IF(Export!$B64=A$2,1,0))</f>
        <v>1</v>
      </c>
      <c r="B65">
        <f>IF(B$2=0,"",IF(Export!$B64=B$2,1,0))</f>
        <v>1</v>
      </c>
      <c r="C65">
        <f>IF(C$2=0,"",IF(Export!$B64=C$2,1,0))</f>
        <v>1</v>
      </c>
      <c r="D65">
        <f>IF(D$2=0,"",IF(Export!$B64=D$2,1,0))</f>
        <v>1</v>
      </c>
      <c r="E65">
        <f>IF(E$2=0,"",IF(Export!$B64=E$2,1,0))</f>
        <v>1</v>
      </c>
      <c r="F65">
        <f>IF(F$2=0,"",IF(Export!$B64=F$2,1,0))</f>
        <v>1</v>
      </c>
      <c r="G65">
        <f>IF(G$2=0,"",IF(Export!$B64=G$2,1,0))</f>
        <v>1</v>
      </c>
      <c r="H65">
        <f>IF(H$2=0,"",IF(Export!$B64=H$2,1,0))</f>
        <v>1</v>
      </c>
      <c r="I65">
        <f>IF(I$2=0,"",IF(Export!$B64=I$2,1,0))</f>
        <v>1</v>
      </c>
      <c r="J65">
        <f>IF(J$2=0,"",IF(Export!$B64=J$2,1,0))</f>
        <v>1</v>
      </c>
      <c r="K65">
        <f>IF(K$2=0,"",IF(Export!$B64=K$2,1,0))</f>
        <v>1</v>
      </c>
      <c r="L65">
        <f>IF(L$2=0,"",IF(Export!$B64=L$2,1,0))</f>
        <v>1</v>
      </c>
      <c r="M65">
        <f>IF(M$2=0,"",IF(Export!$B64=M$2,1,0))</f>
        <v>1</v>
      </c>
      <c r="N65">
        <f>IF(N$2=0,"",IF(Export!$B64=N$2,1,0))</f>
        <v>1</v>
      </c>
      <c r="O65">
        <f>IF(O$2=0,"",IF(Export!$B64=O$2,1,0))</f>
        <v>1</v>
      </c>
      <c r="P65">
        <f>IF(P$2=0,"",IF(Export!$B64=P$2,1,0))</f>
        <v>1</v>
      </c>
      <c r="Q65">
        <f>IF(Q$2=0,"",IF(Export!$B64=Q$2,1,0))</f>
        <v>1</v>
      </c>
      <c r="R65">
        <f>IF(R$2=0,"",IF(Export!$B64=R$2,1,0))</f>
        <v>1</v>
      </c>
      <c r="S65">
        <f>IF(S$2=0,"",IF(Export!$B64=S$2,1,0))</f>
        <v>1</v>
      </c>
      <c r="T65">
        <f>IF(T$2=0,"",IF(Export!$B64=T$2,1,0))</f>
        <v>1</v>
      </c>
      <c r="V65">
        <f>IF(V$2=0,"",IF(A65=0,0,SUM($A$3:A65)))</f>
        <v>63</v>
      </c>
      <c r="W65">
        <f>IF(W$2=0,"",IF(B65=0,0,SUM($B$3:B65)))</f>
        <v>63</v>
      </c>
      <c r="X65">
        <f>IF(X$2=0,"",IF(C65=0,0,SUM($C$3:C65)))</f>
        <v>63</v>
      </c>
      <c r="Y65">
        <f>IF(Y$2=0,"",IF(D65=0,0,SUM($D$3:D65)))</f>
        <v>63</v>
      </c>
      <c r="Z65">
        <f>IF(Z$2=0,"",IF(E65=0,0,SUM($E$3:E65)))</f>
        <v>63</v>
      </c>
      <c r="AA65">
        <f>IF(AA$2=0,"",IF(F65=0,0,SUM($F$3:F65)))</f>
        <v>63</v>
      </c>
      <c r="AB65">
        <f>IF(AB$2=0,"",IF(G65=0,0,SUM($G$3:G65)))</f>
        <v>63</v>
      </c>
      <c r="AC65">
        <f>IF(AC$2=0,"",IF(H65=0,0,SUM($H$3:H65)))</f>
        <v>63</v>
      </c>
      <c r="AD65">
        <f>IF(AD$2=0,"",IF(I65=0,0,SUM($I$3:I65)))</f>
        <v>63</v>
      </c>
      <c r="AE65">
        <f>IF(AE$2=0,"",IF(J65=0,0,SUM($J$3:J65)))</f>
        <v>63</v>
      </c>
      <c r="AF65">
        <f>IF(AF$2=0,"",IF(K65=0,0,SUM($K$3:K65)))</f>
        <v>63</v>
      </c>
      <c r="AG65">
        <f>IF(AG$2=0,"",IF(L65=0,0,SUM($L$3:L65)))</f>
        <v>63</v>
      </c>
      <c r="AH65">
        <f>IF(AH$2=0,"",IF(M65=0,0,SUM($M$3:M65)))</f>
        <v>63</v>
      </c>
      <c r="AI65">
        <f>IF(AI$2=0,"",IF(N65=0,0,SUM($N$3:N65)))</f>
        <v>63</v>
      </c>
      <c r="AJ65">
        <f>IF(AJ$2=0,"",IF(O65=0,0,SUM($O$3:O65)))</f>
        <v>63</v>
      </c>
      <c r="AK65">
        <f>IF(AK$2=0,"",IF(P65=0,0,SUM($P$3:P65)))</f>
        <v>63</v>
      </c>
      <c r="AL65">
        <f>IF(AL$2=0,"",IF(Q65=0,0,SUM($Q$3:Q65)))</f>
        <v>63</v>
      </c>
      <c r="AM65">
        <f>IF(AM$2=0,"",IF(R65=0,0,SUM($R$3:R65)))</f>
        <v>63</v>
      </c>
      <c r="AN65">
        <f>IF(AN$2=0,"",IF(S65=0,0,SUM($S$3:S65)))</f>
        <v>63</v>
      </c>
      <c r="AO65">
        <f>IF(AO$2=0,"",IF(T65=0,0,SUM($T$3:T65)))</f>
        <v>63</v>
      </c>
    </row>
    <row r="66" spans="1:41" x14ac:dyDescent="0.25">
      <c r="A66">
        <f>IF(A$2=0,"",IF(Export!$B65=A$2,1,0))</f>
        <v>1</v>
      </c>
      <c r="B66">
        <f>IF(B$2=0,"",IF(Export!$B65=B$2,1,0))</f>
        <v>1</v>
      </c>
      <c r="C66">
        <f>IF(C$2=0,"",IF(Export!$B65=C$2,1,0))</f>
        <v>1</v>
      </c>
      <c r="D66">
        <f>IF(D$2=0,"",IF(Export!$B65=D$2,1,0))</f>
        <v>1</v>
      </c>
      <c r="E66">
        <f>IF(E$2=0,"",IF(Export!$B65=E$2,1,0))</f>
        <v>1</v>
      </c>
      <c r="F66">
        <f>IF(F$2=0,"",IF(Export!$B65=F$2,1,0))</f>
        <v>1</v>
      </c>
      <c r="G66">
        <f>IF(G$2=0,"",IF(Export!$B65=G$2,1,0))</f>
        <v>1</v>
      </c>
      <c r="H66">
        <f>IF(H$2=0,"",IF(Export!$B65=H$2,1,0))</f>
        <v>1</v>
      </c>
      <c r="I66">
        <f>IF(I$2=0,"",IF(Export!$B65=I$2,1,0))</f>
        <v>1</v>
      </c>
      <c r="J66">
        <f>IF(J$2=0,"",IF(Export!$B65=J$2,1,0))</f>
        <v>1</v>
      </c>
      <c r="K66">
        <f>IF(K$2=0,"",IF(Export!$B65=K$2,1,0))</f>
        <v>1</v>
      </c>
      <c r="L66">
        <f>IF(L$2=0,"",IF(Export!$B65=L$2,1,0))</f>
        <v>1</v>
      </c>
      <c r="M66">
        <f>IF(M$2=0,"",IF(Export!$B65=M$2,1,0))</f>
        <v>1</v>
      </c>
      <c r="N66">
        <f>IF(N$2=0,"",IF(Export!$B65=N$2,1,0))</f>
        <v>1</v>
      </c>
      <c r="O66">
        <f>IF(O$2=0,"",IF(Export!$B65=O$2,1,0))</f>
        <v>1</v>
      </c>
      <c r="P66">
        <f>IF(P$2=0,"",IF(Export!$B65=P$2,1,0))</f>
        <v>1</v>
      </c>
      <c r="Q66">
        <f>IF(Q$2=0,"",IF(Export!$B65=Q$2,1,0))</f>
        <v>1</v>
      </c>
      <c r="R66">
        <f>IF(R$2=0,"",IF(Export!$B65=R$2,1,0))</f>
        <v>1</v>
      </c>
      <c r="S66">
        <f>IF(S$2=0,"",IF(Export!$B65=S$2,1,0))</f>
        <v>1</v>
      </c>
      <c r="T66">
        <f>IF(T$2=0,"",IF(Export!$B65=T$2,1,0))</f>
        <v>1</v>
      </c>
      <c r="V66">
        <f>IF(V$2=0,"",IF(A66=0,0,SUM($A$3:A66)))</f>
        <v>64</v>
      </c>
      <c r="W66">
        <f>IF(W$2=0,"",IF(B66=0,0,SUM($B$3:B66)))</f>
        <v>64</v>
      </c>
      <c r="X66">
        <f>IF(X$2=0,"",IF(C66=0,0,SUM($C$3:C66)))</f>
        <v>64</v>
      </c>
      <c r="Y66">
        <f>IF(Y$2=0,"",IF(D66=0,0,SUM($D$3:D66)))</f>
        <v>64</v>
      </c>
      <c r="Z66">
        <f>IF(Z$2=0,"",IF(E66=0,0,SUM($E$3:E66)))</f>
        <v>64</v>
      </c>
      <c r="AA66">
        <f>IF(AA$2=0,"",IF(F66=0,0,SUM($F$3:F66)))</f>
        <v>64</v>
      </c>
      <c r="AB66">
        <f>IF(AB$2=0,"",IF(G66=0,0,SUM($G$3:G66)))</f>
        <v>64</v>
      </c>
      <c r="AC66">
        <f>IF(AC$2=0,"",IF(H66=0,0,SUM($H$3:H66)))</f>
        <v>64</v>
      </c>
      <c r="AD66">
        <f>IF(AD$2=0,"",IF(I66=0,0,SUM($I$3:I66)))</f>
        <v>64</v>
      </c>
      <c r="AE66">
        <f>IF(AE$2=0,"",IF(J66=0,0,SUM($J$3:J66)))</f>
        <v>64</v>
      </c>
      <c r="AF66">
        <f>IF(AF$2=0,"",IF(K66=0,0,SUM($K$3:K66)))</f>
        <v>64</v>
      </c>
      <c r="AG66">
        <f>IF(AG$2=0,"",IF(L66=0,0,SUM($L$3:L66)))</f>
        <v>64</v>
      </c>
      <c r="AH66">
        <f>IF(AH$2=0,"",IF(M66=0,0,SUM($M$3:M66)))</f>
        <v>64</v>
      </c>
      <c r="AI66">
        <f>IF(AI$2=0,"",IF(N66=0,0,SUM($N$3:N66)))</f>
        <v>64</v>
      </c>
      <c r="AJ66">
        <f>IF(AJ$2=0,"",IF(O66=0,0,SUM($O$3:O66)))</f>
        <v>64</v>
      </c>
      <c r="AK66">
        <f>IF(AK$2=0,"",IF(P66=0,0,SUM($P$3:P66)))</f>
        <v>64</v>
      </c>
      <c r="AL66">
        <f>IF(AL$2=0,"",IF(Q66=0,0,SUM($Q$3:Q66)))</f>
        <v>64</v>
      </c>
      <c r="AM66">
        <f>IF(AM$2=0,"",IF(R66=0,0,SUM($R$3:R66)))</f>
        <v>64</v>
      </c>
      <c r="AN66">
        <f>IF(AN$2=0,"",IF(S66=0,0,SUM($S$3:S66)))</f>
        <v>64</v>
      </c>
      <c r="AO66">
        <f>IF(AO$2=0,"",IF(T66=0,0,SUM($T$3:T66)))</f>
        <v>64</v>
      </c>
    </row>
    <row r="67" spans="1:41" x14ac:dyDescent="0.25">
      <c r="A67">
        <f>IF(A$2=0,"",IF(Export!$B66=A$2,1,0))</f>
        <v>1</v>
      </c>
      <c r="B67">
        <f>IF(B$2=0,"",IF(Export!$B66=B$2,1,0))</f>
        <v>1</v>
      </c>
      <c r="C67">
        <f>IF(C$2=0,"",IF(Export!$B66=C$2,1,0))</f>
        <v>1</v>
      </c>
      <c r="D67">
        <f>IF(D$2=0,"",IF(Export!$B66=D$2,1,0))</f>
        <v>1</v>
      </c>
      <c r="E67">
        <f>IF(E$2=0,"",IF(Export!$B66=E$2,1,0))</f>
        <v>1</v>
      </c>
      <c r="F67">
        <f>IF(F$2=0,"",IF(Export!$B66=F$2,1,0))</f>
        <v>1</v>
      </c>
      <c r="G67">
        <f>IF(G$2=0,"",IF(Export!$B66=G$2,1,0))</f>
        <v>1</v>
      </c>
      <c r="H67">
        <f>IF(H$2=0,"",IF(Export!$B66=H$2,1,0))</f>
        <v>1</v>
      </c>
      <c r="I67">
        <f>IF(I$2=0,"",IF(Export!$B66=I$2,1,0))</f>
        <v>1</v>
      </c>
      <c r="J67">
        <f>IF(J$2=0,"",IF(Export!$B66=J$2,1,0))</f>
        <v>1</v>
      </c>
      <c r="K67">
        <f>IF(K$2=0,"",IF(Export!$B66=K$2,1,0))</f>
        <v>1</v>
      </c>
      <c r="L67">
        <f>IF(L$2=0,"",IF(Export!$B66=L$2,1,0))</f>
        <v>1</v>
      </c>
      <c r="M67">
        <f>IF(M$2=0,"",IF(Export!$B66=M$2,1,0))</f>
        <v>1</v>
      </c>
      <c r="N67">
        <f>IF(N$2=0,"",IF(Export!$B66=N$2,1,0))</f>
        <v>1</v>
      </c>
      <c r="O67">
        <f>IF(O$2=0,"",IF(Export!$B66=O$2,1,0))</f>
        <v>1</v>
      </c>
      <c r="P67">
        <f>IF(P$2=0,"",IF(Export!$B66=P$2,1,0))</f>
        <v>1</v>
      </c>
      <c r="Q67">
        <f>IF(Q$2=0,"",IF(Export!$B66=Q$2,1,0))</f>
        <v>1</v>
      </c>
      <c r="R67">
        <f>IF(R$2=0,"",IF(Export!$B66=R$2,1,0))</f>
        <v>1</v>
      </c>
      <c r="S67">
        <f>IF(S$2=0,"",IF(Export!$B66=S$2,1,0))</f>
        <v>1</v>
      </c>
      <c r="T67">
        <f>IF(T$2=0,"",IF(Export!$B66=T$2,1,0))</f>
        <v>1</v>
      </c>
      <c r="V67">
        <f>IF(V$2=0,"",IF(A67=0,0,SUM($A$3:A67)))</f>
        <v>65</v>
      </c>
      <c r="W67">
        <f>IF(W$2=0,"",IF(B67=0,0,SUM($B$3:B67)))</f>
        <v>65</v>
      </c>
      <c r="X67">
        <f>IF(X$2=0,"",IF(C67=0,0,SUM($C$3:C67)))</f>
        <v>65</v>
      </c>
      <c r="Y67">
        <f>IF(Y$2=0,"",IF(D67=0,0,SUM($D$3:D67)))</f>
        <v>65</v>
      </c>
      <c r="Z67">
        <f>IF(Z$2=0,"",IF(E67=0,0,SUM($E$3:E67)))</f>
        <v>65</v>
      </c>
      <c r="AA67">
        <f>IF(AA$2=0,"",IF(F67=0,0,SUM($F$3:F67)))</f>
        <v>65</v>
      </c>
      <c r="AB67">
        <f>IF(AB$2=0,"",IF(G67=0,0,SUM($G$3:G67)))</f>
        <v>65</v>
      </c>
      <c r="AC67">
        <f>IF(AC$2=0,"",IF(H67=0,0,SUM($H$3:H67)))</f>
        <v>65</v>
      </c>
      <c r="AD67">
        <f>IF(AD$2=0,"",IF(I67=0,0,SUM($I$3:I67)))</f>
        <v>65</v>
      </c>
      <c r="AE67">
        <f>IF(AE$2=0,"",IF(J67=0,0,SUM($J$3:J67)))</f>
        <v>65</v>
      </c>
      <c r="AF67">
        <f>IF(AF$2=0,"",IF(K67=0,0,SUM($K$3:K67)))</f>
        <v>65</v>
      </c>
      <c r="AG67">
        <f>IF(AG$2=0,"",IF(L67=0,0,SUM($L$3:L67)))</f>
        <v>65</v>
      </c>
      <c r="AH67">
        <f>IF(AH$2=0,"",IF(M67=0,0,SUM($M$3:M67)))</f>
        <v>65</v>
      </c>
      <c r="AI67">
        <f>IF(AI$2=0,"",IF(N67=0,0,SUM($N$3:N67)))</f>
        <v>65</v>
      </c>
      <c r="AJ67">
        <f>IF(AJ$2=0,"",IF(O67=0,0,SUM($O$3:O67)))</f>
        <v>65</v>
      </c>
      <c r="AK67">
        <f>IF(AK$2=0,"",IF(P67=0,0,SUM($P$3:P67)))</f>
        <v>65</v>
      </c>
      <c r="AL67">
        <f>IF(AL$2=0,"",IF(Q67=0,0,SUM($Q$3:Q67)))</f>
        <v>65</v>
      </c>
      <c r="AM67">
        <f>IF(AM$2=0,"",IF(R67=0,0,SUM($R$3:R67)))</f>
        <v>65</v>
      </c>
      <c r="AN67">
        <f>IF(AN$2=0,"",IF(S67=0,0,SUM($S$3:S67)))</f>
        <v>65</v>
      </c>
      <c r="AO67">
        <f>IF(AO$2=0,"",IF(T67=0,0,SUM($T$3:T67)))</f>
        <v>65</v>
      </c>
    </row>
    <row r="68" spans="1:41" x14ac:dyDescent="0.25">
      <c r="A68">
        <f>IF(A$2=0,"",IF(Export!$B67=A$2,1,0))</f>
        <v>1</v>
      </c>
      <c r="B68">
        <f>IF(B$2=0,"",IF(Export!$B67=B$2,1,0))</f>
        <v>1</v>
      </c>
      <c r="C68">
        <f>IF(C$2=0,"",IF(Export!$B67=C$2,1,0))</f>
        <v>1</v>
      </c>
      <c r="D68">
        <f>IF(D$2=0,"",IF(Export!$B67=D$2,1,0))</f>
        <v>1</v>
      </c>
      <c r="E68">
        <f>IF(E$2=0,"",IF(Export!$B67=E$2,1,0))</f>
        <v>1</v>
      </c>
      <c r="F68">
        <f>IF(F$2=0,"",IF(Export!$B67=F$2,1,0))</f>
        <v>1</v>
      </c>
      <c r="G68">
        <f>IF(G$2=0,"",IF(Export!$B67=G$2,1,0))</f>
        <v>1</v>
      </c>
      <c r="H68">
        <f>IF(H$2=0,"",IF(Export!$B67=H$2,1,0))</f>
        <v>1</v>
      </c>
      <c r="I68">
        <f>IF(I$2=0,"",IF(Export!$B67=I$2,1,0))</f>
        <v>1</v>
      </c>
      <c r="J68">
        <f>IF(J$2=0,"",IF(Export!$B67=J$2,1,0))</f>
        <v>1</v>
      </c>
      <c r="K68">
        <f>IF(K$2=0,"",IF(Export!$B67=K$2,1,0))</f>
        <v>1</v>
      </c>
      <c r="L68">
        <f>IF(L$2=0,"",IF(Export!$B67=L$2,1,0))</f>
        <v>1</v>
      </c>
      <c r="M68">
        <f>IF(M$2=0,"",IF(Export!$B67=M$2,1,0))</f>
        <v>1</v>
      </c>
      <c r="N68">
        <f>IF(N$2=0,"",IF(Export!$B67=N$2,1,0))</f>
        <v>1</v>
      </c>
      <c r="O68">
        <f>IF(O$2=0,"",IF(Export!$B67=O$2,1,0))</f>
        <v>1</v>
      </c>
      <c r="P68">
        <f>IF(P$2=0,"",IF(Export!$B67=P$2,1,0))</f>
        <v>1</v>
      </c>
      <c r="Q68">
        <f>IF(Q$2=0,"",IF(Export!$B67=Q$2,1,0))</f>
        <v>1</v>
      </c>
      <c r="R68">
        <f>IF(R$2=0,"",IF(Export!$B67=R$2,1,0))</f>
        <v>1</v>
      </c>
      <c r="S68">
        <f>IF(S$2=0,"",IF(Export!$B67=S$2,1,0))</f>
        <v>1</v>
      </c>
      <c r="T68">
        <f>IF(T$2=0,"",IF(Export!$B67=T$2,1,0))</f>
        <v>1</v>
      </c>
      <c r="V68">
        <f>IF(V$2=0,"",IF(A68=0,0,SUM($A$3:A68)))</f>
        <v>66</v>
      </c>
      <c r="W68">
        <f>IF(W$2=0,"",IF(B68=0,0,SUM($B$3:B68)))</f>
        <v>66</v>
      </c>
      <c r="X68">
        <f>IF(X$2=0,"",IF(C68=0,0,SUM($C$3:C68)))</f>
        <v>66</v>
      </c>
      <c r="Y68">
        <f>IF(Y$2=0,"",IF(D68=0,0,SUM($D$3:D68)))</f>
        <v>66</v>
      </c>
      <c r="Z68">
        <f>IF(Z$2=0,"",IF(E68=0,0,SUM($E$3:E68)))</f>
        <v>66</v>
      </c>
      <c r="AA68">
        <f>IF(AA$2=0,"",IF(F68=0,0,SUM($F$3:F68)))</f>
        <v>66</v>
      </c>
      <c r="AB68">
        <f>IF(AB$2=0,"",IF(G68=0,0,SUM($G$3:G68)))</f>
        <v>66</v>
      </c>
      <c r="AC68">
        <f>IF(AC$2=0,"",IF(H68=0,0,SUM($H$3:H68)))</f>
        <v>66</v>
      </c>
      <c r="AD68">
        <f>IF(AD$2=0,"",IF(I68=0,0,SUM($I$3:I68)))</f>
        <v>66</v>
      </c>
      <c r="AE68">
        <f>IF(AE$2=0,"",IF(J68=0,0,SUM($J$3:J68)))</f>
        <v>66</v>
      </c>
      <c r="AF68">
        <f>IF(AF$2=0,"",IF(K68=0,0,SUM($K$3:K68)))</f>
        <v>66</v>
      </c>
      <c r="AG68">
        <f>IF(AG$2=0,"",IF(L68=0,0,SUM($L$3:L68)))</f>
        <v>66</v>
      </c>
      <c r="AH68">
        <f>IF(AH$2=0,"",IF(M68=0,0,SUM($M$3:M68)))</f>
        <v>66</v>
      </c>
      <c r="AI68">
        <f>IF(AI$2=0,"",IF(N68=0,0,SUM($N$3:N68)))</f>
        <v>66</v>
      </c>
      <c r="AJ68">
        <f>IF(AJ$2=0,"",IF(O68=0,0,SUM($O$3:O68)))</f>
        <v>66</v>
      </c>
      <c r="AK68">
        <f>IF(AK$2=0,"",IF(P68=0,0,SUM($P$3:P68)))</f>
        <v>66</v>
      </c>
      <c r="AL68">
        <f>IF(AL$2=0,"",IF(Q68=0,0,SUM($Q$3:Q68)))</f>
        <v>66</v>
      </c>
      <c r="AM68">
        <f>IF(AM$2=0,"",IF(R68=0,0,SUM($R$3:R68)))</f>
        <v>66</v>
      </c>
      <c r="AN68">
        <f>IF(AN$2=0,"",IF(S68=0,0,SUM($S$3:S68)))</f>
        <v>66</v>
      </c>
      <c r="AO68">
        <f>IF(AO$2=0,"",IF(T68=0,0,SUM($T$3:T68)))</f>
        <v>66</v>
      </c>
    </row>
    <row r="69" spans="1:41" x14ac:dyDescent="0.25">
      <c r="A69">
        <f>IF(A$2=0,"",IF(Export!$B68=A$2,1,0))</f>
        <v>1</v>
      </c>
      <c r="B69">
        <f>IF(B$2=0,"",IF(Export!$B68=B$2,1,0))</f>
        <v>1</v>
      </c>
      <c r="C69">
        <f>IF(C$2=0,"",IF(Export!$B68=C$2,1,0))</f>
        <v>1</v>
      </c>
      <c r="D69">
        <f>IF(D$2=0,"",IF(Export!$B68=D$2,1,0))</f>
        <v>1</v>
      </c>
      <c r="E69">
        <f>IF(E$2=0,"",IF(Export!$B68=E$2,1,0))</f>
        <v>1</v>
      </c>
      <c r="F69">
        <f>IF(F$2=0,"",IF(Export!$B68=F$2,1,0))</f>
        <v>1</v>
      </c>
      <c r="G69">
        <f>IF(G$2=0,"",IF(Export!$B68=G$2,1,0))</f>
        <v>1</v>
      </c>
      <c r="H69">
        <f>IF(H$2=0,"",IF(Export!$B68=H$2,1,0))</f>
        <v>1</v>
      </c>
      <c r="I69">
        <f>IF(I$2=0,"",IF(Export!$B68=I$2,1,0))</f>
        <v>1</v>
      </c>
      <c r="J69">
        <f>IF(J$2=0,"",IF(Export!$B68=J$2,1,0))</f>
        <v>1</v>
      </c>
      <c r="K69">
        <f>IF(K$2=0,"",IF(Export!$B68=K$2,1,0))</f>
        <v>1</v>
      </c>
      <c r="L69">
        <f>IF(L$2=0,"",IF(Export!$B68=L$2,1,0))</f>
        <v>1</v>
      </c>
      <c r="M69">
        <f>IF(M$2=0,"",IF(Export!$B68=M$2,1,0))</f>
        <v>1</v>
      </c>
      <c r="N69">
        <f>IF(N$2=0,"",IF(Export!$B68=N$2,1,0))</f>
        <v>1</v>
      </c>
      <c r="O69">
        <f>IF(O$2=0,"",IF(Export!$B68=O$2,1,0))</f>
        <v>1</v>
      </c>
      <c r="P69">
        <f>IF(P$2=0,"",IF(Export!$B68=P$2,1,0))</f>
        <v>1</v>
      </c>
      <c r="Q69">
        <f>IF(Q$2=0,"",IF(Export!$B68=Q$2,1,0))</f>
        <v>1</v>
      </c>
      <c r="R69">
        <f>IF(R$2=0,"",IF(Export!$B68=R$2,1,0))</f>
        <v>1</v>
      </c>
      <c r="S69">
        <f>IF(S$2=0,"",IF(Export!$B68=S$2,1,0))</f>
        <v>1</v>
      </c>
      <c r="T69">
        <f>IF(T$2=0,"",IF(Export!$B68=T$2,1,0))</f>
        <v>1</v>
      </c>
      <c r="V69">
        <f>IF(V$2=0,"",IF(A69=0,0,SUM($A$3:A69)))</f>
        <v>67</v>
      </c>
      <c r="W69">
        <f>IF(W$2=0,"",IF(B69=0,0,SUM($B$3:B69)))</f>
        <v>67</v>
      </c>
      <c r="X69">
        <f>IF(X$2=0,"",IF(C69=0,0,SUM($C$3:C69)))</f>
        <v>67</v>
      </c>
      <c r="Y69">
        <f>IF(Y$2=0,"",IF(D69=0,0,SUM($D$3:D69)))</f>
        <v>67</v>
      </c>
      <c r="Z69">
        <f>IF(Z$2=0,"",IF(E69=0,0,SUM($E$3:E69)))</f>
        <v>67</v>
      </c>
      <c r="AA69">
        <f>IF(AA$2=0,"",IF(F69=0,0,SUM($F$3:F69)))</f>
        <v>67</v>
      </c>
      <c r="AB69">
        <f>IF(AB$2=0,"",IF(G69=0,0,SUM($G$3:G69)))</f>
        <v>67</v>
      </c>
      <c r="AC69">
        <f>IF(AC$2=0,"",IF(H69=0,0,SUM($H$3:H69)))</f>
        <v>67</v>
      </c>
      <c r="AD69">
        <f>IF(AD$2=0,"",IF(I69=0,0,SUM($I$3:I69)))</f>
        <v>67</v>
      </c>
      <c r="AE69">
        <f>IF(AE$2=0,"",IF(J69=0,0,SUM($J$3:J69)))</f>
        <v>67</v>
      </c>
      <c r="AF69">
        <f>IF(AF$2=0,"",IF(K69=0,0,SUM($K$3:K69)))</f>
        <v>67</v>
      </c>
      <c r="AG69">
        <f>IF(AG$2=0,"",IF(L69=0,0,SUM($L$3:L69)))</f>
        <v>67</v>
      </c>
      <c r="AH69">
        <f>IF(AH$2=0,"",IF(M69=0,0,SUM($M$3:M69)))</f>
        <v>67</v>
      </c>
      <c r="AI69">
        <f>IF(AI$2=0,"",IF(N69=0,0,SUM($N$3:N69)))</f>
        <v>67</v>
      </c>
      <c r="AJ69">
        <f>IF(AJ$2=0,"",IF(O69=0,0,SUM($O$3:O69)))</f>
        <v>67</v>
      </c>
      <c r="AK69">
        <f>IF(AK$2=0,"",IF(P69=0,0,SUM($P$3:P69)))</f>
        <v>67</v>
      </c>
      <c r="AL69">
        <f>IF(AL$2=0,"",IF(Q69=0,0,SUM($Q$3:Q69)))</f>
        <v>67</v>
      </c>
      <c r="AM69">
        <f>IF(AM$2=0,"",IF(R69=0,0,SUM($R$3:R69)))</f>
        <v>67</v>
      </c>
      <c r="AN69">
        <f>IF(AN$2=0,"",IF(S69=0,0,SUM($S$3:S69)))</f>
        <v>67</v>
      </c>
      <c r="AO69">
        <f>IF(AO$2=0,"",IF(T69=0,0,SUM($T$3:T69)))</f>
        <v>67</v>
      </c>
    </row>
    <row r="70" spans="1:41" x14ac:dyDescent="0.25">
      <c r="A70">
        <f>IF(A$2=0,"",IF(Export!$B69=A$2,1,0))</f>
        <v>1</v>
      </c>
      <c r="B70">
        <f>IF(B$2=0,"",IF(Export!$B69=B$2,1,0))</f>
        <v>1</v>
      </c>
      <c r="C70">
        <f>IF(C$2=0,"",IF(Export!$B69=C$2,1,0))</f>
        <v>1</v>
      </c>
      <c r="D70">
        <f>IF(D$2=0,"",IF(Export!$B69=D$2,1,0))</f>
        <v>1</v>
      </c>
      <c r="E70">
        <f>IF(E$2=0,"",IF(Export!$B69=E$2,1,0))</f>
        <v>1</v>
      </c>
      <c r="F70">
        <f>IF(F$2=0,"",IF(Export!$B69=F$2,1,0))</f>
        <v>1</v>
      </c>
      <c r="G70">
        <f>IF(G$2=0,"",IF(Export!$B69=G$2,1,0))</f>
        <v>1</v>
      </c>
      <c r="H70">
        <f>IF(H$2=0,"",IF(Export!$B69=H$2,1,0))</f>
        <v>1</v>
      </c>
      <c r="I70">
        <f>IF(I$2=0,"",IF(Export!$B69=I$2,1,0))</f>
        <v>1</v>
      </c>
      <c r="J70">
        <f>IF(J$2=0,"",IF(Export!$B69=J$2,1,0))</f>
        <v>1</v>
      </c>
      <c r="K70">
        <f>IF(K$2=0,"",IF(Export!$B69=K$2,1,0))</f>
        <v>1</v>
      </c>
      <c r="L70">
        <f>IF(L$2=0,"",IF(Export!$B69=L$2,1,0))</f>
        <v>1</v>
      </c>
      <c r="M70">
        <f>IF(M$2=0,"",IF(Export!$B69=M$2,1,0))</f>
        <v>1</v>
      </c>
      <c r="N70">
        <f>IF(N$2=0,"",IF(Export!$B69=N$2,1,0))</f>
        <v>1</v>
      </c>
      <c r="O70">
        <f>IF(O$2=0,"",IF(Export!$B69=O$2,1,0))</f>
        <v>1</v>
      </c>
      <c r="P70">
        <f>IF(P$2=0,"",IF(Export!$B69=P$2,1,0))</f>
        <v>1</v>
      </c>
      <c r="Q70">
        <f>IF(Q$2=0,"",IF(Export!$B69=Q$2,1,0))</f>
        <v>1</v>
      </c>
      <c r="R70">
        <f>IF(R$2=0,"",IF(Export!$B69=R$2,1,0))</f>
        <v>1</v>
      </c>
      <c r="S70">
        <f>IF(S$2=0,"",IF(Export!$B69=S$2,1,0))</f>
        <v>1</v>
      </c>
      <c r="T70">
        <f>IF(T$2=0,"",IF(Export!$B69=T$2,1,0))</f>
        <v>1</v>
      </c>
      <c r="V70">
        <f>IF(V$2=0,"",IF(A70=0,0,SUM($A$3:A70)))</f>
        <v>68</v>
      </c>
      <c r="W70">
        <f>IF(W$2=0,"",IF(B70=0,0,SUM($B$3:B70)))</f>
        <v>68</v>
      </c>
      <c r="X70">
        <f>IF(X$2=0,"",IF(C70=0,0,SUM($C$3:C70)))</f>
        <v>68</v>
      </c>
      <c r="Y70">
        <f>IF(Y$2=0,"",IF(D70=0,0,SUM($D$3:D70)))</f>
        <v>68</v>
      </c>
      <c r="Z70">
        <f>IF(Z$2=0,"",IF(E70=0,0,SUM($E$3:E70)))</f>
        <v>68</v>
      </c>
      <c r="AA70">
        <f>IF(AA$2=0,"",IF(F70=0,0,SUM($F$3:F70)))</f>
        <v>68</v>
      </c>
      <c r="AB70">
        <f>IF(AB$2=0,"",IF(G70=0,0,SUM($G$3:G70)))</f>
        <v>68</v>
      </c>
      <c r="AC70">
        <f>IF(AC$2=0,"",IF(H70=0,0,SUM($H$3:H70)))</f>
        <v>68</v>
      </c>
      <c r="AD70">
        <f>IF(AD$2=0,"",IF(I70=0,0,SUM($I$3:I70)))</f>
        <v>68</v>
      </c>
      <c r="AE70">
        <f>IF(AE$2=0,"",IF(J70=0,0,SUM($J$3:J70)))</f>
        <v>68</v>
      </c>
      <c r="AF70">
        <f>IF(AF$2=0,"",IF(K70=0,0,SUM($K$3:K70)))</f>
        <v>68</v>
      </c>
      <c r="AG70">
        <f>IF(AG$2=0,"",IF(L70=0,0,SUM($L$3:L70)))</f>
        <v>68</v>
      </c>
      <c r="AH70">
        <f>IF(AH$2=0,"",IF(M70=0,0,SUM($M$3:M70)))</f>
        <v>68</v>
      </c>
      <c r="AI70">
        <f>IF(AI$2=0,"",IF(N70=0,0,SUM($N$3:N70)))</f>
        <v>68</v>
      </c>
      <c r="AJ70">
        <f>IF(AJ$2=0,"",IF(O70=0,0,SUM($O$3:O70)))</f>
        <v>68</v>
      </c>
      <c r="AK70">
        <f>IF(AK$2=0,"",IF(P70=0,0,SUM($P$3:P70)))</f>
        <v>68</v>
      </c>
      <c r="AL70">
        <f>IF(AL$2=0,"",IF(Q70=0,0,SUM($Q$3:Q70)))</f>
        <v>68</v>
      </c>
      <c r="AM70">
        <f>IF(AM$2=0,"",IF(R70=0,0,SUM($R$3:R70)))</f>
        <v>68</v>
      </c>
      <c r="AN70">
        <f>IF(AN$2=0,"",IF(S70=0,0,SUM($S$3:S70)))</f>
        <v>68</v>
      </c>
      <c r="AO70">
        <f>IF(AO$2=0,"",IF(T70=0,0,SUM($T$3:T70)))</f>
        <v>68</v>
      </c>
    </row>
    <row r="71" spans="1:41" x14ac:dyDescent="0.25">
      <c r="A71">
        <f>IF(A$2=0,"",IF(Export!$B70=A$2,1,0))</f>
        <v>1</v>
      </c>
      <c r="B71">
        <f>IF(B$2=0,"",IF(Export!$B70=B$2,1,0))</f>
        <v>1</v>
      </c>
      <c r="C71">
        <f>IF(C$2=0,"",IF(Export!$B70=C$2,1,0))</f>
        <v>1</v>
      </c>
      <c r="D71">
        <f>IF(D$2=0,"",IF(Export!$B70=D$2,1,0))</f>
        <v>1</v>
      </c>
      <c r="E71">
        <f>IF(E$2=0,"",IF(Export!$B70=E$2,1,0))</f>
        <v>1</v>
      </c>
      <c r="F71">
        <f>IF(F$2=0,"",IF(Export!$B70=F$2,1,0))</f>
        <v>1</v>
      </c>
      <c r="G71">
        <f>IF(G$2=0,"",IF(Export!$B70=G$2,1,0))</f>
        <v>1</v>
      </c>
      <c r="H71">
        <f>IF(H$2=0,"",IF(Export!$B70=H$2,1,0))</f>
        <v>1</v>
      </c>
      <c r="I71">
        <f>IF(I$2=0,"",IF(Export!$B70=I$2,1,0))</f>
        <v>1</v>
      </c>
      <c r="J71">
        <f>IF(J$2=0,"",IF(Export!$B70=J$2,1,0))</f>
        <v>1</v>
      </c>
      <c r="K71">
        <f>IF(K$2=0,"",IF(Export!$B70=K$2,1,0))</f>
        <v>1</v>
      </c>
      <c r="L71">
        <f>IF(L$2=0,"",IF(Export!$B70=L$2,1,0))</f>
        <v>1</v>
      </c>
      <c r="M71">
        <f>IF(M$2=0,"",IF(Export!$B70=M$2,1,0))</f>
        <v>1</v>
      </c>
      <c r="N71">
        <f>IF(N$2=0,"",IF(Export!$B70=N$2,1,0))</f>
        <v>1</v>
      </c>
      <c r="O71">
        <f>IF(O$2=0,"",IF(Export!$B70=O$2,1,0))</f>
        <v>1</v>
      </c>
      <c r="P71">
        <f>IF(P$2=0,"",IF(Export!$B70=P$2,1,0))</f>
        <v>1</v>
      </c>
      <c r="Q71">
        <f>IF(Q$2=0,"",IF(Export!$B70=Q$2,1,0))</f>
        <v>1</v>
      </c>
      <c r="R71">
        <f>IF(R$2=0,"",IF(Export!$B70=R$2,1,0))</f>
        <v>1</v>
      </c>
      <c r="S71">
        <f>IF(S$2=0,"",IF(Export!$B70=S$2,1,0))</f>
        <v>1</v>
      </c>
      <c r="T71">
        <f>IF(T$2=0,"",IF(Export!$B70=T$2,1,0))</f>
        <v>1</v>
      </c>
      <c r="V71">
        <f>IF(V$2=0,"",IF(A71=0,0,SUM($A$3:A71)))</f>
        <v>69</v>
      </c>
      <c r="W71">
        <f>IF(W$2=0,"",IF(B71=0,0,SUM($B$3:B71)))</f>
        <v>69</v>
      </c>
      <c r="X71">
        <f>IF(X$2=0,"",IF(C71=0,0,SUM($C$3:C71)))</f>
        <v>69</v>
      </c>
      <c r="Y71">
        <f>IF(Y$2=0,"",IF(D71=0,0,SUM($D$3:D71)))</f>
        <v>69</v>
      </c>
      <c r="Z71">
        <f>IF(Z$2=0,"",IF(E71=0,0,SUM($E$3:E71)))</f>
        <v>69</v>
      </c>
      <c r="AA71">
        <f>IF(AA$2=0,"",IF(F71=0,0,SUM($F$3:F71)))</f>
        <v>69</v>
      </c>
      <c r="AB71">
        <f>IF(AB$2=0,"",IF(G71=0,0,SUM($G$3:G71)))</f>
        <v>69</v>
      </c>
      <c r="AC71">
        <f>IF(AC$2=0,"",IF(H71=0,0,SUM($H$3:H71)))</f>
        <v>69</v>
      </c>
      <c r="AD71">
        <f>IF(AD$2=0,"",IF(I71=0,0,SUM($I$3:I71)))</f>
        <v>69</v>
      </c>
      <c r="AE71">
        <f>IF(AE$2=0,"",IF(J71=0,0,SUM($J$3:J71)))</f>
        <v>69</v>
      </c>
      <c r="AF71">
        <f>IF(AF$2=0,"",IF(K71=0,0,SUM($K$3:K71)))</f>
        <v>69</v>
      </c>
      <c r="AG71">
        <f>IF(AG$2=0,"",IF(L71=0,0,SUM($L$3:L71)))</f>
        <v>69</v>
      </c>
      <c r="AH71">
        <f>IF(AH$2=0,"",IF(M71=0,0,SUM($M$3:M71)))</f>
        <v>69</v>
      </c>
      <c r="AI71">
        <f>IF(AI$2=0,"",IF(N71=0,0,SUM($N$3:N71)))</f>
        <v>69</v>
      </c>
      <c r="AJ71">
        <f>IF(AJ$2=0,"",IF(O71=0,0,SUM($O$3:O71)))</f>
        <v>69</v>
      </c>
      <c r="AK71">
        <f>IF(AK$2=0,"",IF(P71=0,0,SUM($P$3:P71)))</f>
        <v>69</v>
      </c>
      <c r="AL71">
        <f>IF(AL$2=0,"",IF(Q71=0,0,SUM($Q$3:Q71)))</f>
        <v>69</v>
      </c>
      <c r="AM71">
        <f>IF(AM$2=0,"",IF(R71=0,0,SUM($R$3:R71)))</f>
        <v>69</v>
      </c>
      <c r="AN71">
        <f>IF(AN$2=0,"",IF(S71=0,0,SUM($S$3:S71)))</f>
        <v>69</v>
      </c>
      <c r="AO71">
        <f>IF(AO$2=0,"",IF(T71=0,0,SUM($T$3:T71)))</f>
        <v>69</v>
      </c>
    </row>
    <row r="72" spans="1:41" x14ac:dyDescent="0.25">
      <c r="A72">
        <f>IF(A$2=0,"",IF(Export!$B71=A$2,1,0))</f>
        <v>1</v>
      </c>
      <c r="B72">
        <f>IF(B$2=0,"",IF(Export!$B71=B$2,1,0))</f>
        <v>1</v>
      </c>
      <c r="C72">
        <f>IF(C$2=0,"",IF(Export!$B71=C$2,1,0))</f>
        <v>1</v>
      </c>
      <c r="D72">
        <f>IF(D$2=0,"",IF(Export!$B71=D$2,1,0))</f>
        <v>1</v>
      </c>
      <c r="E72">
        <f>IF(E$2=0,"",IF(Export!$B71=E$2,1,0))</f>
        <v>1</v>
      </c>
      <c r="F72">
        <f>IF(F$2=0,"",IF(Export!$B71=F$2,1,0))</f>
        <v>1</v>
      </c>
      <c r="G72">
        <f>IF(G$2=0,"",IF(Export!$B71=G$2,1,0))</f>
        <v>1</v>
      </c>
      <c r="H72">
        <f>IF(H$2=0,"",IF(Export!$B71=H$2,1,0))</f>
        <v>1</v>
      </c>
      <c r="I72">
        <f>IF(I$2=0,"",IF(Export!$B71=I$2,1,0))</f>
        <v>1</v>
      </c>
      <c r="J72">
        <f>IF(J$2=0,"",IF(Export!$B71=J$2,1,0))</f>
        <v>1</v>
      </c>
      <c r="K72">
        <f>IF(K$2=0,"",IF(Export!$B71=K$2,1,0))</f>
        <v>1</v>
      </c>
      <c r="L72">
        <f>IF(L$2=0,"",IF(Export!$B71=L$2,1,0))</f>
        <v>1</v>
      </c>
      <c r="M72">
        <f>IF(M$2=0,"",IF(Export!$B71=M$2,1,0))</f>
        <v>1</v>
      </c>
      <c r="N72">
        <f>IF(N$2=0,"",IF(Export!$B71=N$2,1,0))</f>
        <v>1</v>
      </c>
      <c r="O72">
        <f>IF(O$2=0,"",IF(Export!$B71=O$2,1,0))</f>
        <v>1</v>
      </c>
      <c r="P72">
        <f>IF(P$2=0,"",IF(Export!$B71=P$2,1,0))</f>
        <v>1</v>
      </c>
      <c r="Q72">
        <f>IF(Q$2=0,"",IF(Export!$B71=Q$2,1,0))</f>
        <v>1</v>
      </c>
      <c r="R72">
        <f>IF(R$2=0,"",IF(Export!$B71=R$2,1,0))</f>
        <v>1</v>
      </c>
      <c r="S72">
        <f>IF(S$2=0,"",IF(Export!$B71=S$2,1,0))</f>
        <v>1</v>
      </c>
      <c r="T72">
        <f>IF(T$2=0,"",IF(Export!$B71=T$2,1,0))</f>
        <v>1</v>
      </c>
      <c r="V72">
        <f>IF(V$2=0,"",IF(A72=0,0,SUM($A$3:A72)))</f>
        <v>70</v>
      </c>
      <c r="W72">
        <f>IF(W$2=0,"",IF(B72=0,0,SUM($B$3:B72)))</f>
        <v>70</v>
      </c>
      <c r="X72">
        <f>IF(X$2=0,"",IF(C72=0,0,SUM($C$3:C72)))</f>
        <v>70</v>
      </c>
      <c r="Y72">
        <f>IF(Y$2=0,"",IF(D72=0,0,SUM($D$3:D72)))</f>
        <v>70</v>
      </c>
      <c r="Z72">
        <f>IF(Z$2=0,"",IF(E72=0,0,SUM($E$3:E72)))</f>
        <v>70</v>
      </c>
      <c r="AA72">
        <f>IF(AA$2=0,"",IF(F72=0,0,SUM($F$3:F72)))</f>
        <v>70</v>
      </c>
      <c r="AB72">
        <f>IF(AB$2=0,"",IF(G72=0,0,SUM($G$3:G72)))</f>
        <v>70</v>
      </c>
      <c r="AC72">
        <f>IF(AC$2=0,"",IF(H72=0,0,SUM($H$3:H72)))</f>
        <v>70</v>
      </c>
      <c r="AD72">
        <f>IF(AD$2=0,"",IF(I72=0,0,SUM($I$3:I72)))</f>
        <v>70</v>
      </c>
      <c r="AE72">
        <f>IF(AE$2=0,"",IF(J72=0,0,SUM($J$3:J72)))</f>
        <v>70</v>
      </c>
      <c r="AF72">
        <f>IF(AF$2=0,"",IF(K72=0,0,SUM($K$3:K72)))</f>
        <v>70</v>
      </c>
      <c r="AG72">
        <f>IF(AG$2=0,"",IF(L72=0,0,SUM($L$3:L72)))</f>
        <v>70</v>
      </c>
      <c r="AH72">
        <f>IF(AH$2=0,"",IF(M72=0,0,SUM($M$3:M72)))</f>
        <v>70</v>
      </c>
      <c r="AI72">
        <f>IF(AI$2=0,"",IF(N72=0,0,SUM($N$3:N72)))</f>
        <v>70</v>
      </c>
      <c r="AJ72">
        <f>IF(AJ$2=0,"",IF(O72=0,0,SUM($O$3:O72)))</f>
        <v>70</v>
      </c>
      <c r="AK72">
        <f>IF(AK$2=0,"",IF(P72=0,0,SUM($P$3:P72)))</f>
        <v>70</v>
      </c>
      <c r="AL72">
        <f>IF(AL$2=0,"",IF(Q72=0,0,SUM($Q$3:Q72)))</f>
        <v>70</v>
      </c>
      <c r="AM72">
        <f>IF(AM$2=0,"",IF(R72=0,0,SUM($R$3:R72)))</f>
        <v>70</v>
      </c>
      <c r="AN72">
        <f>IF(AN$2=0,"",IF(S72=0,0,SUM($S$3:S72)))</f>
        <v>70</v>
      </c>
      <c r="AO72">
        <f>IF(AO$2=0,"",IF(T72=0,0,SUM($T$3:T72)))</f>
        <v>70</v>
      </c>
    </row>
    <row r="73" spans="1:41" x14ac:dyDescent="0.25">
      <c r="A73">
        <f>IF(A$2=0,"",IF(Export!$B72=A$2,1,0))</f>
        <v>1</v>
      </c>
      <c r="B73">
        <f>IF(B$2=0,"",IF(Export!$B72=B$2,1,0))</f>
        <v>1</v>
      </c>
      <c r="C73">
        <f>IF(C$2=0,"",IF(Export!$B72=C$2,1,0))</f>
        <v>1</v>
      </c>
      <c r="D73">
        <f>IF(D$2=0,"",IF(Export!$B72=D$2,1,0))</f>
        <v>1</v>
      </c>
      <c r="E73">
        <f>IF(E$2=0,"",IF(Export!$B72=E$2,1,0))</f>
        <v>1</v>
      </c>
      <c r="F73">
        <f>IF(F$2=0,"",IF(Export!$B72=F$2,1,0))</f>
        <v>1</v>
      </c>
      <c r="G73">
        <f>IF(G$2=0,"",IF(Export!$B72=G$2,1,0))</f>
        <v>1</v>
      </c>
      <c r="H73">
        <f>IF(H$2=0,"",IF(Export!$B72=H$2,1,0))</f>
        <v>1</v>
      </c>
      <c r="I73">
        <f>IF(I$2=0,"",IF(Export!$B72=I$2,1,0))</f>
        <v>1</v>
      </c>
      <c r="J73">
        <f>IF(J$2=0,"",IF(Export!$B72=J$2,1,0))</f>
        <v>1</v>
      </c>
      <c r="K73">
        <f>IF(K$2=0,"",IF(Export!$B72=K$2,1,0))</f>
        <v>1</v>
      </c>
      <c r="L73">
        <f>IF(L$2=0,"",IF(Export!$B72=L$2,1,0))</f>
        <v>1</v>
      </c>
      <c r="M73">
        <f>IF(M$2=0,"",IF(Export!$B72=M$2,1,0))</f>
        <v>1</v>
      </c>
      <c r="N73">
        <f>IF(N$2=0,"",IF(Export!$B72=N$2,1,0))</f>
        <v>1</v>
      </c>
      <c r="O73">
        <f>IF(O$2=0,"",IF(Export!$B72=O$2,1,0))</f>
        <v>1</v>
      </c>
      <c r="P73">
        <f>IF(P$2=0,"",IF(Export!$B72=P$2,1,0))</f>
        <v>1</v>
      </c>
      <c r="Q73">
        <f>IF(Q$2=0,"",IF(Export!$B72=Q$2,1,0))</f>
        <v>1</v>
      </c>
      <c r="R73">
        <f>IF(R$2=0,"",IF(Export!$B72=R$2,1,0))</f>
        <v>1</v>
      </c>
      <c r="S73">
        <f>IF(S$2=0,"",IF(Export!$B72=S$2,1,0))</f>
        <v>1</v>
      </c>
      <c r="T73">
        <f>IF(T$2=0,"",IF(Export!$B72=T$2,1,0))</f>
        <v>1</v>
      </c>
      <c r="V73">
        <f>IF(V$2=0,"",IF(A73=0,0,SUM($A$3:A73)))</f>
        <v>71</v>
      </c>
      <c r="W73">
        <f>IF(W$2=0,"",IF(B73=0,0,SUM($B$3:B73)))</f>
        <v>71</v>
      </c>
      <c r="X73">
        <f>IF(X$2=0,"",IF(C73=0,0,SUM($C$3:C73)))</f>
        <v>71</v>
      </c>
      <c r="Y73">
        <f>IF(Y$2=0,"",IF(D73=0,0,SUM($D$3:D73)))</f>
        <v>71</v>
      </c>
      <c r="Z73">
        <f>IF(Z$2=0,"",IF(E73=0,0,SUM($E$3:E73)))</f>
        <v>71</v>
      </c>
      <c r="AA73">
        <f>IF(AA$2=0,"",IF(F73=0,0,SUM($F$3:F73)))</f>
        <v>71</v>
      </c>
      <c r="AB73">
        <f>IF(AB$2=0,"",IF(G73=0,0,SUM($G$3:G73)))</f>
        <v>71</v>
      </c>
      <c r="AC73">
        <f>IF(AC$2=0,"",IF(H73=0,0,SUM($H$3:H73)))</f>
        <v>71</v>
      </c>
      <c r="AD73">
        <f>IF(AD$2=0,"",IF(I73=0,0,SUM($I$3:I73)))</f>
        <v>71</v>
      </c>
      <c r="AE73">
        <f>IF(AE$2=0,"",IF(J73=0,0,SUM($J$3:J73)))</f>
        <v>71</v>
      </c>
      <c r="AF73">
        <f>IF(AF$2=0,"",IF(K73=0,0,SUM($K$3:K73)))</f>
        <v>71</v>
      </c>
      <c r="AG73">
        <f>IF(AG$2=0,"",IF(L73=0,0,SUM($L$3:L73)))</f>
        <v>71</v>
      </c>
      <c r="AH73">
        <f>IF(AH$2=0,"",IF(M73=0,0,SUM($M$3:M73)))</f>
        <v>71</v>
      </c>
      <c r="AI73">
        <f>IF(AI$2=0,"",IF(N73=0,0,SUM($N$3:N73)))</f>
        <v>71</v>
      </c>
      <c r="AJ73">
        <f>IF(AJ$2=0,"",IF(O73=0,0,SUM($O$3:O73)))</f>
        <v>71</v>
      </c>
      <c r="AK73">
        <f>IF(AK$2=0,"",IF(P73=0,0,SUM($P$3:P73)))</f>
        <v>71</v>
      </c>
      <c r="AL73">
        <f>IF(AL$2=0,"",IF(Q73=0,0,SUM($Q$3:Q73)))</f>
        <v>71</v>
      </c>
      <c r="AM73">
        <f>IF(AM$2=0,"",IF(R73=0,0,SUM($R$3:R73)))</f>
        <v>71</v>
      </c>
      <c r="AN73">
        <f>IF(AN$2=0,"",IF(S73=0,0,SUM($S$3:S73)))</f>
        <v>71</v>
      </c>
      <c r="AO73">
        <f>IF(AO$2=0,"",IF(T73=0,0,SUM($T$3:T73)))</f>
        <v>71</v>
      </c>
    </row>
    <row r="74" spans="1:41" x14ac:dyDescent="0.25">
      <c r="A74">
        <f>IF(A$2=0,"",IF(Export!$B73=A$2,1,0))</f>
        <v>1</v>
      </c>
      <c r="B74">
        <f>IF(B$2=0,"",IF(Export!$B73=B$2,1,0))</f>
        <v>1</v>
      </c>
      <c r="C74">
        <f>IF(C$2=0,"",IF(Export!$B73=C$2,1,0))</f>
        <v>1</v>
      </c>
      <c r="D74">
        <f>IF(D$2=0,"",IF(Export!$B73=D$2,1,0))</f>
        <v>1</v>
      </c>
      <c r="E74">
        <f>IF(E$2=0,"",IF(Export!$B73=E$2,1,0))</f>
        <v>1</v>
      </c>
      <c r="F74">
        <f>IF(F$2=0,"",IF(Export!$B73=F$2,1,0))</f>
        <v>1</v>
      </c>
      <c r="G74">
        <f>IF(G$2=0,"",IF(Export!$B73=G$2,1,0))</f>
        <v>1</v>
      </c>
      <c r="H74">
        <f>IF(H$2=0,"",IF(Export!$B73=H$2,1,0))</f>
        <v>1</v>
      </c>
      <c r="I74">
        <f>IF(I$2=0,"",IF(Export!$B73=I$2,1,0))</f>
        <v>1</v>
      </c>
      <c r="J74">
        <f>IF(J$2=0,"",IF(Export!$B73=J$2,1,0))</f>
        <v>1</v>
      </c>
      <c r="K74">
        <f>IF(K$2=0,"",IF(Export!$B73=K$2,1,0))</f>
        <v>1</v>
      </c>
      <c r="L74">
        <f>IF(L$2=0,"",IF(Export!$B73=L$2,1,0))</f>
        <v>1</v>
      </c>
      <c r="M74">
        <f>IF(M$2=0,"",IF(Export!$B73=M$2,1,0))</f>
        <v>1</v>
      </c>
      <c r="N74">
        <f>IF(N$2=0,"",IF(Export!$B73=N$2,1,0))</f>
        <v>1</v>
      </c>
      <c r="O74">
        <f>IF(O$2=0,"",IF(Export!$B73=O$2,1,0))</f>
        <v>1</v>
      </c>
      <c r="P74">
        <f>IF(P$2=0,"",IF(Export!$B73=P$2,1,0))</f>
        <v>1</v>
      </c>
      <c r="Q74">
        <f>IF(Q$2=0,"",IF(Export!$B73=Q$2,1,0))</f>
        <v>1</v>
      </c>
      <c r="R74">
        <f>IF(R$2=0,"",IF(Export!$B73=R$2,1,0))</f>
        <v>1</v>
      </c>
      <c r="S74">
        <f>IF(S$2=0,"",IF(Export!$B73=S$2,1,0))</f>
        <v>1</v>
      </c>
      <c r="T74">
        <f>IF(T$2=0,"",IF(Export!$B73=T$2,1,0))</f>
        <v>1</v>
      </c>
      <c r="V74">
        <f>IF(V$2=0,"",IF(A74=0,0,SUM($A$3:A74)))</f>
        <v>72</v>
      </c>
      <c r="W74">
        <f>IF(W$2=0,"",IF(B74=0,0,SUM($B$3:B74)))</f>
        <v>72</v>
      </c>
      <c r="X74">
        <f>IF(X$2=0,"",IF(C74=0,0,SUM($C$3:C74)))</f>
        <v>72</v>
      </c>
      <c r="Y74">
        <f>IF(Y$2=0,"",IF(D74=0,0,SUM($D$3:D74)))</f>
        <v>72</v>
      </c>
      <c r="Z74">
        <f>IF(Z$2=0,"",IF(E74=0,0,SUM($E$3:E74)))</f>
        <v>72</v>
      </c>
      <c r="AA74">
        <f>IF(AA$2=0,"",IF(F74=0,0,SUM($F$3:F74)))</f>
        <v>72</v>
      </c>
      <c r="AB74">
        <f>IF(AB$2=0,"",IF(G74=0,0,SUM($G$3:G74)))</f>
        <v>72</v>
      </c>
      <c r="AC74">
        <f>IF(AC$2=0,"",IF(H74=0,0,SUM($H$3:H74)))</f>
        <v>72</v>
      </c>
      <c r="AD74">
        <f>IF(AD$2=0,"",IF(I74=0,0,SUM($I$3:I74)))</f>
        <v>72</v>
      </c>
      <c r="AE74">
        <f>IF(AE$2=0,"",IF(J74=0,0,SUM($J$3:J74)))</f>
        <v>72</v>
      </c>
      <c r="AF74">
        <f>IF(AF$2=0,"",IF(K74=0,0,SUM($K$3:K74)))</f>
        <v>72</v>
      </c>
      <c r="AG74">
        <f>IF(AG$2=0,"",IF(L74=0,0,SUM($L$3:L74)))</f>
        <v>72</v>
      </c>
      <c r="AH74">
        <f>IF(AH$2=0,"",IF(M74=0,0,SUM($M$3:M74)))</f>
        <v>72</v>
      </c>
      <c r="AI74">
        <f>IF(AI$2=0,"",IF(N74=0,0,SUM($N$3:N74)))</f>
        <v>72</v>
      </c>
      <c r="AJ74">
        <f>IF(AJ$2=0,"",IF(O74=0,0,SUM($O$3:O74)))</f>
        <v>72</v>
      </c>
      <c r="AK74">
        <f>IF(AK$2=0,"",IF(P74=0,0,SUM($P$3:P74)))</f>
        <v>72</v>
      </c>
      <c r="AL74">
        <f>IF(AL$2=0,"",IF(Q74=0,0,SUM($Q$3:Q74)))</f>
        <v>72</v>
      </c>
      <c r="AM74">
        <f>IF(AM$2=0,"",IF(R74=0,0,SUM($R$3:R74)))</f>
        <v>72</v>
      </c>
      <c r="AN74">
        <f>IF(AN$2=0,"",IF(S74=0,0,SUM($S$3:S74)))</f>
        <v>72</v>
      </c>
      <c r="AO74">
        <f>IF(AO$2=0,"",IF(T74=0,0,SUM($T$3:T74)))</f>
        <v>72</v>
      </c>
    </row>
    <row r="75" spans="1:41" x14ac:dyDescent="0.25">
      <c r="A75">
        <f>IF(A$2=0,"",IF(Export!$B74=A$2,1,0))</f>
        <v>1</v>
      </c>
      <c r="B75">
        <f>IF(B$2=0,"",IF(Export!$B74=B$2,1,0))</f>
        <v>1</v>
      </c>
      <c r="C75">
        <f>IF(C$2=0,"",IF(Export!$B74=C$2,1,0))</f>
        <v>1</v>
      </c>
      <c r="D75">
        <f>IF(D$2=0,"",IF(Export!$B74=D$2,1,0))</f>
        <v>1</v>
      </c>
      <c r="E75">
        <f>IF(E$2=0,"",IF(Export!$B74=E$2,1,0))</f>
        <v>1</v>
      </c>
      <c r="F75">
        <f>IF(F$2=0,"",IF(Export!$B74=F$2,1,0))</f>
        <v>1</v>
      </c>
      <c r="G75">
        <f>IF(G$2=0,"",IF(Export!$B74=G$2,1,0))</f>
        <v>1</v>
      </c>
      <c r="H75">
        <f>IF(H$2=0,"",IF(Export!$B74=H$2,1,0))</f>
        <v>1</v>
      </c>
      <c r="I75">
        <f>IF(I$2=0,"",IF(Export!$B74=I$2,1,0))</f>
        <v>1</v>
      </c>
      <c r="J75">
        <f>IF(J$2=0,"",IF(Export!$B74=J$2,1,0))</f>
        <v>1</v>
      </c>
      <c r="K75">
        <f>IF(K$2=0,"",IF(Export!$B74=K$2,1,0))</f>
        <v>1</v>
      </c>
      <c r="L75">
        <f>IF(L$2=0,"",IF(Export!$B74=L$2,1,0))</f>
        <v>1</v>
      </c>
      <c r="M75">
        <f>IF(M$2=0,"",IF(Export!$B74=M$2,1,0))</f>
        <v>1</v>
      </c>
      <c r="N75">
        <f>IF(N$2=0,"",IF(Export!$B74=N$2,1,0))</f>
        <v>1</v>
      </c>
      <c r="O75">
        <f>IF(O$2=0,"",IF(Export!$B74=O$2,1,0))</f>
        <v>1</v>
      </c>
      <c r="P75">
        <f>IF(P$2=0,"",IF(Export!$B74=P$2,1,0))</f>
        <v>1</v>
      </c>
      <c r="Q75">
        <f>IF(Q$2=0,"",IF(Export!$B74=Q$2,1,0))</f>
        <v>1</v>
      </c>
      <c r="R75">
        <f>IF(R$2=0,"",IF(Export!$B74=R$2,1,0))</f>
        <v>1</v>
      </c>
      <c r="S75">
        <f>IF(S$2=0,"",IF(Export!$B74=S$2,1,0))</f>
        <v>1</v>
      </c>
      <c r="T75">
        <f>IF(T$2=0,"",IF(Export!$B74=T$2,1,0))</f>
        <v>1</v>
      </c>
      <c r="V75">
        <f>IF(V$2=0,"",IF(A75=0,0,SUM($A$3:A75)))</f>
        <v>73</v>
      </c>
      <c r="W75">
        <f>IF(W$2=0,"",IF(B75=0,0,SUM($B$3:B75)))</f>
        <v>73</v>
      </c>
      <c r="X75">
        <f>IF(X$2=0,"",IF(C75=0,0,SUM($C$3:C75)))</f>
        <v>73</v>
      </c>
      <c r="Y75">
        <f>IF(Y$2=0,"",IF(D75=0,0,SUM($D$3:D75)))</f>
        <v>73</v>
      </c>
      <c r="Z75">
        <f>IF(Z$2=0,"",IF(E75=0,0,SUM($E$3:E75)))</f>
        <v>73</v>
      </c>
      <c r="AA75">
        <f>IF(AA$2=0,"",IF(F75=0,0,SUM($F$3:F75)))</f>
        <v>73</v>
      </c>
      <c r="AB75">
        <f>IF(AB$2=0,"",IF(G75=0,0,SUM($G$3:G75)))</f>
        <v>73</v>
      </c>
      <c r="AC75">
        <f>IF(AC$2=0,"",IF(H75=0,0,SUM($H$3:H75)))</f>
        <v>73</v>
      </c>
      <c r="AD75">
        <f>IF(AD$2=0,"",IF(I75=0,0,SUM($I$3:I75)))</f>
        <v>73</v>
      </c>
      <c r="AE75">
        <f>IF(AE$2=0,"",IF(J75=0,0,SUM($J$3:J75)))</f>
        <v>73</v>
      </c>
      <c r="AF75">
        <f>IF(AF$2=0,"",IF(K75=0,0,SUM($K$3:K75)))</f>
        <v>73</v>
      </c>
      <c r="AG75">
        <f>IF(AG$2=0,"",IF(L75=0,0,SUM($L$3:L75)))</f>
        <v>73</v>
      </c>
      <c r="AH75">
        <f>IF(AH$2=0,"",IF(M75=0,0,SUM($M$3:M75)))</f>
        <v>73</v>
      </c>
      <c r="AI75">
        <f>IF(AI$2=0,"",IF(N75=0,0,SUM($N$3:N75)))</f>
        <v>73</v>
      </c>
      <c r="AJ75">
        <f>IF(AJ$2=0,"",IF(O75=0,0,SUM($O$3:O75)))</f>
        <v>73</v>
      </c>
      <c r="AK75">
        <f>IF(AK$2=0,"",IF(P75=0,0,SUM($P$3:P75)))</f>
        <v>73</v>
      </c>
      <c r="AL75">
        <f>IF(AL$2=0,"",IF(Q75=0,0,SUM($Q$3:Q75)))</f>
        <v>73</v>
      </c>
      <c r="AM75">
        <f>IF(AM$2=0,"",IF(R75=0,0,SUM($R$3:R75)))</f>
        <v>73</v>
      </c>
      <c r="AN75">
        <f>IF(AN$2=0,"",IF(S75=0,0,SUM($S$3:S75)))</f>
        <v>73</v>
      </c>
      <c r="AO75">
        <f>IF(AO$2=0,"",IF(T75=0,0,SUM($T$3:T75)))</f>
        <v>73</v>
      </c>
    </row>
    <row r="76" spans="1:41" x14ac:dyDescent="0.25">
      <c r="A76">
        <f>IF(A$2=0,"",IF(Export!$B75=A$2,1,0))</f>
        <v>1</v>
      </c>
      <c r="B76">
        <f>IF(B$2=0,"",IF(Export!$B75=B$2,1,0))</f>
        <v>1</v>
      </c>
      <c r="C76">
        <f>IF(C$2=0,"",IF(Export!$B75=C$2,1,0))</f>
        <v>1</v>
      </c>
      <c r="D76">
        <f>IF(D$2=0,"",IF(Export!$B75=D$2,1,0))</f>
        <v>1</v>
      </c>
      <c r="E76">
        <f>IF(E$2=0,"",IF(Export!$B75=E$2,1,0))</f>
        <v>1</v>
      </c>
      <c r="F76">
        <f>IF(F$2=0,"",IF(Export!$B75=F$2,1,0))</f>
        <v>1</v>
      </c>
      <c r="G76">
        <f>IF(G$2=0,"",IF(Export!$B75=G$2,1,0))</f>
        <v>1</v>
      </c>
      <c r="H76">
        <f>IF(H$2=0,"",IF(Export!$B75=H$2,1,0))</f>
        <v>1</v>
      </c>
      <c r="I76">
        <f>IF(I$2=0,"",IF(Export!$B75=I$2,1,0))</f>
        <v>1</v>
      </c>
      <c r="J76">
        <f>IF(J$2=0,"",IF(Export!$B75=J$2,1,0))</f>
        <v>1</v>
      </c>
      <c r="K76">
        <f>IF(K$2=0,"",IF(Export!$B75=K$2,1,0))</f>
        <v>1</v>
      </c>
      <c r="L76">
        <f>IF(L$2=0,"",IF(Export!$B75=L$2,1,0))</f>
        <v>1</v>
      </c>
      <c r="M76">
        <f>IF(M$2=0,"",IF(Export!$B75=M$2,1,0))</f>
        <v>1</v>
      </c>
      <c r="N76">
        <f>IF(N$2=0,"",IF(Export!$B75=N$2,1,0))</f>
        <v>1</v>
      </c>
      <c r="O76">
        <f>IF(O$2=0,"",IF(Export!$B75=O$2,1,0))</f>
        <v>1</v>
      </c>
      <c r="P76">
        <f>IF(P$2=0,"",IF(Export!$B75=P$2,1,0))</f>
        <v>1</v>
      </c>
      <c r="Q76">
        <f>IF(Q$2=0,"",IF(Export!$B75=Q$2,1,0))</f>
        <v>1</v>
      </c>
      <c r="R76">
        <f>IF(R$2=0,"",IF(Export!$B75=R$2,1,0))</f>
        <v>1</v>
      </c>
      <c r="S76">
        <f>IF(S$2=0,"",IF(Export!$B75=S$2,1,0))</f>
        <v>1</v>
      </c>
      <c r="T76">
        <f>IF(T$2=0,"",IF(Export!$B75=T$2,1,0))</f>
        <v>1</v>
      </c>
      <c r="V76">
        <f>IF(V$2=0,"",IF(A76=0,0,SUM($A$3:A76)))</f>
        <v>74</v>
      </c>
      <c r="W76">
        <f>IF(W$2=0,"",IF(B76=0,0,SUM($B$3:B76)))</f>
        <v>74</v>
      </c>
      <c r="X76">
        <f>IF(X$2=0,"",IF(C76=0,0,SUM($C$3:C76)))</f>
        <v>74</v>
      </c>
      <c r="Y76">
        <f>IF(Y$2=0,"",IF(D76=0,0,SUM($D$3:D76)))</f>
        <v>74</v>
      </c>
      <c r="Z76">
        <f>IF(Z$2=0,"",IF(E76=0,0,SUM($E$3:E76)))</f>
        <v>74</v>
      </c>
      <c r="AA76">
        <f>IF(AA$2=0,"",IF(F76=0,0,SUM($F$3:F76)))</f>
        <v>74</v>
      </c>
      <c r="AB76">
        <f>IF(AB$2=0,"",IF(G76=0,0,SUM($G$3:G76)))</f>
        <v>74</v>
      </c>
      <c r="AC76">
        <f>IF(AC$2=0,"",IF(H76=0,0,SUM($H$3:H76)))</f>
        <v>74</v>
      </c>
      <c r="AD76">
        <f>IF(AD$2=0,"",IF(I76=0,0,SUM($I$3:I76)))</f>
        <v>74</v>
      </c>
      <c r="AE76">
        <f>IF(AE$2=0,"",IF(J76=0,0,SUM($J$3:J76)))</f>
        <v>74</v>
      </c>
      <c r="AF76">
        <f>IF(AF$2=0,"",IF(K76=0,0,SUM($K$3:K76)))</f>
        <v>74</v>
      </c>
      <c r="AG76">
        <f>IF(AG$2=0,"",IF(L76=0,0,SUM($L$3:L76)))</f>
        <v>74</v>
      </c>
      <c r="AH76">
        <f>IF(AH$2=0,"",IF(M76=0,0,SUM($M$3:M76)))</f>
        <v>74</v>
      </c>
      <c r="AI76">
        <f>IF(AI$2=0,"",IF(N76=0,0,SUM($N$3:N76)))</f>
        <v>74</v>
      </c>
      <c r="AJ76">
        <f>IF(AJ$2=0,"",IF(O76=0,0,SUM($O$3:O76)))</f>
        <v>74</v>
      </c>
      <c r="AK76">
        <f>IF(AK$2=0,"",IF(P76=0,0,SUM($P$3:P76)))</f>
        <v>74</v>
      </c>
      <c r="AL76">
        <f>IF(AL$2=0,"",IF(Q76=0,0,SUM($Q$3:Q76)))</f>
        <v>74</v>
      </c>
      <c r="AM76">
        <f>IF(AM$2=0,"",IF(R76=0,0,SUM($R$3:R76)))</f>
        <v>74</v>
      </c>
      <c r="AN76">
        <f>IF(AN$2=0,"",IF(S76=0,0,SUM($S$3:S76)))</f>
        <v>74</v>
      </c>
      <c r="AO76">
        <f>IF(AO$2=0,"",IF(T76=0,0,SUM($T$3:T76)))</f>
        <v>74</v>
      </c>
    </row>
    <row r="77" spans="1:41" x14ac:dyDescent="0.25">
      <c r="A77">
        <f>IF(A$2=0,"",IF(Export!$B76=A$2,1,0))</f>
        <v>1</v>
      </c>
      <c r="B77">
        <f>IF(B$2=0,"",IF(Export!$B76=B$2,1,0))</f>
        <v>1</v>
      </c>
      <c r="C77">
        <f>IF(C$2=0,"",IF(Export!$B76=C$2,1,0))</f>
        <v>1</v>
      </c>
      <c r="D77">
        <f>IF(D$2=0,"",IF(Export!$B76=D$2,1,0))</f>
        <v>1</v>
      </c>
      <c r="E77">
        <f>IF(E$2=0,"",IF(Export!$B76=E$2,1,0))</f>
        <v>1</v>
      </c>
      <c r="F77">
        <f>IF(F$2=0,"",IF(Export!$B76=F$2,1,0))</f>
        <v>1</v>
      </c>
      <c r="G77">
        <f>IF(G$2=0,"",IF(Export!$B76=G$2,1,0))</f>
        <v>1</v>
      </c>
      <c r="H77">
        <f>IF(H$2=0,"",IF(Export!$B76=H$2,1,0))</f>
        <v>1</v>
      </c>
      <c r="I77">
        <f>IF(I$2=0,"",IF(Export!$B76=I$2,1,0))</f>
        <v>1</v>
      </c>
      <c r="J77">
        <f>IF(J$2=0,"",IF(Export!$B76=J$2,1,0))</f>
        <v>1</v>
      </c>
      <c r="K77">
        <f>IF(K$2=0,"",IF(Export!$B76=K$2,1,0))</f>
        <v>1</v>
      </c>
      <c r="L77">
        <f>IF(L$2=0,"",IF(Export!$B76=L$2,1,0))</f>
        <v>1</v>
      </c>
      <c r="M77">
        <f>IF(M$2=0,"",IF(Export!$B76=M$2,1,0))</f>
        <v>1</v>
      </c>
      <c r="N77">
        <f>IF(N$2=0,"",IF(Export!$B76=N$2,1,0))</f>
        <v>1</v>
      </c>
      <c r="O77">
        <f>IF(O$2=0,"",IF(Export!$B76=O$2,1,0))</f>
        <v>1</v>
      </c>
      <c r="P77">
        <f>IF(P$2=0,"",IF(Export!$B76=P$2,1,0))</f>
        <v>1</v>
      </c>
      <c r="Q77">
        <f>IF(Q$2=0,"",IF(Export!$B76=Q$2,1,0))</f>
        <v>1</v>
      </c>
      <c r="R77">
        <f>IF(R$2=0,"",IF(Export!$B76=R$2,1,0))</f>
        <v>1</v>
      </c>
      <c r="S77">
        <f>IF(S$2=0,"",IF(Export!$B76=S$2,1,0))</f>
        <v>1</v>
      </c>
      <c r="T77">
        <f>IF(T$2=0,"",IF(Export!$B76=T$2,1,0))</f>
        <v>1</v>
      </c>
      <c r="V77">
        <f>IF(V$2=0,"",IF(A77=0,0,SUM($A$3:A77)))</f>
        <v>75</v>
      </c>
      <c r="W77">
        <f>IF(W$2=0,"",IF(B77=0,0,SUM($B$3:B77)))</f>
        <v>75</v>
      </c>
      <c r="X77">
        <f>IF(X$2=0,"",IF(C77=0,0,SUM($C$3:C77)))</f>
        <v>75</v>
      </c>
      <c r="Y77">
        <f>IF(Y$2=0,"",IF(D77=0,0,SUM($D$3:D77)))</f>
        <v>75</v>
      </c>
      <c r="Z77">
        <f>IF(Z$2=0,"",IF(E77=0,0,SUM($E$3:E77)))</f>
        <v>75</v>
      </c>
      <c r="AA77">
        <f>IF(AA$2=0,"",IF(F77=0,0,SUM($F$3:F77)))</f>
        <v>75</v>
      </c>
      <c r="AB77">
        <f>IF(AB$2=0,"",IF(G77=0,0,SUM($G$3:G77)))</f>
        <v>75</v>
      </c>
      <c r="AC77">
        <f>IF(AC$2=0,"",IF(H77=0,0,SUM($H$3:H77)))</f>
        <v>75</v>
      </c>
      <c r="AD77">
        <f>IF(AD$2=0,"",IF(I77=0,0,SUM($I$3:I77)))</f>
        <v>75</v>
      </c>
      <c r="AE77">
        <f>IF(AE$2=0,"",IF(J77=0,0,SUM($J$3:J77)))</f>
        <v>75</v>
      </c>
      <c r="AF77">
        <f>IF(AF$2=0,"",IF(K77=0,0,SUM($K$3:K77)))</f>
        <v>75</v>
      </c>
      <c r="AG77">
        <f>IF(AG$2=0,"",IF(L77=0,0,SUM($L$3:L77)))</f>
        <v>75</v>
      </c>
      <c r="AH77">
        <f>IF(AH$2=0,"",IF(M77=0,0,SUM($M$3:M77)))</f>
        <v>75</v>
      </c>
      <c r="AI77">
        <f>IF(AI$2=0,"",IF(N77=0,0,SUM($N$3:N77)))</f>
        <v>75</v>
      </c>
      <c r="AJ77">
        <f>IF(AJ$2=0,"",IF(O77=0,0,SUM($O$3:O77)))</f>
        <v>75</v>
      </c>
      <c r="AK77">
        <f>IF(AK$2=0,"",IF(P77=0,0,SUM($P$3:P77)))</f>
        <v>75</v>
      </c>
      <c r="AL77">
        <f>IF(AL$2=0,"",IF(Q77=0,0,SUM($Q$3:Q77)))</f>
        <v>75</v>
      </c>
      <c r="AM77">
        <f>IF(AM$2=0,"",IF(R77=0,0,SUM($R$3:R77)))</f>
        <v>75</v>
      </c>
      <c r="AN77">
        <f>IF(AN$2=0,"",IF(S77=0,0,SUM($S$3:S77)))</f>
        <v>75</v>
      </c>
      <c r="AO77">
        <f>IF(AO$2=0,"",IF(T77=0,0,SUM($T$3:T77)))</f>
        <v>75</v>
      </c>
    </row>
    <row r="78" spans="1:41" x14ac:dyDescent="0.25">
      <c r="A78">
        <f>IF(A$2=0,"",IF(Export!$B77=A$2,1,0))</f>
        <v>1</v>
      </c>
      <c r="B78">
        <f>IF(B$2=0,"",IF(Export!$B77=B$2,1,0))</f>
        <v>1</v>
      </c>
      <c r="C78">
        <f>IF(C$2=0,"",IF(Export!$B77=C$2,1,0))</f>
        <v>1</v>
      </c>
      <c r="D78">
        <f>IF(D$2=0,"",IF(Export!$B77=D$2,1,0))</f>
        <v>1</v>
      </c>
      <c r="E78">
        <f>IF(E$2=0,"",IF(Export!$B77=E$2,1,0))</f>
        <v>1</v>
      </c>
      <c r="F78">
        <f>IF(F$2=0,"",IF(Export!$B77=F$2,1,0))</f>
        <v>1</v>
      </c>
      <c r="G78">
        <f>IF(G$2=0,"",IF(Export!$B77=G$2,1,0))</f>
        <v>1</v>
      </c>
      <c r="H78">
        <f>IF(H$2=0,"",IF(Export!$B77=H$2,1,0))</f>
        <v>1</v>
      </c>
      <c r="I78">
        <f>IF(I$2=0,"",IF(Export!$B77=I$2,1,0))</f>
        <v>1</v>
      </c>
      <c r="J78">
        <f>IF(J$2=0,"",IF(Export!$B77=J$2,1,0))</f>
        <v>1</v>
      </c>
      <c r="K78">
        <f>IF(K$2=0,"",IF(Export!$B77=K$2,1,0))</f>
        <v>1</v>
      </c>
      <c r="L78">
        <f>IF(L$2=0,"",IF(Export!$B77=L$2,1,0))</f>
        <v>1</v>
      </c>
      <c r="M78">
        <f>IF(M$2=0,"",IF(Export!$B77=M$2,1,0))</f>
        <v>1</v>
      </c>
      <c r="N78">
        <f>IF(N$2=0,"",IF(Export!$B77=N$2,1,0))</f>
        <v>1</v>
      </c>
      <c r="O78">
        <f>IF(O$2=0,"",IF(Export!$B77=O$2,1,0))</f>
        <v>1</v>
      </c>
      <c r="P78">
        <f>IF(P$2=0,"",IF(Export!$B77=P$2,1,0))</f>
        <v>1</v>
      </c>
      <c r="Q78">
        <f>IF(Q$2=0,"",IF(Export!$B77=Q$2,1,0))</f>
        <v>1</v>
      </c>
      <c r="R78">
        <f>IF(R$2=0,"",IF(Export!$B77=R$2,1,0))</f>
        <v>1</v>
      </c>
      <c r="S78">
        <f>IF(S$2=0,"",IF(Export!$B77=S$2,1,0))</f>
        <v>1</v>
      </c>
      <c r="T78">
        <f>IF(T$2=0,"",IF(Export!$B77=T$2,1,0))</f>
        <v>1</v>
      </c>
      <c r="V78">
        <f>IF(V$2=0,"",IF(A78=0,0,SUM($A$3:A78)))</f>
        <v>76</v>
      </c>
      <c r="W78">
        <f>IF(W$2=0,"",IF(B78=0,0,SUM($B$3:B78)))</f>
        <v>76</v>
      </c>
      <c r="X78">
        <f>IF(X$2=0,"",IF(C78=0,0,SUM($C$3:C78)))</f>
        <v>76</v>
      </c>
      <c r="Y78">
        <f>IF(Y$2=0,"",IF(D78=0,0,SUM($D$3:D78)))</f>
        <v>76</v>
      </c>
      <c r="Z78">
        <f>IF(Z$2=0,"",IF(E78=0,0,SUM($E$3:E78)))</f>
        <v>76</v>
      </c>
      <c r="AA78">
        <f>IF(AA$2=0,"",IF(F78=0,0,SUM($F$3:F78)))</f>
        <v>76</v>
      </c>
      <c r="AB78">
        <f>IF(AB$2=0,"",IF(G78=0,0,SUM($G$3:G78)))</f>
        <v>76</v>
      </c>
      <c r="AC78">
        <f>IF(AC$2=0,"",IF(H78=0,0,SUM($H$3:H78)))</f>
        <v>76</v>
      </c>
      <c r="AD78">
        <f>IF(AD$2=0,"",IF(I78=0,0,SUM($I$3:I78)))</f>
        <v>76</v>
      </c>
      <c r="AE78">
        <f>IF(AE$2=0,"",IF(J78=0,0,SUM($J$3:J78)))</f>
        <v>76</v>
      </c>
      <c r="AF78">
        <f>IF(AF$2=0,"",IF(K78=0,0,SUM($K$3:K78)))</f>
        <v>76</v>
      </c>
      <c r="AG78">
        <f>IF(AG$2=0,"",IF(L78=0,0,SUM($L$3:L78)))</f>
        <v>76</v>
      </c>
      <c r="AH78">
        <f>IF(AH$2=0,"",IF(M78=0,0,SUM($M$3:M78)))</f>
        <v>76</v>
      </c>
      <c r="AI78">
        <f>IF(AI$2=0,"",IF(N78=0,0,SUM($N$3:N78)))</f>
        <v>76</v>
      </c>
      <c r="AJ78">
        <f>IF(AJ$2=0,"",IF(O78=0,0,SUM($O$3:O78)))</f>
        <v>76</v>
      </c>
      <c r="AK78">
        <f>IF(AK$2=0,"",IF(P78=0,0,SUM($P$3:P78)))</f>
        <v>76</v>
      </c>
      <c r="AL78">
        <f>IF(AL$2=0,"",IF(Q78=0,0,SUM($Q$3:Q78)))</f>
        <v>76</v>
      </c>
      <c r="AM78">
        <f>IF(AM$2=0,"",IF(R78=0,0,SUM($R$3:R78)))</f>
        <v>76</v>
      </c>
      <c r="AN78">
        <f>IF(AN$2=0,"",IF(S78=0,0,SUM($S$3:S78)))</f>
        <v>76</v>
      </c>
      <c r="AO78">
        <f>IF(AO$2=0,"",IF(T78=0,0,SUM($T$3:T78)))</f>
        <v>76</v>
      </c>
    </row>
    <row r="79" spans="1:41" x14ac:dyDescent="0.25">
      <c r="A79">
        <f>IF(A$2=0,"",IF(Export!$B78=A$2,1,0))</f>
        <v>1</v>
      </c>
      <c r="B79">
        <f>IF(B$2=0,"",IF(Export!$B78=B$2,1,0))</f>
        <v>1</v>
      </c>
      <c r="C79">
        <f>IF(C$2=0,"",IF(Export!$B78=C$2,1,0))</f>
        <v>1</v>
      </c>
      <c r="D79">
        <f>IF(D$2=0,"",IF(Export!$B78=D$2,1,0))</f>
        <v>1</v>
      </c>
      <c r="E79">
        <f>IF(E$2=0,"",IF(Export!$B78=E$2,1,0))</f>
        <v>1</v>
      </c>
      <c r="F79">
        <f>IF(F$2=0,"",IF(Export!$B78=F$2,1,0))</f>
        <v>1</v>
      </c>
      <c r="G79">
        <f>IF(G$2=0,"",IF(Export!$B78=G$2,1,0))</f>
        <v>1</v>
      </c>
      <c r="H79">
        <f>IF(H$2=0,"",IF(Export!$B78=H$2,1,0))</f>
        <v>1</v>
      </c>
      <c r="I79">
        <f>IF(I$2=0,"",IF(Export!$B78=I$2,1,0))</f>
        <v>1</v>
      </c>
      <c r="J79">
        <f>IF(J$2=0,"",IF(Export!$B78=J$2,1,0))</f>
        <v>1</v>
      </c>
      <c r="K79">
        <f>IF(K$2=0,"",IF(Export!$B78=K$2,1,0))</f>
        <v>1</v>
      </c>
      <c r="L79">
        <f>IF(L$2=0,"",IF(Export!$B78=L$2,1,0))</f>
        <v>1</v>
      </c>
      <c r="M79">
        <f>IF(M$2=0,"",IF(Export!$B78=M$2,1,0))</f>
        <v>1</v>
      </c>
      <c r="N79">
        <f>IF(N$2=0,"",IF(Export!$B78=N$2,1,0))</f>
        <v>1</v>
      </c>
      <c r="O79">
        <f>IF(O$2=0,"",IF(Export!$B78=O$2,1,0))</f>
        <v>1</v>
      </c>
      <c r="P79">
        <f>IF(P$2=0,"",IF(Export!$B78=P$2,1,0))</f>
        <v>1</v>
      </c>
      <c r="Q79">
        <f>IF(Q$2=0,"",IF(Export!$B78=Q$2,1,0))</f>
        <v>1</v>
      </c>
      <c r="R79">
        <f>IF(R$2=0,"",IF(Export!$B78=R$2,1,0))</f>
        <v>1</v>
      </c>
      <c r="S79">
        <f>IF(S$2=0,"",IF(Export!$B78=S$2,1,0))</f>
        <v>1</v>
      </c>
      <c r="T79">
        <f>IF(T$2=0,"",IF(Export!$B78=T$2,1,0))</f>
        <v>1</v>
      </c>
      <c r="V79">
        <f>IF(V$2=0,"",IF(A79=0,0,SUM($A$3:A79)))</f>
        <v>77</v>
      </c>
      <c r="W79">
        <f>IF(W$2=0,"",IF(B79=0,0,SUM($B$3:B79)))</f>
        <v>77</v>
      </c>
      <c r="X79">
        <f>IF(X$2=0,"",IF(C79=0,0,SUM($C$3:C79)))</f>
        <v>77</v>
      </c>
      <c r="Y79">
        <f>IF(Y$2=0,"",IF(D79=0,0,SUM($D$3:D79)))</f>
        <v>77</v>
      </c>
      <c r="Z79">
        <f>IF(Z$2=0,"",IF(E79=0,0,SUM($E$3:E79)))</f>
        <v>77</v>
      </c>
      <c r="AA79">
        <f>IF(AA$2=0,"",IF(F79=0,0,SUM($F$3:F79)))</f>
        <v>77</v>
      </c>
      <c r="AB79">
        <f>IF(AB$2=0,"",IF(G79=0,0,SUM($G$3:G79)))</f>
        <v>77</v>
      </c>
      <c r="AC79">
        <f>IF(AC$2=0,"",IF(H79=0,0,SUM($H$3:H79)))</f>
        <v>77</v>
      </c>
      <c r="AD79">
        <f>IF(AD$2=0,"",IF(I79=0,0,SUM($I$3:I79)))</f>
        <v>77</v>
      </c>
      <c r="AE79">
        <f>IF(AE$2=0,"",IF(J79=0,0,SUM($J$3:J79)))</f>
        <v>77</v>
      </c>
      <c r="AF79">
        <f>IF(AF$2=0,"",IF(K79=0,0,SUM($K$3:K79)))</f>
        <v>77</v>
      </c>
      <c r="AG79">
        <f>IF(AG$2=0,"",IF(L79=0,0,SUM($L$3:L79)))</f>
        <v>77</v>
      </c>
      <c r="AH79">
        <f>IF(AH$2=0,"",IF(M79=0,0,SUM($M$3:M79)))</f>
        <v>77</v>
      </c>
      <c r="AI79">
        <f>IF(AI$2=0,"",IF(N79=0,0,SUM($N$3:N79)))</f>
        <v>77</v>
      </c>
      <c r="AJ79">
        <f>IF(AJ$2=0,"",IF(O79=0,0,SUM($O$3:O79)))</f>
        <v>77</v>
      </c>
      <c r="AK79">
        <f>IF(AK$2=0,"",IF(P79=0,0,SUM($P$3:P79)))</f>
        <v>77</v>
      </c>
      <c r="AL79">
        <f>IF(AL$2=0,"",IF(Q79=0,0,SUM($Q$3:Q79)))</f>
        <v>77</v>
      </c>
      <c r="AM79">
        <f>IF(AM$2=0,"",IF(R79=0,0,SUM($R$3:R79)))</f>
        <v>77</v>
      </c>
      <c r="AN79">
        <f>IF(AN$2=0,"",IF(S79=0,0,SUM($S$3:S79)))</f>
        <v>77</v>
      </c>
      <c r="AO79">
        <f>IF(AO$2=0,"",IF(T79=0,0,SUM($T$3:T79)))</f>
        <v>77</v>
      </c>
    </row>
    <row r="80" spans="1:41" x14ac:dyDescent="0.25">
      <c r="A80">
        <f>IF(A$2=0,"",IF(Export!$B79=A$2,1,0))</f>
        <v>1</v>
      </c>
      <c r="B80">
        <f>IF(B$2=0,"",IF(Export!$B79=B$2,1,0))</f>
        <v>1</v>
      </c>
      <c r="C80">
        <f>IF(C$2=0,"",IF(Export!$B79=C$2,1,0))</f>
        <v>1</v>
      </c>
      <c r="D80">
        <f>IF(D$2=0,"",IF(Export!$B79=D$2,1,0))</f>
        <v>1</v>
      </c>
      <c r="E80">
        <f>IF(E$2=0,"",IF(Export!$B79=E$2,1,0))</f>
        <v>1</v>
      </c>
      <c r="F80">
        <f>IF(F$2=0,"",IF(Export!$B79=F$2,1,0))</f>
        <v>1</v>
      </c>
      <c r="G80">
        <f>IF(G$2=0,"",IF(Export!$B79=G$2,1,0))</f>
        <v>1</v>
      </c>
      <c r="H80">
        <f>IF(H$2=0,"",IF(Export!$B79=H$2,1,0))</f>
        <v>1</v>
      </c>
      <c r="I80">
        <f>IF(I$2=0,"",IF(Export!$B79=I$2,1,0))</f>
        <v>1</v>
      </c>
      <c r="J80">
        <f>IF(J$2=0,"",IF(Export!$B79=J$2,1,0))</f>
        <v>1</v>
      </c>
      <c r="K80">
        <f>IF(K$2=0,"",IF(Export!$B79=K$2,1,0))</f>
        <v>1</v>
      </c>
      <c r="L80">
        <f>IF(L$2=0,"",IF(Export!$B79=L$2,1,0))</f>
        <v>1</v>
      </c>
      <c r="M80">
        <f>IF(M$2=0,"",IF(Export!$B79=M$2,1,0))</f>
        <v>1</v>
      </c>
      <c r="N80">
        <f>IF(N$2=0,"",IF(Export!$B79=N$2,1,0))</f>
        <v>1</v>
      </c>
      <c r="O80">
        <f>IF(O$2=0,"",IF(Export!$B79=O$2,1,0))</f>
        <v>1</v>
      </c>
      <c r="P80">
        <f>IF(P$2=0,"",IF(Export!$B79=P$2,1,0))</f>
        <v>1</v>
      </c>
      <c r="Q80">
        <f>IF(Q$2=0,"",IF(Export!$B79=Q$2,1,0))</f>
        <v>1</v>
      </c>
      <c r="R80">
        <f>IF(R$2=0,"",IF(Export!$B79=R$2,1,0))</f>
        <v>1</v>
      </c>
      <c r="S80">
        <f>IF(S$2=0,"",IF(Export!$B79=S$2,1,0))</f>
        <v>1</v>
      </c>
      <c r="T80">
        <f>IF(T$2=0,"",IF(Export!$B79=T$2,1,0))</f>
        <v>1</v>
      </c>
      <c r="V80">
        <f>IF(V$2=0,"",IF(A80=0,0,SUM($A$3:A80)))</f>
        <v>78</v>
      </c>
      <c r="W80">
        <f>IF(W$2=0,"",IF(B80=0,0,SUM($B$3:B80)))</f>
        <v>78</v>
      </c>
      <c r="X80">
        <f>IF(X$2=0,"",IF(C80=0,0,SUM($C$3:C80)))</f>
        <v>78</v>
      </c>
      <c r="Y80">
        <f>IF(Y$2=0,"",IF(D80=0,0,SUM($D$3:D80)))</f>
        <v>78</v>
      </c>
      <c r="Z80">
        <f>IF(Z$2=0,"",IF(E80=0,0,SUM($E$3:E80)))</f>
        <v>78</v>
      </c>
      <c r="AA80">
        <f>IF(AA$2=0,"",IF(F80=0,0,SUM($F$3:F80)))</f>
        <v>78</v>
      </c>
      <c r="AB80">
        <f>IF(AB$2=0,"",IF(G80=0,0,SUM($G$3:G80)))</f>
        <v>78</v>
      </c>
      <c r="AC80">
        <f>IF(AC$2=0,"",IF(H80=0,0,SUM($H$3:H80)))</f>
        <v>78</v>
      </c>
      <c r="AD80">
        <f>IF(AD$2=0,"",IF(I80=0,0,SUM($I$3:I80)))</f>
        <v>78</v>
      </c>
      <c r="AE80">
        <f>IF(AE$2=0,"",IF(J80=0,0,SUM($J$3:J80)))</f>
        <v>78</v>
      </c>
      <c r="AF80">
        <f>IF(AF$2=0,"",IF(K80=0,0,SUM($K$3:K80)))</f>
        <v>78</v>
      </c>
      <c r="AG80">
        <f>IF(AG$2=0,"",IF(L80=0,0,SUM($L$3:L80)))</f>
        <v>78</v>
      </c>
      <c r="AH80">
        <f>IF(AH$2=0,"",IF(M80=0,0,SUM($M$3:M80)))</f>
        <v>78</v>
      </c>
      <c r="AI80">
        <f>IF(AI$2=0,"",IF(N80=0,0,SUM($N$3:N80)))</f>
        <v>78</v>
      </c>
      <c r="AJ80">
        <f>IF(AJ$2=0,"",IF(O80=0,0,SUM($O$3:O80)))</f>
        <v>78</v>
      </c>
      <c r="AK80">
        <f>IF(AK$2=0,"",IF(P80=0,0,SUM($P$3:P80)))</f>
        <v>78</v>
      </c>
      <c r="AL80">
        <f>IF(AL$2=0,"",IF(Q80=0,0,SUM($Q$3:Q80)))</f>
        <v>78</v>
      </c>
      <c r="AM80">
        <f>IF(AM$2=0,"",IF(R80=0,0,SUM($R$3:R80)))</f>
        <v>78</v>
      </c>
      <c r="AN80">
        <f>IF(AN$2=0,"",IF(S80=0,0,SUM($S$3:S80)))</f>
        <v>78</v>
      </c>
      <c r="AO80">
        <f>IF(AO$2=0,"",IF(T80=0,0,SUM($T$3:T80)))</f>
        <v>78</v>
      </c>
    </row>
    <row r="81" spans="1:41" x14ac:dyDescent="0.25">
      <c r="A81">
        <f>IF(A$2=0,"",IF(Export!$B80=A$2,1,0))</f>
        <v>1</v>
      </c>
      <c r="B81">
        <f>IF(B$2=0,"",IF(Export!$B80=B$2,1,0))</f>
        <v>1</v>
      </c>
      <c r="C81">
        <f>IF(C$2=0,"",IF(Export!$B80=C$2,1,0))</f>
        <v>1</v>
      </c>
      <c r="D81">
        <f>IF(D$2=0,"",IF(Export!$B80=D$2,1,0))</f>
        <v>1</v>
      </c>
      <c r="E81">
        <f>IF(E$2=0,"",IF(Export!$B80=E$2,1,0))</f>
        <v>1</v>
      </c>
      <c r="F81">
        <f>IF(F$2=0,"",IF(Export!$B80=F$2,1,0))</f>
        <v>1</v>
      </c>
      <c r="G81">
        <f>IF(G$2=0,"",IF(Export!$B80=G$2,1,0))</f>
        <v>1</v>
      </c>
      <c r="H81">
        <f>IF(H$2=0,"",IF(Export!$B80=H$2,1,0))</f>
        <v>1</v>
      </c>
      <c r="I81">
        <f>IF(I$2=0,"",IF(Export!$B80=I$2,1,0))</f>
        <v>1</v>
      </c>
      <c r="J81">
        <f>IF(J$2=0,"",IF(Export!$B80=J$2,1,0))</f>
        <v>1</v>
      </c>
      <c r="K81">
        <f>IF(K$2=0,"",IF(Export!$B80=K$2,1,0))</f>
        <v>1</v>
      </c>
      <c r="L81">
        <f>IF(L$2=0,"",IF(Export!$B80=L$2,1,0))</f>
        <v>1</v>
      </c>
      <c r="M81">
        <f>IF(M$2=0,"",IF(Export!$B80=M$2,1,0))</f>
        <v>1</v>
      </c>
      <c r="N81">
        <f>IF(N$2=0,"",IF(Export!$B80=N$2,1,0))</f>
        <v>1</v>
      </c>
      <c r="O81">
        <f>IF(O$2=0,"",IF(Export!$B80=O$2,1,0))</f>
        <v>1</v>
      </c>
      <c r="P81">
        <f>IF(P$2=0,"",IF(Export!$B80=P$2,1,0))</f>
        <v>1</v>
      </c>
      <c r="Q81">
        <f>IF(Q$2=0,"",IF(Export!$B80=Q$2,1,0))</f>
        <v>1</v>
      </c>
      <c r="R81">
        <f>IF(R$2=0,"",IF(Export!$B80=R$2,1,0))</f>
        <v>1</v>
      </c>
      <c r="S81">
        <f>IF(S$2=0,"",IF(Export!$B80=S$2,1,0))</f>
        <v>1</v>
      </c>
      <c r="T81">
        <f>IF(T$2=0,"",IF(Export!$B80=T$2,1,0))</f>
        <v>1</v>
      </c>
      <c r="V81">
        <f>IF(V$2=0,"",IF(A81=0,0,SUM($A$3:A81)))</f>
        <v>79</v>
      </c>
      <c r="W81">
        <f>IF(W$2=0,"",IF(B81=0,0,SUM($B$3:B81)))</f>
        <v>79</v>
      </c>
      <c r="X81">
        <f>IF(X$2=0,"",IF(C81=0,0,SUM($C$3:C81)))</f>
        <v>79</v>
      </c>
      <c r="Y81">
        <f>IF(Y$2=0,"",IF(D81=0,0,SUM($D$3:D81)))</f>
        <v>79</v>
      </c>
      <c r="Z81">
        <f>IF(Z$2=0,"",IF(E81=0,0,SUM($E$3:E81)))</f>
        <v>79</v>
      </c>
      <c r="AA81">
        <f>IF(AA$2=0,"",IF(F81=0,0,SUM($F$3:F81)))</f>
        <v>79</v>
      </c>
      <c r="AB81">
        <f>IF(AB$2=0,"",IF(G81=0,0,SUM($G$3:G81)))</f>
        <v>79</v>
      </c>
      <c r="AC81">
        <f>IF(AC$2=0,"",IF(H81=0,0,SUM($H$3:H81)))</f>
        <v>79</v>
      </c>
      <c r="AD81">
        <f>IF(AD$2=0,"",IF(I81=0,0,SUM($I$3:I81)))</f>
        <v>79</v>
      </c>
      <c r="AE81">
        <f>IF(AE$2=0,"",IF(J81=0,0,SUM($J$3:J81)))</f>
        <v>79</v>
      </c>
      <c r="AF81">
        <f>IF(AF$2=0,"",IF(K81=0,0,SUM($K$3:K81)))</f>
        <v>79</v>
      </c>
      <c r="AG81">
        <f>IF(AG$2=0,"",IF(L81=0,0,SUM($L$3:L81)))</f>
        <v>79</v>
      </c>
      <c r="AH81">
        <f>IF(AH$2=0,"",IF(M81=0,0,SUM($M$3:M81)))</f>
        <v>79</v>
      </c>
      <c r="AI81">
        <f>IF(AI$2=0,"",IF(N81=0,0,SUM($N$3:N81)))</f>
        <v>79</v>
      </c>
      <c r="AJ81">
        <f>IF(AJ$2=0,"",IF(O81=0,0,SUM($O$3:O81)))</f>
        <v>79</v>
      </c>
      <c r="AK81">
        <f>IF(AK$2=0,"",IF(P81=0,0,SUM($P$3:P81)))</f>
        <v>79</v>
      </c>
      <c r="AL81">
        <f>IF(AL$2=0,"",IF(Q81=0,0,SUM($Q$3:Q81)))</f>
        <v>79</v>
      </c>
      <c r="AM81">
        <f>IF(AM$2=0,"",IF(R81=0,0,SUM($R$3:R81)))</f>
        <v>79</v>
      </c>
      <c r="AN81">
        <f>IF(AN$2=0,"",IF(S81=0,0,SUM($S$3:S81)))</f>
        <v>79</v>
      </c>
      <c r="AO81">
        <f>IF(AO$2=0,"",IF(T81=0,0,SUM($T$3:T81)))</f>
        <v>79</v>
      </c>
    </row>
    <row r="82" spans="1:41" x14ac:dyDescent="0.25">
      <c r="A82">
        <f>IF(A$2=0,"",IF(Export!$B81=A$2,1,0))</f>
        <v>1</v>
      </c>
      <c r="B82">
        <f>IF(B$2=0,"",IF(Export!$B81=B$2,1,0))</f>
        <v>1</v>
      </c>
      <c r="C82">
        <f>IF(C$2=0,"",IF(Export!$B81=C$2,1,0))</f>
        <v>1</v>
      </c>
      <c r="D82">
        <f>IF(D$2=0,"",IF(Export!$B81=D$2,1,0))</f>
        <v>1</v>
      </c>
      <c r="E82">
        <f>IF(E$2=0,"",IF(Export!$B81=E$2,1,0))</f>
        <v>1</v>
      </c>
      <c r="F82">
        <f>IF(F$2=0,"",IF(Export!$B81=F$2,1,0))</f>
        <v>1</v>
      </c>
      <c r="G82">
        <f>IF(G$2=0,"",IF(Export!$B81=G$2,1,0))</f>
        <v>1</v>
      </c>
      <c r="H82">
        <f>IF(H$2=0,"",IF(Export!$B81=H$2,1,0))</f>
        <v>1</v>
      </c>
      <c r="I82">
        <f>IF(I$2=0,"",IF(Export!$B81=I$2,1,0))</f>
        <v>1</v>
      </c>
      <c r="J82">
        <f>IF(J$2=0,"",IF(Export!$B81=J$2,1,0))</f>
        <v>1</v>
      </c>
      <c r="K82">
        <f>IF(K$2=0,"",IF(Export!$B81=K$2,1,0))</f>
        <v>1</v>
      </c>
      <c r="L82">
        <f>IF(L$2=0,"",IF(Export!$B81=L$2,1,0))</f>
        <v>1</v>
      </c>
      <c r="M82">
        <f>IF(M$2=0,"",IF(Export!$B81=M$2,1,0))</f>
        <v>1</v>
      </c>
      <c r="N82">
        <f>IF(N$2=0,"",IF(Export!$B81=N$2,1,0))</f>
        <v>1</v>
      </c>
      <c r="O82">
        <f>IF(O$2=0,"",IF(Export!$B81=O$2,1,0))</f>
        <v>1</v>
      </c>
      <c r="P82">
        <f>IF(P$2=0,"",IF(Export!$B81=P$2,1,0))</f>
        <v>1</v>
      </c>
      <c r="Q82">
        <f>IF(Q$2=0,"",IF(Export!$B81=Q$2,1,0))</f>
        <v>1</v>
      </c>
      <c r="R82">
        <f>IF(R$2=0,"",IF(Export!$B81=R$2,1,0))</f>
        <v>1</v>
      </c>
      <c r="S82">
        <f>IF(S$2=0,"",IF(Export!$B81=S$2,1,0))</f>
        <v>1</v>
      </c>
      <c r="T82">
        <f>IF(T$2=0,"",IF(Export!$B81=T$2,1,0))</f>
        <v>1</v>
      </c>
      <c r="V82">
        <f>IF(V$2=0,"",IF(A82=0,0,SUM($A$3:A82)))</f>
        <v>80</v>
      </c>
      <c r="W82">
        <f>IF(W$2=0,"",IF(B82=0,0,SUM($B$3:B82)))</f>
        <v>80</v>
      </c>
      <c r="X82">
        <f>IF(X$2=0,"",IF(C82=0,0,SUM($C$3:C82)))</f>
        <v>80</v>
      </c>
      <c r="Y82">
        <f>IF(Y$2=0,"",IF(D82=0,0,SUM($D$3:D82)))</f>
        <v>80</v>
      </c>
      <c r="Z82">
        <f>IF(Z$2=0,"",IF(E82=0,0,SUM($E$3:E82)))</f>
        <v>80</v>
      </c>
      <c r="AA82">
        <f>IF(AA$2=0,"",IF(F82=0,0,SUM($F$3:F82)))</f>
        <v>80</v>
      </c>
      <c r="AB82">
        <f>IF(AB$2=0,"",IF(G82=0,0,SUM($G$3:G82)))</f>
        <v>80</v>
      </c>
      <c r="AC82">
        <f>IF(AC$2=0,"",IF(H82=0,0,SUM($H$3:H82)))</f>
        <v>80</v>
      </c>
      <c r="AD82">
        <f>IF(AD$2=0,"",IF(I82=0,0,SUM($I$3:I82)))</f>
        <v>80</v>
      </c>
      <c r="AE82">
        <f>IF(AE$2=0,"",IF(J82=0,0,SUM($J$3:J82)))</f>
        <v>80</v>
      </c>
      <c r="AF82">
        <f>IF(AF$2=0,"",IF(K82=0,0,SUM($K$3:K82)))</f>
        <v>80</v>
      </c>
      <c r="AG82">
        <f>IF(AG$2=0,"",IF(L82=0,0,SUM($L$3:L82)))</f>
        <v>80</v>
      </c>
      <c r="AH82">
        <f>IF(AH$2=0,"",IF(M82=0,0,SUM($M$3:M82)))</f>
        <v>80</v>
      </c>
      <c r="AI82">
        <f>IF(AI$2=0,"",IF(N82=0,0,SUM($N$3:N82)))</f>
        <v>80</v>
      </c>
      <c r="AJ82">
        <f>IF(AJ$2=0,"",IF(O82=0,0,SUM($O$3:O82)))</f>
        <v>80</v>
      </c>
      <c r="AK82">
        <f>IF(AK$2=0,"",IF(P82=0,0,SUM($P$3:P82)))</f>
        <v>80</v>
      </c>
      <c r="AL82">
        <f>IF(AL$2=0,"",IF(Q82=0,0,SUM($Q$3:Q82)))</f>
        <v>80</v>
      </c>
      <c r="AM82">
        <f>IF(AM$2=0,"",IF(R82=0,0,SUM($R$3:R82)))</f>
        <v>80</v>
      </c>
      <c r="AN82">
        <f>IF(AN$2=0,"",IF(S82=0,0,SUM($S$3:S82)))</f>
        <v>80</v>
      </c>
      <c r="AO82">
        <f>IF(AO$2=0,"",IF(T82=0,0,SUM($T$3:T82)))</f>
        <v>80</v>
      </c>
    </row>
    <row r="83" spans="1:41" x14ac:dyDescent="0.25">
      <c r="A83">
        <f>IF(A$2=0,"",IF(Export!$B82=A$2,1,0))</f>
        <v>1</v>
      </c>
      <c r="B83">
        <f>IF(B$2=0,"",IF(Export!$B82=B$2,1,0))</f>
        <v>1</v>
      </c>
      <c r="C83">
        <f>IF(C$2=0,"",IF(Export!$B82=C$2,1,0))</f>
        <v>1</v>
      </c>
      <c r="D83">
        <f>IF(D$2=0,"",IF(Export!$B82=D$2,1,0))</f>
        <v>1</v>
      </c>
      <c r="E83">
        <f>IF(E$2=0,"",IF(Export!$B82=E$2,1,0))</f>
        <v>1</v>
      </c>
      <c r="F83">
        <f>IF(F$2=0,"",IF(Export!$B82=F$2,1,0))</f>
        <v>1</v>
      </c>
      <c r="G83">
        <f>IF(G$2=0,"",IF(Export!$B82=G$2,1,0))</f>
        <v>1</v>
      </c>
      <c r="H83">
        <f>IF(H$2=0,"",IF(Export!$B82=H$2,1,0))</f>
        <v>1</v>
      </c>
      <c r="I83">
        <f>IF(I$2=0,"",IF(Export!$B82=I$2,1,0))</f>
        <v>1</v>
      </c>
      <c r="J83">
        <f>IF(J$2=0,"",IF(Export!$B82=J$2,1,0))</f>
        <v>1</v>
      </c>
      <c r="K83">
        <f>IF(K$2=0,"",IF(Export!$B82=K$2,1,0))</f>
        <v>1</v>
      </c>
      <c r="L83">
        <f>IF(L$2=0,"",IF(Export!$B82=L$2,1,0))</f>
        <v>1</v>
      </c>
      <c r="M83">
        <f>IF(M$2=0,"",IF(Export!$B82=M$2,1,0))</f>
        <v>1</v>
      </c>
      <c r="N83">
        <f>IF(N$2=0,"",IF(Export!$B82=N$2,1,0))</f>
        <v>1</v>
      </c>
      <c r="O83">
        <f>IF(O$2=0,"",IF(Export!$B82=O$2,1,0))</f>
        <v>1</v>
      </c>
      <c r="P83">
        <f>IF(P$2=0,"",IF(Export!$B82=P$2,1,0))</f>
        <v>1</v>
      </c>
      <c r="Q83">
        <f>IF(Q$2=0,"",IF(Export!$B82=Q$2,1,0))</f>
        <v>1</v>
      </c>
      <c r="R83">
        <f>IF(R$2=0,"",IF(Export!$B82=R$2,1,0))</f>
        <v>1</v>
      </c>
      <c r="S83">
        <f>IF(S$2=0,"",IF(Export!$B82=S$2,1,0))</f>
        <v>1</v>
      </c>
      <c r="T83">
        <f>IF(T$2=0,"",IF(Export!$B82=T$2,1,0))</f>
        <v>1</v>
      </c>
      <c r="V83">
        <f>IF(V$2=0,"",IF(A83=0,0,SUM($A$3:A83)))</f>
        <v>81</v>
      </c>
      <c r="W83">
        <f>IF(W$2=0,"",IF(B83=0,0,SUM($B$3:B83)))</f>
        <v>81</v>
      </c>
      <c r="X83">
        <f>IF(X$2=0,"",IF(C83=0,0,SUM($C$3:C83)))</f>
        <v>81</v>
      </c>
      <c r="Y83">
        <f>IF(Y$2=0,"",IF(D83=0,0,SUM($D$3:D83)))</f>
        <v>81</v>
      </c>
      <c r="Z83">
        <f>IF(Z$2=0,"",IF(E83=0,0,SUM($E$3:E83)))</f>
        <v>81</v>
      </c>
      <c r="AA83">
        <f>IF(AA$2=0,"",IF(F83=0,0,SUM($F$3:F83)))</f>
        <v>81</v>
      </c>
      <c r="AB83">
        <f>IF(AB$2=0,"",IF(G83=0,0,SUM($G$3:G83)))</f>
        <v>81</v>
      </c>
      <c r="AC83">
        <f>IF(AC$2=0,"",IF(H83=0,0,SUM($H$3:H83)))</f>
        <v>81</v>
      </c>
      <c r="AD83">
        <f>IF(AD$2=0,"",IF(I83=0,0,SUM($I$3:I83)))</f>
        <v>81</v>
      </c>
      <c r="AE83">
        <f>IF(AE$2=0,"",IF(J83=0,0,SUM($J$3:J83)))</f>
        <v>81</v>
      </c>
      <c r="AF83">
        <f>IF(AF$2=0,"",IF(K83=0,0,SUM($K$3:K83)))</f>
        <v>81</v>
      </c>
      <c r="AG83">
        <f>IF(AG$2=0,"",IF(L83=0,0,SUM($L$3:L83)))</f>
        <v>81</v>
      </c>
      <c r="AH83">
        <f>IF(AH$2=0,"",IF(M83=0,0,SUM($M$3:M83)))</f>
        <v>81</v>
      </c>
      <c r="AI83">
        <f>IF(AI$2=0,"",IF(N83=0,0,SUM($N$3:N83)))</f>
        <v>81</v>
      </c>
      <c r="AJ83">
        <f>IF(AJ$2=0,"",IF(O83=0,0,SUM($O$3:O83)))</f>
        <v>81</v>
      </c>
      <c r="AK83">
        <f>IF(AK$2=0,"",IF(P83=0,0,SUM($P$3:P83)))</f>
        <v>81</v>
      </c>
      <c r="AL83">
        <f>IF(AL$2=0,"",IF(Q83=0,0,SUM($Q$3:Q83)))</f>
        <v>81</v>
      </c>
      <c r="AM83">
        <f>IF(AM$2=0,"",IF(R83=0,0,SUM($R$3:R83)))</f>
        <v>81</v>
      </c>
      <c r="AN83">
        <f>IF(AN$2=0,"",IF(S83=0,0,SUM($S$3:S83)))</f>
        <v>81</v>
      </c>
      <c r="AO83">
        <f>IF(AO$2=0,"",IF(T83=0,0,SUM($T$3:T83)))</f>
        <v>81</v>
      </c>
    </row>
    <row r="84" spans="1:41" x14ac:dyDescent="0.25">
      <c r="A84">
        <f>IF(A$2=0,"",IF(Export!$B83=A$2,1,0))</f>
        <v>1</v>
      </c>
      <c r="B84">
        <f>IF(B$2=0,"",IF(Export!$B83=B$2,1,0))</f>
        <v>1</v>
      </c>
      <c r="C84">
        <f>IF(C$2=0,"",IF(Export!$B83=C$2,1,0))</f>
        <v>1</v>
      </c>
      <c r="D84">
        <f>IF(D$2=0,"",IF(Export!$B83=D$2,1,0))</f>
        <v>1</v>
      </c>
      <c r="E84">
        <f>IF(E$2=0,"",IF(Export!$B83=E$2,1,0))</f>
        <v>1</v>
      </c>
      <c r="F84">
        <f>IF(F$2=0,"",IF(Export!$B83=F$2,1,0))</f>
        <v>1</v>
      </c>
      <c r="G84">
        <f>IF(G$2=0,"",IF(Export!$B83=G$2,1,0))</f>
        <v>1</v>
      </c>
      <c r="H84">
        <f>IF(H$2=0,"",IF(Export!$B83=H$2,1,0))</f>
        <v>1</v>
      </c>
      <c r="I84">
        <f>IF(I$2=0,"",IF(Export!$B83=I$2,1,0))</f>
        <v>1</v>
      </c>
      <c r="J84">
        <f>IF(J$2=0,"",IF(Export!$B83=J$2,1,0))</f>
        <v>1</v>
      </c>
      <c r="K84">
        <f>IF(K$2=0,"",IF(Export!$B83=K$2,1,0))</f>
        <v>1</v>
      </c>
      <c r="L84">
        <f>IF(L$2=0,"",IF(Export!$B83=L$2,1,0))</f>
        <v>1</v>
      </c>
      <c r="M84">
        <f>IF(M$2=0,"",IF(Export!$B83=M$2,1,0))</f>
        <v>1</v>
      </c>
      <c r="N84">
        <f>IF(N$2=0,"",IF(Export!$B83=N$2,1,0))</f>
        <v>1</v>
      </c>
      <c r="O84">
        <f>IF(O$2=0,"",IF(Export!$B83=O$2,1,0))</f>
        <v>1</v>
      </c>
      <c r="P84">
        <f>IF(P$2=0,"",IF(Export!$B83=P$2,1,0))</f>
        <v>1</v>
      </c>
      <c r="Q84">
        <f>IF(Q$2=0,"",IF(Export!$B83=Q$2,1,0))</f>
        <v>1</v>
      </c>
      <c r="R84">
        <f>IF(R$2=0,"",IF(Export!$B83=R$2,1,0))</f>
        <v>1</v>
      </c>
      <c r="S84">
        <f>IF(S$2=0,"",IF(Export!$B83=S$2,1,0))</f>
        <v>1</v>
      </c>
      <c r="T84">
        <f>IF(T$2=0,"",IF(Export!$B83=T$2,1,0))</f>
        <v>1</v>
      </c>
      <c r="V84">
        <f>IF(V$2=0,"",IF(A84=0,0,SUM($A$3:A84)))</f>
        <v>82</v>
      </c>
      <c r="W84">
        <f>IF(W$2=0,"",IF(B84=0,0,SUM($B$3:B84)))</f>
        <v>82</v>
      </c>
      <c r="X84">
        <f>IF(X$2=0,"",IF(C84=0,0,SUM($C$3:C84)))</f>
        <v>82</v>
      </c>
      <c r="Y84">
        <f>IF(Y$2=0,"",IF(D84=0,0,SUM($D$3:D84)))</f>
        <v>82</v>
      </c>
      <c r="Z84">
        <f>IF(Z$2=0,"",IF(E84=0,0,SUM($E$3:E84)))</f>
        <v>82</v>
      </c>
      <c r="AA84">
        <f>IF(AA$2=0,"",IF(F84=0,0,SUM($F$3:F84)))</f>
        <v>82</v>
      </c>
      <c r="AB84">
        <f>IF(AB$2=0,"",IF(G84=0,0,SUM($G$3:G84)))</f>
        <v>82</v>
      </c>
      <c r="AC84">
        <f>IF(AC$2=0,"",IF(H84=0,0,SUM($H$3:H84)))</f>
        <v>82</v>
      </c>
      <c r="AD84">
        <f>IF(AD$2=0,"",IF(I84=0,0,SUM($I$3:I84)))</f>
        <v>82</v>
      </c>
      <c r="AE84">
        <f>IF(AE$2=0,"",IF(J84=0,0,SUM($J$3:J84)))</f>
        <v>82</v>
      </c>
      <c r="AF84">
        <f>IF(AF$2=0,"",IF(K84=0,0,SUM($K$3:K84)))</f>
        <v>82</v>
      </c>
      <c r="AG84">
        <f>IF(AG$2=0,"",IF(L84=0,0,SUM($L$3:L84)))</f>
        <v>82</v>
      </c>
      <c r="AH84">
        <f>IF(AH$2=0,"",IF(M84=0,0,SUM($M$3:M84)))</f>
        <v>82</v>
      </c>
      <c r="AI84">
        <f>IF(AI$2=0,"",IF(N84=0,0,SUM($N$3:N84)))</f>
        <v>82</v>
      </c>
      <c r="AJ84">
        <f>IF(AJ$2=0,"",IF(O84=0,0,SUM($O$3:O84)))</f>
        <v>82</v>
      </c>
      <c r="AK84">
        <f>IF(AK$2=0,"",IF(P84=0,0,SUM($P$3:P84)))</f>
        <v>82</v>
      </c>
      <c r="AL84">
        <f>IF(AL$2=0,"",IF(Q84=0,0,SUM($Q$3:Q84)))</f>
        <v>82</v>
      </c>
      <c r="AM84">
        <f>IF(AM$2=0,"",IF(R84=0,0,SUM($R$3:R84)))</f>
        <v>82</v>
      </c>
      <c r="AN84">
        <f>IF(AN$2=0,"",IF(S84=0,0,SUM($S$3:S84)))</f>
        <v>82</v>
      </c>
      <c r="AO84">
        <f>IF(AO$2=0,"",IF(T84=0,0,SUM($T$3:T84)))</f>
        <v>82</v>
      </c>
    </row>
    <row r="85" spans="1:41" x14ac:dyDescent="0.25">
      <c r="A85">
        <f>IF(A$2=0,"",IF(Export!$B84=A$2,1,0))</f>
        <v>1</v>
      </c>
      <c r="B85">
        <f>IF(B$2=0,"",IF(Export!$B84=B$2,1,0))</f>
        <v>1</v>
      </c>
      <c r="C85">
        <f>IF(C$2=0,"",IF(Export!$B84=C$2,1,0))</f>
        <v>1</v>
      </c>
      <c r="D85">
        <f>IF(D$2=0,"",IF(Export!$B84=D$2,1,0))</f>
        <v>1</v>
      </c>
      <c r="E85">
        <f>IF(E$2=0,"",IF(Export!$B84=E$2,1,0))</f>
        <v>1</v>
      </c>
      <c r="F85">
        <f>IF(F$2=0,"",IF(Export!$B84=F$2,1,0))</f>
        <v>1</v>
      </c>
      <c r="G85">
        <f>IF(G$2=0,"",IF(Export!$B84=G$2,1,0))</f>
        <v>1</v>
      </c>
      <c r="H85">
        <f>IF(H$2=0,"",IF(Export!$B84=H$2,1,0))</f>
        <v>1</v>
      </c>
      <c r="I85">
        <f>IF(I$2=0,"",IF(Export!$B84=I$2,1,0))</f>
        <v>1</v>
      </c>
      <c r="J85">
        <f>IF(J$2=0,"",IF(Export!$B84=J$2,1,0))</f>
        <v>1</v>
      </c>
      <c r="K85">
        <f>IF(K$2=0,"",IF(Export!$B84=K$2,1,0))</f>
        <v>1</v>
      </c>
      <c r="L85">
        <f>IF(L$2=0,"",IF(Export!$B84=L$2,1,0))</f>
        <v>1</v>
      </c>
      <c r="M85">
        <f>IF(M$2=0,"",IF(Export!$B84=M$2,1,0))</f>
        <v>1</v>
      </c>
      <c r="N85">
        <f>IF(N$2=0,"",IF(Export!$B84=N$2,1,0))</f>
        <v>1</v>
      </c>
      <c r="O85">
        <f>IF(O$2=0,"",IF(Export!$B84=O$2,1,0))</f>
        <v>1</v>
      </c>
      <c r="P85">
        <f>IF(P$2=0,"",IF(Export!$B84=P$2,1,0))</f>
        <v>1</v>
      </c>
      <c r="Q85">
        <f>IF(Q$2=0,"",IF(Export!$B84=Q$2,1,0))</f>
        <v>1</v>
      </c>
      <c r="R85">
        <f>IF(R$2=0,"",IF(Export!$B84=R$2,1,0))</f>
        <v>1</v>
      </c>
      <c r="S85">
        <f>IF(S$2=0,"",IF(Export!$B84=S$2,1,0))</f>
        <v>1</v>
      </c>
      <c r="T85">
        <f>IF(T$2=0,"",IF(Export!$B84=T$2,1,0))</f>
        <v>1</v>
      </c>
      <c r="V85">
        <f>IF(V$2=0,"",IF(A85=0,0,SUM($A$3:A85)))</f>
        <v>83</v>
      </c>
      <c r="W85">
        <f>IF(W$2=0,"",IF(B85=0,0,SUM($B$3:B85)))</f>
        <v>83</v>
      </c>
      <c r="X85">
        <f>IF(X$2=0,"",IF(C85=0,0,SUM($C$3:C85)))</f>
        <v>83</v>
      </c>
      <c r="Y85">
        <f>IF(Y$2=0,"",IF(D85=0,0,SUM($D$3:D85)))</f>
        <v>83</v>
      </c>
      <c r="Z85">
        <f>IF(Z$2=0,"",IF(E85=0,0,SUM($E$3:E85)))</f>
        <v>83</v>
      </c>
      <c r="AA85">
        <f>IF(AA$2=0,"",IF(F85=0,0,SUM($F$3:F85)))</f>
        <v>83</v>
      </c>
      <c r="AB85">
        <f>IF(AB$2=0,"",IF(G85=0,0,SUM($G$3:G85)))</f>
        <v>83</v>
      </c>
      <c r="AC85">
        <f>IF(AC$2=0,"",IF(H85=0,0,SUM($H$3:H85)))</f>
        <v>83</v>
      </c>
      <c r="AD85">
        <f>IF(AD$2=0,"",IF(I85=0,0,SUM($I$3:I85)))</f>
        <v>83</v>
      </c>
      <c r="AE85">
        <f>IF(AE$2=0,"",IF(J85=0,0,SUM($J$3:J85)))</f>
        <v>83</v>
      </c>
      <c r="AF85">
        <f>IF(AF$2=0,"",IF(K85=0,0,SUM($K$3:K85)))</f>
        <v>83</v>
      </c>
      <c r="AG85">
        <f>IF(AG$2=0,"",IF(L85=0,0,SUM($L$3:L85)))</f>
        <v>83</v>
      </c>
      <c r="AH85">
        <f>IF(AH$2=0,"",IF(M85=0,0,SUM($M$3:M85)))</f>
        <v>83</v>
      </c>
      <c r="AI85">
        <f>IF(AI$2=0,"",IF(N85=0,0,SUM($N$3:N85)))</f>
        <v>83</v>
      </c>
      <c r="AJ85">
        <f>IF(AJ$2=0,"",IF(O85=0,0,SUM($O$3:O85)))</f>
        <v>83</v>
      </c>
      <c r="AK85">
        <f>IF(AK$2=0,"",IF(P85=0,0,SUM($P$3:P85)))</f>
        <v>83</v>
      </c>
      <c r="AL85">
        <f>IF(AL$2=0,"",IF(Q85=0,0,SUM($Q$3:Q85)))</f>
        <v>83</v>
      </c>
      <c r="AM85">
        <f>IF(AM$2=0,"",IF(R85=0,0,SUM($R$3:R85)))</f>
        <v>83</v>
      </c>
      <c r="AN85">
        <f>IF(AN$2=0,"",IF(S85=0,0,SUM($S$3:S85)))</f>
        <v>83</v>
      </c>
      <c r="AO85">
        <f>IF(AO$2=0,"",IF(T85=0,0,SUM($T$3:T85)))</f>
        <v>83</v>
      </c>
    </row>
    <row r="86" spans="1:41" x14ac:dyDescent="0.25">
      <c r="A86">
        <f>IF(A$2=0,"",IF(Export!$B85=A$2,1,0))</f>
        <v>1</v>
      </c>
      <c r="B86">
        <f>IF(B$2=0,"",IF(Export!$B85=B$2,1,0))</f>
        <v>1</v>
      </c>
      <c r="C86">
        <f>IF(C$2=0,"",IF(Export!$B85=C$2,1,0))</f>
        <v>1</v>
      </c>
      <c r="D86">
        <f>IF(D$2=0,"",IF(Export!$B85=D$2,1,0))</f>
        <v>1</v>
      </c>
      <c r="E86">
        <f>IF(E$2=0,"",IF(Export!$B85=E$2,1,0))</f>
        <v>1</v>
      </c>
      <c r="F86">
        <f>IF(F$2=0,"",IF(Export!$B85=F$2,1,0))</f>
        <v>1</v>
      </c>
      <c r="G86">
        <f>IF(G$2=0,"",IF(Export!$B85=G$2,1,0))</f>
        <v>1</v>
      </c>
      <c r="H86">
        <f>IF(H$2=0,"",IF(Export!$B85=H$2,1,0))</f>
        <v>1</v>
      </c>
      <c r="I86">
        <f>IF(I$2=0,"",IF(Export!$B85=I$2,1,0))</f>
        <v>1</v>
      </c>
      <c r="J86">
        <f>IF(J$2=0,"",IF(Export!$B85=J$2,1,0))</f>
        <v>1</v>
      </c>
      <c r="K86">
        <f>IF(K$2=0,"",IF(Export!$B85=K$2,1,0))</f>
        <v>1</v>
      </c>
      <c r="L86">
        <f>IF(L$2=0,"",IF(Export!$B85=L$2,1,0))</f>
        <v>1</v>
      </c>
      <c r="M86">
        <f>IF(M$2=0,"",IF(Export!$B85=M$2,1,0))</f>
        <v>1</v>
      </c>
      <c r="N86">
        <f>IF(N$2=0,"",IF(Export!$B85=N$2,1,0))</f>
        <v>1</v>
      </c>
      <c r="O86">
        <f>IF(O$2=0,"",IF(Export!$B85=O$2,1,0))</f>
        <v>1</v>
      </c>
      <c r="P86">
        <f>IF(P$2=0,"",IF(Export!$B85=P$2,1,0))</f>
        <v>1</v>
      </c>
      <c r="Q86">
        <f>IF(Q$2=0,"",IF(Export!$B85=Q$2,1,0))</f>
        <v>1</v>
      </c>
      <c r="R86">
        <f>IF(R$2=0,"",IF(Export!$B85=R$2,1,0))</f>
        <v>1</v>
      </c>
      <c r="S86">
        <f>IF(S$2=0,"",IF(Export!$B85=S$2,1,0))</f>
        <v>1</v>
      </c>
      <c r="T86">
        <f>IF(T$2=0,"",IF(Export!$B85=T$2,1,0))</f>
        <v>1</v>
      </c>
      <c r="V86">
        <f>IF(V$2=0,"",IF(A86=0,0,SUM($A$3:A86)))</f>
        <v>84</v>
      </c>
      <c r="W86">
        <f>IF(W$2=0,"",IF(B86=0,0,SUM($B$3:B86)))</f>
        <v>84</v>
      </c>
      <c r="X86">
        <f>IF(X$2=0,"",IF(C86=0,0,SUM($C$3:C86)))</f>
        <v>84</v>
      </c>
      <c r="Y86">
        <f>IF(Y$2=0,"",IF(D86=0,0,SUM($D$3:D86)))</f>
        <v>84</v>
      </c>
      <c r="Z86">
        <f>IF(Z$2=0,"",IF(E86=0,0,SUM($E$3:E86)))</f>
        <v>84</v>
      </c>
      <c r="AA86">
        <f>IF(AA$2=0,"",IF(F86=0,0,SUM($F$3:F86)))</f>
        <v>84</v>
      </c>
      <c r="AB86">
        <f>IF(AB$2=0,"",IF(G86=0,0,SUM($G$3:G86)))</f>
        <v>84</v>
      </c>
      <c r="AC86">
        <f>IF(AC$2=0,"",IF(H86=0,0,SUM($H$3:H86)))</f>
        <v>84</v>
      </c>
      <c r="AD86">
        <f>IF(AD$2=0,"",IF(I86=0,0,SUM($I$3:I86)))</f>
        <v>84</v>
      </c>
      <c r="AE86">
        <f>IF(AE$2=0,"",IF(J86=0,0,SUM($J$3:J86)))</f>
        <v>84</v>
      </c>
      <c r="AF86">
        <f>IF(AF$2=0,"",IF(K86=0,0,SUM($K$3:K86)))</f>
        <v>84</v>
      </c>
      <c r="AG86">
        <f>IF(AG$2=0,"",IF(L86=0,0,SUM($L$3:L86)))</f>
        <v>84</v>
      </c>
      <c r="AH86">
        <f>IF(AH$2=0,"",IF(M86=0,0,SUM($M$3:M86)))</f>
        <v>84</v>
      </c>
      <c r="AI86">
        <f>IF(AI$2=0,"",IF(N86=0,0,SUM($N$3:N86)))</f>
        <v>84</v>
      </c>
      <c r="AJ86">
        <f>IF(AJ$2=0,"",IF(O86=0,0,SUM($O$3:O86)))</f>
        <v>84</v>
      </c>
      <c r="AK86">
        <f>IF(AK$2=0,"",IF(P86=0,0,SUM($P$3:P86)))</f>
        <v>84</v>
      </c>
      <c r="AL86">
        <f>IF(AL$2=0,"",IF(Q86=0,0,SUM($Q$3:Q86)))</f>
        <v>84</v>
      </c>
      <c r="AM86">
        <f>IF(AM$2=0,"",IF(R86=0,0,SUM($R$3:R86)))</f>
        <v>84</v>
      </c>
      <c r="AN86">
        <f>IF(AN$2=0,"",IF(S86=0,0,SUM($S$3:S86)))</f>
        <v>84</v>
      </c>
      <c r="AO86">
        <f>IF(AO$2=0,"",IF(T86=0,0,SUM($T$3:T86)))</f>
        <v>84</v>
      </c>
    </row>
    <row r="87" spans="1:41" x14ac:dyDescent="0.25">
      <c r="A87">
        <f>IF(A$2=0,"",IF(Export!$B86=A$2,1,0))</f>
        <v>1</v>
      </c>
      <c r="B87">
        <f>IF(B$2=0,"",IF(Export!$B86=B$2,1,0))</f>
        <v>1</v>
      </c>
      <c r="C87">
        <f>IF(C$2=0,"",IF(Export!$B86=C$2,1,0))</f>
        <v>1</v>
      </c>
      <c r="D87">
        <f>IF(D$2=0,"",IF(Export!$B86=D$2,1,0))</f>
        <v>1</v>
      </c>
      <c r="E87">
        <f>IF(E$2=0,"",IF(Export!$B86=E$2,1,0))</f>
        <v>1</v>
      </c>
      <c r="F87">
        <f>IF(F$2=0,"",IF(Export!$B86=F$2,1,0))</f>
        <v>1</v>
      </c>
      <c r="G87">
        <f>IF(G$2=0,"",IF(Export!$B86=G$2,1,0))</f>
        <v>1</v>
      </c>
      <c r="H87">
        <f>IF(H$2=0,"",IF(Export!$B86=H$2,1,0))</f>
        <v>1</v>
      </c>
      <c r="I87">
        <f>IF(I$2=0,"",IF(Export!$B86=I$2,1,0))</f>
        <v>1</v>
      </c>
      <c r="J87">
        <f>IF(J$2=0,"",IF(Export!$B86=J$2,1,0))</f>
        <v>1</v>
      </c>
      <c r="K87">
        <f>IF(K$2=0,"",IF(Export!$B86=K$2,1,0))</f>
        <v>1</v>
      </c>
      <c r="L87">
        <f>IF(L$2=0,"",IF(Export!$B86=L$2,1,0))</f>
        <v>1</v>
      </c>
      <c r="M87">
        <f>IF(M$2=0,"",IF(Export!$B86=M$2,1,0))</f>
        <v>1</v>
      </c>
      <c r="N87">
        <f>IF(N$2=0,"",IF(Export!$B86=N$2,1,0))</f>
        <v>1</v>
      </c>
      <c r="O87">
        <f>IF(O$2=0,"",IF(Export!$B86=O$2,1,0))</f>
        <v>1</v>
      </c>
      <c r="P87">
        <f>IF(P$2=0,"",IF(Export!$B86=P$2,1,0))</f>
        <v>1</v>
      </c>
      <c r="Q87">
        <f>IF(Q$2=0,"",IF(Export!$B86=Q$2,1,0))</f>
        <v>1</v>
      </c>
      <c r="R87">
        <f>IF(R$2=0,"",IF(Export!$B86=R$2,1,0))</f>
        <v>1</v>
      </c>
      <c r="S87">
        <f>IF(S$2=0,"",IF(Export!$B86=S$2,1,0))</f>
        <v>1</v>
      </c>
      <c r="T87">
        <f>IF(T$2=0,"",IF(Export!$B86=T$2,1,0))</f>
        <v>1</v>
      </c>
      <c r="V87">
        <f>IF(V$2=0,"",IF(A87=0,0,SUM($A$3:A87)))</f>
        <v>85</v>
      </c>
      <c r="W87">
        <f>IF(W$2=0,"",IF(B87=0,0,SUM($B$3:B87)))</f>
        <v>85</v>
      </c>
      <c r="X87">
        <f>IF(X$2=0,"",IF(C87=0,0,SUM($C$3:C87)))</f>
        <v>85</v>
      </c>
      <c r="Y87">
        <f>IF(Y$2=0,"",IF(D87=0,0,SUM($D$3:D87)))</f>
        <v>85</v>
      </c>
      <c r="Z87">
        <f>IF(Z$2=0,"",IF(E87=0,0,SUM($E$3:E87)))</f>
        <v>85</v>
      </c>
      <c r="AA87">
        <f>IF(AA$2=0,"",IF(F87=0,0,SUM($F$3:F87)))</f>
        <v>85</v>
      </c>
      <c r="AB87">
        <f>IF(AB$2=0,"",IF(G87=0,0,SUM($G$3:G87)))</f>
        <v>85</v>
      </c>
      <c r="AC87">
        <f>IF(AC$2=0,"",IF(H87=0,0,SUM($H$3:H87)))</f>
        <v>85</v>
      </c>
      <c r="AD87">
        <f>IF(AD$2=0,"",IF(I87=0,0,SUM($I$3:I87)))</f>
        <v>85</v>
      </c>
      <c r="AE87">
        <f>IF(AE$2=0,"",IF(J87=0,0,SUM($J$3:J87)))</f>
        <v>85</v>
      </c>
      <c r="AF87">
        <f>IF(AF$2=0,"",IF(K87=0,0,SUM($K$3:K87)))</f>
        <v>85</v>
      </c>
      <c r="AG87">
        <f>IF(AG$2=0,"",IF(L87=0,0,SUM($L$3:L87)))</f>
        <v>85</v>
      </c>
      <c r="AH87">
        <f>IF(AH$2=0,"",IF(M87=0,0,SUM($M$3:M87)))</f>
        <v>85</v>
      </c>
      <c r="AI87">
        <f>IF(AI$2=0,"",IF(N87=0,0,SUM($N$3:N87)))</f>
        <v>85</v>
      </c>
      <c r="AJ87">
        <f>IF(AJ$2=0,"",IF(O87=0,0,SUM($O$3:O87)))</f>
        <v>85</v>
      </c>
      <c r="AK87">
        <f>IF(AK$2=0,"",IF(P87=0,0,SUM($P$3:P87)))</f>
        <v>85</v>
      </c>
      <c r="AL87">
        <f>IF(AL$2=0,"",IF(Q87=0,0,SUM($Q$3:Q87)))</f>
        <v>85</v>
      </c>
      <c r="AM87">
        <f>IF(AM$2=0,"",IF(R87=0,0,SUM($R$3:R87)))</f>
        <v>85</v>
      </c>
      <c r="AN87">
        <f>IF(AN$2=0,"",IF(S87=0,0,SUM($S$3:S87)))</f>
        <v>85</v>
      </c>
      <c r="AO87">
        <f>IF(AO$2=0,"",IF(T87=0,0,SUM($T$3:T87)))</f>
        <v>85</v>
      </c>
    </row>
    <row r="88" spans="1:41" x14ac:dyDescent="0.25">
      <c r="A88">
        <f>IF(A$2=0,"",IF(Export!$B87=A$2,1,0))</f>
        <v>1</v>
      </c>
      <c r="B88">
        <f>IF(B$2=0,"",IF(Export!$B87=B$2,1,0))</f>
        <v>1</v>
      </c>
      <c r="C88">
        <f>IF(C$2=0,"",IF(Export!$B87=C$2,1,0))</f>
        <v>1</v>
      </c>
      <c r="D88">
        <f>IF(D$2=0,"",IF(Export!$B87=D$2,1,0))</f>
        <v>1</v>
      </c>
      <c r="E88">
        <f>IF(E$2=0,"",IF(Export!$B87=E$2,1,0))</f>
        <v>1</v>
      </c>
      <c r="F88">
        <f>IF(F$2=0,"",IF(Export!$B87=F$2,1,0))</f>
        <v>1</v>
      </c>
      <c r="G88">
        <f>IF(G$2=0,"",IF(Export!$B87=G$2,1,0))</f>
        <v>1</v>
      </c>
      <c r="H88">
        <f>IF(H$2=0,"",IF(Export!$B87=H$2,1,0))</f>
        <v>1</v>
      </c>
      <c r="I88">
        <f>IF(I$2=0,"",IF(Export!$B87=I$2,1,0))</f>
        <v>1</v>
      </c>
      <c r="J88">
        <f>IF(J$2=0,"",IF(Export!$B87=J$2,1,0))</f>
        <v>1</v>
      </c>
      <c r="K88">
        <f>IF(K$2=0,"",IF(Export!$B87=K$2,1,0))</f>
        <v>1</v>
      </c>
      <c r="L88">
        <f>IF(L$2=0,"",IF(Export!$B87=L$2,1,0))</f>
        <v>1</v>
      </c>
      <c r="M88">
        <f>IF(M$2=0,"",IF(Export!$B87=M$2,1,0))</f>
        <v>1</v>
      </c>
      <c r="N88">
        <f>IF(N$2=0,"",IF(Export!$B87=N$2,1,0))</f>
        <v>1</v>
      </c>
      <c r="O88">
        <f>IF(O$2=0,"",IF(Export!$B87=O$2,1,0))</f>
        <v>1</v>
      </c>
      <c r="P88">
        <f>IF(P$2=0,"",IF(Export!$B87=P$2,1,0))</f>
        <v>1</v>
      </c>
      <c r="Q88">
        <f>IF(Q$2=0,"",IF(Export!$B87=Q$2,1,0))</f>
        <v>1</v>
      </c>
      <c r="R88">
        <f>IF(R$2=0,"",IF(Export!$B87=R$2,1,0))</f>
        <v>1</v>
      </c>
      <c r="S88">
        <f>IF(S$2=0,"",IF(Export!$B87=S$2,1,0))</f>
        <v>1</v>
      </c>
      <c r="T88">
        <f>IF(T$2=0,"",IF(Export!$B87=T$2,1,0))</f>
        <v>1</v>
      </c>
      <c r="V88">
        <f>IF(V$2=0,"",IF(A88=0,0,SUM($A$3:A88)))</f>
        <v>86</v>
      </c>
      <c r="W88">
        <f>IF(W$2=0,"",IF(B88=0,0,SUM($B$3:B88)))</f>
        <v>86</v>
      </c>
      <c r="X88">
        <f>IF(X$2=0,"",IF(C88=0,0,SUM($C$3:C88)))</f>
        <v>86</v>
      </c>
      <c r="Y88">
        <f>IF(Y$2=0,"",IF(D88=0,0,SUM($D$3:D88)))</f>
        <v>86</v>
      </c>
      <c r="Z88">
        <f>IF(Z$2=0,"",IF(E88=0,0,SUM($E$3:E88)))</f>
        <v>86</v>
      </c>
      <c r="AA88">
        <f>IF(AA$2=0,"",IF(F88=0,0,SUM($F$3:F88)))</f>
        <v>86</v>
      </c>
      <c r="AB88">
        <f>IF(AB$2=0,"",IF(G88=0,0,SUM($G$3:G88)))</f>
        <v>86</v>
      </c>
      <c r="AC88">
        <f>IF(AC$2=0,"",IF(H88=0,0,SUM($H$3:H88)))</f>
        <v>86</v>
      </c>
      <c r="AD88">
        <f>IF(AD$2=0,"",IF(I88=0,0,SUM($I$3:I88)))</f>
        <v>86</v>
      </c>
      <c r="AE88">
        <f>IF(AE$2=0,"",IF(J88=0,0,SUM($J$3:J88)))</f>
        <v>86</v>
      </c>
      <c r="AF88">
        <f>IF(AF$2=0,"",IF(K88=0,0,SUM($K$3:K88)))</f>
        <v>86</v>
      </c>
      <c r="AG88">
        <f>IF(AG$2=0,"",IF(L88=0,0,SUM($L$3:L88)))</f>
        <v>86</v>
      </c>
      <c r="AH88">
        <f>IF(AH$2=0,"",IF(M88=0,0,SUM($M$3:M88)))</f>
        <v>86</v>
      </c>
      <c r="AI88">
        <f>IF(AI$2=0,"",IF(N88=0,0,SUM($N$3:N88)))</f>
        <v>86</v>
      </c>
      <c r="AJ88">
        <f>IF(AJ$2=0,"",IF(O88=0,0,SUM($O$3:O88)))</f>
        <v>86</v>
      </c>
      <c r="AK88">
        <f>IF(AK$2=0,"",IF(P88=0,0,SUM($P$3:P88)))</f>
        <v>86</v>
      </c>
      <c r="AL88">
        <f>IF(AL$2=0,"",IF(Q88=0,0,SUM($Q$3:Q88)))</f>
        <v>86</v>
      </c>
      <c r="AM88">
        <f>IF(AM$2=0,"",IF(R88=0,0,SUM($R$3:R88)))</f>
        <v>86</v>
      </c>
      <c r="AN88">
        <f>IF(AN$2=0,"",IF(S88=0,0,SUM($S$3:S88)))</f>
        <v>86</v>
      </c>
      <c r="AO88">
        <f>IF(AO$2=0,"",IF(T88=0,0,SUM($T$3:T88)))</f>
        <v>86</v>
      </c>
    </row>
    <row r="89" spans="1:41" x14ac:dyDescent="0.25">
      <c r="A89">
        <f>IF(A$2=0,"",IF(Export!$B88=A$2,1,0))</f>
        <v>1</v>
      </c>
      <c r="B89">
        <f>IF(B$2=0,"",IF(Export!$B88=B$2,1,0))</f>
        <v>1</v>
      </c>
      <c r="C89">
        <f>IF(C$2=0,"",IF(Export!$B88=C$2,1,0))</f>
        <v>1</v>
      </c>
      <c r="D89">
        <f>IF(D$2=0,"",IF(Export!$B88=D$2,1,0))</f>
        <v>1</v>
      </c>
      <c r="E89">
        <f>IF(E$2=0,"",IF(Export!$B88=E$2,1,0))</f>
        <v>1</v>
      </c>
      <c r="F89">
        <f>IF(F$2=0,"",IF(Export!$B88=F$2,1,0))</f>
        <v>1</v>
      </c>
      <c r="G89">
        <f>IF(G$2=0,"",IF(Export!$B88=G$2,1,0))</f>
        <v>1</v>
      </c>
      <c r="H89">
        <f>IF(H$2=0,"",IF(Export!$B88=H$2,1,0))</f>
        <v>1</v>
      </c>
      <c r="I89">
        <f>IF(I$2=0,"",IF(Export!$B88=I$2,1,0))</f>
        <v>1</v>
      </c>
      <c r="J89">
        <f>IF(J$2=0,"",IF(Export!$B88=J$2,1,0))</f>
        <v>1</v>
      </c>
      <c r="K89">
        <f>IF(K$2=0,"",IF(Export!$B88=K$2,1,0))</f>
        <v>1</v>
      </c>
      <c r="L89">
        <f>IF(L$2=0,"",IF(Export!$B88=L$2,1,0))</f>
        <v>1</v>
      </c>
      <c r="M89">
        <f>IF(M$2=0,"",IF(Export!$B88=M$2,1,0))</f>
        <v>1</v>
      </c>
      <c r="N89">
        <f>IF(N$2=0,"",IF(Export!$B88=N$2,1,0))</f>
        <v>1</v>
      </c>
      <c r="O89">
        <f>IF(O$2=0,"",IF(Export!$B88=O$2,1,0))</f>
        <v>1</v>
      </c>
      <c r="P89">
        <f>IF(P$2=0,"",IF(Export!$B88=P$2,1,0))</f>
        <v>1</v>
      </c>
      <c r="Q89">
        <f>IF(Q$2=0,"",IF(Export!$B88=Q$2,1,0))</f>
        <v>1</v>
      </c>
      <c r="R89">
        <f>IF(R$2=0,"",IF(Export!$B88=R$2,1,0))</f>
        <v>1</v>
      </c>
      <c r="S89">
        <f>IF(S$2=0,"",IF(Export!$B88=S$2,1,0))</f>
        <v>1</v>
      </c>
      <c r="T89">
        <f>IF(T$2=0,"",IF(Export!$B88=T$2,1,0))</f>
        <v>1</v>
      </c>
      <c r="V89">
        <f>IF(V$2=0,"",IF(A89=0,0,SUM($A$3:A89)))</f>
        <v>87</v>
      </c>
      <c r="W89">
        <f>IF(W$2=0,"",IF(B89=0,0,SUM($B$3:B89)))</f>
        <v>87</v>
      </c>
      <c r="X89">
        <f>IF(X$2=0,"",IF(C89=0,0,SUM($C$3:C89)))</f>
        <v>87</v>
      </c>
      <c r="Y89">
        <f>IF(Y$2=0,"",IF(D89=0,0,SUM($D$3:D89)))</f>
        <v>87</v>
      </c>
      <c r="Z89">
        <f>IF(Z$2=0,"",IF(E89=0,0,SUM($E$3:E89)))</f>
        <v>87</v>
      </c>
      <c r="AA89">
        <f>IF(AA$2=0,"",IF(F89=0,0,SUM($F$3:F89)))</f>
        <v>87</v>
      </c>
      <c r="AB89">
        <f>IF(AB$2=0,"",IF(G89=0,0,SUM($G$3:G89)))</f>
        <v>87</v>
      </c>
      <c r="AC89">
        <f>IF(AC$2=0,"",IF(H89=0,0,SUM($H$3:H89)))</f>
        <v>87</v>
      </c>
      <c r="AD89">
        <f>IF(AD$2=0,"",IF(I89=0,0,SUM($I$3:I89)))</f>
        <v>87</v>
      </c>
      <c r="AE89">
        <f>IF(AE$2=0,"",IF(J89=0,0,SUM($J$3:J89)))</f>
        <v>87</v>
      </c>
      <c r="AF89">
        <f>IF(AF$2=0,"",IF(K89=0,0,SUM($K$3:K89)))</f>
        <v>87</v>
      </c>
      <c r="AG89">
        <f>IF(AG$2=0,"",IF(L89=0,0,SUM($L$3:L89)))</f>
        <v>87</v>
      </c>
      <c r="AH89">
        <f>IF(AH$2=0,"",IF(M89=0,0,SUM($M$3:M89)))</f>
        <v>87</v>
      </c>
      <c r="AI89">
        <f>IF(AI$2=0,"",IF(N89=0,0,SUM($N$3:N89)))</f>
        <v>87</v>
      </c>
      <c r="AJ89">
        <f>IF(AJ$2=0,"",IF(O89=0,0,SUM($O$3:O89)))</f>
        <v>87</v>
      </c>
      <c r="AK89">
        <f>IF(AK$2=0,"",IF(P89=0,0,SUM($P$3:P89)))</f>
        <v>87</v>
      </c>
      <c r="AL89">
        <f>IF(AL$2=0,"",IF(Q89=0,0,SUM($Q$3:Q89)))</f>
        <v>87</v>
      </c>
      <c r="AM89">
        <f>IF(AM$2=0,"",IF(R89=0,0,SUM($R$3:R89)))</f>
        <v>87</v>
      </c>
      <c r="AN89">
        <f>IF(AN$2=0,"",IF(S89=0,0,SUM($S$3:S89)))</f>
        <v>87</v>
      </c>
      <c r="AO89">
        <f>IF(AO$2=0,"",IF(T89=0,0,SUM($T$3:T89)))</f>
        <v>87</v>
      </c>
    </row>
    <row r="90" spans="1:41" x14ac:dyDescent="0.25">
      <c r="A90">
        <f>IF(A$2=0,"",IF(Export!$B89=A$2,1,0))</f>
        <v>1</v>
      </c>
      <c r="B90">
        <f>IF(B$2=0,"",IF(Export!$B89=B$2,1,0))</f>
        <v>1</v>
      </c>
      <c r="C90">
        <f>IF(C$2=0,"",IF(Export!$B89=C$2,1,0))</f>
        <v>1</v>
      </c>
      <c r="D90">
        <f>IF(D$2=0,"",IF(Export!$B89=D$2,1,0))</f>
        <v>1</v>
      </c>
      <c r="E90">
        <f>IF(E$2=0,"",IF(Export!$B89=E$2,1,0))</f>
        <v>1</v>
      </c>
      <c r="F90">
        <f>IF(F$2=0,"",IF(Export!$B89=F$2,1,0))</f>
        <v>1</v>
      </c>
      <c r="G90">
        <f>IF(G$2=0,"",IF(Export!$B89=G$2,1,0))</f>
        <v>1</v>
      </c>
      <c r="H90">
        <f>IF(H$2=0,"",IF(Export!$B89=H$2,1,0))</f>
        <v>1</v>
      </c>
      <c r="I90">
        <f>IF(I$2=0,"",IF(Export!$B89=I$2,1,0))</f>
        <v>1</v>
      </c>
      <c r="J90">
        <f>IF(J$2=0,"",IF(Export!$B89=J$2,1,0))</f>
        <v>1</v>
      </c>
      <c r="K90">
        <f>IF(K$2=0,"",IF(Export!$B89=K$2,1,0))</f>
        <v>1</v>
      </c>
      <c r="L90">
        <f>IF(L$2=0,"",IF(Export!$B89=L$2,1,0))</f>
        <v>1</v>
      </c>
      <c r="M90">
        <f>IF(M$2=0,"",IF(Export!$B89=M$2,1,0))</f>
        <v>1</v>
      </c>
      <c r="N90">
        <f>IF(N$2=0,"",IF(Export!$B89=N$2,1,0))</f>
        <v>1</v>
      </c>
      <c r="O90">
        <f>IF(O$2=0,"",IF(Export!$B89=O$2,1,0))</f>
        <v>1</v>
      </c>
      <c r="P90">
        <f>IF(P$2=0,"",IF(Export!$B89=P$2,1,0))</f>
        <v>1</v>
      </c>
      <c r="Q90">
        <f>IF(Q$2=0,"",IF(Export!$B89=Q$2,1,0))</f>
        <v>1</v>
      </c>
      <c r="R90">
        <f>IF(R$2=0,"",IF(Export!$B89=R$2,1,0))</f>
        <v>1</v>
      </c>
      <c r="S90">
        <f>IF(S$2=0,"",IF(Export!$B89=S$2,1,0))</f>
        <v>1</v>
      </c>
      <c r="T90">
        <f>IF(T$2=0,"",IF(Export!$B89=T$2,1,0))</f>
        <v>1</v>
      </c>
      <c r="V90">
        <f>IF(V$2=0,"",IF(A90=0,0,SUM($A$3:A90)))</f>
        <v>88</v>
      </c>
      <c r="W90">
        <f>IF(W$2=0,"",IF(B90=0,0,SUM($B$3:B90)))</f>
        <v>88</v>
      </c>
      <c r="X90">
        <f>IF(X$2=0,"",IF(C90=0,0,SUM($C$3:C90)))</f>
        <v>88</v>
      </c>
      <c r="Y90">
        <f>IF(Y$2=0,"",IF(D90=0,0,SUM($D$3:D90)))</f>
        <v>88</v>
      </c>
      <c r="Z90">
        <f>IF(Z$2=0,"",IF(E90=0,0,SUM($E$3:E90)))</f>
        <v>88</v>
      </c>
      <c r="AA90">
        <f>IF(AA$2=0,"",IF(F90=0,0,SUM($F$3:F90)))</f>
        <v>88</v>
      </c>
      <c r="AB90">
        <f>IF(AB$2=0,"",IF(G90=0,0,SUM($G$3:G90)))</f>
        <v>88</v>
      </c>
      <c r="AC90">
        <f>IF(AC$2=0,"",IF(H90=0,0,SUM($H$3:H90)))</f>
        <v>88</v>
      </c>
      <c r="AD90">
        <f>IF(AD$2=0,"",IF(I90=0,0,SUM($I$3:I90)))</f>
        <v>88</v>
      </c>
      <c r="AE90">
        <f>IF(AE$2=0,"",IF(J90=0,0,SUM($J$3:J90)))</f>
        <v>88</v>
      </c>
      <c r="AF90">
        <f>IF(AF$2=0,"",IF(K90=0,0,SUM($K$3:K90)))</f>
        <v>88</v>
      </c>
      <c r="AG90">
        <f>IF(AG$2=0,"",IF(L90=0,0,SUM($L$3:L90)))</f>
        <v>88</v>
      </c>
      <c r="AH90">
        <f>IF(AH$2=0,"",IF(M90=0,0,SUM($M$3:M90)))</f>
        <v>88</v>
      </c>
      <c r="AI90">
        <f>IF(AI$2=0,"",IF(N90=0,0,SUM($N$3:N90)))</f>
        <v>88</v>
      </c>
      <c r="AJ90">
        <f>IF(AJ$2=0,"",IF(O90=0,0,SUM($O$3:O90)))</f>
        <v>88</v>
      </c>
      <c r="AK90">
        <f>IF(AK$2=0,"",IF(P90=0,0,SUM($P$3:P90)))</f>
        <v>88</v>
      </c>
      <c r="AL90">
        <f>IF(AL$2=0,"",IF(Q90=0,0,SUM($Q$3:Q90)))</f>
        <v>88</v>
      </c>
      <c r="AM90">
        <f>IF(AM$2=0,"",IF(R90=0,0,SUM($R$3:R90)))</f>
        <v>88</v>
      </c>
      <c r="AN90">
        <f>IF(AN$2=0,"",IF(S90=0,0,SUM($S$3:S90)))</f>
        <v>88</v>
      </c>
      <c r="AO90">
        <f>IF(AO$2=0,"",IF(T90=0,0,SUM($T$3:T90)))</f>
        <v>88</v>
      </c>
    </row>
    <row r="91" spans="1:41" x14ac:dyDescent="0.25">
      <c r="A91">
        <f>IF(A$2=0,"",IF(Export!$B90=A$2,1,0))</f>
        <v>1</v>
      </c>
      <c r="B91">
        <f>IF(B$2=0,"",IF(Export!$B90=B$2,1,0))</f>
        <v>1</v>
      </c>
      <c r="C91">
        <f>IF(C$2=0,"",IF(Export!$B90=C$2,1,0))</f>
        <v>1</v>
      </c>
      <c r="D91">
        <f>IF(D$2=0,"",IF(Export!$B90=D$2,1,0))</f>
        <v>1</v>
      </c>
      <c r="E91">
        <f>IF(E$2=0,"",IF(Export!$B90=E$2,1,0))</f>
        <v>1</v>
      </c>
      <c r="F91">
        <f>IF(F$2=0,"",IF(Export!$B90=F$2,1,0))</f>
        <v>1</v>
      </c>
      <c r="G91">
        <f>IF(G$2=0,"",IF(Export!$B90=G$2,1,0))</f>
        <v>1</v>
      </c>
      <c r="H91">
        <f>IF(H$2=0,"",IF(Export!$B90=H$2,1,0))</f>
        <v>1</v>
      </c>
      <c r="I91">
        <f>IF(I$2=0,"",IF(Export!$B90=I$2,1,0))</f>
        <v>1</v>
      </c>
      <c r="J91">
        <f>IF(J$2=0,"",IF(Export!$B90=J$2,1,0))</f>
        <v>1</v>
      </c>
      <c r="K91">
        <f>IF(K$2=0,"",IF(Export!$B90=K$2,1,0))</f>
        <v>1</v>
      </c>
      <c r="L91">
        <f>IF(L$2=0,"",IF(Export!$B90=L$2,1,0))</f>
        <v>1</v>
      </c>
      <c r="M91">
        <f>IF(M$2=0,"",IF(Export!$B90=M$2,1,0))</f>
        <v>1</v>
      </c>
      <c r="N91">
        <f>IF(N$2=0,"",IF(Export!$B90=N$2,1,0))</f>
        <v>1</v>
      </c>
      <c r="O91">
        <f>IF(O$2=0,"",IF(Export!$B90=O$2,1,0))</f>
        <v>1</v>
      </c>
      <c r="P91">
        <f>IF(P$2=0,"",IF(Export!$B90=P$2,1,0))</f>
        <v>1</v>
      </c>
      <c r="Q91">
        <f>IF(Q$2=0,"",IF(Export!$B90=Q$2,1,0))</f>
        <v>1</v>
      </c>
      <c r="R91">
        <f>IF(R$2=0,"",IF(Export!$B90=R$2,1,0))</f>
        <v>1</v>
      </c>
      <c r="S91">
        <f>IF(S$2=0,"",IF(Export!$B90=S$2,1,0))</f>
        <v>1</v>
      </c>
      <c r="T91">
        <f>IF(T$2=0,"",IF(Export!$B90=T$2,1,0))</f>
        <v>1</v>
      </c>
      <c r="V91">
        <f>IF(V$2=0,"",IF(A91=0,0,SUM($A$3:A91)))</f>
        <v>89</v>
      </c>
      <c r="W91">
        <f>IF(W$2=0,"",IF(B91=0,0,SUM($B$3:B91)))</f>
        <v>89</v>
      </c>
      <c r="X91">
        <f>IF(X$2=0,"",IF(C91=0,0,SUM($C$3:C91)))</f>
        <v>89</v>
      </c>
      <c r="Y91">
        <f>IF(Y$2=0,"",IF(D91=0,0,SUM($D$3:D91)))</f>
        <v>89</v>
      </c>
      <c r="Z91">
        <f>IF(Z$2=0,"",IF(E91=0,0,SUM($E$3:E91)))</f>
        <v>89</v>
      </c>
      <c r="AA91">
        <f>IF(AA$2=0,"",IF(F91=0,0,SUM($F$3:F91)))</f>
        <v>89</v>
      </c>
      <c r="AB91">
        <f>IF(AB$2=0,"",IF(G91=0,0,SUM($G$3:G91)))</f>
        <v>89</v>
      </c>
      <c r="AC91">
        <f>IF(AC$2=0,"",IF(H91=0,0,SUM($H$3:H91)))</f>
        <v>89</v>
      </c>
      <c r="AD91">
        <f>IF(AD$2=0,"",IF(I91=0,0,SUM($I$3:I91)))</f>
        <v>89</v>
      </c>
      <c r="AE91">
        <f>IF(AE$2=0,"",IF(J91=0,0,SUM($J$3:J91)))</f>
        <v>89</v>
      </c>
      <c r="AF91">
        <f>IF(AF$2=0,"",IF(K91=0,0,SUM($K$3:K91)))</f>
        <v>89</v>
      </c>
      <c r="AG91">
        <f>IF(AG$2=0,"",IF(L91=0,0,SUM($L$3:L91)))</f>
        <v>89</v>
      </c>
      <c r="AH91">
        <f>IF(AH$2=0,"",IF(M91=0,0,SUM($M$3:M91)))</f>
        <v>89</v>
      </c>
      <c r="AI91">
        <f>IF(AI$2=0,"",IF(N91=0,0,SUM($N$3:N91)))</f>
        <v>89</v>
      </c>
      <c r="AJ91">
        <f>IF(AJ$2=0,"",IF(O91=0,0,SUM($O$3:O91)))</f>
        <v>89</v>
      </c>
      <c r="AK91">
        <f>IF(AK$2=0,"",IF(P91=0,0,SUM($P$3:P91)))</f>
        <v>89</v>
      </c>
      <c r="AL91">
        <f>IF(AL$2=0,"",IF(Q91=0,0,SUM($Q$3:Q91)))</f>
        <v>89</v>
      </c>
      <c r="AM91">
        <f>IF(AM$2=0,"",IF(R91=0,0,SUM($R$3:R91)))</f>
        <v>89</v>
      </c>
      <c r="AN91">
        <f>IF(AN$2=0,"",IF(S91=0,0,SUM($S$3:S91)))</f>
        <v>89</v>
      </c>
      <c r="AO91">
        <f>IF(AO$2=0,"",IF(T91=0,0,SUM($T$3:T91)))</f>
        <v>89</v>
      </c>
    </row>
    <row r="92" spans="1:41" x14ac:dyDescent="0.25">
      <c r="A92">
        <f>IF(A$2=0,"",IF(Export!$B91=A$2,1,0))</f>
        <v>1</v>
      </c>
      <c r="B92">
        <f>IF(B$2=0,"",IF(Export!$B91=B$2,1,0))</f>
        <v>1</v>
      </c>
      <c r="C92">
        <f>IF(C$2=0,"",IF(Export!$B91=C$2,1,0))</f>
        <v>1</v>
      </c>
      <c r="D92">
        <f>IF(D$2=0,"",IF(Export!$B91=D$2,1,0))</f>
        <v>1</v>
      </c>
      <c r="E92">
        <f>IF(E$2=0,"",IF(Export!$B91=E$2,1,0))</f>
        <v>1</v>
      </c>
      <c r="F92">
        <f>IF(F$2=0,"",IF(Export!$B91=F$2,1,0))</f>
        <v>1</v>
      </c>
      <c r="G92">
        <f>IF(G$2=0,"",IF(Export!$B91=G$2,1,0))</f>
        <v>1</v>
      </c>
      <c r="H92">
        <f>IF(H$2=0,"",IF(Export!$B91=H$2,1,0))</f>
        <v>1</v>
      </c>
      <c r="I92">
        <f>IF(I$2=0,"",IF(Export!$B91=I$2,1,0))</f>
        <v>1</v>
      </c>
      <c r="J92">
        <f>IF(J$2=0,"",IF(Export!$B91=J$2,1,0))</f>
        <v>1</v>
      </c>
      <c r="K92">
        <f>IF(K$2=0,"",IF(Export!$B91=K$2,1,0))</f>
        <v>1</v>
      </c>
      <c r="L92">
        <f>IF(L$2=0,"",IF(Export!$B91=L$2,1,0))</f>
        <v>1</v>
      </c>
      <c r="M92">
        <f>IF(M$2=0,"",IF(Export!$B91=M$2,1,0))</f>
        <v>1</v>
      </c>
      <c r="N92">
        <f>IF(N$2=0,"",IF(Export!$B91=N$2,1,0))</f>
        <v>1</v>
      </c>
      <c r="O92">
        <f>IF(O$2=0,"",IF(Export!$B91=O$2,1,0))</f>
        <v>1</v>
      </c>
      <c r="P92">
        <f>IF(P$2=0,"",IF(Export!$B91=P$2,1,0))</f>
        <v>1</v>
      </c>
      <c r="Q92">
        <f>IF(Q$2=0,"",IF(Export!$B91=Q$2,1,0))</f>
        <v>1</v>
      </c>
      <c r="R92">
        <f>IF(R$2=0,"",IF(Export!$B91=R$2,1,0))</f>
        <v>1</v>
      </c>
      <c r="S92">
        <f>IF(S$2=0,"",IF(Export!$B91=S$2,1,0))</f>
        <v>1</v>
      </c>
      <c r="T92">
        <f>IF(T$2=0,"",IF(Export!$B91=T$2,1,0))</f>
        <v>1</v>
      </c>
      <c r="V92">
        <f>IF(V$2=0,"",IF(A92=0,0,SUM($A$3:A92)))</f>
        <v>90</v>
      </c>
      <c r="W92">
        <f>IF(W$2=0,"",IF(B92=0,0,SUM($B$3:B92)))</f>
        <v>90</v>
      </c>
      <c r="X92">
        <f>IF(X$2=0,"",IF(C92=0,0,SUM($C$3:C92)))</f>
        <v>90</v>
      </c>
      <c r="Y92">
        <f>IF(Y$2=0,"",IF(D92=0,0,SUM($D$3:D92)))</f>
        <v>90</v>
      </c>
      <c r="Z92">
        <f>IF(Z$2=0,"",IF(E92=0,0,SUM($E$3:E92)))</f>
        <v>90</v>
      </c>
      <c r="AA92">
        <f>IF(AA$2=0,"",IF(F92=0,0,SUM($F$3:F92)))</f>
        <v>90</v>
      </c>
      <c r="AB92">
        <f>IF(AB$2=0,"",IF(G92=0,0,SUM($G$3:G92)))</f>
        <v>90</v>
      </c>
      <c r="AC92">
        <f>IF(AC$2=0,"",IF(H92=0,0,SUM($H$3:H92)))</f>
        <v>90</v>
      </c>
      <c r="AD92">
        <f>IF(AD$2=0,"",IF(I92=0,0,SUM($I$3:I92)))</f>
        <v>90</v>
      </c>
      <c r="AE92">
        <f>IF(AE$2=0,"",IF(J92=0,0,SUM($J$3:J92)))</f>
        <v>90</v>
      </c>
      <c r="AF92">
        <f>IF(AF$2=0,"",IF(K92=0,0,SUM($K$3:K92)))</f>
        <v>90</v>
      </c>
      <c r="AG92">
        <f>IF(AG$2=0,"",IF(L92=0,0,SUM($L$3:L92)))</f>
        <v>90</v>
      </c>
      <c r="AH92">
        <f>IF(AH$2=0,"",IF(M92=0,0,SUM($M$3:M92)))</f>
        <v>90</v>
      </c>
      <c r="AI92">
        <f>IF(AI$2=0,"",IF(N92=0,0,SUM($N$3:N92)))</f>
        <v>90</v>
      </c>
      <c r="AJ92">
        <f>IF(AJ$2=0,"",IF(O92=0,0,SUM($O$3:O92)))</f>
        <v>90</v>
      </c>
      <c r="AK92">
        <f>IF(AK$2=0,"",IF(P92=0,0,SUM($P$3:P92)))</f>
        <v>90</v>
      </c>
      <c r="AL92">
        <f>IF(AL$2=0,"",IF(Q92=0,0,SUM($Q$3:Q92)))</f>
        <v>90</v>
      </c>
      <c r="AM92">
        <f>IF(AM$2=0,"",IF(R92=0,0,SUM($R$3:R92)))</f>
        <v>90</v>
      </c>
      <c r="AN92">
        <f>IF(AN$2=0,"",IF(S92=0,0,SUM($S$3:S92)))</f>
        <v>90</v>
      </c>
      <c r="AO92">
        <f>IF(AO$2=0,"",IF(T92=0,0,SUM($T$3:T92)))</f>
        <v>90</v>
      </c>
    </row>
    <row r="93" spans="1:41" x14ac:dyDescent="0.25">
      <c r="A93">
        <f>IF(A$2=0,"",IF(Export!$B92=A$2,1,0))</f>
        <v>1</v>
      </c>
      <c r="B93">
        <f>IF(B$2=0,"",IF(Export!$B92=B$2,1,0))</f>
        <v>1</v>
      </c>
      <c r="C93">
        <f>IF(C$2=0,"",IF(Export!$B92=C$2,1,0))</f>
        <v>1</v>
      </c>
      <c r="D93">
        <f>IF(D$2=0,"",IF(Export!$B92=D$2,1,0))</f>
        <v>1</v>
      </c>
      <c r="E93">
        <f>IF(E$2=0,"",IF(Export!$B92=E$2,1,0))</f>
        <v>1</v>
      </c>
      <c r="F93">
        <f>IF(F$2=0,"",IF(Export!$B92=F$2,1,0))</f>
        <v>1</v>
      </c>
      <c r="G93">
        <f>IF(G$2=0,"",IF(Export!$B92=G$2,1,0))</f>
        <v>1</v>
      </c>
      <c r="H93">
        <f>IF(H$2=0,"",IF(Export!$B92=H$2,1,0))</f>
        <v>1</v>
      </c>
      <c r="I93">
        <f>IF(I$2=0,"",IF(Export!$B92=I$2,1,0))</f>
        <v>1</v>
      </c>
      <c r="J93">
        <f>IF(J$2=0,"",IF(Export!$B92=J$2,1,0))</f>
        <v>1</v>
      </c>
      <c r="K93">
        <f>IF(K$2=0,"",IF(Export!$B92=K$2,1,0))</f>
        <v>1</v>
      </c>
      <c r="L93">
        <f>IF(L$2=0,"",IF(Export!$B92=L$2,1,0))</f>
        <v>1</v>
      </c>
      <c r="M93">
        <f>IF(M$2=0,"",IF(Export!$B92=M$2,1,0))</f>
        <v>1</v>
      </c>
      <c r="N93">
        <f>IF(N$2=0,"",IF(Export!$B92=N$2,1,0))</f>
        <v>1</v>
      </c>
      <c r="O93">
        <f>IF(O$2=0,"",IF(Export!$B92=O$2,1,0))</f>
        <v>1</v>
      </c>
      <c r="P93">
        <f>IF(P$2=0,"",IF(Export!$B92=P$2,1,0))</f>
        <v>1</v>
      </c>
      <c r="Q93">
        <f>IF(Q$2=0,"",IF(Export!$B92=Q$2,1,0))</f>
        <v>1</v>
      </c>
      <c r="R93">
        <f>IF(R$2=0,"",IF(Export!$B92=R$2,1,0))</f>
        <v>1</v>
      </c>
      <c r="S93">
        <f>IF(S$2=0,"",IF(Export!$B92=S$2,1,0))</f>
        <v>1</v>
      </c>
      <c r="T93">
        <f>IF(T$2=0,"",IF(Export!$B92=T$2,1,0))</f>
        <v>1</v>
      </c>
      <c r="V93">
        <f>IF(V$2=0,"",IF(A93=0,0,SUM($A$3:A93)))</f>
        <v>91</v>
      </c>
      <c r="W93">
        <f>IF(W$2=0,"",IF(B93=0,0,SUM($B$3:B93)))</f>
        <v>91</v>
      </c>
      <c r="X93">
        <f>IF(X$2=0,"",IF(C93=0,0,SUM($C$3:C93)))</f>
        <v>91</v>
      </c>
      <c r="Y93">
        <f>IF(Y$2=0,"",IF(D93=0,0,SUM($D$3:D93)))</f>
        <v>91</v>
      </c>
      <c r="Z93">
        <f>IF(Z$2=0,"",IF(E93=0,0,SUM($E$3:E93)))</f>
        <v>91</v>
      </c>
      <c r="AA93">
        <f>IF(AA$2=0,"",IF(F93=0,0,SUM($F$3:F93)))</f>
        <v>91</v>
      </c>
      <c r="AB93">
        <f>IF(AB$2=0,"",IF(G93=0,0,SUM($G$3:G93)))</f>
        <v>91</v>
      </c>
      <c r="AC93">
        <f>IF(AC$2=0,"",IF(H93=0,0,SUM($H$3:H93)))</f>
        <v>91</v>
      </c>
      <c r="AD93">
        <f>IF(AD$2=0,"",IF(I93=0,0,SUM($I$3:I93)))</f>
        <v>91</v>
      </c>
      <c r="AE93">
        <f>IF(AE$2=0,"",IF(J93=0,0,SUM($J$3:J93)))</f>
        <v>91</v>
      </c>
      <c r="AF93">
        <f>IF(AF$2=0,"",IF(K93=0,0,SUM($K$3:K93)))</f>
        <v>91</v>
      </c>
      <c r="AG93">
        <f>IF(AG$2=0,"",IF(L93=0,0,SUM($L$3:L93)))</f>
        <v>91</v>
      </c>
      <c r="AH93">
        <f>IF(AH$2=0,"",IF(M93=0,0,SUM($M$3:M93)))</f>
        <v>91</v>
      </c>
      <c r="AI93">
        <f>IF(AI$2=0,"",IF(N93=0,0,SUM($N$3:N93)))</f>
        <v>91</v>
      </c>
      <c r="AJ93">
        <f>IF(AJ$2=0,"",IF(O93=0,0,SUM($O$3:O93)))</f>
        <v>91</v>
      </c>
      <c r="AK93">
        <f>IF(AK$2=0,"",IF(P93=0,0,SUM($P$3:P93)))</f>
        <v>91</v>
      </c>
      <c r="AL93">
        <f>IF(AL$2=0,"",IF(Q93=0,0,SUM($Q$3:Q93)))</f>
        <v>91</v>
      </c>
      <c r="AM93">
        <f>IF(AM$2=0,"",IF(R93=0,0,SUM($R$3:R93)))</f>
        <v>91</v>
      </c>
      <c r="AN93">
        <f>IF(AN$2=0,"",IF(S93=0,0,SUM($S$3:S93)))</f>
        <v>91</v>
      </c>
      <c r="AO93">
        <f>IF(AO$2=0,"",IF(T93=0,0,SUM($T$3:T93)))</f>
        <v>91</v>
      </c>
    </row>
    <row r="94" spans="1:41" x14ac:dyDescent="0.25">
      <c r="A94">
        <f>IF(A$2=0,"",IF(Export!$B93=A$2,1,0))</f>
        <v>1</v>
      </c>
      <c r="B94">
        <f>IF(B$2=0,"",IF(Export!$B93=B$2,1,0))</f>
        <v>1</v>
      </c>
      <c r="C94">
        <f>IF(C$2=0,"",IF(Export!$B93=C$2,1,0))</f>
        <v>1</v>
      </c>
      <c r="D94">
        <f>IF(D$2=0,"",IF(Export!$B93=D$2,1,0))</f>
        <v>1</v>
      </c>
      <c r="E94">
        <f>IF(E$2=0,"",IF(Export!$B93=E$2,1,0))</f>
        <v>1</v>
      </c>
      <c r="F94">
        <f>IF(F$2=0,"",IF(Export!$B93=F$2,1,0))</f>
        <v>1</v>
      </c>
      <c r="G94">
        <f>IF(G$2=0,"",IF(Export!$B93=G$2,1,0))</f>
        <v>1</v>
      </c>
      <c r="H94">
        <f>IF(H$2=0,"",IF(Export!$B93=H$2,1,0))</f>
        <v>1</v>
      </c>
      <c r="I94">
        <f>IF(I$2=0,"",IF(Export!$B93=I$2,1,0))</f>
        <v>1</v>
      </c>
      <c r="J94">
        <f>IF(J$2=0,"",IF(Export!$B93=J$2,1,0))</f>
        <v>1</v>
      </c>
      <c r="K94">
        <f>IF(K$2=0,"",IF(Export!$B93=K$2,1,0))</f>
        <v>1</v>
      </c>
      <c r="L94">
        <f>IF(L$2=0,"",IF(Export!$B93=L$2,1,0))</f>
        <v>1</v>
      </c>
      <c r="M94">
        <f>IF(M$2=0,"",IF(Export!$B93=M$2,1,0))</f>
        <v>1</v>
      </c>
      <c r="N94">
        <f>IF(N$2=0,"",IF(Export!$B93=N$2,1,0))</f>
        <v>1</v>
      </c>
      <c r="O94">
        <f>IF(O$2=0,"",IF(Export!$B93=O$2,1,0))</f>
        <v>1</v>
      </c>
      <c r="P94">
        <f>IF(P$2=0,"",IF(Export!$B93=P$2,1,0))</f>
        <v>1</v>
      </c>
      <c r="Q94">
        <f>IF(Q$2=0,"",IF(Export!$B93=Q$2,1,0))</f>
        <v>1</v>
      </c>
      <c r="R94">
        <f>IF(R$2=0,"",IF(Export!$B93=R$2,1,0))</f>
        <v>1</v>
      </c>
      <c r="S94">
        <f>IF(S$2=0,"",IF(Export!$B93=S$2,1,0))</f>
        <v>1</v>
      </c>
      <c r="T94">
        <f>IF(T$2=0,"",IF(Export!$B93=T$2,1,0))</f>
        <v>1</v>
      </c>
      <c r="V94">
        <f>IF(V$2=0,"",IF(A94=0,0,SUM($A$3:A94)))</f>
        <v>92</v>
      </c>
      <c r="W94">
        <f>IF(W$2=0,"",IF(B94=0,0,SUM($B$3:B94)))</f>
        <v>92</v>
      </c>
      <c r="X94">
        <f>IF(X$2=0,"",IF(C94=0,0,SUM($C$3:C94)))</f>
        <v>92</v>
      </c>
      <c r="Y94">
        <f>IF(Y$2=0,"",IF(D94=0,0,SUM($D$3:D94)))</f>
        <v>92</v>
      </c>
      <c r="Z94">
        <f>IF(Z$2=0,"",IF(E94=0,0,SUM($E$3:E94)))</f>
        <v>92</v>
      </c>
      <c r="AA94">
        <f>IF(AA$2=0,"",IF(F94=0,0,SUM($F$3:F94)))</f>
        <v>92</v>
      </c>
      <c r="AB94">
        <f>IF(AB$2=0,"",IF(G94=0,0,SUM($G$3:G94)))</f>
        <v>92</v>
      </c>
      <c r="AC94">
        <f>IF(AC$2=0,"",IF(H94=0,0,SUM($H$3:H94)))</f>
        <v>92</v>
      </c>
      <c r="AD94">
        <f>IF(AD$2=0,"",IF(I94=0,0,SUM($I$3:I94)))</f>
        <v>92</v>
      </c>
      <c r="AE94">
        <f>IF(AE$2=0,"",IF(J94=0,0,SUM($J$3:J94)))</f>
        <v>92</v>
      </c>
      <c r="AF94">
        <f>IF(AF$2=0,"",IF(K94=0,0,SUM($K$3:K94)))</f>
        <v>92</v>
      </c>
      <c r="AG94">
        <f>IF(AG$2=0,"",IF(L94=0,0,SUM($L$3:L94)))</f>
        <v>92</v>
      </c>
      <c r="AH94">
        <f>IF(AH$2=0,"",IF(M94=0,0,SUM($M$3:M94)))</f>
        <v>92</v>
      </c>
      <c r="AI94">
        <f>IF(AI$2=0,"",IF(N94=0,0,SUM($N$3:N94)))</f>
        <v>92</v>
      </c>
      <c r="AJ94">
        <f>IF(AJ$2=0,"",IF(O94=0,0,SUM($O$3:O94)))</f>
        <v>92</v>
      </c>
      <c r="AK94">
        <f>IF(AK$2=0,"",IF(P94=0,0,SUM($P$3:P94)))</f>
        <v>92</v>
      </c>
      <c r="AL94">
        <f>IF(AL$2=0,"",IF(Q94=0,0,SUM($Q$3:Q94)))</f>
        <v>92</v>
      </c>
      <c r="AM94">
        <f>IF(AM$2=0,"",IF(R94=0,0,SUM($R$3:R94)))</f>
        <v>92</v>
      </c>
      <c r="AN94">
        <f>IF(AN$2=0,"",IF(S94=0,0,SUM($S$3:S94)))</f>
        <v>92</v>
      </c>
      <c r="AO94">
        <f>IF(AO$2=0,"",IF(T94=0,0,SUM($T$3:T94)))</f>
        <v>92</v>
      </c>
    </row>
    <row r="95" spans="1:41" x14ac:dyDescent="0.25">
      <c r="A95">
        <f>IF(A$2=0,"",IF(Export!$B94=A$2,1,0))</f>
        <v>1</v>
      </c>
      <c r="B95">
        <f>IF(B$2=0,"",IF(Export!$B94=B$2,1,0))</f>
        <v>1</v>
      </c>
      <c r="C95">
        <f>IF(C$2=0,"",IF(Export!$B94=C$2,1,0))</f>
        <v>1</v>
      </c>
      <c r="D95">
        <f>IF(D$2=0,"",IF(Export!$B94=D$2,1,0))</f>
        <v>1</v>
      </c>
      <c r="E95">
        <f>IF(E$2=0,"",IF(Export!$B94=E$2,1,0))</f>
        <v>1</v>
      </c>
      <c r="F95">
        <f>IF(F$2=0,"",IF(Export!$B94=F$2,1,0))</f>
        <v>1</v>
      </c>
      <c r="G95">
        <f>IF(G$2=0,"",IF(Export!$B94=G$2,1,0))</f>
        <v>1</v>
      </c>
      <c r="H95">
        <f>IF(H$2=0,"",IF(Export!$B94=H$2,1,0))</f>
        <v>1</v>
      </c>
      <c r="I95">
        <f>IF(I$2=0,"",IF(Export!$B94=I$2,1,0))</f>
        <v>1</v>
      </c>
      <c r="J95">
        <f>IF(J$2=0,"",IF(Export!$B94=J$2,1,0))</f>
        <v>1</v>
      </c>
      <c r="K95">
        <f>IF(K$2=0,"",IF(Export!$B94=K$2,1,0))</f>
        <v>1</v>
      </c>
      <c r="L95">
        <f>IF(L$2=0,"",IF(Export!$B94=L$2,1,0))</f>
        <v>1</v>
      </c>
      <c r="M95">
        <f>IF(M$2=0,"",IF(Export!$B94=M$2,1,0))</f>
        <v>1</v>
      </c>
      <c r="N95">
        <f>IF(N$2=0,"",IF(Export!$B94=N$2,1,0))</f>
        <v>1</v>
      </c>
      <c r="O95">
        <f>IF(O$2=0,"",IF(Export!$B94=O$2,1,0))</f>
        <v>1</v>
      </c>
      <c r="P95">
        <f>IF(P$2=0,"",IF(Export!$B94=P$2,1,0))</f>
        <v>1</v>
      </c>
      <c r="Q95">
        <f>IF(Q$2=0,"",IF(Export!$B94=Q$2,1,0))</f>
        <v>1</v>
      </c>
      <c r="R95">
        <f>IF(R$2=0,"",IF(Export!$B94=R$2,1,0))</f>
        <v>1</v>
      </c>
      <c r="S95">
        <f>IF(S$2=0,"",IF(Export!$B94=S$2,1,0))</f>
        <v>1</v>
      </c>
      <c r="T95">
        <f>IF(T$2=0,"",IF(Export!$B94=T$2,1,0))</f>
        <v>1</v>
      </c>
      <c r="V95">
        <f>IF(V$2=0,"",IF(A95=0,0,SUM($A$3:A95)))</f>
        <v>93</v>
      </c>
      <c r="W95">
        <f>IF(W$2=0,"",IF(B95=0,0,SUM($B$3:B95)))</f>
        <v>93</v>
      </c>
      <c r="X95">
        <f>IF(X$2=0,"",IF(C95=0,0,SUM($C$3:C95)))</f>
        <v>93</v>
      </c>
      <c r="Y95">
        <f>IF(Y$2=0,"",IF(D95=0,0,SUM($D$3:D95)))</f>
        <v>93</v>
      </c>
      <c r="Z95">
        <f>IF(Z$2=0,"",IF(E95=0,0,SUM($E$3:E95)))</f>
        <v>93</v>
      </c>
      <c r="AA95">
        <f>IF(AA$2=0,"",IF(F95=0,0,SUM($F$3:F95)))</f>
        <v>93</v>
      </c>
      <c r="AB95">
        <f>IF(AB$2=0,"",IF(G95=0,0,SUM($G$3:G95)))</f>
        <v>93</v>
      </c>
      <c r="AC95">
        <f>IF(AC$2=0,"",IF(H95=0,0,SUM($H$3:H95)))</f>
        <v>93</v>
      </c>
      <c r="AD95">
        <f>IF(AD$2=0,"",IF(I95=0,0,SUM($I$3:I95)))</f>
        <v>93</v>
      </c>
      <c r="AE95">
        <f>IF(AE$2=0,"",IF(J95=0,0,SUM($J$3:J95)))</f>
        <v>93</v>
      </c>
      <c r="AF95">
        <f>IF(AF$2=0,"",IF(K95=0,0,SUM($K$3:K95)))</f>
        <v>93</v>
      </c>
      <c r="AG95">
        <f>IF(AG$2=0,"",IF(L95=0,0,SUM($L$3:L95)))</f>
        <v>93</v>
      </c>
      <c r="AH95">
        <f>IF(AH$2=0,"",IF(M95=0,0,SUM($M$3:M95)))</f>
        <v>93</v>
      </c>
      <c r="AI95">
        <f>IF(AI$2=0,"",IF(N95=0,0,SUM($N$3:N95)))</f>
        <v>93</v>
      </c>
      <c r="AJ95">
        <f>IF(AJ$2=0,"",IF(O95=0,0,SUM($O$3:O95)))</f>
        <v>93</v>
      </c>
      <c r="AK95">
        <f>IF(AK$2=0,"",IF(P95=0,0,SUM($P$3:P95)))</f>
        <v>93</v>
      </c>
      <c r="AL95">
        <f>IF(AL$2=0,"",IF(Q95=0,0,SUM($Q$3:Q95)))</f>
        <v>93</v>
      </c>
      <c r="AM95">
        <f>IF(AM$2=0,"",IF(R95=0,0,SUM($R$3:R95)))</f>
        <v>93</v>
      </c>
      <c r="AN95">
        <f>IF(AN$2=0,"",IF(S95=0,0,SUM($S$3:S95)))</f>
        <v>93</v>
      </c>
      <c r="AO95">
        <f>IF(AO$2=0,"",IF(T95=0,0,SUM($T$3:T95)))</f>
        <v>93</v>
      </c>
    </row>
    <row r="96" spans="1:41" x14ac:dyDescent="0.25">
      <c r="A96">
        <f>IF(A$2=0,"",IF(Export!$B95=A$2,1,0))</f>
        <v>1</v>
      </c>
      <c r="B96">
        <f>IF(B$2=0,"",IF(Export!$B95=B$2,1,0))</f>
        <v>1</v>
      </c>
      <c r="C96">
        <f>IF(C$2=0,"",IF(Export!$B95=C$2,1,0))</f>
        <v>1</v>
      </c>
      <c r="D96">
        <f>IF(D$2=0,"",IF(Export!$B95=D$2,1,0))</f>
        <v>1</v>
      </c>
      <c r="E96">
        <f>IF(E$2=0,"",IF(Export!$B95=E$2,1,0))</f>
        <v>1</v>
      </c>
      <c r="F96">
        <f>IF(F$2=0,"",IF(Export!$B95=F$2,1,0))</f>
        <v>1</v>
      </c>
      <c r="G96">
        <f>IF(G$2=0,"",IF(Export!$B95=G$2,1,0))</f>
        <v>1</v>
      </c>
      <c r="H96">
        <f>IF(H$2=0,"",IF(Export!$B95=H$2,1,0))</f>
        <v>1</v>
      </c>
      <c r="I96">
        <f>IF(I$2=0,"",IF(Export!$B95=I$2,1,0))</f>
        <v>1</v>
      </c>
      <c r="J96">
        <f>IF(J$2=0,"",IF(Export!$B95=J$2,1,0))</f>
        <v>1</v>
      </c>
      <c r="K96">
        <f>IF(K$2=0,"",IF(Export!$B95=K$2,1,0))</f>
        <v>1</v>
      </c>
      <c r="L96">
        <f>IF(L$2=0,"",IF(Export!$B95=L$2,1,0))</f>
        <v>1</v>
      </c>
      <c r="M96">
        <f>IF(M$2=0,"",IF(Export!$B95=M$2,1,0))</f>
        <v>1</v>
      </c>
      <c r="N96">
        <f>IF(N$2=0,"",IF(Export!$B95=N$2,1,0))</f>
        <v>1</v>
      </c>
      <c r="O96">
        <f>IF(O$2=0,"",IF(Export!$B95=O$2,1,0))</f>
        <v>1</v>
      </c>
      <c r="P96">
        <f>IF(P$2=0,"",IF(Export!$B95=P$2,1,0))</f>
        <v>1</v>
      </c>
      <c r="Q96">
        <f>IF(Q$2=0,"",IF(Export!$B95=Q$2,1,0))</f>
        <v>1</v>
      </c>
      <c r="R96">
        <f>IF(R$2=0,"",IF(Export!$B95=R$2,1,0))</f>
        <v>1</v>
      </c>
      <c r="S96">
        <f>IF(S$2=0,"",IF(Export!$B95=S$2,1,0))</f>
        <v>1</v>
      </c>
      <c r="T96">
        <f>IF(T$2=0,"",IF(Export!$B95=T$2,1,0))</f>
        <v>1</v>
      </c>
      <c r="V96">
        <f>IF(V$2=0,"",IF(A96=0,0,SUM($A$3:A96)))</f>
        <v>94</v>
      </c>
      <c r="W96">
        <f>IF(W$2=0,"",IF(B96=0,0,SUM($B$3:B96)))</f>
        <v>94</v>
      </c>
      <c r="X96">
        <f>IF(X$2=0,"",IF(C96=0,0,SUM($C$3:C96)))</f>
        <v>94</v>
      </c>
      <c r="Y96">
        <f>IF(Y$2=0,"",IF(D96=0,0,SUM($D$3:D96)))</f>
        <v>94</v>
      </c>
      <c r="Z96">
        <f>IF(Z$2=0,"",IF(E96=0,0,SUM($E$3:E96)))</f>
        <v>94</v>
      </c>
      <c r="AA96">
        <f>IF(AA$2=0,"",IF(F96=0,0,SUM($F$3:F96)))</f>
        <v>94</v>
      </c>
      <c r="AB96">
        <f>IF(AB$2=0,"",IF(G96=0,0,SUM($G$3:G96)))</f>
        <v>94</v>
      </c>
      <c r="AC96">
        <f>IF(AC$2=0,"",IF(H96=0,0,SUM($H$3:H96)))</f>
        <v>94</v>
      </c>
      <c r="AD96">
        <f>IF(AD$2=0,"",IF(I96=0,0,SUM($I$3:I96)))</f>
        <v>94</v>
      </c>
      <c r="AE96">
        <f>IF(AE$2=0,"",IF(J96=0,0,SUM($J$3:J96)))</f>
        <v>94</v>
      </c>
      <c r="AF96">
        <f>IF(AF$2=0,"",IF(K96=0,0,SUM($K$3:K96)))</f>
        <v>94</v>
      </c>
      <c r="AG96">
        <f>IF(AG$2=0,"",IF(L96=0,0,SUM($L$3:L96)))</f>
        <v>94</v>
      </c>
      <c r="AH96">
        <f>IF(AH$2=0,"",IF(M96=0,0,SUM($M$3:M96)))</f>
        <v>94</v>
      </c>
      <c r="AI96">
        <f>IF(AI$2=0,"",IF(N96=0,0,SUM($N$3:N96)))</f>
        <v>94</v>
      </c>
      <c r="AJ96">
        <f>IF(AJ$2=0,"",IF(O96=0,0,SUM($O$3:O96)))</f>
        <v>94</v>
      </c>
      <c r="AK96">
        <f>IF(AK$2=0,"",IF(P96=0,0,SUM($P$3:P96)))</f>
        <v>94</v>
      </c>
      <c r="AL96">
        <f>IF(AL$2=0,"",IF(Q96=0,0,SUM($Q$3:Q96)))</f>
        <v>94</v>
      </c>
      <c r="AM96">
        <f>IF(AM$2=0,"",IF(R96=0,0,SUM($R$3:R96)))</f>
        <v>94</v>
      </c>
      <c r="AN96">
        <f>IF(AN$2=0,"",IF(S96=0,0,SUM($S$3:S96)))</f>
        <v>94</v>
      </c>
      <c r="AO96">
        <f>IF(AO$2=0,"",IF(T96=0,0,SUM($T$3:T96)))</f>
        <v>94</v>
      </c>
    </row>
    <row r="97" spans="1:41" x14ac:dyDescent="0.25">
      <c r="A97">
        <f>IF(A$2=0,"",IF(Export!$B96=A$2,1,0))</f>
        <v>1</v>
      </c>
      <c r="B97">
        <f>IF(B$2=0,"",IF(Export!$B96=B$2,1,0))</f>
        <v>1</v>
      </c>
      <c r="C97">
        <f>IF(C$2=0,"",IF(Export!$B96=C$2,1,0))</f>
        <v>1</v>
      </c>
      <c r="D97">
        <f>IF(D$2=0,"",IF(Export!$B96=D$2,1,0))</f>
        <v>1</v>
      </c>
      <c r="E97">
        <f>IF(E$2=0,"",IF(Export!$B96=E$2,1,0))</f>
        <v>1</v>
      </c>
      <c r="F97">
        <f>IF(F$2=0,"",IF(Export!$B96=F$2,1,0))</f>
        <v>1</v>
      </c>
      <c r="G97">
        <f>IF(G$2=0,"",IF(Export!$B96=G$2,1,0))</f>
        <v>1</v>
      </c>
      <c r="H97">
        <f>IF(H$2=0,"",IF(Export!$B96=H$2,1,0))</f>
        <v>1</v>
      </c>
      <c r="I97">
        <f>IF(I$2=0,"",IF(Export!$B96=I$2,1,0))</f>
        <v>1</v>
      </c>
      <c r="J97">
        <f>IF(J$2=0,"",IF(Export!$B96=J$2,1,0))</f>
        <v>1</v>
      </c>
      <c r="K97">
        <f>IF(K$2=0,"",IF(Export!$B96=K$2,1,0))</f>
        <v>1</v>
      </c>
      <c r="L97">
        <f>IF(L$2=0,"",IF(Export!$B96=L$2,1,0))</f>
        <v>1</v>
      </c>
      <c r="M97">
        <f>IF(M$2=0,"",IF(Export!$B96=M$2,1,0))</f>
        <v>1</v>
      </c>
      <c r="N97">
        <f>IF(N$2=0,"",IF(Export!$B96=N$2,1,0))</f>
        <v>1</v>
      </c>
      <c r="O97">
        <f>IF(O$2=0,"",IF(Export!$B96=O$2,1,0))</f>
        <v>1</v>
      </c>
      <c r="P97">
        <f>IF(P$2=0,"",IF(Export!$B96=P$2,1,0))</f>
        <v>1</v>
      </c>
      <c r="Q97">
        <f>IF(Q$2=0,"",IF(Export!$B96=Q$2,1,0))</f>
        <v>1</v>
      </c>
      <c r="R97">
        <f>IF(R$2=0,"",IF(Export!$B96=R$2,1,0))</f>
        <v>1</v>
      </c>
      <c r="S97">
        <f>IF(S$2=0,"",IF(Export!$B96=S$2,1,0))</f>
        <v>1</v>
      </c>
      <c r="T97">
        <f>IF(T$2=0,"",IF(Export!$B96=T$2,1,0))</f>
        <v>1</v>
      </c>
      <c r="V97">
        <f>IF(V$2=0,"",IF(A97=0,0,SUM($A$3:A97)))</f>
        <v>95</v>
      </c>
      <c r="W97">
        <f>IF(W$2=0,"",IF(B97=0,0,SUM($B$3:B97)))</f>
        <v>95</v>
      </c>
      <c r="X97">
        <f>IF(X$2=0,"",IF(C97=0,0,SUM($C$3:C97)))</f>
        <v>95</v>
      </c>
      <c r="Y97">
        <f>IF(Y$2=0,"",IF(D97=0,0,SUM($D$3:D97)))</f>
        <v>95</v>
      </c>
      <c r="Z97">
        <f>IF(Z$2=0,"",IF(E97=0,0,SUM($E$3:E97)))</f>
        <v>95</v>
      </c>
      <c r="AA97">
        <f>IF(AA$2=0,"",IF(F97=0,0,SUM($F$3:F97)))</f>
        <v>95</v>
      </c>
      <c r="AB97">
        <f>IF(AB$2=0,"",IF(G97=0,0,SUM($G$3:G97)))</f>
        <v>95</v>
      </c>
      <c r="AC97">
        <f>IF(AC$2=0,"",IF(H97=0,0,SUM($H$3:H97)))</f>
        <v>95</v>
      </c>
      <c r="AD97">
        <f>IF(AD$2=0,"",IF(I97=0,0,SUM($I$3:I97)))</f>
        <v>95</v>
      </c>
      <c r="AE97">
        <f>IF(AE$2=0,"",IF(J97=0,0,SUM($J$3:J97)))</f>
        <v>95</v>
      </c>
      <c r="AF97">
        <f>IF(AF$2=0,"",IF(K97=0,0,SUM($K$3:K97)))</f>
        <v>95</v>
      </c>
      <c r="AG97">
        <f>IF(AG$2=0,"",IF(L97=0,0,SUM($L$3:L97)))</f>
        <v>95</v>
      </c>
      <c r="AH97">
        <f>IF(AH$2=0,"",IF(M97=0,0,SUM($M$3:M97)))</f>
        <v>95</v>
      </c>
      <c r="AI97">
        <f>IF(AI$2=0,"",IF(N97=0,0,SUM($N$3:N97)))</f>
        <v>95</v>
      </c>
      <c r="AJ97">
        <f>IF(AJ$2=0,"",IF(O97=0,0,SUM($O$3:O97)))</f>
        <v>95</v>
      </c>
      <c r="AK97">
        <f>IF(AK$2=0,"",IF(P97=0,0,SUM($P$3:P97)))</f>
        <v>95</v>
      </c>
      <c r="AL97">
        <f>IF(AL$2=0,"",IF(Q97=0,0,SUM($Q$3:Q97)))</f>
        <v>95</v>
      </c>
      <c r="AM97">
        <f>IF(AM$2=0,"",IF(R97=0,0,SUM($R$3:R97)))</f>
        <v>95</v>
      </c>
      <c r="AN97">
        <f>IF(AN$2=0,"",IF(S97=0,0,SUM($S$3:S97)))</f>
        <v>95</v>
      </c>
      <c r="AO97">
        <f>IF(AO$2=0,"",IF(T97=0,0,SUM($T$3:T97)))</f>
        <v>95</v>
      </c>
    </row>
    <row r="98" spans="1:41" x14ac:dyDescent="0.25">
      <c r="A98">
        <f>IF(A$2=0,"",IF(Export!$B97=A$2,1,0))</f>
        <v>1</v>
      </c>
      <c r="B98">
        <f>IF(B$2=0,"",IF(Export!$B97=B$2,1,0))</f>
        <v>1</v>
      </c>
      <c r="C98">
        <f>IF(C$2=0,"",IF(Export!$B97=C$2,1,0))</f>
        <v>1</v>
      </c>
      <c r="D98">
        <f>IF(D$2=0,"",IF(Export!$B97=D$2,1,0))</f>
        <v>1</v>
      </c>
      <c r="E98">
        <f>IF(E$2=0,"",IF(Export!$B97=E$2,1,0))</f>
        <v>1</v>
      </c>
      <c r="F98">
        <f>IF(F$2=0,"",IF(Export!$B97=F$2,1,0))</f>
        <v>1</v>
      </c>
      <c r="G98">
        <f>IF(G$2=0,"",IF(Export!$B97=G$2,1,0))</f>
        <v>1</v>
      </c>
      <c r="H98">
        <f>IF(H$2=0,"",IF(Export!$B97=H$2,1,0))</f>
        <v>1</v>
      </c>
      <c r="I98">
        <f>IF(I$2=0,"",IF(Export!$B97=I$2,1,0))</f>
        <v>1</v>
      </c>
      <c r="J98">
        <f>IF(J$2=0,"",IF(Export!$B97=J$2,1,0))</f>
        <v>1</v>
      </c>
      <c r="K98">
        <f>IF(K$2=0,"",IF(Export!$B97=K$2,1,0))</f>
        <v>1</v>
      </c>
      <c r="L98">
        <f>IF(L$2=0,"",IF(Export!$B97=L$2,1,0))</f>
        <v>1</v>
      </c>
      <c r="M98">
        <f>IF(M$2=0,"",IF(Export!$B97=M$2,1,0))</f>
        <v>1</v>
      </c>
      <c r="N98">
        <f>IF(N$2=0,"",IF(Export!$B97=N$2,1,0))</f>
        <v>1</v>
      </c>
      <c r="O98">
        <f>IF(O$2=0,"",IF(Export!$B97=O$2,1,0))</f>
        <v>1</v>
      </c>
      <c r="P98">
        <f>IF(P$2=0,"",IF(Export!$B97=P$2,1,0))</f>
        <v>1</v>
      </c>
      <c r="Q98">
        <f>IF(Q$2=0,"",IF(Export!$B97=Q$2,1,0))</f>
        <v>1</v>
      </c>
      <c r="R98">
        <f>IF(R$2=0,"",IF(Export!$B97=R$2,1,0))</f>
        <v>1</v>
      </c>
      <c r="S98">
        <f>IF(S$2=0,"",IF(Export!$B97=S$2,1,0))</f>
        <v>1</v>
      </c>
      <c r="T98">
        <f>IF(T$2=0,"",IF(Export!$B97=T$2,1,0))</f>
        <v>1</v>
      </c>
      <c r="V98">
        <f>IF(V$2=0,"",IF(A98=0,0,SUM($A$3:A98)))</f>
        <v>96</v>
      </c>
      <c r="W98">
        <f>IF(W$2=0,"",IF(B98=0,0,SUM($B$3:B98)))</f>
        <v>96</v>
      </c>
      <c r="X98">
        <f>IF(X$2=0,"",IF(C98=0,0,SUM($C$3:C98)))</f>
        <v>96</v>
      </c>
      <c r="Y98">
        <f>IF(Y$2=0,"",IF(D98=0,0,SUM($D$3:D98)))</f>
        <v>96</v>
      </c>
      <c r="Z98">
        <f>IF(Z$2=0,"",IF(E98=0,0,SUM($E$3:E98)))</f>
        <v>96</v>
      </c>
      <c r="AA98">
        <f>IF(AA$2=0,"",IF(F98=0,0,SUM($F$3:F98)))</f>
        <v>96</v>
      </c>
      <c r="AB98">
        <f>IF(AB$2=0,"",IF(G98=0,0,SUM($G$3:G98)))</f>
        <v>96</v>
      </c>
      <c r="AC98">
        <f>IF(AC$2=0,"",IF(H98=0,0,SUM($H$3:H98)))</f>
        <v>96</v>
      </c>
      <c r="AD98">
        <f>IF(AD$2=0,"",IF(I98=0,0,SUM($I$3:I98)))</f>
        <v>96</v>
      </c>
      <c r="AE98">
        <f>IF(AE$2=0,"",IF(J98=0,0,SUM($J$3:J98)))</f>
        <v>96</v>
      </c>
      <c r="AF98">
        <f>IF(AF$2=0,"",IF(K98=0,0,SUM($K$3:K98)))</f>
        <v>96</v>
      </c>
      <c r="AG98">
        <f>IF(AG$2=0,"",IF(L98=0,0,SUM($L$3:L98)))</f>
        <v>96</v>
      </c>
      <c r="AH98">
        <f>IF(AH$2=0,"",IF(M98=0,0,SUM($M$3:M98)))</f>
        <v>96</v>
      </c>
      <c r="AI98">
        <f>IF(AI$2=0,"",IF(N98=0,0,SUM($N$3:N98)))</f>
        <v>96</v>
      </c>
      <c r="AJ98">
        <f>IF(AJ$2=0,"",IF(O98=0,0,SUM($O$3:O98)))</f>
        <v>96</v>
      </c>
      <c r="AK98">
        <f>IF(AK$2=0,"",IF(P98=0,0,SUM($P$3:P98)))</f>
        <v>96</v>
      </c>
      <c r="AL98">
        <f>IF(AL$2=0,"",IF(Q98=0,0,SUM($Q$3:Q98)))</f>
        <v>96</v>
      </c>
      <c r="AM98">
        <f>IF(AM$2=0,"",IF(R98=0,0,SUM($R$3:R98)))</f>
        <v>96</v>
      </c>
      <c r="AN98">
        <f>IF(AN$2=0,"",IF(S98=0,0,SUM($S$3:S98)))</f>
        <v>96</v>
      </c>
      <c r="AO98">
        <f>IF(AO$2=0,"",IF(T98=0,0,SUM($T$3:T98)))</f>
        <v>96</v>
      </c>
    </row>
    <row r="99" spans="1:41" x14ac:dyDescent="0.25">
      <c r="A99">
        <f>IF(A$2=0,"",IF(Export!$B98=A$2,1,0))</f>
        <v>1</v>
      </c>
      <c r="B99">
        <f>IF(B$2=0,"",IF(Export!$B98=B$2,1,0))</f>
        <v>1</v>
      </c>
      <c r="C99">
        <f>IF(C$2=0,"",IF(Export!$B98=C$2,1,0))</f>
        <v>1</v>
      </c>
      <c r="D99">
        <f>IF(D$2=0,"",IF(Export!$B98=D$2,1,0))</f>
        <v>1</v>
      </c>
      <c r="E99">
        <f>IF(E$2=0,"",IF(Export!$B98=E$2,1,0))</f>
        <v>1</v>
      </c>
      <c r="F99">
        <f>IF(F$2=0,"",IF(Export!$B98=F$2,1,0))</f>
        <v>1</v>
      </c>
      <c r="G99">
        <f>IF(G$2=0,"",IF(Export!$B98=G$2,1,0))</f>
        <v>1</v>
      </c>
      <c r="H99">
        <f>IF(H$2=0,"",IF(Export!$B98=H$2,1,0))</f>
        <v>1</v>
      </c>
      <c r="I99">
        <f>IF(I$2=0,"",IF(Export!$B98=I$2,1,0))</f>
        <v>1</v>
      </c>
      <c r="J99">
        <f>IF(J$2=0,"",IF(Export!$B98=J$2,1,0))</f>
        <v>1</v>
      </c>
      <c r="K99">
        <f>IF(K$2=0,"",IF(Export!$B98=K$2,1,0))</f>
        <v>1</v>
      </c>
      <c r="L99">
        <f>IF(L$2=0,"",IF(Export!$B98=L$2,1,0))</f>
        <v>1</v>
      </c>
      <c r="M99">
        <f>IF(M$2=0,"",IF(Export!$B98=M$2,1,0))</f>
        <v>1</v>
      </c>
      <c r="N99">
        <f>IF(N$2=0,"",IF(Export!$B98=N$2,1,0))</f>
        <v>1</v>
      </c>
      <c r="O99">
        <f>IF(O$2=0,"",IF(Export!$B98=O$2,1,0))</f>
        <v>1</v>
      </c>
      <c r="P99">
        <f>IF(P$2=0,"",IF(Export!$B98=P$2,1,0))</f>
        <v>1</v>
      </c>
      <c r="Q99">
        <f>IF(Q$2=0,"",IF(Export!$B98=Q$2,1,0))</f>
        <v>1</v>
      </c>
      <c r="R99">
        <f>IF(R$2=0,"",IF(Export!$B98=R$2,1,0))</f>
        <v>1</v>
      </c>
      <c r="S99">
        <f>IF(S$2=0,"",IF(Export!$B98=S$2,1,0))</f>
        <v>1</v>
      </c>
      <c r="T99">
        <f>IF(T$2=0,"",IF(Export!$B98=T$2,1,0))</f>
        <v>1</v>
      </c>
      <c r="V99">
        <f>IF(V$2=0,"",IF(A99=0,0,SUM($A$3:A99)))</f>
        <v>97</v>
      </c>
      <c r="W99">
        <f>IF(W$2=0,"",IF(B99=0,0,SUM($B$3:B99)))</f>
        <v>97</v>
      </c>
      <c r="X99">
        <f>IF(X$2=0,"",IF(C99=0,0,SUM($C$3:C99)))</f>
        <v>97</v>
      </c>
      <c r="Y99">
        <f>IF(Y$2=0,"",IF(D99=0,0,SUM($D$3:D99)))</f>
        <v>97</v>
      </c>
      <c r="Z99">
        <f>IF(Z$2=0,"",IF(E99=0,0,SUM($E$3:E99)))</f>
        <v>97</v>
      </c>
      <c r="AA99">
        <f>IF(AA$2=0,"",IF(F99=0,0,SUM($F$3:F99)))</f>
        <v>97</v>
      </c>
      <c r="AB99">
        <f>IF(AB$2=0,"",IF(G99=0,0,SUM($G$3:G99)))</f>
        <v>97</v>
      </c>
      <c r="AC99">
        <f>IF(AC$2=0,"",IF(H99=0,0,SUM($H$3:H99)))</f>
        <v>97</v>
      </c>
      <c r="AD99">
        <f>IF(AD$2=0,"",IF(I99=0,0,SUM($I$3:I99)))</f>
        <v>97</v>
      </c>
      <c r="AE99">
        <f>IF(AE$2=0,"",IF(J99=0,0,SUM($J$3:J99)))</f>
        <v>97</v>
      </c>
      <c r="AF99">
        <f>IF(AF$2=0,"",IF(K99=0,0,SUM($K$3:K99)))</f>
        <v>97</v>
      </c>
      <c r="AG99">
        <f>IF(AG$2=0,"",IF(L99=0,0,SUM($L$3:L99)))</f>
        <v>97</v>
      </c>
      <c r="AH99">
        <f>IF(AH$2=0,"",IF(M99=0,0,SUM($M$3:M99)))</f>
        <v>97</v>
      </c>
      <c r="AI99">
        <f>IF(AI$2=0,"",IF(N99=0,0,SUM($N$3:N99)))</f>
        <v>97</v>
      </c>
      <c r="AJ99">
        <f>IF(AJ$2=0,"",IF(O99=0,0,SUM($O$3:O99)))</f>
        <v>97</v>
      </c>
      <c r="AK99">
        <f>IF(AK$2=0,"",IF(P99=0,0,SUM($P$3:P99)))</f>
        <v>97</v>
      </c>
      <c r="AL99">
        <f>IF(AL$2=0,"",IF(Q99=0,0,SUM($Q$3:Q99)))</f>
        <v>97</v>
      </c>
      <c r="AM99">
        <f>IF(AM$2=0,"",IF(R99=0,0,SUM($R$3:R99)))</f>
        <v>97</v>
      </c>
      <c r="AN99">
        <f>IF(AN$2=0,"",IF(S99=0,0,SUM($S$3:S99)))</f>
        <v>97</v>
      </c>
      <c r="AO99">
        <f>IF(AO$2=0,"",IF(T99=0,0,SUM($T$3:T99)))</f>
        <v>97</v>
      </c>
    </row>
    <row r="100" spans="1:41" x14ac:dyDescent="0.25">
      <c r="A100">
        <f>IF(A$2=0,"",IF(Export!$B99=A$2,1,0))</f>
        <v>1</v>
      </c>
      <c r="B100">
        <f>IF(B$2=0,"",IF(Export!$B99=B$2,1,0))</f>
        <v>1</v>
      </c>
      <c r="C100">
        <f>IF(C$2=0,"",IF(Export!$B99=C$2,1,0))</f>
        <v>1</v>
      </c>
      <c r="D100">
        <f>IF(D$2=0,"",IF(Export!$B99=D$2,1,0))</f>
        <v>1</v>
      </c>
      <c r="E100">
        <f>IF(E$2=0,"",IF(Export!$B99=E$2,1,0))</f>
        <v>1</v>
      </c>
      <c r="F100">
        <f>IF(F$2=0,"",IF(Export!$B99=F$2,1,0))</f>
        <v>1</v>
      </c>
      <c r="G100">
        <f>IF(G$2=0,"",IF(Export!$B99=G$2,1,0))</f>
        <v>1</v>
      </c>
      <c r="H100">
        <f>IF(H$2=0,"",IF(Export!$B99=H$2,1,0))</f>
        <v>1</v>
      </c>
      <c r="I100">
        <f>IF(I$2=0,"",IF(Export!$B99=I$2,1,0))</f>
        <v>1</v>
      </c>
      <c r="J100">
        <f>IF(J$2=0,"",IF(Export!$B99=J$2,1,0))</f>
        <v>1</v>
      </c>
      <c r="K100">
        <f>IF(K$2=0,"",IF(Export!$B99=K$2,1,0))</f>
        <v>1</v>
      </c>
      <c r="L100">
        <f>IF(L$2=0,"",IF(Export!$B99=L$2,1,0))</f>
        <v>1</v>
      </c>
      <c r="M100">
        <f>IF(M$2=0,"",IF(Export!$B99=M$2,1,0))</f>
        <v>1</v>
      </c>
      <c r="N100">
        <f>IF(N$2=0,"",IF(Export!$B99=N$2,1,0))</f>
        <v>1</v>
      </c>
      <c r="O100">
        <f>IF(O$2=0,"",IF(Export!$B99=O$2,1,0))</f>
        <v>1</v>
      </c>
      <c r="P100">
        <f>IF(P$2=0,"",IF(Export!$B99=P$2,1,0))</f>
        <v>1</v>
      </c>
      <c r="Q100">
        <f>IF(Q$2=0,"",IF(Export!$B99=Q$2,1,0))</f>
        <v>1</v>
      </c>
      <c r="R100">
        <f>IF(R$2=0,"",IF(Export!$B99=R$2,1,0))</f>
        <v>1</v>
      </c>
      <c r="S100">
        <f>IF(S$2=0,"",IF(Export!$B99=S$2,1,0))</f>
        <v>1</v>
      </c>
      <c r="T100">
        <f>IF(T$2=0,"",IF(Export!$B99=T$2,1,0))</f>
        <v>1</v>
      </c>
      <c r="V100">
        <f>IF(V$2=0,"",IF(A100=0,0,SUM($A$3:A100)))</f>
        <v>98</v>
      </c>
      <c r="W100">
        <f>IF(W$2=0,"",IF(B100=0,0,SUM($B$3:B100)))</f>
        <v>98</v>
      </c>
      <c r="X100">
        <f>IF(X$2=0,"",IF(C100=0,0,SUM($C$3:C100)))</f>
        <v>98</v>
      </c>
      <c r="Y100">
        <f>IF(Y$2=0,"",IF(D100=0,0,SUM($D$3:D100)))</f>
        <v>98</v>
      </c>
      <c r="Z100">
        <f>IF(Z$2=0,"",IF(E100=0,0,SUM($E$3:E100)))</f>
        <v>98</v>
      </c>
      <c r="AA100">
        <f>IF(AA$2=0,"",IF(F100=0,0,SUM($F$3:F100)))</f>
        <v>98</v>
      </c>
      <c r="AB100">
        <f>IF(AB$2=0,"",IF(G100=0,0,SUM($G$3:G100)))</f>
        <v>98</v>
      </c>
      <c r="AC100">
        <f>IF(AC$2=0,"",IF(H100=0,0,SUM($H$3:H100)))</f>
        <v>98</v>
      </c>
      <c r="AD100">
        <f>IF(AD$2=0,"",IF(I100=0,0,SUM($I$3:I100)))</f>
        <v>98</v>
      </c>
      <c r="AE100">
        <f>IF(AE$2=0,"",IF(J100=0,0,SUM($J$3:J100)))</f>
        <v>98</v>
      </c>
      <c r="AF100">
        <f>IF(AF$2=0,"",IF(K100=0,0,SUM($K$3:K100)))</f>
        <v>98</v>
      </c>
      <c r="AG100">
        <f>IF(AG$2=0,"",IF(L100=0,0,SUM($L$3:L100)))</f>
        <v>98</v>
      </c>
      <c r="AH100">
        <f>IF(AH$2=0,"",IF(M100=0,0,SUM($M$3:M100)))</f>
        <v>98</v>
      </c>
      <c r="AI100">
        <f>IF(AI$2=0,"",IF(N100=0,0,SUM($N$3:N100)))</f>
        <v>98</v>
      </c>
      <c r="AJ100">
        <f>IF(AJ$2=0,"",IF(O100=0,0,SUM($O$3:O100)))</f>
        <v>98</v>
      </c>
      <c r="AK100">
        <f>IF(AK$2=0,"",IF(P100=0,0,SUM($P$3:P100)))</f>
        <v>98</v>
      </c>
      <c r="AL100">
        <f>IF(AL$2=0,"",IF(Q100=0,0,SUM($Q$3:Q100)))</f>
        <v>98</v>
      </c>
      <c r="AM100">
        <f>IF(AM$2=0,"",IF(R100=0,0,SUM($R$3:R100)))</f>
        <v>98</v>
      </c>
      <c r="AN100">
        <f>IF(AN$2=0,"",IF(S100=0,0,SUM($S$3:S100)))</f>
        <v>98</v>
      </c>
      <c r="AO100">
        <f>IF(AO$2=0,"",IF(T100=0,0,SUM($T$3:T100)))</f>
        <v>98</v>
      </c>
    </row>
    <row r="101" spans="1:41" x14ac:dyDescent="0.25">
      <c r="A101">
        <f>IF(A$2=0,"",IF(Export!$B100=A$2,1,0))</f>
        <v>1</v>
      </c>
      <c r="B101">
        <f>IF(B$2=0,"",IF(Export!$B100=B$2,1,0))</f>
        <v>1</v>
      </c>
      <c r="C101">
        <f>IF(C$2=0,"",IF(Export!$B100=C$2,1,0))</f>
        <v>1</v>
      </c>
      <c r="D101">
        <f>IF(D$2=0,"",IF(Export!$B100=D$2,1,0))</f>
        <v>1</v>
      </c>
      <c r="E101">
        <f>IF(E$2=0,"",IF(Export!$B100=E$2,1,0))</f>
        <v>1</v>
      </c>
      <c r="F101">
        <f>IF(F$2=0,"",IF(Export!$B100=F$2,1,0))</f>
        <v>1</v>
      </c>
      <c r="G101">
        <f>IF(G$2=0,"",IF(Export!$B100=G$2,1,0))</f>
        <v>1</v>
      </c>
      <c r="H101">
        <f>IF(H$2=0,"",IF(Export!$B100=H$2,1,0))</f>
        <v>1</v>
      </c>
      <c r="I101">
        <f>IF(I$2=0,"",IF(Export!$B100=I$2,1,0))</f>
        <v>1</v>
      </c>
      <c r="J101">
        <f>IF(J$2=0,"",IF(Export!$B100=J$2,1,0))</f>
        <v>1</v>
      </c>
      <c r="K101">
        <f>IF(K$2=0,"",IF(Export!$B100=K$2,1,0))</f>
        <v>1</v>
      </c>
      <c r="L101">
        <f>IF(L$2=0,"",IF(Export!$B100=L$2,1,0))</f>
        <v>1</v>
      </c>
      <c r="M101">
        <f>IF(M$2=0,"",IF(Export!$B100=M$2,1,0))</f>
        <v>1</v>
      </c>
      <c r="N101">
        <f>IF(N$2=0,"",IF(Export!$B100=N$2,1,0))</f>
        <v>1</v>
      </c>
      <c r="O101">
        <f>IF(O$2=0,"",IF(Export!$B100=O$2,1,0))</f>
        <v>1</v>
      </c>
      <c r="P101">
        <f>IF(P$2=0,"",IF(Export!$B100=P$2,1,0))</f>
        <v>1</v>
      </c>
      <c r="Q101">
        <f>IF(Q$2=0,"",IF(Export!$B100=Q$2,1,0))</f>
        <v>1</v>
      </c>
      <c r="R101">
        <f>IF(R$2=0,"",IF(Export!$B100=R$2,1,0))</f>
        <v>1</v>
      </c>
      <c r="S101">
        <f>IF(S$2=0,"",IF(Export!$B100=S$2,1,0))</f>
        <v>1</v>
      </c>
      <c r="T101">
        <f>IF(T$2=0,"",IF(Export!$B100=T$2,1,0))</f>
        <v>1</v>
      </c>
      <c r="V101">
        <f>IF(V$2=0,"",IF(A101=0,0,SUM($A$3:A101)))</f>
        <v>99</v>
      </c>
      <c r="W101">
        <f>IF(W$2=0,"",IF(B101=0,0,SUM($B$3:B101)))</f>
        <v>99</v>
      </c>
      <c r="X101">
        <f>IF(X$2=0,"",IF(C101=0,0,SUM($C$3:C101)))</f>
        <v>99</v>
      </c>
      <c r="Y101">
        <f>IF(Y$2=0,"",IF(D101=0,0,SUM($D$3:D101)))</f>
        <v>99</v>
      </c>
      <c r="Z101">
        <f>IF(Z$2=0,"",IF(E101=0,0,SUM($E$3:E101)))</f>
        <v>99</v>
      </c>
      <c r="AA101">
        <f>IF(AA$2=0,"",IF(F101=0,0,SUM($F$3:F101)))</f>
        <v>99</v>
      </c>
      <c r="AB101">
        <f>IF(AB$2=0,"",IF(G101=0,0,SUM($G$3:G101)))</f>
        <v>99</v>
      </c>
      <c r="AC101">
        <f>IF(AC$2=0,"",IF(H101=0,0,SUM($H$3:H101)))</f>
        <v>99</v>
      </c>
      <c r="AD101">
        <f>IF(AD$2=0,"",IF(I101=0,0,SUM($I$3:I101)))</f>
        <v>99</v>
      </c>
      <c r="AE101">
        <f>IF(AE$2=0,"",IF(J101=0,0,SUM($J$3:J101)))</f>
        <v>99</v>
      </c>
      <c r="AF101">
        <f>IF(AF$2=0,"",IF(K101=0,0,SUM($K$3:K101)))</f>
        <v>99</v>
      </c>
      <c r="AG101">
        <f>IF(AG$2=0,"",IF(L101=0,0,SUM($L$3:L101)))</f>
        <v>99</v>
      </c>
      <c r="AH101">
        <f>IF(AH$2=0,"",IF(M101=0,0,SUM($M$3:M101)))</f>
        <v>99</v>
      </c>
      <c r="AI101">
        <f>IF(AI$2=0,"",IF(N101=0,0,SUM($N$3:N101)))</f>
        <v>99</v>
      </c>
      <c r="AJ101">
        <f>IF(AJ$2=0,"",IF(O101=0,0,SUM($O$3:O101)))</f>
        <v>99</v>
      </c>
      <c r="AK101">
        <f>IF(AK$2=0,"",IF(P101=0,0,SUM($P$3:P101)))</f>
        <v>99</v>
      </c>
      <c r="AL101">
        <f>IF(AL$2=0,"",IF(Q101=0,0,SUM($Q$3:Q101)))</f>
        <v>99</v>
      </c>
      <c r="AM101">
        <f>IF(AM$2=0,"",IF(R101=0,0,SUM($R$3:R101)))</f>
        <v>99</v>
      </c>
      <c r="AN101">
        <f>IF(AN$2=0,"",IF(S101=0,0,SUM($S$3:S101)))</f>
        <v>99</v>
      </c>
      <c r="AO101">
        <f>IF(AO$2=0,"",IF(T101=0,0,SUM($T$3:T101)))</f>
        <v>99</v>
      </c>
    </row>
    <row r="102" spans="1:41" x14ac:dyDescent="0.25">
      <c r="A102">
        <f>IF(A$2=0,"",IF(Export!$B101=A$2,1,0))</f>
        <v>1</v>
      </c>
      <c r="B102">
        <f>IF(B$2=0,"",IF(Export!$B101=B$2,1,0))</f>
        <v>1</v>
      </c>
      <c r="C102">
        <f>IF(C$2=0,"",IF(Export!$B101=C$2,1,0))</f>
        <v>1</v>
      </c>
      <c r="D102">
        <f>IF(D$2=0,"",IF(Export!$B101=D$2,1,0))</f>
        <v>1</v>
      </c>
      <c r="E102">
        <f>IF(E$2=0,"",IF(Export!$B101=E$2,1,0))</f>
        <v>1</v>
      </c>
      <c r="F102">
        <f>IF(F$2=0,"",IF(Export!$B101=F$2,1,0))</f>
        <v>1</v>
      </c>
      <c r="G102">
        <f>IF(G$2=0,"",IF(Export!$B101=G$2,1,0))</f>
        <v>1</v>
      </c>
      <c r="H102">
        <f>IF(H$2=0,"",IF(Export!$B101=H$2,1,0))</f>
        <v>1</v>
      </c>
      <c r="I102">
        <f>IF(I$2=0,"",IF(Export!$B101=I$2,1,0))</f>
        <v>1</v>
      </c>
      <c r="J102">
        <f>IF(J$2=0,"",IF(Export!$B101=J$2,1,0))</f>
        <v>1</v>
      </c>
      <c r="K102">
        <f>IF(K$2=0,"",IF(Export!$B101=K$2,1,0))</f>
        <v>1</v>
      </c>
      <c r="L102">
        <f>IF(L$2=0,"",IF(Export!$B101=L$2,1,0))</f>
        <v>1</v>
      </c>
      <c r="M102">
        <f>IF(M$2=0,"",IF(Export!$B101=M$2,1,0))</f>
        <v>1</v>
      </c>
      <c r="N102">
        <f>IF(N$2=0,"",IF(Export!$B101=N$2,1,0))</f>
        <v>1</v>
      </c>
      <c r="O102">
        <f>IF(O$2=0,"",IF(Export!$B101=O$2,1,0))</f>
        <v>1</v>
      </c>
      <c r="P102">
        <f>IF(P$2=0,"",IF(Export!$B101=P$2,1,0))</f>
        <v>1</v>
      </c>
      <c r="Q102">
        <f>IF(Q$2=0,"",IF(Export!$B101=Q$2,1,0))</f>
        <v>1</v>
      </c>
      <c r="R102">
        <f>IF(R$2=0,"",IF(Export!$B101=R$2,1,0))</f>
        <v>1</v>
      </c>
      <c r="S102">
        <f>IF(S$2=0,"",IF(Export!$B101=S$2,1,0))</f>
        <v>1</v>
      </c>
      <c r="T102">
        <f>IF(T$2=0,"",IF(Export!$B101=T$2,1,0))</f>
        <v>1</v>
      </c>
      <c r="V102">
        <f>IF(V$2=0,"",IF(A102=0,0,SUM($A$3:A102)))</f>
        <v>100</v>
      </c>
      <c r="W102">
        <f>IF(W$2=0,"",IF(B102=0,0,SUM($B$3:B102)))</f>
        <v>100</v>
      </c>
      <c r="X102">
        <f>IF(X$2=0,"",IF(C102=0,0,SUM($C$3:C102)))</f>
        <v>100</v>
      </c>
      <c r="Y102">
        <f>IF(Y$2=0,"",IF(D102=0,0,SUM($D$3:D102)))</f>
        <v>100</v>
      </c>
      <c r="Z102">
        <f>IF(Z$2=0,"",IF(E102=0,0,SUM($E$3:E102)))</f>
        <v>100</v>
      </c>
      <c r="AA102">
        <f>IF(AA$2=0,"",IF(F102=0,0,SUM($F$3:F102)))</f>
        <v>100</v>
      </c>
      <c r="AB102">
        <f>IF(AB$2=0,"",IF(G102=0,0,SUM($G$3:G102)))</f>
        <v>100</v>
      </c>
      <c r="AC102">
        <f>IF(AC$2=0,"",IF(H102=0,0,SUM($H$3:H102)))</f>
        <v>100</v>
      </c>
      <c r="AD102">
        <f>IF(AD$2=0,"",IF(I102=0,0,SUM($I$3:I102)))</f>
        <v>100</v>
      </c>
      <c r="AE102">
        <f>IF(AE$2=0,"",IF(J102=0,0,SUM($J$3:J102)))</f>
        <v>100</v>
      </c>
      <c r="AF102">
        <f>IF(AF$2=0,"",IF(K102=0,0,SUM($K$3:K102)))</f>
        <v>100</v>
      </c>
      <c r="AG102">
        <f>IF(AG$2=0,"",IF(L102=0,0,SUM($L$3:L102)))</f>
        <v>100</v>
      </c>
      <c r="AH102">
        <f>IF(AH$2=0,"",IF(M102=0,0,SUM($M$3:M102)))</f>
        <v>100</v>
      </c>
      <c r="AI102">
        <f>IF(AI$2=0,"",IF(N102=0,0,SUM($N$3:N102)))</f>
        <v>100</v>
      </c>
      <c r="AJ102">
        <f>IF(AJ$2=0,"",IF(O102=0,0,SUM($O$3:O102)))</f>
        <v>100</v>
      </c>
      <c r="AK102">
        <f>IF(AK$2=0,"",IF(P102=0,0,SUM($P$3:P102)))</f>
        <v>100</v>
      </c>
      <c r="AL102">
        <f>IF(AL$2=0,"",IF(Q102=0,0,SUM($Q$3:Q102)))</f>
        <v>100</v>
      </c>
      <c r="AM102">
        <f>IF(AM$2=0,"",IF(R102=0,0,SUM($R$3:R102)))</f>
        <v>100</v>
      </c>
      <c r="AN102">
        <f>IF(AN$2=0,"",IF(S102=0,0,SUM($S$3:S102)))</f>
        <v>100</v>
      </c>
      <c r="AO102">
        <f>IF(AO$2=0,"",IF(T102=0,0,SUM($T$3:T102)))</f>
        <v>100</v>
      </c>
    </row>
    <row r="103" spans="1:41" x14ac:dyDescent="0.25">
      <c r="A103">
        <f>IF(A$2=0,"",IF(Export!$B102=A$2,1,0))</f>
        <v>1</v>
      </c>
      <c r="B103">
        <f>IF(B$2=0,"",IF(Export!$B102=B$2,1,0))</f>
        <v>1</v>
      </c>
      <c r="C103">
        <f>IF(C$2=0,"",IF(Export!$B102=C$2,1,0))</f>
        <v>1</v>
      </c>
      <c r="D103">
        <f>IF(D$2=0,"",IF(Export!$B102=D$2,1,0))</f>
        <v>1</v>
      </c>
      <c r="E103">
        <f>IF(E$2=0,"",IF(Export!$B102=E$2,1,0))</f>
        <v>1</v>
      </c>
      <c r="F103">
        <f>IF(F$2=0,"",IF(Export!$B102=F$2,1,0))</f>
        <v>1</v>
      </c>
      <c r="G103">
        <f>IF(G$2=0,"",IF(Export!$B102=G$2,1,0))</f>
        <v>1</v>
      </c>
      <c r="H103">
        <f>IF(H$2=0,"",IF(Export!$B102=H$2,1,0))</f>
        <v>1</v>
      </c>
      <c r="I103">
        <f>IF(I$2=0,"",IF(Export!$B102=I$2,1,0))</f>
        <v>1</v>
      </c>
      <c r="J103">
        <f>IF(J$2=0,"",IF(Export!$B102=J$2,1,0))</f>
        <v>1</v>
      </c>
      <c r="K103">
        <f>IF(K$2=0,"",IF(Export!$B102=K$2,1,0))</f>
        <v>1</v>
      </c>
      <c r="L103">
        <f>IF(L$2=0,"",IF(Export!$B102=L$2,1,0))</f>
        <v>1</v>
      </c>
      <c r="M103">
        <f>IF(M$2=0,"",IF(Export!$B102=M$2,1,0))</f>
        <v>1</v>
      </c>
      <c r="N103">
        <f>IF(N$2=0,"",IF(Export!$B102=N$2,1,0))</f>
        <v>1</v>
      </c>
      <c r="O103">
        <f>IF(O$2=0,"",IF(Export!$B102=O$2,1,0))</f>
        <v>1</v>
      </c>
      <c r="P103">
        <f>IF(P$2=0,"",IF(Export!$B102=P$2,1,0))</f>
        <v>1</v>
      </c>
      <c r="Q103">
        <f>IF(Q$2=0,"",IF(Export!$B102=Q$2,1,0))</f>
        <v>1</v>
      </c>
      <c r="R103">
        <f>IF(R$2=0,"",IF(Export!$B102=R$2,1,0))</f>
        <v>1</v>
      </c>
      <c r="S103">
        <f>IF(S$2=0,"",IF(Export!$B102=S$2,1,0))</f>
        <v>1</v>
      </c>
      <c r="T103">
        <f>IF(T$2=0,"",IF(Export!$B102=T$2,1,0))</f>
        <v>1</v>
      </c>
      <c r="V103">
        <f>IF(V$2=0,"",IF(A103=0,0,SUM($A$3:A103)))</f>
        <v>101</v>
      </c>
      <c r="W103">
        <f>IF(W$2=0,"",IF(B103=0,0,SUM($B$3:B103)))</f>
        <v>101</v>
      </c>
      <c r="X103">
        <f>IF(X$2=0,"",IF(C103=0,0,SUM($C$3:C103)))</f>
        <v>101</v>
      </c>
      <c r="Y103">
        <f>IF(Y$2=0,"",IF(D103=0,0,SUM($D$3:D103)))</f>
        <v>101</v>
      </c>
      <c r="Z103">
        <f>IF(Z$2=0,"",IF(E103=0,0,SUM($E$3:E103)))</f>
        <v>101</v>
      </c>
      <c r="AA103">
        <f>IF(AA$2=0,"",IF(F103=0,0,SUM($F$3:F103)))</f>
        <v>101</v>
      </c>
      <c r="AB103">
        <f>IF(AB$2=0,"",IF(G103=0,0,SUM($G$3:G103)))</f>
        <v>101</v>
      </c>
      <c r="AC103">
        <f>IF(AC$2=0,"",IF(H103=0,0,SUM($H$3:H103)))</f>
        <v>101</v>
      </c>
      <c r="AD103">
        <f>IF(AD$2=0,"",IF(I103=0,0,SUM($I$3:I103)))</f>
        <v>101</v>
      </c>
      <c r="AE103">
        <f>IF(AE$2=0,"",IF(J103=0,0,SUM($J$3:J103)))</f>
        <v>101</v>
      </c>
      <c r="AF103">
        <f>IF(AF$2=0,"",IF(K103=0,0,SUM($K$3:K103)))</f>
        <v>101</v>
      </c>
      <c r="AG103">
        <f>IF(AG$2=0,"",IF(L103=0,0,SUM($L$3:L103)))</f>
        <v>101</v>
      </c>
      <c r="AH103">
        <f>IF(AH$2=0,"",IF(M103=0,0,SUM($M$3:M103)))</f>
        <v>101</v>
      </c>
      <c r="AI103">
        <f>IF(AI$2=0,"",IF(N103=0,0,SUM($N$3:N103)))</f>
        <v>101</v>
      </c>
      <c r="AJ103">
        <f>IF(AJ$2=0,"",IF(O103=0,0,SUM($O$3:O103)))</f>
        <v>101</v>
      </c>
      <c r="AK103">
        <f>IF(AK$2=0,"",IF(P103=0,0,SUM($P$3:P103)))</f>
        <v>101</v>
      </c>
      <c r="AL103">
        <f>IF(AL$2=0,"",IF(Q103=0,0,SUM($Q$3:Q103)))</f>
        <v>101</v>
      </c>
      <c r="AM103">
        <f>IF(AM$2=0,"",IF(R103=0,0,SUM($R$3:R103)))</f>
        <v>101</v>
      </c>
      <c r="AN103">
        <f>IF(AN$2=0,"",IF(S103=0,0,SUM($S$3:S103)))</f>
        <v>101</v>
      </c>
      <c r="AO103">
        <f>IF(AO$2=0,"",IF(T103=0,0,SUM($T$3:T103)))</f>
        <v>101</v>
      </c>
    </row>
    <row r="104" spans="1:41" x14ac:dyDescent="0.25">
      <c r="A104">
        <f>IF(A$2=0,"",IF(Export!$B103=A$2,1,0))</f>
        <v>1</v>
      </c>
      <c r="B104">
        <f>IF(B$2=0,"",IF(Export!$B103=B$2,1,0))</f>
        <v>1</v>
      </c>
      <c r="C104">
        <f>IF(C$2=0,"",IF(Export!$B103=C$2,1,0))</f>
        <v>1</v>
      </c>
      <c r="D104">
        <f>IF(D$2=0,"",IF(Export!$B103=D$2,1,0))</f>
        <v>1</v>
      </c>
      <c r="E104">
        <f>IF(E$2=0,"",IF(Export!$B103=E$2,1,0))</f>
        <v>1</v>
      </c>
      <c r="F104">
        <f>IF(F$2=0,"",IF(Export!$B103=F$2,1,0))</f>
        <v>1</v>
      </c>
      <c r="G104">
        <f>IF(G$2=0,"",IF(Export!$B103=G$2,1,0))</f>
        <v>1</v>
      </c>
      <c r="H104">
        <f>IF(H$2=0,"",IF(Export!$B103=H$2,1,0))</f>
        <v>1</v>
      </c>
      <c r="I104">
        <f>IF(I$2=0,"",IF(Export!$B103=I$2,1,0))</f>
        <v>1</v>
      </c>
      <c r="J104">
        <f>IF(J$2=0,"",IF(Export!$B103=J$2,1,0))</f>
        <v>1</v>
      </c>
      <c r="K104">
        <f>IF(K$2=0,"",IF(Export!$B103=K$2,1,0))</f>
        <v>1</v>
      </c>
      <c r="L104">
        <f>IF(L$2=0,"",IF(Export!$B103=L$2,1,0))</f>
        <v>1</v>
      </c>
      <c r="M104">
        <f>IF(M$2=0,"",IF(Export!$B103=M$2,1,0))</f>
        <v>1</v>
      </c>
      <c r="N104">
        <f>IF(N$2=0,"",IF(Export!$B103=N$2,1,0))</f>
        <v>1</v>
      </c>
      <c r="O104">
        <f>IF(O$2=0,"",IF(Export!$B103=O$2,1,0))</f>
        <v>1</v>
      </c>
      <c r="P104">
        <f>IF(P$2=0,"",IF(Export!$B103=P$2,1,0))</f>
        <v>1</v>
      </c>
      <c r="Q104">
        <f>IF(Q$2=0,"",IF(Export!$B103=Q$2,1,0))</f>
        <v>1</v>
      </c>
      <c r="R104">
        <f>IF(R$2=0,"",IF(Export!$B103=R$2,1,0))</f>
        <v>1</v>
      </c>
      <c r="S104">
        <f>IF(S$2=0,"",IF(Export!$B103=S$2,1,0))</f>
        <v>1</v>
      </c>
      <c r="T104">
        <f>IF(T$2=0,"",IF(Export!$B103=T$2,1,0))</f>
        <v>1</v>
      </c>
      <c r="V104">
        <f>IF(V$2=0,"",IF(A104=0,0,SUM($A$3:A104)))</f>
        <v>102</v>
      </c>
      <c r="W104">
        <f>IF(W$2=0,"",IF(B104=0,0,SUM($B$3:B104)))</f>
        <v>102</v>
      </c>
      <c r="X104">
        <f>IF(X$2=0,"",IF(C104=0,0,SUM($C$3:C104)))</f>
        <v>102</v>
      </c>
      <c r="Y104">
        <f>IF(Y$2=0,"",IF(D104=0,0,SUM($D$3:D104)))</f>
        <v>102</v>
      </c>
      <c r="Z104">
        <f>IF(Z$2=0,"",IF(E104=0,0,SUM($E$3:E104)))</f>
        <v>102</v>
      </c>
      <c r="AA104">
        <f>IF(AA$2=0,"",IF(F104=0,0,SUM($F$3:F104)))</f>
        <v>102</v>
      </c>
      <c r="AB104">
        <f>IF(AB$2=0,"",IF(G104=0,0,SUM($G$3:G104)))</f>
        <v>102</v>
      </c>
      <c r="AC104">
        <f>IF(AC$2=0,"",IF(H104=0,0,SUM($H$3:H104)))</f>
        <v>102</v>
      </c>
      <c r="AD104">
        <f>IF(AD$2=0,"",IF(I104=0,0,SUM($I$3:I104)))</f>
        <v>102</v>
      </c>
      <c r="AE104">
        <f>IF(AE$2=0,"",IF(J104=0,0,SUM($J$3:J104)))</f>
        <v>102</v>
      </c>
      <c r="AF104">
        <f>IF(AF$2=0,"",IF(K104=0,0,SUM($K$3:K104)))</f>
        <v>102</v>
      </c>
      <c r="AG104">
        <f>IF(AG$2=0,"",IF(L104=0,0,SUM($L$3:L104)))</f>
        <v>102</v>
      </c>
      <c r="AH104">
        <f>IF(AH$2=0,"",IF(M104=0,0,SUM($M$3:M104)))</f>
        <v>102</v>
      </c>
      <c r="AI104">
        <f>IF(AI$2=0,"",IF(N104=0,0,SUM($N$3:N104)))</f>
        <v>102</v>
      </c>
      <c r="AJ104">
        <f>IF(AJ$2=0,"",IF(O104=0,0,SUM($O$3:O104)))</f>
        <v>102</v>
      </c>
      <c r="AK104">
        <f>IF(AK$2=0,"",IF(P104=0,0,SUM($P$3:P104)))</f>
        <v>102</v>
      </c>
      <c r="AL104">
        <f>IF(AL$2=0,"",IF(Q104=0,0,SUM($Q$3:Q104)))</f>
        <v>102</v>
      </c>
      <c r="AM104">
        <f>IF(AM$2=0,"",IF(R104=0,0,SUM($R$3:R104)))</f>
        <v>102</v>
      </c>
      <c r="AN104">
        <f>IF(AN$2=0,"",IF(S104=0,0,SUM($S$3:S104)))</f>
        <v>102</v>
      </c>
      <c r="AO104">
        <f>IF(AO$2=0,"",IF(T104=0,0,SUM($T$3:T104)))</f>
        <v>102</v>
      </c>
    </row>
    <row r="105" spans="1:41" x14ac:dyDescent="0.25">
      <c r="A105">
        <f>IF(A$2=0,"",IF(Export!$B104=A$2,1,0))</f>
        <v>1</v>
      </c>
      <c r="B105">
        <f>IF(B$2=0,"",IF(Export!$B104=B$2,1,0))</f>
        <v>1</v>
      </c>
      <c r="C105">
        <f>IF(C$2=0,"",IF(Export!$B104=C$2,1,0))</f>
        <v>1</v>
      </c>
      <c r="D105">
        <f>IF(D$2=0,"",IF(Export!$B104=D$2,1,0))</f>
        <v>1</v>
      </c>
      <c r="E105">
        <f>IF(E$2=0,"",IF(Export!$B104=E$2,1,0))</f>
        <v>1</v>
      </c>
      <c r="F105">
        <f>IF(F$2=0,"",IF(Export!$B104=F$2,1,0))</f>
        <v>1</v>
      </c>
      <c r="G105">
        <f>IF(G$2=0,"",IF(Export!$B104=G$2,1,0))</f>
        <v>1</v>
      </c>
      <c r="H105">
        <f>IF(H$2=0,"",IF(Export!$B104=H$2,1,0))</f>
        <v>1</v>
      </c>
      <c r="I105">
        <f>IF(I$2=0,"",IF(Export!$B104=I$2,1,0))</f>
        <v>1</v>
      </c>
      <c r="J105">
        <f>IF(J$2=0,"",IF(Export!$B104=J$2,1,0))</f>
        <v>1</v>
      </c>
      <c r="K105">
        <f>IF(K$2=0,"",IF(Export!$B104=K$2,1,0))</f>
        <v>1</v>
      </c>
      <c r="L105">
        <f>IF(L$2=0,"",IF(Export!$B104=L$2,1,0))</f>
        <v>1</v>
      </c>
      <c r="M105">
        <f>IF(M$2=0,"",IF(Export!$B104=M$2,1,0))</f>
        <v>1</v>
      </c>
      <c r="N105">
        <f>IF(N$2=0,"",IF(Export!$B104=N$2,1,0))</f>
        <v>1</v>
      </c>
      <c r="O105">
        <f>IF(O$2=0,"",IF(Export!$B104=O$2,1,0))</f>
        <v>1</v>
      </c>
      <c r="P105">
        <f>IF(P$2=0,"",IF(Export!$B104=P$2,1,0))</f>
        <v>1</v>
      </c>
      <c r="Q105">
        <f>IF(Q$2=0,"",IF(Export!$B104=Q$2,1,0))</f>
        <v>1</v>
      </c>
      <c r="R105">
        <f>IF(R$2=0,"",IF(Export!$B104=R$2,1,0))</f>
        <v>1</v>
      </c>
      <c r="S105">
        <f>IF(S$2=0,"",IF(Export!$B104=S$2,1,0))</f>
        <v>1</v>
      </c>
      <c r="T105">
        <f>IF(T$2=0,"",IF(Export!$B104=T$2,1,0))</f>
        <v>1</v>
      </c>
      <c r="V105">
        <f>IF(V$2=0,"",IF(A105=0,0,SUM($A$3:A105)))</f>
        <v>103</v>
      </c>
      <c r="W105">
        <f>IF(W$2=0,"",IF(B105=0,0,SUM($B$3:B105)))</f>
        <v>103</v>
      </c>
      <c r="X105">
        <f>IF(X$2=0,"",IF(C105=0,0,SUM($C$3:C105)))</f>
        <v>103</v>
      </c>
      <c r="Y105">
        <f>IF(Y$2=0,"",IF(D105=0,0,SUM($D$3:D105)))</f>
        <v>103</v>
      </c>
      <c r="Z105">
        <f>IF(Z$2=0,"",IF(E105=0,0,SUM($E$3:E105)))</f>
        <v>103</v>
      </c>
      <c r="AA105">
        <f>IF(AA$2=0,"",IF(F105=0,0,SUM($F$3:F105)))</f>
        <v>103</v>
      </c>
      <c r="AB105">
        <f>IF(AB$2=0,"",IF(G105=0,0,SUM($G$3:G105)))</f>
        <v>103</v>
      </c>
      <c r="AC105">
        <f>IF(AC$2=0,"",IF(H105=0,0,SUM($H$3:H105)))</f>
        <v>103</v>
      </c>
      <c r="AD105">
        <f>IF(AD$2=0,"",IF(I105=0,0,SUM($I$3:I105)))</f>
        <v>103</v>
      </c>
      <c r="AE105">
        <f>IF(AE$2=0,"",IF(J105=0,0,SUM($J$3:J105)))</f>
        <v>103</v>
      </c>
      <c r="AF105">
        <f>IF(AF$2=0,"",IF(K105=0,0,SUM($K$3:K105)))</f>
        <v>103</v>
      </c>
      <c r="AG105">
        <f>IF(AG$2=0,"",IF(L105=0,0,SUM($L$3:L105)))</f>
        <v>103</v>
      </c>
      <c r="AH105">
        <f>IF(AH$2=0,"",IF(M105=0,0,SUM($M$3:M105)))</f>
        <v>103</v>
      </c>
      <c r="AI105">
        <f>IF(AI$2=0,"",IF(N105=0,0,SUM($N$3:N105)))</f>
        <v>103</v>
      </c>
      <c r="AJ105">
        <f>IF(AJ$2=0,"",IF(O105=0,0,SUM($O$3:O105)))</f>
        <v>103</v>
      </c>
      <c r="AK105">
        <f>IF(AK$2=0,"",IF(P105=0,0,SUM($P$3:P105)))</f>
        <v>103</v>
      </c>
      <c r="AL105">
        <f>IF(AL$2=0,"",IF(Q105=0,0,SUM($Q$3:Q105)))</f>
        <v>103</v>
      </c>
      <c r="AM105">
        <f>IF(AM$2=0,"",IF(R105=0,0,SUM($R$3:R105)))</f>
        <v>103</v>
      </c>
      <c r="AN105">
        <f>IF(AN$2=0,"",IF(S105=0,0,SUM($S$3:S105)))</f>
        <v>103</v>
      </c>
      <c r="AO105">
        <f>IF(AO$2=0,"",IF(T105=0,0,SUM($T$3:T105)))</f>
        <v>103</v>
      </c>
    </row>
    <row r="106" spans="1:41" x14ac:dyDescent="0.25">
      <c r="A106">
        <f>IF(A$2=0,"",IF(Export!$B105=A$2,1,0))</f>
        <v>1</v>
      </c>
      <c r="B106">
        <f>IF(B$2=0,"",IF(Export!$B105=B$2,1,0))</f>
        <v>1</v>
      </c>
      <c r="C106">
        <f>IF(C$2=0,"",IF(Export!$B105=C$2,1,0))</f>
        <v>1</v>
      </c>
      <c r="D106">
        <f>IF(D$2=0,"",IF(Export!$B105=D$2,1,0))</f>
        <v>1</v>
      </c>
      <c r="E106">
        <f>IF(E$2=0,"",IF(Export!$B105=E$2,1,0))</f>
        <v>1</v>
      </c>
      <c r="F106">
        <f>IF(F$2=0,"",IF(Export!$B105=F$2,1,0))</f>
        <v>1</v>
      </c>
      <c r="G106">
        <f>IF(G$2=0,"",IF(Export!$B105=G$2,1,0))</f>
        <v>1</v>
      </c>
      <c r="H106">
        <f>IF(H$2=0,"",IF(Export!$B105=H$2,1,0))</f>
        <v>1</v>
      </c>
      <c r="I106">
        <f>IF(I$2=0,"",IF(Export!$B105=I$2,1,0))</f>
        <v>1</v>
      </c>
      <c r="J106">
        <f>IF(J$2=0,"",IF(Export!$B105=J$2,1,0))</f>
        <v>1</v>
      </c>
      <c r="K106">
        <f>IF(K$2=0,"",IF(Export!$B105=K$2,1,0))</f>
        <v>1</v>
      </c>
      <c r="L106">
        <f>IF(L$2=0,"",IF(Export!$B105=L$2,1,0))</f>
        <v>1</v>
      </c>
      <c r="M106">
        <f>IF(M$2=0,"",IF(Export!$B105=M$2,1,0))</f>
        <v>1</v>
      </c>
      <c r="N106">
        <f>IF(N$2=0,"",IF(Export!$B105=N$2,1,0))</f>
        <v>1</v>
      </c>
      <c r="O106">
        <f>IF(O$2=0,"",IF(Export!$B105=O$2,1,0))</f>
        <v>1</v>
      </c>
      <c r="P106">
        <f>IF(P$2=0,"",IF(Export!$B105=P$2,1,0))</f>
        <v>1</v>
      </c>
      <c r="Q106">
        <f>IF(Q$2=0,"",IF(Export!$B105=Q$2,1,0))</f>
        <v>1</v>
      </c>
      <c r="R106">
        <f>IF(R$2=0,"",IF(Export!$B105=R$2,1,0))</f>
        <v>1</v>
      </c>
      <c r="S106">
        <f>IF(S$2=0,"",IF(Export!$B105=S$2,1,0))</f>
        <v>1</v>
      </c>
      <c r="T106">
        <f>IF(T$2=0,"",IF(Export!$B105=T$2,1,0))</f>
        <v>1</v>
      </c>
      <c r="V106">
        <f>IF(V$2=0,"",IF(A106=0,0,SUM($A$3:A106)))</f>
        <v>104</v>
      </c>
      <c r="W106">
        <f>IF(W$2=0,"",IF(B106=0,0,SUM($B$3:B106)))</f>
        <v>104</v>
      </c>
      <c r="X106">
        <f>IF(X$2=0,"",IF(C106=0,0,SUM($C$3:C106)))</f>
        <v>104</v>
      </c>
      <c r="Y106">
        <f>IF(Y$2=0,"",IF(D106=0,0,SUM($D$3:D106)))</f>
        <v>104</v>
      </c>
      <c r="Z106">
        <f>IF(Z$2=0,"",IF(E106=0,0,SUM($E$3:E106)))</f>
        <v>104</v>
      </c>
      <c r="AA106">
        <f>IF(AA$2=0,"",IF(F106=0,0,SUM($F$3:F106)))</f>
        <v>104</v>
      </c>
      <c r="AB106">
        <f>IF(AB$2=0,"",IF(G106=0,0,SUM($G$3:G106)))</f>
        <v>104</v>
      </c>
      <c r="AC106">
        <f>IF(AC$2=0,"",IF(H106=0,0,SUM($H$3:H106)))</f>
        <v>104</v>
      </c>
      <c r="AD106">
        <f>IF(AD$2=0,"",IF(I106=0,0,SUM($I$3:I106)))</f>
        <v>104</v>
      </c>
      <c r="AE106">
        <f>IF(AE$2=0,"",IF(J106=0,0,SUM($J$3:J106)))</f>
        <v>104</v>
      </c>
      <c r="AF106">
        <f>IF(AF$2=0,"",IF(K106=0,0,SUM($K$3:K106)))</f>
        <v>104</v>
      </c>
      <c r="AG106">
        <f>IF(AG$2=0,"",IF(L106=0,0,SUM($L$3:L106)))</f>
        <v>104</v>
      </c>
      <c r="AH106">
        <f>IF(AH$2=0,"",IF(M106=0,0,SUM($M$3:M106)))</f>
        <v>104</v>
      </c>
      <c r="AI106">
        <f>IF(AI$2=0,"",IF(N106=0,0,SUM($N$3:N106)))</f>
        <v>104</v>
      </c>
      <c r="AJ106">
        <f>IF(AJ$2=0,"",IF(O106=0,0,SUM($O$3:O106)))</f>
        <v>104</v>
      </c>
      <c r="AK106">
        <f>IF(AK$2=0,"",IF(P106=0,0,SUM($P$3:P106)))</f>
        <v>104</v>
      </c>
      <c r="AL106">
        <f>IF(AL$2=0,"",IF(Q106=0,0,SUM($Q$3:Q106)))</f>
        <v>104</v>
      </c>
      <c r="AM106">
        <f>IF(AM$2=0,"",IF(R106=0,0,SUM($R$3:R106)))</f>
        <v>104</v>
      </c>
      <c r="AN106">
        <f>IF(AN$2=0,"",IF(S106=0,0,SUM($S$3:S106)))</f>
        <v>104</v>
      </c>
      <c r="AO106">
        <f>IF(AO$2=0,"",IF(T106=0,0,SUM($T$3:T106)))</f>
        <v>104</v>
      </c>
    </row>
    <row r="107" spans="1:41" x14ac:dyDescent="0.25">
      <c r="A107">
        <f>IF(A$2=0,"",IF(Export!$B106=A$2,1,0))</f>
        <v>1</v>
      </c>
      <c r="B107">
        <f>IF(B$2=0,"",IF(Export!$B106=B$2,1,0))</f>
        <v>1</v>
      </c>
      <c r="C107">
        <f>IF(C$2=0,"",IF(Export!$B106=C$2,1,0))</f>
        <v>1</v>
      </c>
      <c r="D107">
        <f>IF(D$2=0,"",IF(Export!$B106=D$2,1,0))</f>
        <v>1</v>
      </c>
      <c r="E107">
        <f>IF(E$2=0,"",IF(Export!$B106=E$2,1,0))</f>
        <v>1</v>
      </c>
      <c r="F107">
        <f>IF(F$2=0,"",IF(Export!$B106=F$2,1,0))</f>
        <v>1</v>
      </c>
      <c r="G107">
        <f>IF(G$2=0,"",IF(Export!$B106=G$2,1,0))</f>
        <v>1</v>
      </c>
      <c r="H107">
        <f>IF(H$2=0,"",IF(Export!$B106=H$2,1,0))</f>
        <v>1</v>
      </c>
      <c r="I107">
        <f>IF(I$2=0,"",IF(Export!$B106=I$2,1,0))</f>
        <v>1</v>
      </c>
      <c r="J107">
        <f>IF(J$2=0,"",IF(Export!$B106=J$2,1,0))</f>
        <v>1</v>
      </c>
      <c r="K107">
        <f>IF(K$2=0,"",IF(Export!$B106=K$2,1,0))</f>
        <v>1</v>
      </c>
      <c r="L107">
        <f>IF(L$2=0,"",IF(Export!$B106=L$2,1,0))</f>
        <v>1</v>
      </c>
      <c r="M107">
        <f>IF(M$2=0,"",IF(Export!$B106=M$2,1,0))</f>
        <v>1</v>
      </c>
      <c r="N107">
        <f>IF(N$2=0,"",IF(Export!$B106=N$2,1,0))</f>
        <v>1</v>
      </c>
      <c r="O107">
        <f>IF(O$2=0,"",IF(Export!$B106=O$2,1,0))</f>
        <v>1</v>
      </c>
      <c r="P107">
        <f>IF(P$2=0,"",IF(Export!$B106=P$2,1,0))</f>
        <v>1</v>
      </c>
      <c r="Q107">
        <f>IF(Q$2=0,"",IF(Export!$B106=Q$2,1,0))</f>
        <v>1</v>
      </c>
      <c r="R107">
        <f>IF(R$2=0,"",IF(Export!$B106=R$2,1,0))</f>
        <v>1</v>
      </c>
      <c r="S107">
        <f>IF(S$2=0,"",IF(Export!$B106=S$2,1,0))</f>
        <v>1</v>
      </c>
      <c r="T107">
        <f>IF(T$2=0,"",IF(Export!$B106=T$2,1,0))</f>
        <v>1</v>
      </c>
      <c r="V107">
        <f>IF(V$2=0,"",IF(A107=0,0,SUM($A$3:A107)))</f>
        <v>105</v>
      </c>
      <c r="W107">
        <f>IF(W$2=0,"",IF(B107=0,0,SUM($B$3:B107)))</f>
        <v>105</v>
      </c>
      <c r="X107">
        <f>IF(X$2=0,"",IF(C107=0,0,SUM($C$3:C107)))</f>
        <v>105</v>
      </c>
      <c r="Y107">
        <f>IF(Y$2=0,"",IF(D107=0,0,SUM($D$3:D107)))</f>
        <v>105</v>
      </c>
      <c r="Z107">
        <f>IF(Z$2=0,"",IF(E107=0,0,SUM($E$3:E107)))</f>
        <v>105</v>
      </c>
      <c r="AA107">
        <f>IF(AA$2=0,"",IF(F107=0,0,SUM($F$3:F107)))</f>
        <v>105</v>
      </c>
      <c r="AB107">
        <f>IF(AB$2=0,"",IF(G107=0,0,SUM($G$3:G107)))</f>
        <v>105</v>
      </c>
      <c r="AC107">
        <f>IF(AC$2=0,"",IF(H107=0,0,SUM($H$3:H107)))</f>
        <v>105</v>
      </c>
      <c r="AD107">
        <f>IF(AD$2=0,"",IF(I107=0,0,SUM($I$3:I107)))</f>
        <v>105</v>
      </c>
      <c r="AE107">
        <f>IF(AE$2=0,"",IF(J107=0,0,SUM($J$3:J107)))</f>
        <v>105</v>
      </c>
      <c r="AF107">
        <f>IF(AF$2=0,"",IF(K107=0,0,SUM($K$3:K107)))</f>
        <v>105</v>
      </c>
      <c r="AG107">
        <f>IF(AG$2=0,"",IF(L107=0,0,SUM($L$3:L107)))</f>
        <v>105</v>
      </c>
      <c r="AH107">
        <f>IF(AH$2=0,"",IF(M107=0,0,SUM($M$3:M107)))</f>
        <v>105</v>
      </c>
      <c r="AI107">
        <f>IF(AI$2=0,"",IF(N107=0,0,SUM($N$3:N107)))</f>
        <v>105</v>
      </c>
      <c r="AJ107">
        <f>IF(AJ$2=0,"",IF(O107=0,0,SUM($O$3:O107)))</f>
        <v>105</v>
      </c>
      <c r="AK107">
        <f>IF(AK$2=0,"",IF(P107=0,0,SUM($P$3:P107)))</f>
        <v>105</v>
      </c>
      <c r="AL107">
        <f>IF(AL$2=0,"",IF(Q107=0,0,SUM($Q$3:Q107)))</f>
        <v>105</v>
      </c>
      <c r="AM107">
        <f>IF(AM$2=0,"",IF(R107=0,0,SUM($R$3:R107)))</f>
        <v>105</v>
      </c>
      <c r="AN107">
        <f>IF(AN$2=0,"",IF(S107=0,0,SUM($S$3:S107)))</f>
        <v>105</v>
      </c>
      <c r="AO107">
        <f>IF(AO$2=0,"",IF(T107=0,0,SUM($T$3:T107)))</f>
        <v>105</v>
      </c>
    </row>
    <row r="108" spans="1:41" x14ac:dyDescent="0.25">
      <c r="A108">
        <f>IF(A$2=0,"",IF(Export!$B107=A$2,1,0))</f>
        <v>1</v>
      </c>
      <c r="B108">
        <f>IF(B$2=0,"",IF(Export!$B107=B$2,1,0))</f>
        <v>1</v>
      </c>
      <c r="C108">
        <f>IF(C$2=0,"",IF(Export!$B107=C$2,1,0))</f>
        <v>1</v>
      </c>
      <c r="D108">
        <f>IF(D$2=0,"",IF(Export!$B107=D$2,1,0))</f>
        <v>1</v>
      </c>
      <c r="E108">
        <f>IF(E$2=0,"",IF(Export!$B107=E$2,1,0))</f>
        <v>1</v>
      </c>
      <c r="F108">
        <f>IF(F$2=0,"",IF(Export!$B107=F$2,1,0))</f>
        <v>1</v>
      </c>
      <c r="G108">
        <f>IF(G$2=0,"",IF(Export!$B107=G$2,1,0))</f>
        <v>1</v>
      </c>
      <c r="H108">
        <f>IF(H$2=0,"",IF(Export!$B107=H$2,1,0))</f>
        <v>1</v>
      </c>
      <c r="I108">
        <f>IF(I$2=0,"",IF(Export!$B107=I$2,1,0))</f>
        <v>1</v>
      </c>
      <c r="J108">
        <f>IF(J$2=0,"",IF(Export!$B107=J$2,1,0))</f>
        <v>1</v>
      </c>
      <c r="K108">
        <f>IF(K$2=0,"",IF(Export!$B107=K$2,1,0))</f>
        <v>1</v>
      </c>
      <c r="L108">
        <f>IF(L$2=0,"",IF(Export!$B107=L$2,1,0))</f>
        <v>1</v>
      </c>
      <c r="M108">
        <f>IF(M$2=0,"",IF(Export!$B107=M$2,1,0))</f>
        <v>1</v>
      </c>
      <c r="N108">
        <f>IF(N$2=0,"",IF(Export!$B107=N$2,1,0))</f>
        <v>1</v>
      </c>
      <c r="O108">
        <f>IF(O$2=0,"",IF(Export!$B107=O$2,1,0))</f>
        <v>1</v>
      </c>
      <c r="P108">
        <f>IF(P$2=0,"",IF(Export!$B107=P$2,1,0))</f>
        <v>1</v>
      </c>
      <c r="Q108">
        <f>IF(Q$2=0,"",IF(Export!$B107=Q$2,1,0))</f>
        <v>1</v>
      </c>
      <c r="R108">
        <f>IF(R$2=0,"",IF(Export!$B107=R$2,1,0))</f>
        <v>1</v>
      </c>
      <c r="S108">
        <f>IF(S$2=0,"",IF(Export!$B107=S$2,1,0))</f>
        <v>1</v>
      </c>
      <c r="T108">
        <f>IF(T$2=0,"",IF(Export!$B107=T$2,1,0))</f>
        <v>1</v>
      </c>
      <c r="V108">
        <f>IF(V$2=0,"",IF(A108=0,0,SUM($A$3:A108)))</f>
        <v>106</v>
      </c>
      <c r="W108">
        <f>IF(W$2=0,"",IF(B108=0,0,SUM($B$3:B108)))</f>
        <v>106</v>
      </c>
      <c r="X108">
        <f>IF(X$2=0,"",IF(C108=0,0,SUM($C$3:C108)))</f>
        <v>106</v>
      </c>
      <c r="Y108">
        <f>IF(Y$2=0,"",IF(D108=0,0,SUM($D$3:D108)))</f>
        <v>106</v>
      </c>
      <c r="Z108">
        <f>IF(Z$2=0,"",IF(E108=0,0,SUM($E$3:E108)))</f>
        <v>106</v>
      </c>
      <c r="AA108">
        <f>IF(AA$2=0,"",IF(F108=0,0,SUM($F$3:F108)))</f>
        <v>106</v>
      </c>
      <c r="AB108">
        <f>IF(AB$2=0,"",IF(G108=0,0,SUM($G$3:G108)))</f>
        <v>106</v>
      </c>
      <c r="AC108">
        <f>IF(AC$2=0,"",IF(H108=0,0,SUM($H$3:H108)))</f>
        <v>106</v>
      </c>
      <c r="AD108">
        <f>IF(AD$2=0,"",IF(I108=0,0,SUM($I$3:I108)))</f>
        <v>106</v>
      </c>
      <c r="AE108">
        <f>IF(AE$2=0,"",IF(J108=0,0,SUM($J$3:J108)))</f>
        <v>106</v>
      </c>
      <c r="AF108">
        <f>IF(AF$2=0,"",IF(K108=0,0,SUM($K$3:K108)))</f>
        <v>106</v>
      </c>
      <c r="AG108">
        <f>IF(AG$2=0,"",IF(L108=0,0,SUM($L$3:L108)))</f>
        <v>106</v>
      </c>
      <c r="AH108">
        <f>IF(AH$2=0,"",IF(M108=0,0,SUM($M$3:M108)))</f>
        <v>106</v>
      </c>
      <c r="AI108">
        <f>IF(AI$2=0,"",IF(N108=0,0,SUM($N$3:N108)))</f>
        <v>106</v>
      </c>
      <c r="AJ108">
        <f>IF(AJ$2=0,"",IF(O108=0,0,SUM($O$3:O108)))</f>
        <v>106</v>
      </c>
      <c r="AK108">
        <f>IF(AK$2=0,"",IF(P108=0,0,SUM($P$3:P108)))</f>
        <v>106</v>
      </c>
      <c r="AL108">
        <f>IF(AL$2=0,"",IF(Q108=0,0,SUM($Q$3:Q108)))</f>
        <v>106</v>
      </c>
      <c r="AM108">
        <f>IF(AM$2=0,"",IF(R108=0,0,SUM($R$3:R108)))</f>
        <v>106</v>
      </c>
      <c r="AN108">
        <f>IF(AN$2=0,"",IF(S108=0,0,SUM($S$3:S108)))</f>
        <v>106</v>
      </c>
      <c r="AO108">
        <f>IF(AO$2=0,"",IF(T108=0,0,SUM($T$3:T108)))</f>
        <v>106</v>
      </c>
    </row>
    <row r="109" spans="1:41" x14ac:dyDescent="0.25">
      <c r="A109">
        <f>IF(A$2=0,"",IF(Export!$B108=A$2,1,0))</f>
        <v>1</v>
      </c>
      <c r="B109">
        <f>IF(B$2=0,"",IF(Export!$B108=B$2,1,0))</f>
        <v>1</v>
      </c>
      <c r="C109">
        <f>IF(C$2=0,"",IF(Export!$B108=C$2,1,0))</f>
        <v>1</v>
      </c>
      <c r="D109">
        <f>IF(D$2=0,"",IF(Export!$B108=D$2,1,0))</f>
        <v>1</v>
      </c>
      <c r="E109">
        <f>IF(E$2=0,"",IF(Export!$B108=E$2,1,0))</f>
        <v>1</v>
      </c>
      <c r="F109">
        <f>IF(F$2=0,"",IF(Export!$B108=F$2,1,0))</f>
        <v>1</v>
      </c>
      <c r="G109">
        <f>IF(G$2=0,"",IF(Export!$B108=G$2,1,0))</f>
        <v>1</v>
      </c>
      <c r="H109">
        <f>IF(H$2=0,"",IF(Export!$B108=H$2,1,0))</f>
        <v>1</v>
      </c>
      <c r="I109">
        <f>IF(I$2=0,"",IF(Export!$B108=I$2,1,0))</f>
        <v>1</v>
      </c>
      <c r="J109">
        <f>IF(J$2=0,"",IF(Export!$B108=J$2,1,0))</f>
        <v>1</v>
      </c>
      <c r="K109">
        <f>IF(K$2=0,"",IF(Export!$B108=K$2,1,0))</f>
        <v>1</v>
      </c>
      <c r="L109">
        <f>IF(L$2=0,"",IF(Export!$B108=L$2,1,0))</f>
        <v>1</v>
      </c>
      <c r="M109">
        <f>IF(M$2=0,"",IF(Export!$B108=M$2,1,0))</f>
        <v>1</v>
      </c>
      <c r="N109">
        <f>IF(N$2=0,"",IF(Export!$B108=N$2,1,0))</f>
        <v>1</v>
      </c>
      <c r="O109">
        <f>IF(O$2=0,"",IF(Export!$B108=O$2,1,0))</f>
        <v>1</v>
      </c>
      <c r="P109">
        <f>IF(P$2=0,"",IF(Export!$B108=P$2,1,0))</f>
        <v>1</v>
      </c>
      <c r="Q109">
        <f>IF(Q$2=0,"",IF(Export!$B108=Q$2,1,0))</f>
        <v>1</v>
      </c>
      <c r="R109">
        <f>IF(R$2=0,"",IF(Export!$B108=R$2,1,0))</f>
        <v>1</v>
      </c>
      <c r="S109">
        <f>IF(S$2=0,"",IF(Export!$B108=S$2,1,0))</f>
        <v>1</v>
      </c>
      <c r="T109">
        <f>IF(T$2=0,"",IF(Export!$B108=T$2,1,0))</f>
        <v>1</v>
      </c>
      <c r="V109">
        <f>IF(V$2=0,"",IF(A109=0,0,SUM($A$3:A109)))</f>
        <v>107</v>
      </c>
      <c r="W109">
        <f>IF(W$2=0,"",IF(B109=0,0,SUM($B$3:B109)))</f>
        <v>107</v>
      </c>
      <c r="X109">
        <f>IF(X$2=0,"",IF(C109=0,0,SUM($C$3:C109)))</f>
        <v>107</v>
      </c>
      <c r="Y109">
        <f>IF(Y$2=0,"",IF(D109=0,0,SUM($D$3:D109)))</f>
        <v>107</v>
      </c>
      <c r="Z109">
        <f>IF(Z$2=0,"",IF(E109=0,0,SUM($E$3:E109)))</f>
        <v>107</v>
      </c>
      <c r="AA109">
        <f>IF(AA$2=0,"",IF(F109=0,0,SUM($F$3:F109)))</f>
        <v>107</v>
      </c>
      <c r="AB109">
        <f>IF(AB$2=0,"",IF(G109=0,0,SUM($G$3:G109)))</f>
        <v>107</v>
      </c>
      <c r="AC109">
        <f>IF(AC$2=0,"",IF(H109=0,0,SUM($H$3:H109)))</f>
        <v>107</v>
      </c>
      <c r="AD109">
        <f>IF(AD$2=0,"",IF(I109=0,0,SUM($I$3:I109)))</f>
        <v>107</v>
      </c>
      <c r="AE109">
        <f>IF(AE$2=0,"",IF(J109=0,0,SUM($J$3:J109)))</f>
        <v>107</v>
      </c>
      <c r="AF109">
        <f>IF(AF$2=0,"",IF(K109=0,0,SUM($K$3:K109)))</f>
        <v>107</v>
      </c>
      <c r="AG109">
        <f>IF(AG$2=0,"",IF(L109=0,0,SUM($L$3:L109)))</f>
        <v>107</v>
      </c>
      <c r="AH109">
        <f>IF(AH$2=0,"",IF(M109=0,0,SUM($M$3:M109)))</f>
        <v>107</v>
      </c>
      <c r="AI109">
        <f>IF(AI$2=0,"",IF(N109=0,0,SUM($N$3:N109)))</f>
        <v>107</v>
      </c>
      <c r="AJ109">
        <f>IF(AJ$2=0,"",IF(O109=0,0,SUM($O$3:O109)))</f>
        <v>107</v>
      </c>
      <c r="AK109">
        <f>IF(AK$2=0,"",IF(P109=0,0,SUM($P$3:P109)))</f>
        <v>107</v>
      </c>
      <c r="AL109">
        <f>IF(AL$2=0,"",IF(Q109=0,0,SUM($Q$3:Q109)))</f>
        <v>107</v>
      </c>
      <c r="AM109">
        <f>IF(AM$2=0,"",IF(R109=0,0,SUM($R$3:R109)))</f>
        <v>107</v>
      </c>
      <c r="AN109">
        <f>IF(AN$2=0,"",IF(S109=0,0,SUM($S$3:S109)))</f>
        <v>107</v>
      </c>
      <c r="AO109">
        <f>IF(AO$2=0,"",IF(T109=0,0,SUM($T$3:T109)))</f>
        <v>107</v>
      </c>
    </row>
    <row r="110" spans="1:41" x14ac:dyDescent="0.25">
      <c r="A110">
        <f>IF(A$2=0,"",IF(Export!$B109=A$2,1,0))</f>
        <v>1</v>
      </c>
      <c r="B110">
        <f>IF(B$2=0,"",IF(Export!$B109=B$2,1,0))</f>
        <v>1</v>
      </c>
      <c r="C110">
        <f>IF(C$2=0,"",IF(Export!$B109=C$2,1,0))</f>
        <v>1</v>
      </c>
      <c r="D110">
        <f>IF(D$2=0,"",IF(Export!$B109=D$2,1,0))</f>
        <v>1</v>
      </c>
      <c r="E110">
        <f>IF(E$2=0,"",IF(Export!$B109=E$2,1,0))</f>
        <v>1</v>
      </c>
      <c r="F110">
        <f>IF(F$2=0,"",IF(Export!$B109=F$2,1,0))</f>
        <v>1</v>
      </c>
      <c r="G110">
        <f>IF(G$2=0,"",IF(Export!$B109=G$2,1,0))</f>
        <v>1</v>
      </c>
      <c r="H110">
        <f>IF(H$2=0,"",IF(Export!$B109=H$2,1,0))</f>
        <v>1</v>
      </c>
      <c r="I110">
        <f>IF(I$2=0,"",IF(Export!$B109=I$2,1,0))</f>
        <v>1</v>
      </c>
      <c r="J110">
        <f>IF(J$2=0,"",IF(Export!$B109=J$2,1,0))</f>
        <v>1</v>
      </c>
      <c r="K110">
        <f>IF(K$2=0,"",IF(Export!$B109=K$2,1,0))</f>
        <v>1</v>
      </c>
      <c r="L110">
        <f>IF(L$2=0,"",IF(Export!$B109=L$2,1,0))</f>
        <v>1</v>
      </c>
      <c r="M110">
        <f>IF(M$2=0,"",IF(Export!$B109=M$2,1,0))</f>
        <v>1</v>
      </c>
      <c r="N110">
        <f>IF(N$2=0,"",IF(Export!$B109=N$2,1,0))</f>
        <v>1</v>
      </c>
      <c r="O110">
        <f>IF(O$2=0,"",IF(Export!$B109=O$2,1,0))</f>
        <v>1</v>
      </c>
      <c r="P110">
        <f>IF(P$2=0,"",IF(Export!$B109=P$2,1,0))</f>
        <v>1</v>
      </c>
      <c r="Q110">
        <f>IF(Q$2=0,"",IF(Export!$B109=Q$2,1,0))</f>
        <v>1</v>
      </c>
      <c r="R110">
        <f>IF(R$2=0,"",IF(Export!$B109=R$2,1,0))</f>
        <v>1</v>
      </c>
      <c r="S110">
        <f>IF(S$2=0,"",IF(Export!$B109=S$2,1,0))</f>
        <v>1</v>
      </c>
      <c r="T110">
        <f>IF(T$2=0,"",IF(Export!$B109=T$2,1,0))</f>
        <v>1</v>
      </c>
      <c r="V110">
        <f>IF(V$2=0,"",IF(A110=0,0,SUM($A$3:A110)))</f>
        <v>108</v>
      </c>
      <c r="W110">
        <f>IF(W$2=0,"",IF(B110=0,0,SUM($B$3:B110)))</f>
        <v>108</v>
      </c>
      <c r="X110">
        <f>IF(X$2=0,"",IF(C110=0,0,SUM($C$3:C110)))</f>
        <v>108</v>
      </c>
      <c r="Y110">
        <f>IF(Y$2=0,"",IF(D110=0,0,SUM($D$3:D110)))</f>
        <v>108</v>
      </c>
      <c r="Z110">
        <f>IF(Z$2=0,"",IF(E110=0,0,SUM($E$3:E110)))</f>
        <v>108</v>
      </c>
      <c r="AA110">
        <f>IF(AA$2=0,"",IF(F110=0,0,SUM($F$3:F110)))</f>
        <v>108</v>
      </c>
      <c r="AB110">
        <f>IF(AB$2=0,"",IF(G110=0,0,SUM($G$3:G110)))</f>
        <v>108</v>
      </c>
      <c r="AC110">
        <f>IF(AC$2=0,"",IF(H110=0,0,SUM($H$3:H110)))</f>
        <v>108</v>
      </c>
      <c r="AD110">
        <f>IF(AD$2=0,"",IF(I110=0,0,SUM($I$3:I110)))</f>
        <v>108</v>
      </c>
      <c r="AE110">
        <f>IF(AE$2=0,"",IF(J110=0,0,SUM($J$3:J110)))</f>
        <v>108</v>
      </c>
      <c r="AF110">
        <f>IF(AF$2=0,"",IF(K110=0,0,SUM($K$3:K110)))</f>
        <v>108</v>
      </c>
      <c r="AG110">
        <f>IF(AG$2=0,"",IF(L110=0,0,SUM($L$3:L110)))</f>
        <v>108</v>
      </c>
      <c r="AH110">
        <f>IF(AH$2=0,"",IF(M110=0,0,SUM($M$3:M110)))</f>
        <v>108</v>
      </c>
      <c r="AI110">
        <f>IF(AI$2=0,"",IF(N110=0,0,SUM($N$3:N110)))</f>
        <v>108</v>
      </c>
      <c r="AJ110">
        <f>IF(AJ$2=0,"",IF(O110=0,0,SUM($O$3:O110)))</f>
        <v>108</v>
      </c>
      <c r="AK110">
        <f>IF(AK$2=0,"",IF(P110=0,0,SUM($P$3:P110)))</f>
        <v>108</v>
      </c>
      <c r="AL110">
        <f>IF(AL$2=0,"",IF(Q110=0,0,SUM($Q$3:Q110)))</f>
        <v>108</v>
      </c>
      <c r="AM110">
        <f>IF(AM$2=0,"",IF(R110=0,0,SUM($R$3:R110)))</f>
        <v>108</v>
      </c>
      <c r="AN110">
        <f>IF(AN$2=0,"",IF(S110=0,0,SUM($S$3:S110)))</f>
        <v>108</v>
      </c>
      <c r="AO110">
        <f>IF(AO$2=0,"",IF(T110=0,0,SUM($T$3:T110)))</f>
        <v>108</v>
      </c>
    </row>
    <row r="111" spans="1:41" x14ac:dyDescent="0.25">
      <c r="A111">
        <f>IF(A$2=0,"",IF(Export!$B110=A$2,1,0))</f>
        <v>1</v>
      </c>
      <c r="B111">
        <f>IF(B$2=0,"",IF(Export!$B110=B$2,1,0))</f>
        <v>1</v>
      </c>
      <c r="C111">
        <f>IF(C$2=0,"",IF(Export!$B110=C$2,1,0))</f>
        <v>1</v>
      </c>
      <c r="D111">
        <f>IF(D$2=0,"",IF(Export!$B110=D$2,1,0))</f>
        <v>1</v>
      </c>
      <c r="E111">
        <f>IF(E$2=0,"",IF(Export!$B110=E$2,1,0))</f>
        <v>1</v>
      </c>
      <c r="F111">
        <f>IF(F$2=0,"",IF(Export!$B110=F$2,1,0))</f>
        <v>1</v>
      </c>
      <c r="G111">
        <f>IF(G$2=0,"",IF(Export!$B110=G$2,1,0))</f>
        <v>1</v>
      </c>
      <c r="H111">
        <f>IF(H$2=0,"",IF(Export!$B110=H$2,1,0))</f>
        <v>1</v>
      </c>
      <c r="I111">
        <f>IF(I$2=0,"",IF(Export!$B110=I$2,1,0))</f>
        <v>1</v>
      </c>
      <c r="J111">
        <f>IF(J$2=0,"",IF(Export!$B110=J$2,1,0))</f>
        <v>1</v>
      </c>
      <c r="K111">
        <f>IF(K$2=0,"",IF(Export!$B110=K$2,1,0))</f>
        <v>1</v>
      </c>
      <c r="L111">
        <f>IF(L$2=0,"",IF(Export!$B110=L$2,1,0))</f>
        <v>1</v>
      </c>
      <c r="M111">
        <f>IF(M$2=0,"",IF(Export!$B110=M$2,1,0))</f>
        <v>1</v>
      </c>
      <c r="N111">
        <f>IF(N$2=0,"",IF(Export!$B110=N$2,1,0))</f>
        <v>1</v>
      </c>
      <c r="O111">
        <f>IF(O$2=0,"",IF(Export!$B110=O$2,1,0))</f>
        <v>1</v>
      </c>
      <c r="P111">
        <f>IF(P$2=0,"",IF(Export!$B110=P$2,1,0))</f>
        <v>1</v>
      </c>
      <c r="Q111">
        <f>IF(Q$2=0,"",IF(Export!$B110=Q$2,1,0))</f>
        <v>1</v>
      </c>
      <c r="R111">
        <f>IF(R$2=0,"",IF(Export!$B110=R$2,1,0))</f>
        <v>1</v>
      </c>
      <c r="S111">
        <f>IF(S$2=0,"",IF(Export!$B110=S$2,1,0))</f>
        <v>1</v>
      </c>
      <c r="T111">
        <f>IF(T$2=0,"",IF(Export!$B110=T$2,1,0))</f>
        <v>1</v>
      </c>
      <c r="V111">
        <f>IF(V$2=0,"",IF(A111=0,0,SUM($A$3:A111)))</f>
        <v>109</v>
      </c>
      <c r="W111">
        <f>IF(W$2=0,"",IF(B111=0,0,SUM($B$3:B111)))</f>
        <v>109</v>
      </c>
      <c r="X111">
        <f>IF(X$2=0,"",IF(C111=0,0,SUM($C$3:C111)))</f>
        <v>109</v>
      </c>
      <c r="Y111">
        <f>IF(Y$2=0,"",IF(D111=0,0,SUM($D$3:D111)))</f>
        <v>109</v>
      </c>
      <c r="Z111">
        <f>IF(Z$2=0,"",IF(E111=0,0,SUM($E$3:E111)))</f>
        <v>109</v>
      </c>
      <c r="AA111">
        <f>IF(AA$2=0,"",IF(F111=0,0,SUM($F$3:F111)))</f>
        <v>109</v>
      </c>
      <c r="AB111">
        <f>IF(AB$2=0,"",IF(G111=0,0,SUM($G$3:G111)))</f>
        <v>109</v>
      </c>
      <c r="AC111">
        <f>IF(AC$2=0,"",IF(H111=0,0,SUM($H$3:H111)))</f>
        <v>109</v>
      </c>
      <c r="AD111">
        <f>IF(AD$2=0,"",IF(I111=0,0,SUM($I$3:I111)))</f>
        <v>109</v>
      </c>
      <c r="AE111">
        <f>IF(AE$2=0,"",IF(J111=0,0,SUM($J$3:J111)))</f>
        <v>109</v>
      </c>
      <c r="AF111">
        <f>IF(AF$2=0,"",IF(K111=0,0,SUM($K$3:K111)))</f>
        <v>109</v>
      </c>
      <c r="AG111">
        <f>IF(AG$2=0,"",IF(L111=0,0,SUM($L$3:L111)))</f>
        <v>109</v>
      </c>
      <c r="AH111">
        <f>IF(AH$2=0,"",IF(M111=0,0,SUM($M$3:M111)))</f>
        <v>109</v>
      </c>
      <c r="AI111">
        <f>IF(AI$2=0,"",IF(N111=0,0,SUM($N$3:N111)))</f>
        <v>109</v>
      </c>
      <c r="AJ111">
        <f>IF(AJ$2=0,"",IF(O111=0,0,SUM($O$3:O111)))</f>
        <v>109</v>
      </c>
      <c r="AK111">
        <f>IF(AK$2=0,"",IF(P111=0,0,SUM($P$3:P111)))</f>
        <v>109</v>
      </c>
      <c r="AL111">
        <f>IF(AL$2=0,"",IF(Q111=0,0,SUM($Q$3:Q111)))</f>
        <v>109</v>
      </c>
      <c r="AM111">
        <f>IF(AM$2=0,"",IF(R111=0,0,SUM($R$3:R111)))</f>
        <v>109</v>
      </c>
      <c r="AN111">
        <f>IF(AN$2=0,"",IF(S111=0,0,SUM($S$3:S111)))</f>
        <v>109</v>
      </c>
      <c r="AO111">
        <f>IF(AO$2=0,"",IF(T111=0,0,SUM($T$3:T111)))</f>
        <v>109</v>
      </c>
    </row>
    <row r="112" spans="1:41" x14ac:dyDescent="0.25">
      <c r="A112">
        <f>IF(A$2=0,"",IF(Export!$B111=A$2,1,0))</f>
        <v>1</v>
      </c>
      <c r="B112">
        <f>IF(B$2=0,"",IF(Export!$B111=B$2,1,0))</f>
        <v>1</v>
      </c>
      <c r="C112">
        <f>IF(C$2=0,"",IF(Export!$B111=C$2,1,0))</f>
        <v>1</v>
      </c>
      <c r="D112">
        <f>IF(D$2=0,"",IF(Export!$B111=D$2,1,0))</f>
        <v>1</v>
      </c>
      <c r="E112">
        <f>IF(E$2=0,"",IF(Export!$B111=E$2,1,0))</f>
        <v>1</v>
      </c>
      <c r="F112">
        <f>IF(F$2=0,"",IF(Export!$B111=F$2,1,0))</f>
        <v>1</v>
      </c>
      <c r="G112">
        <f>IF(G$2=0,"",IF(Export!$B111=G$2,1,0))</f>
        <v>1</v>
      </c>
      <c r="H112">
        <f>IF(H$2=0,"",IF(Export!$B111=H$2,1,0))</f>
        <v>1</v>
      </c>
      <c r="I112">
        <f>IF(I$2=0,"",IF(Export!$B111=I$2,1,0))</f>
        <v>1</v>
      </c>
      <c r="J112">
        <f>IF(J$2=0,"",IF(Export!$B111=J$2,1,0))</f>
        <v>1</v>
      </c>
      <c r="K112">
        <f>IF(K$2=0,"",IF(Export!$B111=K$2,1,0))</f>
        <v>1</v>
      </c>
      <c r="L112">
        <f>IF(L$2=0,"",IF(Export!$B111=L$2,1,0))</f>
        <v>1</v>
      </c>
      <c r="M112">
        <f>IF(M$2=0,"",IF(Export!$B111=M$2,1,0))</f>
        <v>1</v>
      </c>
      <c r="N112">
        <f>IF(N$2=0,"",IF(Export!$B111=N$2,1,0))</f>
        <v>1</v>
      </c>
      <c r="O112">
        <f>IF(O$2=0,"",IF(Export!$B111=O$2,1,0))</f>
        <v>1</v>
      </c>
      <c r="P112">
        <f>IF(P$2=0,"",IF(Export!$B111=P$2,1,0))</f>
        <v>1</v>
      </c>
      <c r="Q112">
        <f>IF(Q$2=0,"",IF(Export!$B111=Q$2,1,0))</f>
        <v>1</v>
      </c>
      <c r="R112">
        <f>IF(R$2=0,"",IF(Export!$B111=R$2,1,0))</f>
        <v>1</v>
      </c>
      <c r="S112">
        <f>IF(S$2=0,"",IF(Export!$B111=S$2,1,0))</f>
        <v>1</v>
      </c>
      <c r="T112">
        <f>IF(T$2=0,"",IF(Export!$B111=T$2,1,0))</f>
        <v>1</v>
      </c>
      <c r="V112">
        <f>IF(V$2=0,"",IF(A112=0,0,SUM($A$3:A112)))</f>
        <v>110</v>
      </c>
      <c r="W112">
        <f>IF(W$2=0,"",IF(B112=0,0,SUM($B$3:B112)))</f>
        <v>110</v>
      </c>
      <c r="X112">
        <f>IF(X$2=0,"",IF(C112=0,0,SUM($C$3:C112)))</f>
        <v>110</v>
      </c>
      <c r="Y112">
        <f>IF(Y$2=0,"",IF(D112=0,0,SUM($D$3:D112)))</f>
        <v>110</v>
      </c>
      <c r="Z112">
        <f>IF(Z$2=0,"",IF(E112=0,0,SUM($E$3:E112)))</f>
        <v>110</v>
      </c>
      <c r="AA112">
        <f>IF(AA$2=0,"",IF(F112=0,0,SUM($F$3:F112)))</f>
        <v>110</v>
      </c>
      <c r="AB112">
        <f>IF(AB$2=0,"",IF(G112=0,0,SUM($G$3:G112)))</f>
        <v>110</v>
      </c>
      <c r="AC112">
        <f>IF(AC$2=0,"",IF(H112=0,0,SUM($H$3:H112)))</f>
        <v>110</v>
      </c>
      <c r="AD112">
        <f>IF(AD$2=0,"",IF(I112=0,0,SUM($I$3:I112)))</f>
        <v>110</v>
      </c>
      <c r="AE112">
        <f>IF(AE$2=0,"",IF(J112=0,0,SUM($J$3:J112)))</f>
        <v>110</v>
      </c>
      <c r="AF112">
        <f>IF(AF$2=0,"",IF(K112=0,0,SUM($K$3:K112)))</f>
        <v>110</v>
      </c>
      <c r="AG112">
        <f>IF(AG$2=0,"",IF(L112=0,0,SUM($L$3:L112)))</f>
        <v>110</v>
      </c>
      <c r="AH112">
        <f>IF(AH$2=0,"",IF(M112=0,0,SUM($M$3:M112)))</f>
        <v>110</v>
      </c>
      <c r="AI112">
        <f>IF(AI$2=0,"",IF(N112=0,0,SUM($N$3:N112)))</f>
        <v>110</v>
      </c>
      <c r="AJ112">
        <f>IF(AJ$2=0,"",IF(O112=0,0,SUM($O$3:O112)))</f>
        <v>110</v>
      </c>
      <c r="AK112">
        <f>IF(AK$2=0,"",IF(P112=0,0,SUM($P$3:P112)))</f>
        <v>110</v>
      </c>
      <c r="AL112">
        <f>IF(AL$2=0,"",IF(Q112=0,0,SUM($Q$3:Q112)))</f>
        <v>110</v>
      </c>
      <c r="AM112">
        <f>IF(AM$2=0,"",IF(R112=0,0,SUM($R$3:R112)))</f>
        <v>110</v>
      </c>
      <c r="AN112">
        <f>IF(AN$2=0,"",IF(S112=0,0,SUM($S$3:S112)))</f>
        <v>110</v>
      </c>
      <c r="AO112">
        <f>IF(AO$2=0,"",IF(T112=0,0,SUM($T$3:T112)))</f>
        <v>110</v>
      </c>
    </row>
    <row r="113" spans="1:41" x14ac:dyDescent="0.25">
      <c r="A113">
        <f>IF(A$2=0,"",IF(Export!$B112=A$2,1,0))</f>
        <v>1</v>
      </c>
      <c r="B113">
        <f>IF(B$2=0,"",IF(Export!$B112=B$2,1,0))</f>
        <v>1</v>
      </c>
      <c r="C113">
        <f>IF(C$2=0,"",IF(Export!$B112=C$2,1,0))</f>
        <v>1</v>
      </c>
      <c r="D113">
        <f>IF(D$2=0,"",IF(Export!$B112=D$2,1,0))</f>
        <v>1</v>
      </c>
      <c r="E113">
        <f>IF(E$2=0,"",IF(Export!$B112=E$2,1,0))</f>
        <v>1</v>
      </c>
      <c r="F113">
        <f>IF(F$2=0,"",IF(Export!$B112=F$2,1,0))</f>
        <v>1</v>
      </c>
      <c r="G113">
        <f>IF(G$2=0,"",IF(Export!$B112=G$2,1,0))</f>
        <v>1</v>
      </c>
      <c r="H113">
        <f>IF(H$2=0,"",IF(Export!$B112=H$2,1,0))</f>
        <v>1</v>
      </c>
      <c r="I113">
        <f>IF(I$2=0,"",IF(Export!$B112=I$2,1,0))</f>
        <v>1</v>
      </c>
      <c r="J113">
        <f>IF(J$2=0,"",IF(Export!$B112=J$2,1,0))</f>
        <v>1</v>
      </c>
      <c r="K113">
        <f>IF(K$2=0,"",IF(Export!$B112=K$2,1,0))</f>
        <v>1</v>
      </c>
      <c r="L113">
        <f>IF(L$2=0,"",IF(Export!$B112=L$2,1,0))</f>
        <v>1</v>
      </c>
      <c r="M113">
        <f>IF(M$2=0,"",IF(Export!$B112=M$2,1,0))</f>
        <v>1</v>
      </c>
      <c r="N113">
        <f>IF(N$2=0,"",IF(Export!$B112=N$2,1,0))</f>
        <v>1</v>
      </c>
      <c r="O113">
        <f>IF(O$2=0,"",IF(Export!$B112=O$2,1,0))</f>
        <v>1</v>
      </c>
      <c r="P113">
        <f>IF(P$2=0,"",IF(Export!$B112=P$2,1,0))</f>
        <v>1</v>
      </c>
      <c r="Q113">
        <f>IF(Q$2=0,"",IF(Export!$B112=Q$2,1,0))</f>
        <v>1</v>
      </c>
      <c r="R113">
        <f>IF(R$2=0,"",IF(Export!$B112=R$2,1,0))</f>
        <v>1</v>
      </c>
      <c r="S113">
        <f>IF(S$2=0,"",IF(Export!$B112=S$2,1,0))</f>
        <v>1</v>
      </c>
      <c r="T113">
        <f>IF(T$2=0,"",IF(Export!$B112=T$2,1,0))</f>
        <v>1</v>
      </c>
      <c r="V113">
        <f>IF(V$2=0,"",IF(A113=0,0,SUM($A$3:A113)))</f>
        <v>111</v>
      </c>
      <c r="W113">
        <f>IF(W$2=0,"",IF(B113=0,0,SUM($B$3:B113)))</f>
        <v>111</v>
      </c>
      <c r="X113">
        <f>IF(X$2=0,"",IF(C113=0,0,SUM($C$3:C113)))</f>
        <v>111</v>
      </c>
      <c r="Y113">
        <f>IF(Y$2=0,"",IF(D113=0,0,SUM($D$3:D113)))</f>
        <v>111</v>
      </c>
      <c r="Z113">
        <f>IF(Z$2=0,"",IF(E113=0,0,SUM($E$3:E113)))</f>
        <v>111</v>
      </c>
      <c r="AA113">
        <f>IF(AA$2=0,"",IF(F113=0,0,SUM($F$3:F113)))</f>
        <v>111</v>
      </c>
      <c r="AB113">
        <f>IF(AB$2=0,"",IF(G113=0,0,SUM($G$3:G113)))</f>
        <v>111</v>
      </c>
      <c r="AC113">
        <f>IF(AC$2=0,"",IF(H113=0,0,SUM($H$3:H113)))</f>
        <v>111</v>
      </c>
      <c r="AD113">
        <f>IF(AD$2=0,"",IF(I113=0,0,SUM($I$3:I113)))</f>
        <v>111</v>
      </c>
      <c r="AE113">
        <f>IF(AE$2=0,"",IF(J113=0,0,SUM($J$3:J113)))</f>
        <v>111</v>
      </c>
      <c r="AF113">
        <f>IF(AF$2=0,"",IF(K113=0,0,SUM($K$3:K113)))</f>
        <v>111</v>
      </c>
      <c r="AG113">
        <f>IF(AG$2=0,"",IF(L113=0,0,SUM($L$3:L113)))</f>
        <v>111</v>
      </c>
      <c r="AH113">
        <f>IF(AH$2=0,"",IF(M113=0,0,SUM($M$3:M113)))</f>
        <v>111</v>
      </c>
      <c r="AI113">
        <f>IF(AI$2=0,"",IF(N113=0,0,SUM($N$3:N113)))</f>
        <v>111</v>
      </c>
      <c r="AJ113">
        <f>IF(AJ$2=0,"",IF(O113=0,0,SUM($O$3:O113)))</f>
        <v>111</v>
      </c>
      <c r="AK113">
        <f>IF(AK$2=0,"",IF(P113=0,0,SUM($P$3:P113)))</f>
        <v>111</v>
      </c>
      <c r="AL113">
        <f>IF(AL$2=0,"",IF(Q113=0,0,SUM($Q$3:Q113)))</f>
        <v>111</v>
      </c>
      <c r="AM113">
        <f>IF(AM$2=0,"",IF(R113=0,0,SUM($R$3:R113)))</f>
        <v>111</v>
      </c>
      <c r="AN113">
        <f>IF(AN$2=0,"",IF(S113=0,0,SUM($S$3:S113)))</f>
        <v>111</v>
      </c>
      <c r="AO113">
        <f>IF(AO$2=0,"",IF(T113=0,0,SUM($T$3:T113)))</f>
        <v>111</v>
      </c>
    </row>
    <row r="114" spans="1:41" x14ac:dyDescent="0.25">
      <c r="A114">
        <f>IF(A$2=0,"",IF(Export!$B113=A$2,1,0))</f>
        <v>1</v>
      </c>
      <c r="B114">
        <f>IF(B$2=0,"",IF(Export!$B113=B$2,1,0))</f>
        <v>1</v>
      </c>
      <c r="C114">
        <f>IF(C$2=0,"",IF(Export!$B113=C$2,1,0))</f>
        <v>1</v>
      </c>
      <c r="D114">
        <f>IF(D$2=0,"",IF(Export!$B113=D$2,1,0))</f>
        <v>1</v>
      </c>
      <c r="E114">
        <f>IF(E$2=0,"",IF(Export!$B113=E$2,1,0))</f>
        <v>1</v>
      </c>
      <c r="F114">
        <f>IF(F$2=0,"",IF(Export!$B113=F$2,1,0))</f>
        <v>1</v>
      </c>
      <c r="G114">
        <f>IF(G$2=0,"",IF(Export!$B113=G$2,1,0))</f>
        <v>1</v>
      </c>
      <c r="H114">
        <f>IF(H$2=0,"",IF(Export!$B113=H$2,1,0))</f>
        <v>1</v>
      </c>
      <c r="I114">
        <f>IF(I$2=0,"",IF(Export!$B113=I$2,1,0))</f>
        <v>1</v>
      </c>
      <c r="J114">
        <f>IF(J$2=0,"",IF(Export!$B113=J$2,1,0))</f>
        <v>1</v>
      </c>
      <c r="K114">
        <f>IF(K$2=0,"",IF(Export!$B113=K$2,1,0))</f>
        <v>1</v>
      </c>
      <c r="L114">
        <f>IF(L$2=0,"",IF(Export!$B113=L$2,1,0))</f>
        <v>1</v>
      </c>
      <c r="M114">
        <f>IF(M$2=0,"",IF(Export!$B113=M$2,1,0))</f>
        <v>1</v>
      </c>
      <c r="N114">
        <f>IF(N$2=0,"",IF(Export!$B113=N$2,1,0))</f>
        <v>1</v>
      </c>
      <c r="O114">
        <f>IF(O$2=0,"",IF(Export!$B113=O$2,1,0))</f>
        <v>1</v>
      </c>
      <c r="P114">
        <f>IF(P$2=0,"",IF(Export!$B113=P$2,1,0))</f>
        <v>1</v>
      </c>
      <c r="Q114">
        <f>IF(Q$2=0,"",IF(Export!$B113=Q$2,1,0))</f>
        <v>1</v>
      </c>
      <c r="R114">
        <f>IF(R$2=0,"",IF(Export!$B113=R$2,1,0))</f>
        <v>1</v>
      </c>
      <c r="S114">
        <f>IF(S$2=0,"",IF(Export!$B113=S$2,1,0))</f>
        <v>1</v>
      </c>
      <c r="T114">
        <f>IF(T$2=0,"",IF(Export!$B113=T$2,1,0))</f>
        <v>1</v>
      </c>
      <c r="V114">
        <f>IF(V$2=0,"",IF(A114=0,0,SUM($A$3:A114)))</f>
        <v>112</v>
      </c>
      <c r="W114">
        <f>IF(W$2=0,"",IF(B114=0,0,SUM($B$3:B114)))</f>
        <v>112</v>
      </c>
      <c r="X114">
        <f>IF(X$2=0,"",IF(C114=0,0,SUM($C$3:C114)))</f>
        <v>112</v>
      </c>
      <c r="Y114">
        <f>IF(Y$2=0,"",IF(D114=0,0,SUM($D$3:D114)))</f>
        <v>112</v>
      </c>
      <c r="Z114">
        <f>IF(Z$2=0,"",IF(E114=0,0,SUM($E$3:E114)))</f>
        <v>112</v>
      </c>
      <c r="AA114">
        <f>IF(AA$2=0,"",IF(F114=0,0,SUM($F$3:F114)))</f>
        <v>112</v>
      </c>
      <c r="AB114">
        <f>IF(AB$2=0,"",IF(G114=0,0,SUM($G$3:G114)))</f>
        <v>112</v>
      </c>
      <c r="AC114">
        <f>IF(AC$2=0,"",IF(H114=0,0,SUM($H$3:H114)))</f>
        <v>112</v>
      </c>
      <c r="AD114">
        <f>IF(AD$2=0,"",IF(I114=0,0,SUM($I$3:I114)))</f>
        <v>112</v>
      </c>
      <c r="AE114">
        <f>IF(AE$2=0,"",IF(J114=0,0,SUM($J$3:J114)))</f>
        <v>112</v>
      </c>
      <c r="AF114">
        <f>IF(AF$2=0,"",IF(K114=0,0,SUM($K$3:K114)))</f>
        <v>112</v>
      </c>
      <c r="AG114">
        <f>IF(AG$2=0,"",IF(L114=0,0,SUM($L$3:L114)))</f>
        <v>112</v>
      </c>
      <c r="AH114">
        <f>IF(AH$2=0,"",IF(M114=0,0,SUM($M$3:M114)))</f>
        <v>112</v>
      </c>
      <c r="AI114">
        <f>IF(AI$2=0,"",IF(N114=0,0,SUM($N$3:N114)))</f>
        <v>112</v>
      </c>
      <c r="AJ114">
        <f>IF(AJ$2=0,"",IF(O114=0,0,SUM($O$3:O114)))</f>
        <v>112</v>
      </c>
      <c r="AK114">
        <f>IF(AK$2=0,"",IF(P114=0,0,SUM($P$3:P114)))</f>
        <v>112</v>
      </c>
      <c r="AL114">
        <f>IF(AL$2=0,"",IF(Q114=0,0,SUM($Q$3:Q114)))</f>
        <v>112</v>
      </c>
      <c r="AM114">
        <f>IF(AM$2=0,"",IF(R114=0,0,SUM($R$3:R114)))</f>
        <v>112</v>
      </c>
      <c r="AN114">
        <f>IF(AN$2=0,"",IF(S114=0,0,SUM($S$3:S114)))</f>
        <v>112</v>
      </c>
      <c r="AO114">
        <f>IF(AO$2=0,"",IF(T114=0,0,SUM($T$3:T114)))</f>
        <v>112</v>
      </c>
    </row>
    <row r="115" spans="1:41" x14ac:dyDescent="0.25">
      <c r="A115">
        <f>IF(A$2=0,"",IF(Export!$B114=A$2,1,0))</f>
        <v>1</v>
      </c>
      <c r="B115">
        <f>IF(B$2=0,"",IF(Export!$B114=B$2,1,0))</f>
        <v>1</v>
      </c>
      <c r="C115">
        <f>IF(C$2=0,"",IF(Export!$B114=C$2,1,0))</f>
        <v>1</v>
      </c>
      <c r="D115">
        <f>IF(D$2=0,"",IF(Export!$B114=D$2,1,0))</f>
        <v>1</v>
      </c>
      <c r="E115">
        <f>IF(E$2=0,"",IF(Export!$B114=E$2,1,0))</f>
        <v>1</v>
      </c>
      <c r="F115">
        <f>IF(F$2=0,"",IF(Export!$B114=F$2,1,0))</f>
        <v>1</v>
      </c>
      <c r="G115">
        <f>IF(G$2=0,"",IF(Export!$B114=G$2,1,0))</f>
        <v>1</v>
      </c>
      <c r="H115">
        <f>IF(H$2=0,"",IF(Export!$B114=H$2,1,0))</f>
        <v>1</v>
      </c>
      <c r="I115">
        <f>IF(I$2=0,"",IF(Export!$B114=I$2,1,0))</f>
        <v>1</v>
      </c>
      <c r="J115">
        <f>IF(J$2=0,"",IF(Export!$B114=J$2,1,0))</f>
        <v>1</v>
      </c>
      <c r="K115">
        <f>IF(K$2=0,"",IF(Export!$B114=K$2,1,0))</f>
        <v>1</v>
      </c>
      <c r="L115">
        <f>IF(L$2=0,"",IF(Export!$B114=L$2,1,0))</f>
        <v>1</v>
      </c>
      <c r="M115">
        <f>IF(M$2=0,"",IF(Export!$B114=M$2,1,0))</f>
        <v>1</v>
      </c>
      <c r="N115">
        <f>IF(N$2=0,"",IF(Export!$B114=N$2,1,0))</f>
        <v>1</v>
      </c>
      <c r="O115">
        <f>IF(O$2=0,"",IF(Export!$B114=O$2,1,0))</f>
        <v>1</v>
      </c>
      <c r="P115">
        <f>IF(P$2=0,"",IF(Export!$B114=P$2,1,0))</f>
        <v>1</v>
      </c>
      <c r="Q115">
        <f>IF(Q$2=0,"",IF(Export!$B114=Q$2,1,0))</f>
        <v>1</v>
      </c>
      <c r="R115">
        <f>IF(R$2=0,"",IF(Export!$B114=R$2,1,0))</f>
        <v>1</v>
      </c>
      <c r="S115">
        <f>IF(S$2=0,"",IF(Export!$B114=S$2,1,0))</f>
        <v>1</v>
      </c>
      <c r="T115">
        <f>IF(T$2=0,"",IF(Export!$B114=T$2,1,0))</f>
        <v>1</v>
      </c>
      <c r="V115">
        <f>IF(V$2=0,"",IF(A115=0,0,SUM($A$3:A115)))</f>
        <v>113</v>
      </c>
      <c r="W115">
        <f>IF(W$2=0,"",IF(B115=0,0,SUM($B$3:B115)))</f>
        <v>113</v>
      </c>
      <c r="X115">
        <f>IF(X$2=0,"",IF(C115=0,0,SUM($C$3:C115)))</f>
        <v>113</v>
      </c>
      <c r="Y115">
        <f>IF(Y$2=0,"",IF(D115=0,0,SUM($D$3:D115)))</f>
        <v>113</v>
      </c>
      <c r="Z115">
        <f>IF(Z$2=0,"",IF(E115=0,0,SUM($E$3:E115)))</f>
        <v>113</v>
      </c>
      <c r="AA115">
        <f>IF(AA$2=0,"",IF(F115=0,0,SUM($F$3:F115)))</f>
        <v>113</v>
      </c>
      <c r="AB115">
        <f>IF(AB$2=0,"",IF(G115=0,0,SUM($G$3:G115)))</f>
        <v>113</v>
      </c>
      <c r="AC115">
        <f>IF(AC$2=0,"",IF(H115=0,0,SUM($H$3:H115)))</f>
        <v>113</v>
      </c>
      <c r="AD115">
        <f>IF(AD$2=0,"",IF(I115=0,0,SUM($I$3:I115)))</f>
        <v>113</v>
      </c>
      <c r="AE115">
        <f>IF(AE$2=0,"",IF(J115=0,0,SUM($J$3:J115)))</f>
        <v>113</v>
      </c>
      <c r="AF115">
        <f>IF(AF$2=0,"",IF(K115=0,0,SUM($K$3:K115)))</f>
        <v>113</v>
      </c>
      <c r="AG115">
        <f>IF(AG$2=0,"",IF(L115=0,0,SUM($L$3:L115)))</f>
        <v>113</v>
      </c>
      <c r="AH115">
        <f>IF(AH$2=0,"",IF(M115=0,0,SUM($M$3:M115)))</f>
        <v>113</v>
      </c>
      <c r="AI115">
        <f>IF(AI$2=0,"",IF(N115=0,0,SUM($N$3:N115)))</f>
        <v>113</v>
      </c>
      <c r="AJ115">
        <f>IF(AJ$2=0,"",IF(O115=0,0,SUM($O$3:O115)))</f>
        <v>113</v>
      </c>
      <c r="AK115">
        <f>IF(AK$2=0,"",IF(P115=0,0,SUM($P$3:P115)))</f>
        <v>113</v>
      </c>
      <c r="AL115">
        <f>IF(AL$2=0,"",IF(Q115=0,0,SUM($Q$3:Q115)))</f>
        <v>113</v>
      </c>
      <c r="AM115">
        <f>IF(AM$2=0,"",IF(R115=0,0,SUM($R$3:R115)))</f>
        <v>113</v>
      </c>
      <c r="AN115">
        <f>IF(AN$2=0,"",IF(S115=0,0,SUM($S$3:S115)))</f>
        <v>113</v>
      </c>
      <c r="AO115">
        <f>IF(AO$2=0,"",IF(T115=0,0,SUM($T$3:T115)))</f>
        <v>113</v>
      </c>
    </row>
    <row r="116" spans="1:41" x14ac:dyDescent="0.25">
      <c r="A116">
        <f>IF(A$2=0,"",IF(Export!$B115=A$2,1,0))</f>
        <v>1</v>
      </c>
      <c r="B116">
        <f>IF(B$2=0,"",IF(Export!$B115=B$2,1,0))</f>
        <v>1</v>
      </c>
      <c r="C116">
        <f>IF(C$2=0,"",IF(Export!$B115=C$2,1,0))</f>
        <v>1</v>
      </c>
      <c r="D116">
        <f>IF(D$2=0,"",IF(Export!$B115=D$2,1,0))</f>
        <v>1</v>
      </c>
      <c r="E116">
        <f>IF(E$2=0,"",IF(Export!$B115=E$2,1,0))</f>
        <v>1</v>
      </c>
      <c r="F116">
        <f>IF(F$2=0,"",IF(Export!$B115=F$2,1,0))</f>
        <v>1</v>
      </c>
      <c r="G116">
        <f>IF(G$2=0,"",IF(Export!$B115=G$2,1,0))</f>
        <v>1</v>
      </c>
      <c r="H116">
        <f>IF(H$2=0,"",IF(Export!$B115=H$2,1,0))</f>
        <v>1</v>
      </c>
      <c r="I116">
        <f>IF(I$2=0,"",IF(Export!$B115=I$2,1,0))</f>
        <v>1</v>
      </c>
      <c r="J116">
        <f>IF(J$2=0,"",IF(Export!$B115=J$2,1,0))</f>
        <v>1</v>
      </c>
      <c r="K116">
        <f>IF(K$2=0,"",IF(Export!$B115=K$2,1,0))</f>
        <v>1</v>
      </c>
      <c r="L116">
        <f>IF(L$2=0,"",IF(Export!$B115=L$2,1,0))</f>
        <v>1</v>
      </c>
      <c r="M116">
        <f>IF(M$2=0,"",IF(Export!$B115=M$2,1,0))</f>
        <v>1</v>
      </c>
      <c r="N116">
        <f>IF(N$2=0,"",IF(Export!$B115=N$2,1,0))</f>
        <v>1</v>
      </c>
      <c r="O116">
        <f>IF(O$2=0,"",IF(Export!$B115=O$2,1,0))</f>
        <v>1</v>
      </c>
      <c r="P116">
        <f>IF(P$2=0,"",IF(Export!$B115=P$2,1,0))</f>
        <v>1</v>
      </c>
      <c r="Q116">
        <f>IF(Q$2=0,"",IF(Export!$B115=Q$2,1,0))</f>
        <v>1</v>
      </c>
      <c r="R116">
        <f>IF(R$2=0,"",IF(Export!$B115=R$2,1,0))</f>
        <v>1</v>
      </c>
      <c r="S116">
        <f>IF(S$2=0,"",IF(Export!$B115=S$2,1,0))</f>
        <v>1</v>
      </c>
      <c r="T116">
        <f>IF(T$2=0,"",IF(Export!$B115=T$2,1,0))</f>
        <v>1</v>
      </c>
      <c r="V116">
        <f>IF(V$2=0,"",IF(A116=0,0,SUM($A$3:A116)))</f>
        <v>114</v>
      </c>
      <c r="W116">
        <f>IF(W$2=0,"",IF(B116=0,0,SUM($B$3:B116)))</f>
        <v>114</v>
      </c>
      <c r="X116">
        <f>IF(X$2=0,"",IF(C116=0,0,SUM($C$3:C116)))</f>
        <v>114</v>
      </c>
      <c r="Y116">
        <f>IF(Y$2=0,"",IF(D116=0,0,SUM($D$3:D116)))</f>
        <v>114</v>
      </c>
      <c r="Z116">
        <f>IF(Z$2=0,"",IF(E116=0,0,SUM($E$3:E116)))</f>
        <v>114</v>
      </c>
      <c r="AA116">
        <f>IF(AA$2=0,"",IF(F116=0,0,SUM($F$3:F116)))</f>
        <v>114</v>
      </c>
      <c r="AB116">
        <f>IF(AB$2=0,"",IF(G116=0,0,SUM($G$3:G116)))</f>
        <v>114</v>
      </c>
      <c r="AC116">
        <f>IF(AC$2=0,"",IF(H116=0,0,SUM($H$3:H116)))</f>
        <v>114</v>
      </c>
      <c r="AD116">
        <f>IF(AD$2=0,"",IF(I116=0,0,SUM($I$3:I116)))</f>
        <v>114</v>
      </c>
      <c r="AE116">
        <f>IF(AE$2=0,"",IF(J116=0,0,SUM($J$3:J116)))</f>
        <v>114</v>
      </c>
      <c r="AF116">
        <f>IF(AF$2=0,"",IF(K116=0,0,SUM($K$3:K116)))</f>
        <v>114</v>
      </c>
      <c r="AG116">
        <f>IF(AG$2=0,"",IF(L116=0,0,SUM($L$3:L116)))</f>
        <v>114</v>
      </c>
      <c r="AH116">
        <f>IF(AH$2=0,"",IF(M116=0,0,SUM($M$3:M116)))</f>
        <v>114</v>
      </c>
      <c r="AI116">
        <f>IF(AI$2=0,"",IF(N116=0,0,SUM($N$3:N116)))</f>
        <v>114</v>
      </c>
      <c r="AJ116">
        <f>IF(AJ$2=0,"",IF(O116=0,0,SUM($O$3:O116)))</f>
        <v>114</v>
      </c>
      <c r="AK116">
        <f>IF(AK$2=0,"",IF(P116=0,0,SUM($P$3:P116)))</f>
        <v>114</v>
      </c>
      <c r="AL116">
        <f>IF(AL$2=0,"",IF(Q116=0,0,SUM($Q$3:Q116)))</f>
        <v>114</v>
      </c>
      <c r="AM116">
        <f>IF(AM$2=0,"",IF(R116=0,0,SUM($R$3:R116)))</f>
        <v>114</v>
      </c>
      <c r="AN116">
        <f>IF(AN$2=0,"",IF(S116=0,0,SUM($S$3:S116)))</f>
        <v>114</v>
      </c>
      <c r="AO116">
        <f>IF(AO$2=0,"",IF(T116=0,0,SUM($T$3:T116)))</f>
        <v>114</v>
      </c>
    </row>
    <row r="117" spans="1:41" x14ac:dyDescent="0.25">
      <c r="A117">
        <f>IF(A$2=0,"",IF(Export!$B116=A$2,1,0))</f>
        <v>1</v>
      </c>
      <c r="B117">
        <f>IF(B$2=0,"",IF(Export!$B116=B$2,1,0))</f>
        <v>1</v>
      </c>
      <c r="C117">
        <f>IF(C$2=0,"",IF(Export!$B116=C$2,1,0))</f>
        <v>1</v>
      </c>
      <c r="D117">
        <f>IF(D$2=0,"",IF(Export!$B116=D$2,1,0))</f>
        <v>1</v>
      </c>
      <c r="E117">
        <f>IF(E$2=0,"",IF(Export!$B116=E$2,1,0))</f>
        <v>1</v>
      </c>
      <c r="F117">
        <f>IF(F$2=0,"",IF(Export!$B116=F$2,1,0))</f>
        <v>1</v>
      </c>
      <c r="G117">
        <f>IF(G$2=0,"",IF(Export!$B116=G$2,1,0))</f>
        <v>1</v>
      </c>
      <c r="H117">
        <f>IF(H$2=0,"",IF(Export!$B116=H$2,1,0))</f>
        <v>1</v>
      </c>
      <c r="I117">
        <f>IF(I$2=0,"",IF(Export!$B116=I$2,1,0))</f>
        <v>1</v>
      </c>
      <c r="J117">
        <f>IF(J$2=0,"",IF(Export!$B116=J$2,1,0))</f>
        <v>1</v>
      </c>
      <c r="K117">
        <f>IF(K$2=0,"",IF(Export!$B116=K$2,1,0))</f>
        <v>1</v>
      </c>
      <c r="L117">
        <f>IF(L$2=0,"",IF(Export!$B116=L$2,1,0))</f>
        <v>1</v>
      </c>
      <c r="M117">
        <f>IF(M$2=0,"",IF(Export!$B116=M$2,1,0))</f>
        <v>1</v>
      </c>
      <c r="N117">
        <f>IF(N$2=0,"",IF(Export!$B116=N$2,1,0))</f>
        <v>1</v>
      </c>
      <c r="O117">
        <f>IF(O$2=0,"",IF(Export!$B116=O$2,1,0))</f>
        <v>1</v>
      </c>
      <c r="P117">
        <f>IF(P$2=0,"",IF(Export!$B116=P$2,1,0))</f>
        <v>1</v>
      </c>
      <c r="Q117">
        <f>IF(Q$2=0,"",IF(Export!$B116=Q$2,1,0))</f>
        <v>1</v>
      </c>
      <c r="R117">
        <f>IF(R$2=0,"",IF(Export!$B116=R$2,1,0))</f>
        <v>1</v>
      </c>
      <c r="S117">
        <f>IF(S$2=0,"",IF(Export!$B116=S$2,1,0))</f>
        <v>1</v>
      </c>
      <c r="T117">
        <f>IF(T$2=0,"",IF(Export!$B116=T$2,1,0))</f>
        <v>1</v>
      </c>
      <c r="V117">
        <f>IF(V$2=0,"",IF(A117=0,0,SUM($A$3:A117)))</f>
        <v>115</v>
      </c>
      <c r="W117">
        <f>IF(W$2=0,"",IF(B117=0,0,SUM($B$3:B117)))</f>
        <v>115</v>
      </c>
      <c r="X117">
        <f>IF(X$2=0,"",IF(C117=0,0,SUM($C$3:C117)))</f>
        <v>115</v>
      </c>
      <c r="Y117">
        <f>IF(Y$2=0,"",IF(D117=0,0,SUM($D$3:D117)))</f>
        <v>115</v>
      </c>
      <c r="Z117">
        <f>IF(Z$2=0,"",IF(E117=0,0,SUM($E$3:E117)))</f>
        <v>115</v>
      </c>
      <c r="AA117">
        <f>IF(AA$2=0,"",IF(F117=0,0,SUM($F$3:F117)))</f>
        <v>115</v>
      </c>
      <c r="AB117">
        <f>IF(AB$2=0,"",IF(G117=0,0,SUM($G$3:G117)))</f>
        <v>115</v>
      </c>
      <c r="AC117">
        <f>IF(AC$2=0,"",IF(H117=0,0,SUM($H$3:H117)))</f>
        <v>115</v>
      </c>
      <c r="AD117">
        <f>IF(AD$2=0,"",IF(I117=0,0,SUM($I$3:I117)))</f>
        <v>115</v>
      </c>
      <c r="AE117">
        <f>IF(AE$2=0,"",IF(J117=0,0,SUM($J$3:J117)))</f>
        <v>115</v>
      </c>
      <c r="AF117">
        <f>IF(AF$2=0,"",IF(K117=0,0,SUM($K$3:K117)))</f>
        <v>115</v>
      </c>
      <c r="AG117">
        <f>IF(AG$2=0,"",IF(L117=0,0,SUM($L$3:L117)))</f>
        <v>115</v>
      </c>
      <c r="AH117">
        <f>IF(AH$2=0,"",IF(M117=0,0,SUM($M$3:M117)))</f>
        <v>115</v>
      </c>
      <c r="AI117">
        <f>IF(AI$2=0,"",IF(N117=0,0,SUM($N$3:N117)))</f>
        <v>115</v>
      </c>
      <c r="AJ117">
        <f>IF(AJ$2=0,"",IF(O117=0,0,SUM($O$3:O117)))</f>
        <v>115</v>
      </c>
      <c r="AK117">
        <f>IF(AK$2=0,"",IF(P117=0,0,SUM($P$3:P117)))</f>
        <v>115</v>
      </c>
      <c r="AL117">
        <f>IF(AL$2=0,"",IF(Q117=0,0,SUM($Q$3:Q117)))</f>
        <v>115</v>
      </c>
      <c r="AM117">
        <f>IF(AM$2=0,"",IF(R117=0,0,SUM($R$3:R117)))</f>
        <v>115</v>
      </c>
      <c r="AN117">
        <f>IF(AN$2=0,"",IF(S117=0,0,SUM($S$3:S117)))</f>
        <v>115</v>
      </c>
      <c r="AO117">
        <f>IF(AO$2=0,"",IF(T117=0,0,SUM($T$3:T117)))</f>
        <v>115</v>
      </c>
    </row>
    <row r="118" spans="1:41" x14ac:dyDescent="0.25">
      <c r="A118">
        <f>IF(A$2=0,"",IF(Export!$B117=A$2,1,0))</f>
        <v>1</v>
      </c>
      <c r="B118">
        <f>IF(B$2=0,"",IF(Export!$B117=B$2,1,0))</f>
        <v>1</v>
      </c>
      <c r="C118">
        <f>IF(C$2=0,"",IF(Export!$B117=C$2,1,0))</f>
        <v>1</v>
      </c>
      <c r="D118">
        <f>IF(D$2=0,"",IF(Export!$B117=D$2,1,0))</f>
        <v>1</v>
      </c>
      <c r="E118">
        <f>IF(E$2=0,"",IF(Export!$B117=E$2,1,0))</f>
        <v>1</v>
      </c>
      <c r="F118">
        <f>IF(F$2=0,"",IF(Export!$B117=F$2,1,0))</f>
        <v>1</v>
      </c>
      <c r="G118">
        <f>IF(G$2=0,"",IF(Export!$B117=G$2,1,0))</f>
        <v>1</v>
      </c>
      <c r="H118">
        <f>IF(H$2=0,"",IF(Export!$B117=H$2,1,0))</f>
        <v>1</v>
      </c>
      <c r="I118">
        <f>IF(I$2=0,"",IF(Export!$B117=I$2,1,0))</f>
        <v>1</v>
      </c>
      <c r="J118">
        <f>IF(J$2=0,"",IF(Export!$B117=J$2,1,0))</f>
        <v>1</v>
      </c>
      <c r="K118">
        <f>IF(K$2=0,"",IF(Export!$B117=K$2,1,0))</f>
        <v>1</v>
      </c>
      <c r="L118">
        <f>IF(L$2=0,"",IF(Export!$B117=L$2,1,0))</f>
        <v>1</v>
      </c>
      <c r="M118">
        <f>IF(M$2=0,"",IF(Export!$B117=M$2,1,0))</f>
        <v>1</v>
      </c>
      <c r="N118">
        <f>IF(N$2=0,"",IF(Export!$B117=N$2,1,0))</f>
        <v>1</v>
      </c>
      <c r="O118">
        <f>IF(O$2=0,"",IF(Export!$B117=O$2,1,0))</f>
        <v>1</v>
      </c>
      <c r="P118">
        <f>IF(P$2=0,"",IF(Export!$B117=P$2,1,0))</f>
        <v>1</v>
      </c>
      <c r="Q118">
        <f>IF(Q$2=0,"",IF(Export!$B117=Q$2,1,0))</f>
        <v>1</v>
      </c>
      <c r="R118">
        <f>IF(R$2=0,"",IF(Export!$B117=R$2,1,0))</f>
        <v>1</v>
      </c>
      <c r="S118">
        <f>IF(S$2=0,"",IF(Export!$B117=S$2,1,0))</f>
        <v>1</v>
      </c>
      <c r="T118">
        <f>IF(T$2=0,"",IF(Export!$B117=T$2,1,0))</f>
        <v>1</v>
      </c>
      <c r="V118">
        <f>IF(V$2=0,"",IF(A118=0,0,SUM($A$3:A118)))</f>
        <v>116</v>
      </c>
      <c r="W118">
        <f>IF(W$2=0,"",IF(B118=0,0,SUM($B$3:B118)))</f>
        <v>116</v>
      </c>
      <c r="X118">
        <f>IF(X$2=0,"",IF(C118=0,0,SUM($C$3:C118)))</f>
        <v>116</v>
      </c>
      <c r="Y118">
        <f>IF(Y$2=0,"",IF(D118=0,0,SUM($D$3:D118)))</f>
        <v>116</v>
      </c>
      <c r="Z118">
        <f>IF(Z$2=0,"",IF(E118=0,0,SUM($E$3:E118)))</f>
        <v>116</v>
      </c>
      <c r="AA118">
        <f>IF(AA$2=0,"",IF(F118=0,0,SUM($F$3:F118)))</f>
        <v>116</v>
      </c>
      <c r="AB118">
        <f>IF(AB$2=0,"",IF(G118=0,0,SUM($G$3:G118)))</f>
        <v>116</v>
      </c>
      <c r="AC118">
        <f>IF(AC$2=0,"",IF(H118=0,0,SUM($H$3:H118)))</f>
        <v>116</v>
      </c>
      <c r="AD118">
        <f>IF(AD$2=0,"",IF(I118=0,0,SUM($I$3:I118)))</f>
        <v>116</v>
      </c>
      <c r="AE118">
        <f>IF(AE$2=0,"",IF(J118=0,0,SUM($J$3:J118)))</f>
        <v>116</v>
      </c>
      <c r="AF118">
        <f>IF(AF$2=0,"",IF(K118=0,0,SUM($K$3:K118)))</f>
        <v>116</v>
      </c>
      <c r="AG118">
        <f>IF(AG$2=0,"",IF(L118=0,0,SUM($L$3:L118)))</f>
        <v>116</v>
      </c>
      <c r="AH118">
        <f>IF(AH$2=0,"",IF(M118=0,0,SUM($M$3:M118)))</f>
        <v>116</v>
      </c>
      <c r="AI118">
        <f>IF(AI$2=0,"",IF(N118=0,0,SUM($N$3:N118)))</f>
        <v>116</v>
      </c>
      <c r="AJ118">
        <f>IF(AJ$2=0,"",IF(O118=0,0,SUM($O$3:O118)))</f>
        <v>116</v>
      </c>
      <c r="AK118">
        <f>IF(AK$2=0,"",IF(P118=0,0,SUM($P$3:P118)))</f>
        <v>116</v>
      </c>
      <c r="AL118">
        <f>IF(AL$2=0,"",IF(Q118=0,0,SUM($Q$3:Q118)))</f>
        <v>116</v>
      </c>
      <c r="AM118">
        <f>IF(AM$2=0,"",IF(R118=0,0,SUM($R$3:R118)))</f>
        <v>116</v>
      </c>
      <c r="AN118">
        <f>IF(AN$2=0,"",IF(S118=0,0,SUM($S$3:S118)))</f>
        <v>116</v>
      </c>
      <c r="AO118">
        <f>IF(AO$2=0,"",IF(T118=0,0,SUM($T$3:T118)))</f>
        <v>116</v>
      </c>
    </row>
    <row r="119" spans="1:41" x14ac:dyDescent="0.25">
      <c r="A119">
        <f>IF(A$2=0,"",IF(Export!$B118=A$2,1,0))</f>
        <v>1</v>
      </c>
      <c r="B119">
        <f>IF(B$2=0,"",IF(Export!$B118=B$2,1,0))</f>
        <v>1</v>
      </c>
      <c r="C119">
        <f>IF(C$2=0,"",IF(Export!$B118=C$2,1,0))</f>
        <v>1</v>
      </c>
      <c r="D119">
        <f>IF(D$2=0,"",IF(Export!$B118=D$2,1,0))</f>
        <v>1</v>
      </c>
      <c r="E119">
        <f>IF(E$2=0,"",IF(Export!$B118=E$2,1,0))</f>
        <v>1</v>
      </c>
      <c r="F119">
        <f>IF(F$2=0,"",IF(Export!$B118=F$2,1,0))</f>
        <v>1</v>
      </c>
      <c r="G119">
        <f>IF(G$2=0,"",IF(Export!$B118=G$2,1,0))</f>
        <v>1</v>
      </c>
      <c r="H119">
        <f>IF(H$2=0,"",IF(Export!$B118=H$2,1,0))</f>
        <v>1</v>
      </c>
      <c r="I119">
        <f>IF(I$2=0,"",IF(Export!$B118=I$2,1,0))</f>
        <v>1</v>
      </c>
      <c r="J119">
        <f>IF(J$2=0,"",IF(Export!$B118=J$2,1,0))</f>
        <v>1</v>
      </c>
      <c r="K119">
        <f>IF(K$2=0,"",IF(Export!$B118=K$2,1,0))</f>
        <v>1</v>
      </c>
      <c r="L119">
        <f>IF(L$2=0,"",IF(Export!$B118=L$2,1,0))</f>
        <v>1</v>
      </c>
      <c r="M119">
        <f>IF(M$2=0,"",IF(Export!$B118=M$2,1,0))</f>
        <v>1</v>
      </c>
      <c r="N119">
        <f>IF(N$2=0,"",IF(Export!$B118=N$2,1,0))</f>
        <v>1</v>
      </c>
      <c r="O119">
        <f>IF(O$2=0,"",IF(Export!$B118=O$2,1,0))</f>
        <v>1</v>
      </c>
      <c r="P119">
        <f>IF(P$2=0,"",IF(Export!$B118=P$2,1,0))</f>
        <v>1</v>
      </c>
      <c r="Q119">
        <f>IF(Q$2=0,"",IF(Export!$B118=Q$2,1,0))</f>
        <v>1</v>
      </c>
      <c r="R119">
        <f>IF(R$2=0,"",IF(Export!$B118=R$2,1,0))</f>
        <v>1</v>
      </c>
      <c r="S119">
        <f>IF(S$2=0,"",IF(Export!$B118=S$2,1,0))</f>
        <v>1</v>
      </c>
      <c r="T119">
        <f>IF(T$2=0,"",IF(Export!$B118=T$2,1,0))</f>
        <v>1</v>
      </c>
      <c r="V119">
        <f>IF(V$2=0,"",IF(A119=0,0,SUM($A$3:A119)))</f>
        <v>117</v>
      </c>
      <c r="W119">
        <f>IF(W$2=0,"",IF(B119=0,0,SUM($B$3:B119)))</f>
        <v>117</v>
      </c>
      <c r="X119">
        <f>IF(X$2=0,"",IF(C119=0,0,SUM($C$3:C119)))</f>
        <v>117</v>
      </c>
      <c r="Y119">
        <f>IF(Y$2=0,"",IF(D119=0,0,SUM($D$3:D119)))</f>
        <v>117</v>
      </c>
      <c r="Z119">
        <f>IF(Z$2=0,"",IF(E119=0,0,SUM($E$3:E119)))</f>
        <v>117</v>
      </c>
      <c r="AA119">
        <f>IF(AA$2=0,"",IF(F119=0,0,SUM($F$3:F119)))</f>
        <v>117</v>
      </c>
      <c r="AB119">
        <f>IF(AB$2=0,"",IF(G119=0,0,SUM($G$3:G119)))</f>
        <v>117</v>
      </c>
      <c r="AC119">
        <f>IF(AC$2=0,"",IF(H119=0,0,SUM($H$3:H119)))</f>
        <v>117</v>
      </c>
      <c r="AD119">
        <f>IF(AD$2=0,"",IF(I119=0,0,SUM($I$3:I119)))</f>
        <v>117</v>
      </c>
      <c r="AE119">
        <f>IF(AE$2=0,"",IF(J119=0,0,SUM($J$3:J119)))</f>
        <v>117</v>
      </c>
      <c r="AF119">
        <f>IF(AF$2=0,"",IF(K119=0,0,SUM($K$3:K119)))</f>
        <v>117</v>
      </c>
      <c r="AG119">
        <f>IF(AG$2=0,"",IF(L119=0,0,SUM($L$3:L119)))</f>
        <v>117</v>
      </c>
      <c r="AH119">
        <f>IF(AH$2=0,"",IF(M119=0,0,SUM($M$3:M119)))</f>
        <v>117</v>
      </c>
      <c r="AI119">
        <f>IF(AI$2=0,"",IF(N119=0,0,SUM($N$3:N119)))</f>
        <v>117</v>
      </c>
      <c r="AJ119">
        <f>IF(AJ$2=0,"",IF(O119=0,0,SUM($O$3:O119)))</f>
        <v>117</v>
      </c>
      <c r="AK119">
        <f>IF(AK$2=0,"",IF(P119=0,0,SUM($P$3:P119)))</f>
        <v>117</v>
      </c>
      <c r="AL119">
        <f>IF(AL$2=0,"",IF(Q119=0,0,SUM($Q$3:Q119)))</f>
        <v>117</v>
      </c>
      <c r="AM119">
        <f>IF(AM$2=0,"",IF(R119=0,0,SUM($R$3:R119)))</f>
        <v>117</v>
      </c>
      <c r="AN119">
        <f>IF(AN$2=0,"",IF(S119=0,0,SUM($S$3:S119)))</f>
        <v>117</v>
      </c>
      <c r="AO119">
        <f>IF(AO$2=0,"",IF(T119=0,0,SUM($T$3:T119)))</f>
        <v>117</v>
      </c>
    </row>
    <row r="120" spans="1:41" x14ac:dyDescent="0.25">
      <c r="A120">
        <f>IF(A$2=0,"",IF(Export!$B119=A$2,1,0))</f>
        <v>1</v>
      </c>
      <c r="B120">
        <f>IF(B$2=0,"",IF(Export!$B119=B$2,1,0))</f>
        <v>1</v>
      </c>
      <c r="C120">
        <f>IF(C$2=0,"",IF(Export!$B119=C$2,1,0))</f>
        <v>1</v>
      </c>
      <c r="D120">
        <f>IF(D$2=0,"",IF(Export!$B119=D$2,1,0))</f>
        <v>1</v>
      </c>
      <c r="E120">
        <f>IF(E$2=0,"",IF(Export!$B119=E$2,1,0))</f>
        <v>1</v>
      </c>
      <c r="F120">
        <f>IF(F$2=0,"",IF(Export!$B119=F$2,1,0))</f>
        <v>1</v>
      </c>
      <c r="G120">
        <f>IF(G$2=0,"",IF(Export!$B119=G$2,1,0))</f>
        <v>1</v>
      </c>
      <c r="H120">
        <f>IF(H$2=0,"",IF(Export!$B119=H$2,1,0))</f>
        <v>1</v>
      </c>
      <c r="I120">
        <f>IF(I$2=0,"",IF(Export!$B119=I$2,1,0))</f>
        <v>1</v>
      </c>
      <c r="J120">
        <f>IF(J$2=0,"",IF(Export!$B119=J$2,1,0))</f>
        <v>1</v>
      </c>
      <c r="K120">
        <f>IF(K$2=0,"",IF(Export!$B119=K$2,1,0))</f>
        <v>1</v>
      </c>
      <c r="L120">
        <f>IF(L$2=0,"",IF(Export!$B119=L$2,1,0))</f>
        <v>1</v>
      </c>
      <c r="M120">
        <f>IF(M$2=0,"",IF(Export!$B119=M$2,1,0))</f>
        <v>1</v>
      </c>
      <c r="N120">
        <f>IF(N$2=0,"",IF(Export!$B119=N$2,1,0))</f>
        <v>1</v>
      </c>
      <c r="O120">
        <f>IF(O$2=0,"",IF(Export!$B119=O$2,1,0))</f>
        <v>1</v>
      </c>
      <c r="P120">
        <f>IF(P$2=0,"",IF(Export!$B119=P$2,1,0))</f>
        <v>1</v>
      </c>
      <c r="Q120">
        <f>IF(Q$2=0,"",IF(Export!$B119=Q$2,1,0))</f>
        <v>1</v>
      </c>
      <c r="R120">
        <f>IF(R$2=0,"",IF(Export!$B119=R$2,1,0))</f>
        <v>1</v>
      </c>
      <c r="S120">
        <f>IF(S$2=0,"",IF(Export!$B119=S$2,1,0))</f>
        <v>1</v>
      </c>
      <c r="T120">
        <f>IF(T$2=0,"",IF(Export!$B119=T$2,1,0))</f>
        <v>1</v>
      </c>
      <c r="V120">
        <f>IF(V$2=0,"",IF(A120=0,0,SUM($A$3:A120)))</f>
        <v>118</v>
      </c>
      <c r="W120">
        <f>IF(W$2=0,"",IF(B120=0,0,SUM($B$3:B120)))</f>
        <v>118</v>
      </c>
      <c r="X120">
        <f>IF(X$2=0,"",IF(C120=0,0,SUM($C$3:C120)))</f>
        <v>118</v>
      </c>
      <c r="Y120">
        <f>IF(Y$2=0,"",IF(D120=0,0,SUM($D$3:D120)))</f>
        <v>118</v>
      </c>
      <c r="Z120">
        <f>IF(Z$2=0,"",IF(E120=0,0,SUM($E$3:E120)))</f>
        <v>118</v>
      </c>
      <c r="AA120">
        <f>IF(AA$2=0,"",IF(F120=0,0,SUM($F$3:F120)))</f>
        <v>118</v>
      </c>
      <c r="AB120">
        <f>IF(AB$2=0,"",IF(G120=0,0,SUM($G$3:G120)))</f>
        <v>118</v>
      </c>
      <c r="AC120">
        <f>IF(AC$2=0,"",IF(H120=0,0,SUM($H$3:H120)))</f>
        <v>118</v>
      </c>
      <c r="AD120">
        <f>IF(AD$2=0,"",IF(I120=0,0,SUM($I$3:I120)))</f>
        <v>118</v>
      </c>
      <c r="AE120">
        <f>IF(AE$2=0,"",IF(J120=0,0,SUM($J$3:J120)))</f>
        <v>118</v>
      </c>
      <c r="AF120">
        <f>IF(AF$2=0,"",IF(K120=0,0,SUM($K$3:K120)))</f>
        <v>118</v>
      </c>
      <c r="AG120">
        <f>IF(AG$2=0,"",IF(L120=0,0,SUM($L$3:L120)))</f>
        <v>118</v>
      </c>
      <c r="AH120">
        <f>IF(AH$2=0,"",IF(M120=0,0,SUM($M$3:M120)))</f>
        <v>118</v>
      </c>
      <c r="AI120">
        <f>IF(AI$2=0,"",IF(N120=0,0,SUM($N$3:N120)))</f>
        <v>118</v>
      </c>
      <c r="AJ120">
        <f>IF(AJ$2=0,"",IF(O120=0,0,SUM($O$3:O120)))</f>
        <v>118</v>
      </c>
      <c r="AK120">
        <f>IF(AK$2=0,"",IF(P120=0,0,SUM($P$3:P120)))</f>
        <v>118</v>
      </c>
      <c r="AL120">
        <f>IF(AL$2=0,"",IF(Q120=0,0,SUM($Q$3:Q120)))</f>
        <v>118</v>
      </c>
      <c r="AM120">
        <f>IF(AM$2=0,"",IF(R120=0,0,SUM($R$3:R120)))</f>
        <v>118</v>
      </c>
      <c r="AN120">
        <f>IF(AN$2=0,"",IF(S120=0,0,SUM($S$3:S120)))</f>
        <v>118</v>
      </c>
      <c r="AO120">
        <f>IF(AO$2=0,"",IF(T120=0,0,SUM($T$3:T120)))</f>
        <v>118</v>
      </c>
    </row>
    <row r="121" spans="1:41" x14ac:dyDescent="0.25">
      <c r="A121">
        <f>IF(A$2=0,"",IF(Export!$B120=A$2,1,0))</f>
        <v>1</v>
      </c>
      <c r="B121">
        <f>IF(B$2=0,"",IF(Export!$B120=B$2,1,0))</f>
        <v>1</v>
      </c>
      <c r="C121">
        <f>IF(C$2=0,"",IF(Export!$B120=C$2,1,0))</f>
        <v>1</v>
      </c>
      <c r="D121">
        <f>IF(D$2=0,"",IF(Export!$B120=D$2,1,0))</f>
        <v>1</v>
      </c>
      <c r="E121">
        <f>IF(E$2=0,"",IF(Export!$B120=E$2,1,0))</f>
        <v>1</v>
      </c>
      <c r="F121">
        <f>IF(F$2=0,"",IF(Export!$B120=F$2,1,0))</f>
        <v>1</v>
      </c>
      <c r="G121">
        <f>IF(G$2=0,"",IF(Export!$B120=G$2,1,0))</f>
        <v>1</v>
      </c>
      <c r="H121">
        <f>IF(H$2=0,"",IF(Export!$B120=H$2,1,0))</f>
        <v>1</v>
      </c>
      <c r="I121">
        <f>IF(I$2=0,"",IF(Export!$B120=I$2,1,0))</f>
        <v>1</v>
      </c>
      <c r="J121">
        <f>IF(J$2=0,"",IF(Export!$B120=J$2,1,0))</f>
        <v>1</v>
      </c>
      <c r="K121">
        <f>IF(K$2=0,"",IF(Export!$B120=K$2,1,0))</f>
        <v>1</v>
      </c>
      <c r="L121">
        <f>IF(L$2=0,"",IF(Export!$B120=L$2,1,0))</f>
        <v>1</v>
      </c>
      <c r="M121">
        <f>IF(M$2=0,"",IF(Export!$B120=M$2,1,0))</f>
        <v>1</v>
      </c>
      <c r="N121">
        <f>IF(N$2=0,"",IF(Export!$B120=N$2,1,0))</f>
        <v>1</v>
      </c>
      <c r="O121">
        <f>IF(O$2=0,"",IF(Export!$B120=O$2,1,0))</f>
        <v>1</v>
      </c>
      <c r="P121">
        <f>IF(P$2=0,"",IF(Export!$B120=P$2,1,0))</f>
        <v>1</v>
      </c>
      <c r="Q121">
        <f>IF(Q$2=0,"",IF(Export!$B120=Q$2,1,0))</f>
        <v>1</v>
      </c>
      <c r="R121">
        <f>IF(R$2=0,"",IF(Export!$B120=R$2,1,0))</f>
        <v>1</v>
      </c>
      <c r="S121">
        <f>IF(S$2=0,"",IF(Export!$B120=S$2,1,0))</f>
        <v>1</v>
      </c>
      <c r="T121">
        <f>IF(T$2=0,"",IF(Export!$B120=T$2,1,0))</f>
        <v>1</v>
      </c>
      <c r="V121">
        <f>IF(V$2=0,"",IF(A121=0,0,SUM($A$3:A121)))</f>
        <v>119</v>
      </c>
      <c r="W121">
        <f>IF(W$2=0,"",IF(B121=0,0,SUM($B$3:B121)))</f>
        <v>119</v>
      </c>
      <c r="X121">
        <f>IF(X$2=0,"",IF(C121=0,0,SUM($C$3:C121)))</f>
        <v>119</v>
      </c>
      <c r="Y121">
        <f>IF(Y$2=0,"",IF(D121=0,0,SUM($D$3:D121)))</f>
        <v>119</v>
      </c>
      <c r="Z121">
        <f>IF(Z$2=0,"",IF(E121=0,0,SUM($E$3:E121)))</f>
        <v>119</v>
      </c>
      <c r="AA121">
        <f>IF(AA$2=0,"",IF(F121=0,0,SUM($F$3:F121)))</f>
        <v>119</v>
      </c>
      <c r="AB121">
        <f>IF(AB$2=0,"",IF(G121=0,0,SUM($G$3:G121)))</f>
        <v>119</v>
      </c>
      <c r="AC121">
        <f>IF(AC$2=0,"",IF(H121=0,0,SUM($H$3:H121)))</f>
        <v>119</v>
      </c>
      <c r="AD121">
        <f>IF(AD$2=0,"",IF(I121=0,0,SUM($I$3:I121)))</f>
        <v>119</v>
      </c>
      <c r="AE121">
        <f>IF(AE$2=0,"",IF(J121=0,0,SUM($J$3:J121)))</f>
        <v>119</v>
      </c>
      <c r="AF121">
        <f>IF(AF$2=0,"",IF(K121=0,0,SUM($K$3:K121)))</f>
        <v>119</v>
      </c>
      <c r="AG121">
        <f>IF(AG$2=0,"",IF(L121=0,0,SUM($L$3:L121)))</f>
        <v>119</v>
      </c>
      <c r="AH121">
        <f>IF(AH$2=0,"",IF(M121=0,0,SUM($M$3:M121)))</f>
        <v>119</v>
      </c>
      <c r="AI121">
        <f>IF(AI$2=0,"",IF(N121=0,0,SUM($N$3:N121)))</f>
        <v>119</v>
      </c>
      <c r="AJ121">
        <f>IF(AJ$2=0,"",IF(O121=0,0,SUM($O$3:O121)))</f>
        <v>119</v>
      </c>
      <c r="AK121">
        <f>IF(AK$2=0,"",IF(P121=0,0,SUM($P$3:P121)))</f>
        <v>119</v>
      </c>
      <c r="AL121">
        <f>IF(AL$2=0,"",IF(Q121=0,0,SUM($Q$3:Q121)))</f>
        <v>119</v>
      </c>
      <c r="AM121">
        <f>IF(AM$2=0,"",IF(R121=0,0,SUM($R$3:R121)))</f>
        <v>119</v>
      </c>
      <c r="AN121">
        <f>IF(AN$2=0,"",IF(S121=0,0,SUM($S$3:S121)))</f>
        <v>119</v>
      </c>
      <c r="AO121">
        <f>IF(AO$2=0,"",IF(T121=0,0,SUM($T$3:T121)))</f>
        <v>119</v>
      </c>
    </row>
    <row r="122" spans="1:41" x14ac:dyDescent="0.25">
      <c r="A122">
        <f>IF(A$2=0,"",IF(Export!$B121=A$2,1,0))</f>
        <v>1</v>
      </c>
      <c r="B122">
        <f>IF(B$2=0,"",IF(Export!$B121=B$2,1,0))</f>
        <v>1</v>
      </c>
      <c r="C122">
        <f>IF(C$2=0,"",IF(Export!$B121=C$2,1,0))</f>
        <v>1</v>
      </c>
      <c r="D122">
        <f>IF(D$2=0,"",IF(Export!$B121=D$2,1,0))</f>
        <v>1</v>
      </c>
      <c r="E122">
        <f>IF(E$2=0,"",IF(Export!$B121=E$2,1,0))</f>
        <v>1</v>
      </c>
      <c r="F122">
        <f>IF(F$2=0,"",IF(Export!$B121=F$2,1,0))</f>
        <v>1</v>
      </c>
      <c r="G122">
        <f>IF(G$2=0,"",IF(Export!$B121=G$2,1,0))</f>
        <v>1</v>
      </c>
      <c r="H122">
        <f>IF(H$2=0,"",IF(Export!$B121=H$2,1,0))</f>
        <v>1</v>
      </c>
      <c r="I122">
        <f>IF(I$2=0,"",IF(Export!$B121=I$2,1,0))</f>
        <v>1</v>
      </c>
      <c r="J122">
        <f>IF(J$2=0,"",IF(Export!$B121=J$2,1,0))</f>
        <v>1</v>
      </c>
      <c r="K122">
        <f>IF(K$2=0,"",IF(Export!$B121=K$2,1,0))</f>
        <v>1</v>
      </c>
      <c r="L122">
        <f>IF(L$2=0,"",IF(Export!$B121=L$2,1,0))</f>
        <v>1</v>
      </c>
      <c r="M122">
        <f>IF(M$2=0,"",IF(Export!$B121=M$2,1,0))</f>
        <v>1</v>
      </c>
      <c r="N122">
        <f>IF(N$2=0,"",IF(Export!$B121=N$2,1,0))</f>
        <v>1</v>
      </c>
      <c r="O122">
        <f>IF(O$2=0,"",IF(Export!$B121=O$2,1,0))</f>
        <v>1</v>
      </c>
      <c r="P122">
        <f>IF(P$2=0,"",IF(Export!$B121=P$2,1,0))</f>
        <v>1</v>
      </c>
      <c r="Q122">
        <f>IF(Q$2=0,"",IF(Export!$B121=Q$2,1,0))</f>
        <v>1</v>
      </c>
      <c r="R122">
        <f>IF(R$2=0,"",IF(Export!$B121=R$2,1,0))</f>
        <v>1</v>
      </c>
      <c r="S122">
        <f>IF(S$2=0,"",IF(Export!$B121=S$2,1,0))</f>
        <v>1</v>
      </c>
      <c r="T122">
        <f>IF(T$2=0,"",IF(Export!$B121=T$2,1,0))</f>
        <v>1</v>
      </c>
      <c r="V122">
        <f>IF(V$2=0,"",IF(A122=0,0,SUM($A$3:A122)))</f>
        <v>120</v>
      </c>
      <c r="W122">
        <f>IF(W$2=0,"",IF(B122=0,0,SUM($B$3:B122)))</f>
        <v>120</v>
      </c>
      <c r="X122">
        <f>IF(X$2=0,"",IF(C122=0,0,SUM($C$3:C122)))</f>
        <v>120</v>
      </c>
      <c r="Y122">
        <f>IF(Y$2=0,"",IF(D122=0,0,SUM($D$3:D122)))</f>
        <v>120</v>
      </c>
      <c r="Z122">
        <f>IF(Z$2=0,"",IF(E122=0,0,SUM($E$3:E122)))</f>
        <v>120</v>
      </c>
      <c r="AA122">
        <f>IF(AA$2=0,"",IF(F122=0,0,SUM($F$3:F122)))</f>
        <v>120</v>
      </c>
      <c r="AB122">
        <f>IF(AB$2=0,"",IF(G122=0,0,SUM($G$3:G122)))</f>
        <v>120</v>
      </c>
      <c r="AC122">
        <f>IF(AC$2=0,"",IF(H122=0,0,SUM($H$3:H122)))</f>
        <v>120</v>
      </c>
      <c r="AD122">
        <f>IF(AD$2=0,"",IF(I122=0,0,SUM($I$3:I122)))</f>
        <v>120</v>
      </c>
      <c r="AE122">
        <f>IF(AE$2=0,"",IF(J122=0,0,SUM($J$3:J122)))</f>
        <v>120</v>
      </c>
      <c r="AF122">
        <f>IF(AF$2=0,"",IF(K122=0,0,SUM($K$3:K122)))</f>
        <v>120</v>
      </c>
      <c r="AG122">
        <f>IF(AG$2=0,"",IF(L122=0,0,SUM($L$3:L122)))</f>
        <v>120</v>
      </c>
      <c r="AH122">
        <f>IF(AH$2=0,"",IF(M122=0,0,SUM($M$3:M122)))</f>
        <v>120</v>
      </c>
      <c r="AI122">
        <f>IF(AI$2=0,"",IF(N122=0,0,SUM($N$3:N122)))</f>
        <v>120</v>
      </c>
      <c r="AJ122">
        <f>IF(AJ$2=0,"",IF(O122=0,0,SUM($O$3:O122)))</f>
        <v>120</v>
      </c>
      <c r="AK122">
        <f>IF(AK$2=0,"",IF(P122=0,0,SUM($P$3:P122)))</f>
        <v>120</v>
      </c>
      <c r="AL122">
        <f>IF(AL$2=0,"",IF(Q122=0,0,SUM($Q$3:Q122)))</f>
        <v>120</v>
      </c>
      <c r="AM122">
        <f>IF(AM$2=0,"",IF(R122=0,0,SUM($R$3:R122)))</f>
        <v>120</v>
      </c>
      <c r="AN122">
        <f>IF(AN$2=0,"",IF(S122=0,0,SUM($S$3:S122)))</f>
        <v>120</v>
      </c>
      <c r="AO122">
        <f>IF(AO$2=0,"",IF(T122=0,0,SUM($T$3:T122)))</f>
        <v>120</v>
      </c>
    </row>
    <row r="123" spans="1:41" x14ac:dyDescent="0.25">
      <c r="A123">
        <f>IF(A$2=0,"",IF(Export!$B122=A$2,1,0))</f>
        <v>1</v>
      </c>
      <c r="B123">
        <f>IF(B$2=0,"",IF(Export!$B122=B$2,1,0))</f>
        <v>1</v>
      </c>
      <c r="C123">
        <f>IF(C$2=0,"",IF(Export!$B122=C$2,1,0))</f>
        <v>1</v>
      </c>
      <c r="D123">
        <f>IF(D$2=0,"",IF(Export!$B122=D$2,1,0))</f>
        <v>1</v>
      </c>
      <c r="E123">
        <f>IF(E$2=0,"",IF(Export!$B122=E$2,1,0))</f>
        <v>1</v>
      </c>
      <c r="F123">
        <f>IF(F$2=0,"",IF(Export!$B122=F$2,1,0))</f>
        <v>1</v>
      </c>
      <c r="G123">
        <f>IF(G$2=0,"",IF(Export!$B122=G$2,1,0))</f>
        <v>1</v>
      </c>
      <c r="H123">
        <f>IF(H$2=0,"",IF(Export!$B122=H$2,1,0))</f>
        <v>1</v>
      </c>
      <c r="I123">
        <f>IF(I$2=0,"",IF(Export!$B122=I$2,1,0))</f>
        <v>1</v>
      </c>
      <c r="J123">
        <f>IF(J$2=0,"",IF(Export!$B122=J$2,1,0))</f>
        <v>1</v>
      </c>
      <c r="K123">
        <f>IF(K$2=0,"",IF(Export!$B122=K$2,1,0))</f>
        <v>1</v>
      </c>
      <c r="L123">
        <f>IF(L$2=0,"",IF(Export!$B122=L$2,1,0))</f>
        <v>1</v>
      </c>
      <c r="M123">
        <f>IF(M$2=0,"",IF(Export!$B122=M$2,1,0))</f>
        <v>1</v>
      </c>
      <c r="N123">
        <f>IF(N$2=0,"",IF(Export!$B122=N$2,1,0))</f>
        <v>1</v>
      </c>
      <c r="O123">
        <f>IF(O$2=0,"",IF(Export!$B122=O$2,1,0))</f>
        <v>1</v>
      </c>
      <c r="P123">
        <f>IF(P$2=0,"",IF(Export!$B122=P$2,1,0))</f>
        <v>1</v>
      </c>
      <c r="Q123">
        <f>IF(Q$2=0,"",IF(Export!$B122=Q$2,1,0))</f>
        <v>1</v>
      </c>
      <c r="R123">
        <f>IF(R$2=0,"",IF(Export!$B122=R$2,1,0))</f>
        <v>1</v>
      </c>
      <c r="S123">
        <f>IF(S$2=0,"",IF(Export!$B122=S$2,1,0))</f>
        <v>1</v>
      </c>
      <c r="T123">
        <f>IF(T$2=0,"",IF(Export!$B122=T$2,1,0))</f>
        <v>1</v>
      </c>
      <c r="V123">
        <f>IF(V$2=0,"",IF(A123=0,0,SUM($A$3:A123)))</f>
        <v>121</v>
      </c>
      <c r="W123">
        <f>IF(W$2=0,"",IF(B123=0,0,SUM($B$3:B123)))</f>
        <v>121</v>
      </c>
      <c r="X123">
        <f>IF(X$2=0,"",IF(C123=0,0,SUM($C$3:C123)))</f>
        <v>121</v>
      </c>
      <c r="Y123">
        <f>IF(Y$2=0,"",IF(D123=0,0,SUM($D$3:D123)))</f>
        <v>121</v>
      </c>
      <c r="Z123">
        <f>IF(Z$2=0,"",IF(E123=0,0,SUM($E$3:E123)))</f>
        <v>121</v>
      </c>
      <c r="AA123">
        <f>IF(AA$2=0,"",IF(F123=0,0,SUM($F$3:F123)))</f>
        <v>121</v>
      </c>
      <c r="AB123">
        <f>IF(AB$2=0,"",IF(G123=0,0,SUM($G$3:G123)))</f>
        <v>121</v>
      </c>
      <c r="AC123">
        <f>IF(AC$2=0,"",IF(H123=0,0,SUM($H$3:H123)))</f>
        <v>121</v>
      </c>
      <c r="AD123">
        <f>IF(AD$2=0,"",IF(I123=0,0,SUM($I$3:I123)))</f>
        <v>121</v>
      </c>
      <c r="AE123">
        <f>IF(AE$2=0,"",IF(J123=0,0,SUM($J$3:J123)))</f>
        <v>121</v>
      </c>
      <c r="AF123">
        <f>IF(AF$2=0,"",IF(K123=0,0,SUM($K$3:K123)))</f>
        <v>121</v>
      </c>
      <c r="AG123">
        <f>IF(AG$2=0,"",IF(L123=0,0,SUM($L$3:L123)))</f>
        <v>121</v>
      </c>
      <c r="AH123">
        <f>IF(AH$2=0,"",IF(M123=0,0,SUM($M$3:M123)))</f>
        <v>121</v>
      </c>
      <c r="AI123">
        <f>IF(AI$2=0,"",IF(N123=0,0,SUM($N$3:N123)))</f>
        <v>121</v>
      </c>
      <c r="AJ123">
        <f>IF(AJ$2=0,"",IF(O123=0,0,SUM($O$3:O123)))</f>
        <v>121</v>
      </c>
      <c r="AK123">
        <f>IF(AK$2=0,"",IF(P123=0,0,SUM($P$3:P123)))</f>
        <v>121</v>
      </c>
      <c r="AL123">
        <f>IF(AL$2=0,"",IF(Q123=0,0,SUM($Q$3:Q123)))</f>
        <v>121</v>
      </c>
      <c r="AM123">
        <f>IF(AM$2=0,"",IF(R123=0,0,SUM($R$3:R123)))</f>
        <v>121</v>
      </c>
      <c r="AN123">
        <f>IF(AN$2=0,"",IF(S123=0,0,SUM($S$3:S123)))</f>
        <v>121</v>
      </c>
      <c r="AO123">
        <f>IF(AO$2=0,"",IF(T123=0,0,SUM($T$3:T123)))</f>
        <v>121</v>
      </c>
    </row>
    <row r="124" spans="1:41" x14ac:dyDescent="0.25">
      <c r="A124">
        <f>IF(A$2=0,"",IF(Export!$B123=A$2,1,0))</f>
        <v>1</v>
      </c>
      <c r="B124">
        <f>IF(B$2=0,"",IF(Export!$B123=B$2,1,0))</f>
        <v>1</v>
      </c>
      <c r="C124">
        <f>IF(C$2=0,"",IF(Export!$B123=C$2,1,0))</f>
        <v>1</v>
      </c>
      <c r="D124">
        <f>IF(D$2=0,"",IF(Export!$B123=D$2,1,0))</f>
        <v>1</v>
      </c>
      <c r="E124">
        <f>IF(E$2=0,"",IF(Export!$B123=E$2,1,0))</f>
        <v>1</v>
      </c>
      <c r="F124">
        <f>IF(F$2=0,"",IF(Export!$B123=F$2,1,0))</f>
        <v>1</v>
      </c>
      <c r="G124">
        <f>IF(G$2=0,"",IF(Export!$B123=G$2,1,0))</f>
        <v>1</v>
      </c>
      <c r="H124">
        <f>IF(H$2=0,"",IF(Export!$B123=H$2,1,0))</f>
        <v>1</v>
      </c>
      <c r="I124">
        <f>IF(I$2=0,"",IF(Export!$B123=I$2,1,0))</f>
        <v>1</v>
      </c>
      <c r="J124">
        <f>IF(J$2=0,"",IF(Export!$B123=J$2,1,0))</f>
        <v>1</v>
      </c>
      <c r="K124">
        <f>IF(K$2=0,"",IF(Export!$B123=K$2,1,0))</f>
        <v>1</v>
      </c>
      <c r="L124">
        <f>IF(L$2=0,"",IF(Export!$B123=L$2,1,0))</f>
        <v>1</v>
      </c>
      <c r="M124">
        <f>IF(M$2=0,"",IF(Export!$B123=M$2,1,0))</f>
        <v>1</v>
      </c>
      <c r="N124">
        <f>IF(N$2=0,"",IF(Export!$B123=N$2,1,0))</f>
        <v>1</v>
      </c>
      <c r="O124">
        <f>IF(O$2=0,"",IF(Export!$B123=O$2,1,0))</f>
        <v>1</v>
      </c>
      <c r="P124">
        <f>IF(P$2=0,"",IF(Export!$B123=P$2,1,0))</f>
        <v>1</v>
      </c>
      <c r="Q124">
        <f>IF(Q$2=0,"",IF(Export!$B123=Q$2,1,0))</f>
        <v>1</v>
      </c>
      <c r="R124">
        <f>IF(R$2=0,"",IF(Export!$B123=R$2,1,0))</f>
        <v>1</v>
      </c>
      <c r="S124">
        <f>IF(S$2=0,"",IF(Export!$B123=S$2,1,0))</f>
        <v>1</v>
      </c>
      <c r="T124">
        <f>IF(T$2=0,"",IF(Export!$B123=T$2,1,0))</f>
        <v>1</v>
      </c>
      <c r="V124">
        <f>IF(V$2=0,"",IF(A124=0,0,SUM($A$3:A124)))</f>
        <v>122</v>
      </c>
      <c r="W124">
        <f>IF(W$2=0,"",IF(B124=0,0,SUM($B$3:B124)))</f>
        <v>122</v>
      </c>
      <c r="X124">
        <f>IF(X$2=0,"",IF(C124=0,0,SUM($C$3:C124)))</f>
        <v>122</v>
      </c>
      <c r="Y124">
        <f>IF(Y$2=0,"",IF(D124=0,0,SUM($D$3:D124)))</f>
        <v>122</v>
      </c>
      <c r="Z124">
        <f>IF(Z$2=0,"",IF(E124=0,0,SUM($E$3:E124)))</f>
        <v>122</v>
      </c>
      <c r="AA124">
        <f>IF(AA$2=0,"",IF(F124=0,0,SUM($F$3:F124)))</f>
        <v>122</v>
      </c>
      <c r="AB124">
        <f>IF(AB$2=0,"",IF(G124=0,0,SUM($G$3:G124)))</f>
        <v>122</v>
      </c>
      <c r="AC124">
        <f>IF(AC$2=0,"",IF(H124=0,0,SUM($H$3:H124)))</f>
        <v>122</v>
      </c>
      <c r="AD124">
        <f>IF(AD$2=0,"",IF(I124=0,0,SUM($I$3:I124)))</f>
        <v>122</v>
      </c>
      <c r="AE124">
        <f>IF(AE$2=0,"",IF(J124=0,0,SUM($J$3:J124)))</f>
        <v>122</v>
      </c>
      <c r="AF124">
        <f>IF(AF$2=0,"",IF(K124=0,0,SUM($K$3:K124)))</f>
        <v>122</v>
      </c>
      <c r="AG124">
        <f>IF(AG$2=0,"",IF(L124=0,0,SUM($L$3:L124)))</f>
        <v>122</v>
      </c>
      <c r="AH124">
        <f>IF(AH$2=0,"",IF(M124=0,0,SUM($M$3:M124)))</f>
        <v>122</v>
      </c>
      <c r="AI124">
        <f>IF(AI$2=0,"",IF(N124=0,0,SUM($N$3:N124)))</f>
        <v>122</v>
      </c>
      <c r="AJ124">
        <f>IF(AJ$2=0,"",IF(O124=0,0,SUM($O$3:O124)))</f>
        <v>122</v>
      </c>
      <c r="AK124">
        <f>IF(AK$2=0,"",IF(P124=0,0,SUM($P$3:P124)))</f>
        <v>122</v>
      </c>
      <c r="AL124">
        <f>IF(AL$2=0,"",IF(Q124=0,0,SUM($Q$3:Q124)))</f>
        <v>122</v>
      </c>
      <c r="AM124">
        <f>IF(AM$2=0,"",IF(R124=0,0,SUM($R$3:R124)))</f>
        <v>122</v>
      </c>
      <c r="AN124">
        <f>IF(AN$2=0,"",IF(S124=0,0,SUM($S$3:S124)))</f>
        <v>122</v>
      </c>
      <c r="AO124">
        <f>IF(AO$2=0,"",IF(T124=0,0,SUM($T$3:T124)))</f>
        <v>122</v>
      </c>
    </row>
    <row r="125" spans="1:41" x14ac:dyDescent="0.25">
      <c r="A125">
        <f>IF(A$2=0,"",IF(Export!$B124=A$2,1,0))</f>
        <v>1</v>
      </c>
      <c r="B125">
        <f>IF(B$2=0,"",IF(Export!$B124=B$2,1,0))</f>
        <v>1</v>
      </c>
      <c r="C125">
        <f>IF(C$2=0,"",IF(Export!$B124=C$2,1,0))</f>
        <v>1</v>
      </c>
      <c r="D125">
        <f>IF(D$2=0,"",IF(Export!$B124=D$2,1,0))</f>
        <v>1</v>
      </c>
      <c r="E125">
        <f>IF(E$2=0,"",IF(Export!$B124=E$2,1,0))</f>
        <v>1</v>
      </c>
      <c r="F125">
        <f>IF(F$2=0,"",IF(Export!$B124=F$2,1,0))</f>
        <v>1</v>
      </c>
      <c r="G125">
        <f>IF(G$2=0,"",IF(Export!$B124=G$2,1,0))</f>
        <v>1</v>
      </c>
      <c r="H125">
        <f>IF(H$2=0,"",IF(Export!$B124=H$2,1,0))</f>
        <v>1</v>
      </c>
      <c r="I125">
        <f>IF(I$2=0,"",IF(Export!$B124=I$2,1,0))</f>
        <v>1</v>
      </c>
      <c r="J125">
        <f>IF(J$2=0,"",IF(Export!$B124=J$2,1,0))</f>
        <v>1</v>
      </c>
      <c r="K125">
        <f>IF(K$2=0,"",IF(Export!$B124=K$2,1,0))</f>
        <v>1</v>
      </c>
      <c r="L125">
        <f>IF(L$2=0,"",IF(Export!$B124=L$2,1,0))</f>
        <v>1</v>
      </c>
      <c r="M125">
        <f>IF(M$2=0,"",IF(Export!$B124=M$2,1,0))</f>
        <v>1</v>
      </c>
      <c r="N125">
        <f>IF(N$2=0,"",IF(Export!$B124=N$2,1,0))</f>
        <v>1</v>
      </c>
      <c r="O125">
        <f>IF(O$2=0,"",IF(Export!$B124=O$2,1,0))</f>
        <v>1</v>
      </c>
      <c r="P125">
        <f>IF(P$2=0,"",IF(Export!$B124=P$2,1,0))</f>
        <v>1</v>
      </c>
      <c r="Q125">
        <f>IF(Q$2=0,"",IF(Export!$B124=Q$2,1,0))</f>
        <v>1</v>
      </c>
      <c r="R125">
        <f>IF(R$2=0,"",IF(Export!$B124=R$2,1,0))</f>
        <v>1</v>
      </c>
      <c r="S125">
        <f>IF(S$2=0,"",IF(Export!$B124=S$2,1,0))</f>
        <v>1</v>
      </c>
      <c r="T125">
        <f>IF(T$2=0,"",IF(Export!$B124=T$2,1,0))</f>
        <v>1</v>
      </c>
      <c r="V125">
        <f>IF(V$2=0,"",IF(A125=0,0,SUM($A$3:A125)))</f>
        <v>123</v>
      </c>
      <c r="W125">
        <f>IF(W$2=0,"",IF(B125=0,0,SUM($B$3:B125)))</f>
        <v>123</v>
      </c>
      <c r="X125">
        <f>IF(X$2=0,"",IF(C125=0,0,SUM($C$3:C125)))</f>
        <v>123</v>
      </c>
      <c r="Y125">
        <f>IF(Y$2=0,"",IF(D125=0,0,SUM($D$3:D125)))</f>
        <v>123</v>
      </c>
      <c r="Z125">
        <f>IF(Z$2=0,"",IF(E125=0,0,SUM($E$3:E125)))</f>
        <v>123</v>
      </c>
      <c r="AA125">
        <f>IF(AA$2=0,"",IF(F125=0,0,SUM($F$3:F125)))</f>
        <v>123</v>
      </c>
      <c r="AB125">
        <f>IF(AB$2=0,"",IF(G125=0,0,SUM($G$3:G125)))</f>
        <v>123</v>
      </c>
      <c r="AC125">
        <f>IF(AC$2=0,"",IF(H125=0,0,SUM($H$3:H125)))</f>
        <v>123</v>
      </c>
      <c r="AD125">
        <f>IF(AD$2=0,"",IF(I125=0,0,SUM($I$3:I125)))</f>
        <v>123</v>
      </c>
      <c r="AE125">
        <f>IF(AE$2=0,"",IF(J125=0,0,SUM($J$3:J125)))</f>
        <v>123</v>
      </c>
      <c r="AF125">
        <f>IF(AF$2=0,"",IF(K125=0,0,SUM($K$3:K125)))</f>
        <v>123</v>
      </c>
      <c r="AG125">
        <f>IF(AG$2=0,"",IF(L125=0,0,SUM($L$3:L125)))</f>
        <v>123</v>
      </c>
      <c r="AH125">
        <f>IF(AH$2=0,"",IF(M125=0,0,SUM($M$3:M125)))</f>
        <v>123</v>
      </c>
      <c r="AI125">
        <f>IF(AI$2=0,"",IF(N125=0,0,SUM($N$3:N125)))</f>
        <v>123</v>
      </c>
      <c r="AJ125">
        <f>IF(AJ$2=0,"",IF(O125=0,0,SUM($O$3:O125)))</f>
        <v>123</v>
      </c>
      <c r="AK125">
        <f>IF(AK$2=0,"",IF(P125=0,0,SUM($P$3:P125)))</f>
        <v>123</v>
      </c>
      <c r="AL125">
        <f>IF(AL$2=0,"",IF(Q125=0,0,SUM($Q$3:Q125)))</f>
        <v>123</v>
      </c>
      <c r="AM125">
        <f>IF(AM$2=0,"",IF(R125=0,0,SUM($R$3:R125)))</f>
        <v>123</v>
      </c>
      <c r="AN125">
        <f>IF(AN$2=0,"",IF(S125=0,0,SUM($S$3:S125)))</f>
        <v>123</v>
      </c>
      <c r="AO125">
        <f>IF(AO$2=0,"",IF(T125=0,0,SUM($T$3:T125)))</f>
        <v>123</v>
      </c>
    </row>
    <row r="126" spans="1:41" x14ac:dyDescent="0.25">
      <c r="A126">
        <f>IF(A$2=0,"",IF(Export!$B125=A$2,1,0))</f>
        <v>1</v>
      </c>
      <c r="B126">
        <f>IF(B$2=0,"",IF(Export!$B125=B$2,1,0))</f>
        <v>1</v>
      </c>
      <c r="C126">
        <f>IF(C$2=0,"",IF(Export!$B125=C$2,1,0))</f>
        <v>1</v>
      </c>
      <c r="D126">
        <f>IF(D$2=0,"",IF(Export!$B125=D$2,1,0))</f>
        <v>1</v>
      </c>
      <c r="E126">
        <f>IF(E$2=0,"",IF(Export!$B125=E$2,1,0))</f>
        <v>1</v>
      </c>
      <c r="F126">
        <f>IF(F$2=0,"",IF(Export!$B125=F$2,1,0))</f>
        <v>1</v>
      </c>
      <c r="G126">
        <f>IF(G$2=0,"",IF(Export!$B125=G$2,1,0))</f>
        <v>1</v>
      </c>
      <c r="H126">
        <f>IF(H$2=0,"",IF(Export!$B125=H$2,1,0))</f>
        <v>1</v>
      </c>
      <c r="I126">
        <f>IF(I$2=0,"",IF(Export!$B125=I$2,1,0))</f>
        <v>1</v>
      </c>
      <c r="J126">
        <f>IF(J$2=0,"",IF(Export!$B125=J$2,1,0))</f>
        <v>1</v>
      </c>
      <c r="K126">
        <f>IF(K$2=0,"",IF(Export!$B125=K$2,1,0))</f>
        <v>1</v>
      </c>
      <c r="L126">
        <f>IF(L$2=0,"",IF(Export!$B125=L$2,1,0))</f>
        <v>1</v>
      </c>
      <c r="M126">
        <f>IF(M$2=0,"",IF(Export!$B125=M$2,1,0))</f>
        <v>1</v>
      </c>
      <c r="N126">
        <f>IF(N$2=0,"",IF(Export!$B125=N$2,1,0))</f>
        <v>1</v>
      </c>
      <c r="O126">
        <f>IF(O$2=0,"",IF(Export!$B125=O$2,1,0))</f>
        <v>1</v>
      </c>
      <c r="P126">
        <f>IF(P$2=0,"",IF(Export!$B125=P$2,1,0))</f>
        <v>1</v>
      </c>
      <c r="Q126">
        <f>IF(Q$2=0,"",IF(Export!$B125=Q$2,1,0))</f>
        <v>1</v>
      </c>
      <c r="R126">
        <f>IF(R$2=0,"",IF(Export!$B125=R$2,1,0))</f>
        <v>1</v>
      </c>
      <c r="S126">
        <f>IF(S$2=0,"",IF(Export!$B125=S$2,1,0))</f>
        <v>1</v>
      </c>
      <c r="T126">
        <f>IF(T$2=0,"",IF(Export!$B125=T$2,1,0))</f>
        <v>1</v>
      </c>
      <c r="V126">
        <f>IF(V$2=0,"",IF(A126=0,0,SUM($A$3:A126)))</f>
        <v>124</v>
      </c>
      <c r="W126">
        <f>IF(W$2=0,"",IF(B126=0,0,SUM($B$3:B126)))</f>
        <v>124</v>
      </c>
      <c r="X126">
        <f>IF(X$2=0,"",IF(C126=0,0,SUM($C$3:C126)))</f>
        <v>124</v>
      </c>
      <c r="Y126">
        <f>IF(Y$2=0,"",IF(D126=0,0,SUM($D$3:D126)))</f>
        <v>124</v>
      </c>
      <c r="Z126">
        <f>IF(Z$2=0,"",IF(E126=0,0,SUM($E$3:E126)))</f>
        <v>124</v>
      </c>
      <c r="AA126">
        <f>IF(AA$2=0,"",IF(F126=0,0,SUM($F$3:F126)))</f>
        <v>124</v>
      </c>
      <c r="AB126">
        <f>IF(AB$2=0,"",IF(G126=0,0,SUM($G$3:G126)))</f>
        <v>124</v>
      </c>
      <c r="AC126">
        <f>IF(AC$2=0,"",IF(H126=0,0,SUM($H$3:H126)))</f>
        <v>124</v>
      </c>
      <c r="AD126">
        <f>IF(AD$2=0,"",IF(I126=0,0,SUM($I$3:I126)))</f>
        <v>124</v>
      </c>
      <c r="AE126">
        <f>IF(AE$2=0,"",IF(J126=0,0,SUM($J$3:J126)))</f>
        <v>124</v>
      </c>
      <c r="AF126">
        <f>IF(AF$2=0,"",IF(K126=0,0,SUM($K$3:K126)))</f>
        <v>124</v>
      </c>
      <c r="AG126">
        <f>IF(AG$2=0,"",IF(L126=0,0,SUM($L$3:L126)))</f>
        <v>124</v>
      </c>
      <c r="AH126">
        <f>IF(AH$2=0,"",IF(M126=0,0,SUM($M$3:M126)))</f>
        <v>124</v>
      </c>
      <c r="AI126">
        <f>IF(AI$2=0,"",IF(N126=0,0,SUM($N$3:N126)))</f>
        <v>124</v>
      </c>
      <c r="AJ126">
        <f>IF(AJ$2=0,"",IF(O126=0,0,SUM($O$3:O126)))</f>
        <v>124</v>
      </c>
      <c r="AK126">
        <f>IF(AK$2=0,"",IF(P126=0,0,SUM($P$3:P126)))</f>
        <v>124</v>
      </c>
      <c r="AL126">
        <f>IF(AL$2=0,"",IF(Q126=0,0,SUM($Q$3:Q126)))</f>
        <v>124</v>
      </c>
      <c r="AM126">
        <f>IF(AM$2=0,"",IF(R126=0,0,SUM($R$3:R126)))</f>
        <v>124</v>
      </c>
      <c r="AN126">
        <f>IF(AN$2=0,"",IF(S126=0,0,SUM($S$3:S126)))</f>
        <v>124</v>
      </c>
      <c r="AO126">
        <f>IF(AO$2=0,"",IF(T126=0,0,SUM($T$3:T126)))</f>
        <v>124</v>
      </c>
    </row>
    <row r="127" spans="1:41" x14ac:dyDescent="0.25">
      <c r="A127">
        <f>IF(A$2=0,"",IF(Export!$B126=A$2,1,0))</f>
        <v>1</v>
      </c>
      <c r="B127">
        <f>IF(B$2=0,"",IF(Export!$B126=B$2,1,0))</f>
        <v>1</v>
      </c>
      <c r="C127">
        <f>IF(C$2=0,"",IF(Export!$B126=C$2,1,0))</f>
        <v>1</v>
      </c>
      <c r="D127">
        <f>IF(D$2=0,"",IF(Export!$B126=D$2,1,0))</f>
        <v>1</v>
      </c>
      <c r="E127">
        <f>IF(E$2=0,"",IF(Export!$B126=E$2,1,0))</f>
        <v>1</v>
      </c>
      <c r="F127">
        <f>IF(F$2=0,"",IF(Export!$B126=F$2,1,0))</f>
        <v>1</v>
      </c>
      <c r="G127">
        <f>IF(G$2=0,"",IF(Export!$B126=G$2,1,0))</f>
        <v>1</v>
      </c>
      <c r="H127">
        <f>IF(H$2=0,"",IF(Export!$B126=H$2,1,0))</f>
        <v>1</v>
      </c>
      <c r="I127">
        <f>IF(I$2=0,"",IF(Export!$B126=I$2,1,0))</f>
        <v>1</v>
      </c>
      <c r="J127">
        <f>IF(J$2=0,"",IF(Export!$B126=J$2,1,0))</f>
        <v>1</v>
      </c>
      <c r="K127">
        <f>IF(K$2=0,"",IF(Export!$B126=K$2,1,0))</f>
        <v>1</v>
      </c>
      <c r="L127">
        <f>IF(L$2=0,"",IF(Export!$B126=L$2,1,0))</f>
        <v>1</v>
      </c>
      <c r="M127">
        <f>IF(M$2=0,"",IF(Export!$B126=M$2,1,0))</f>
        <v>1</v>
      </c>
      <c r="N127">
        <f>IF(N$2=0,"",IF(Export!$B126=N$2,1,0))</f>
        <v>1</v>
      </c>
      <c r="O127">
        <f>IF(O$2=0,"",IF(Export!$B126=O$2,1,0))</f>
        <v>1</v>
      </c>
      <c r="P127">
        <f>IF(P$2=0,"",IF(Export!$B126=P$2,1,0))</f>
        <v>1</v>
      </c>
      <c r="Q127">
        <f>IF(Q$2=0,"",IF(Export!$B126=Q$2,1,0))</f>
        <v>1</v>
      </c>
      <c r="R127">
        <f>IF(R$2=0,"",IF(Export!$B126=R$2,1,0))</f>
        <v>1</v>
      </c>
      <c r="S127">
        <f>IF(S$2=0,"",IF(Export!$B126=S$2,1,0))</f>
        <v>1</v>
      </c>
      <c r="T127">
        <f>IF(T$2=0,"",IF(Export!$B126=T$2,1,0))</f>
        <v>1</v>
      </c>
      <c r="V127">
        <f>IF(V$2=0,"",IF(A127=0,0,SUM($A$3:A127)))</f>
        <v>125</v>
      </c>
      <c r="W127">
        <f>IF(W$2=0,"",IF(B127=0,0,SUM($B$3:B127)))</f>
        <v>125</v>
      </c>
      <c r="X127">
        <f>IF(X$2=0,"",IF(C127=0,0,SUM($C$3:C127)))</f>
        <v>125</v>
      </c>
      <c r="Y127">
        <f>IF(Y$2=0,"",IF(D127=0,0,SUM($D$3:D127)))</f>
        <v>125</v>
      </c>
      <c r="Z127">
        <f>IF(Z$2=0,"",IF(E127=0,0,SUM($E$3:E127)))</f>
        <v>125</v>
      </c>
      <c r="AA127">
        <f>IF(AA$2=0,"",IF(F127=0,0,SUM($F$3:F127)))</f>
        <v>125</v>
      </c>
      <c r="AB127">
        <f>IF(AB$2=0,"",IF(G127=0,0,SUM($G$3:G127)))</f>
        <v>125</v>
      </c>
      <c r="AC127">
        <f>IF(AC$2=0,"",IF(H127=0,0,SUM($H$3:H127)))</f>
        <v>125</v>
      </c>
      <c r="AD127">
        <f>IF(AD$2=0,"",IF(I127=0,0,SUM($I$3:I127)))</f>
        <v>125</v>
      </c>
      <c r="AE127">
        <f>IF(AE$2=0,"",IF(J127=0,0,SUM($J$3:J127)))</f>
        <v>125</v>
      </c>
      <c r="AF127">
        <f>IF(AF$2=0,"",IF(K127=0,0,SUM($K$3:K127)))</f>
        <v>125</v>
      </c>
      <c r="AG127">
        <f>IF(AG$2=0,"",IF(L127=0,0,SUM($L$3:L127)))</f>
        <v>125</v>
      </c>
      <c r="AH127">
        <f>IF(AH$2=0,"",IF(M127=0,0,SUM($M$3:M127)))</f>
        <v>125</v>
      </c>
      <c r="AI127">
        <f>IF(AI$2=0,"",IF(N127=0,0,SUM($N$3:N127)))</f>
        <v>125</v>
      </c>
      <c r="AJ127">
        <f>IF(AJ$2=0,"",IF(O127=0,0,SUM($O$3:O127)))</f>
        <v>125</v>
      </c>
      <c r="AK127">
        <f>IF(AK$2=0,"",IF(P127=0,0,SUM($P$3:P127)))</f>
        <v>125</v>
      </c>
      <c r="AL127">
        <f>IF(AL$2=0,"",IF(Q127=0,0,SUM($Q$3:Q127)))</f>
        <v>125</v>
      </c>
      <c r="AM127">
        <f>IF(AM$2=0,"",IF(R127=0,0,SUM($R$3:R127)))</f>
        <v>125</v>
      </c>
      <c r="AN127">
        <f>IF(AN$2=0,"",IF(S127=0,0,SUM($S$3:S127)))</f>
        <v>125</v>
      </c>
      <c r="AO127">
        <f>IF(AO$2=0,"",IF(T127=0,0,SUM($T$3:T127)))</f>
        <v>125</v>
      </c>
    </row>
    <row r="128" spans="1:41" x14ac:dyDescent="0.25">
      <c r="A128">
        <f>IF(A$2=0,"",IF(Export!$B127=A$2,1,0))</f>
        <v>1</v>
      </c>
      <c r="B128">
        <f>IF(B$2=0,"",IF(Export!$B127=B$2,1,0))</f>
        <v>1</v>
      </c>
      <c r="C128">
        <f>IF(C$2=0,"",IF(Export!$B127=C$2,1,0))</f>
        <v>1</v>
      </c>
      <c r="D128">
        <f>IF(D$2=0,"",IF(Export!$B127=D$2,1,0))</f>
        <v>1</v>
      </c>
      <c r="E128">
        <f>IF(E$2=0,"",IF(Export!$B127=E$2,1,0))</f>
        <v>1</v>
      </c>
      <c r="F128">
        <f>IF(F$2=0,"",IF(Export!$B127=F$2,1,0))</f>
        <v>1</v>
      </c>
      <c r="G128">
        <f>IF(G$2=0,"",IF(Export!$B127=G$2,1,0))</f>
        <v>1</v>
      </c>
      <c r="H128">
        <f>IF(H$2=0,"",IF(Export!$B127=H$2,1,0))</f>
        <v>1</v>
      </c>
      <c r="I128">
        <f>IF(I$2=0,"",IF(Export!$B127=I$2,1,0))</f>
        <v>1</v>
      </c>
      <c r="J128">
        <f>IF(J$2=0,"",IF(Export!$B127=J$2,1,0))</f>
        <v>1</v>
      </c>
      <c r="K128">
        <f>IF(K$2=0,"",IF(Export!$B127=K$2,1,0))</f>
        <v>1</v>
      </c>
      <c r="L128">
        <f>IF(L$2=0,"",IF(Export!$B127=L$2,1,0))</f>
        <v>1</v>
      </c>
      <c r="M128">
        <f>IF(M$2=0,"",IF(Export!$B127=M$2,1,0))</f>
        <v>1</v>
      </c>
      <c r="N128">
        <f>IF(N$2=0,"",IF(Export!$B127=N$2,1,0))</f>
        <v>1</v>
      </c>
      <c r="O128">
        <f>IF(O$2=0,"",IF(Export!$B127=O$2,1,0))</f>
        <v>1</v>
      </c>
      <c r="P128">
        <f>IF(P$2=0,"",IF(Export!$B127=P$2,1,0))</f>
        <v>1</v>
      </c>
      <c r="Q128">
        <f>IF(Q$2=0,"",IF(Export!$B127=Q$2,1,0))</f>
        <v>1</v>
      </c>
      <c r="R128">
        <f>IF(R$2=0,"",IF(Export!$B127=R$2,1,0))</f>
        <v>1</v>
      </c>
      <c r="S128">
        <f>IF(S$2=0,"",IF(Export!$B127=S$2,1,0))</f>
        <v>1</v>
      </c>
      <c r="T128">
        <f>IF(T$2=0,"",IF(Export!$B127=T$2,1,0))</f>
        <v>1</v>
      </c>
      <c r="V128">
        <f>IF(V$2=0,"",IF(A128=0,0,SUM($A$3:A128)))</f>
        <v>126</v>
      </c>
      <c r="W128">
        <f>IF(W$2=0,"",IF(B128=0,0,SUM($B$3:B128)))</f>
        <v>126</v>
      </c>
      <c r="X128">
        <f>IF(X$2=0,"",IF(C128=0,0,SUM($C$3:C128)))</f>
        <v>126</v>
      </c>
      <c r="Y128">
        <f>IF(Y$2=0,"",IF(D128=0,0,SUM($D$3:D128)))</f>
        <v>126</v>
      </c>
      <c r="Z128">
        <f>IF(Z$2=0,"",IF(E128=0,0,SUM($E$3:E128)))</f>
        <v>126</v>
      </c>
      <c r="AA128">
        <f>IF(AA$2=0,"",IF(F128=0,0,SUM($F$3:F128)))</f>
        <v>126</v>
      </c>
      <c r="AB128">
        <f>IF(AB$2=0,"",IF(G128=0,0,SUM($G$3:G128)))</f>
        <v>126</v>
      </c>
      <c r="AC128">
        <f>IF(AC$2=0,"",IF(H128=0,0,SUM($H$3:H128)))</f>
        <v>126</v>
      </c>
      <c r="AD128">
        <f>IF(AD$2=0,"",IF(I128=0,0,SUM($I$3:I128)))</f>
        <v>126</v>
      </c>
      <c r="AE128">
        <f>IF(AE$2=0,"",IF(J128=0,0,SUM($J$3:J128)))</f>
        <v>126</v>
      </c>
      <c r="AF128">
        <f>IF(AF$2=0,"",IF(K128=0,0,SUM($K$3:K128)))</f>
        <v>126</v>
      </c>
      <c r="AG128">
        <f>IF(AG$2=0,"",IF(L128=0,0,SUM($L$3:L128)))</f>
        <v>126</v>
      </c>
      <c r="AH128">
        <f>IF(AH$2=0,"",IF(M128=0,0,SUM($M$3:M128)))</f>
        <v>126</v>
      </c>
      <c r="AI128">
        <f>IF(AI$2=0,"",IF(N128=0,0,SUM($N$3:N128)))</f>
        <v>126</v>
      </c>
      <c r="AJ128">
        <f>IF(AJ$2=0,"",IF(O128=0,0,SUM($O$3:O128)))</f>
        <v>126</v>
      </c>
      <c r="AK128">
        <f>IF(AK$2=0,"",IF(P128=0,0,SUM($P$3:P128)))</f>
        <v>126</v>
      </c>
      <c r="AL128">
        <f>IF(AL$2=0,"",IF(Q128=0,0,SUM($Q$3:Q128)))</f>
        <v>126</v>
      </c>
      <c r="AM128">
        <f>IF(AM$2=0,"",IF(R128=0,0,SUM($R$3:R128)))</f>
        <v>126</v>
      </c>
      <c r="AN128">
        <f>IF(AN$2=0,"",IF(S128=0,0,SUM($S$3:S128)))</f>
        <v>126</v>
      </c>
      <c r="AO128">
        <f>IF(AO$2=0,"",IF(T128=0,0,SUM($T$3:T128)))</f>
        <v>126</v>
      </c>
    </row>
    <row r="129" spans="1:41" x14ac:dyDescent="0.25">
      <c r="A129">
        <f>IF(A$2=0,"",IF(Export!$B128=A$2,1,0))</f>
        <v>1</v>
      </c>
      <c r="B129">
        <f>IF(B$2=0,"",IF(Export!$B128=B$2,1,0))</f>
        <v>1</v>
      </c>
      <c r="C129">
        <f>IF(C$2=0,"",IF(Export!$B128=C$2,1,0))</f>
        <v>1</v>
      </c>
      <c r="D129">
        <f>IF(D$2=0,"",IF(Export!$B128=D$2,1,0))</f>
        <v>1</v>
      </c>
      <c r="E129">
        <f>IF(E$2=0,"",IF(Export!$B128=E$2,1,0))</f>
        <v>1</v>
      </c>
      <c r="F129">
        <f>IF(F$2=0,"",IF(Export!$B128=F$2,1,0))</f>
        <v>1</v>
      </c>
      <c r="G129">
        <f>IF(G$2=0,"",IF(Export!$B128=G$2,1,0))</f>
        <v>1</v>
      </c>
      <c r="H129">
        <f>IF(H$2=0,"",IF(Export!$B128=H$2,1,0))</f>
        <v>1</v>
      </c>
      <c r="I129">
        <f>IF(I$2=0,"",IF(Export!$B128=I$2,1,0))</f>
        <v>1</v>
      </c>
      <c r="J129">
        <f>IF(J$2=0,"",IF(Export!$B128=J$2,1,0))</f>
        <v>1</v>
      </c>
      <c r="K129">
        <f>IF(K$2=0,"",IF(Export!$B128=K$2,1,0))</f>
        <v>1</v>
      </c>
      <c r="L129">
        <f>IF(L$2=0,"",IF(Export!$B128=L$2,1,0))</f>
        <v>1</v>
      </c>
      <c r="M129">
        <f>IF(M$2=0,"",IF(Export!$B128=M$2,1,0))</f>
        <v>1</v>
      </c>
      <c r="N129">
        <f>IF(N$2=0,"",IF(Export!$B128=N$2,1,0))</f>
        <v>1</v>
      </c>
      <c r="O129">
        <f>IF(O$2=0,"",IF(Export!$B128=O$2,1,0))</f>
        <v>1</v>
      </c>
      <c r="P129">
        <f>IF(P$2=0,"",IF(Export!$B128=P$2,1,0))</f>
        <v>1</v>
      </c>
      <c r="Q129">
        <f>IF(Q$2=0,"",IF(Export!$B128=Q$2,1,0))</f>
        <v>1</v>
      </c>
      <c r="R129">
        <f>IF(R$2=0,"",IF(Export!$B128=R$2,1,0))</f>
        <v>1</v>
      </c>
      <c r="S129">
        <f>IF(S$2=0,"",IF(Export!$B128=S$2,1,0))</f>
        <v>1</v>
      </c>
      <c r="T129">
        <f>IF(T$2=0,"",IF(Export!$B128=T$2,1,0))</f>
        <v>1</v>
      </c>
      <c r="V129">
        <f>IF(V$2=0,"",IF(A129=0,0,SUM($A$3:A129)))</f>
        <v>127</v>
      </c>
      <c r="W129">
        <f>IF(W$2=0,"",IF(B129=0,0,SUM($B$3:B129)))</f>
        <v>127</v>
      </c>
      <c r="X129">
        <f>IF(X$2=0,"",IF(C129=0,0,SUM($C$3:C129)))</f>
        <v>127</v>
      </c>
      <c r="Y129">
        <f>IF(Y$2=0,"",IF(D129=0,0,SUM($D$3:D129)))</f>
        <v>127</v>
      </c>
      <c r="Z129">
        <f>IF(Z$2=0,"",IF(E129=0,0,SUM($E$3:E129)))</f>
        <v>127</v>
      </c>
      <c r="AA129">
        <f>IF(AA$2=0,"",IF(F129=0,0,SUM($F$3:F129)))</f>
        <v>127</v>
      </c>
      <c r="AB129">
        <f>IF(AB$2=0,"",IF(G129=0,0,SUM($G$3:G129)))</f>
        <v>127</v>
      </c>
      <c r="AC129">
        <f>IF(AC$2=0,"",IF(H129=0,0,SUM($H$3:H129)))</f>
        <v>127</v>
      </c>
      <c r="AD129">
        <f>IF(AD$2=0,"",IF(I129=0,0,SUM($I$3:I129)))</f>
        <v>127</v>
      </c>
      <c r="AE129">
        <f>IF(AE$2=0,"",IF(J129=0,0,SUM($J$3:J129)))</f>
        <v>127</v>
      </c>
      <c r="AF129">
        <f>IF(AF$2=0,"",IF(K129=0,0,SUM($K$3:K129)))</f>
        <v>127</v>
      </c>
      <c r="AG129">
        <f>IF(AG$2=0,"",IF(L129=0,0,SUM($L$3:L129)))</f>
        <v>127</v>
      </c>
      <c r="AH129">
        <f>IF(AH$2=0,"",IF(M129=0,0,SUM($M$3:M129)))</f>
        <v>127</v>
      </c>
      <c r="AI129">
        <f>IF(AI$2=0,"",IF(N129=0,0,SUM($N$3:N129)))</f>
        <v>127</v>
      </c>
      <c r="AJ129">
        <f>IF(AJ$2=0,"",IF(O129=0,0,SUM($O$3:O129)))</f>
        <v>127</v>
      </c>
      <c r="AK129">
        <f>IF(AK$2=0,"",IF(P129=0,0,SUM($P$3:P129)))</f>
        <v>127</v>
      </c>
      <c r="AL129">
        <f>IF(AL$2=0,"",IF(Q129=0,0,SUM($Q$3:Q129)))</f>
        <v>127</v>
      </c>
      <c r="AM129">
        <f>IF(AM$2=0,"",IF(R129=0,0,SUM($R$3:R129)))</f>
        <v>127</v>
      </c>
      <c r="AN129">
        <f>IF(AN$2=0,"",IF(S129=0,0,SUM($S$3:S129)))</f>
        <v>127</v>
      </c>
      <c r="AO129">
        <f>IF(AO$2=0,"",IF(T129=0,0,SUM($T$3:T129)))</f>
        <v>127</v>
      </c>
    </row>
    <row r="130" spans="1:41" x14ac:dyDescent="0.25">
      <c r="A130">
        <f>IF(A$2=0,"",IF(Export!$B129=A$2,1,0))</f>
        <v>1</v>
      </c>
      <c r="B130">
        <f>IF(B$2=0,"",IF(Export!$B129=B$2,1,0))</f>
        <v>1</v>
      </c>
      <c r="C130">
        <f>IF(C$2=0,"",IF(Export!$B129=C$2,1,0))</f>
        <v>1</v>
      </c>
      <c r="D130">
        <f>IF(D$2=0,"",IF(Export!$B129=D$2,1,0))</f>
        <v>1</v>
      </c>
      <c r="E130">
        <f>IF(E$2=0,"",IF(Export!$B129=E$2,1,0))</f>
        <v>1</v>
      </c>
      <c r="F130">
        <f>IF(F$2=0,"",IF(Export!$B129=F$2,1,0))</f>
        <v>1</v>
      </c>
      <c r="G130">
        <f>IF(G$2=0,"",IF(Export!$B129=G$2,1,0))</f>
        <v>1</v>
      </c>
      <c r="H130">
        <f>IF(H$2=0,"",IF(Export!$B129=H$2,1,0))</f>
        <v>1</v>
      </c>
      <c r="I130">
        <f>IF(I$2=0,"",IF(Export!$B129=I$2,1,0))</f>
        <v>1</v>
      </c>
      <c r="J130">
        <f>IF(J$2=0,"",IF(Export!$B129=J$2,1,0))</f>
        <v>1</v>
      </c>
      <c r="K130">
        <f>IF(K$2=0,"",IF(Export!$B129=K$2,1,0))</f>
        <v>1</v>
      </c>
      <c r="L130">
        <f>IF(L$2=0,"",IF(Export!$B129=L$2,1,0))</f>
        <v>1</v>
      </c>
      <c r="M130">
        <f>IF(M$2=0,"",IF(Export!$B129=M$2,1,0))</f>
        <v>1</v>
      </c>
      <c r="N130">
        <f>IF(N$2=0,"",IF(Export!$B129=N$2,1,0))</f>
        <v>1</v>
      </c>
      <c r="O130">
        <f>IF(O$2=0,"",IF(Export!$B129=O$2,1,0))</f>
        <v>1</v>
      </c>
      <c r="P130">
        <f>IF(P$2=0,"",IF(Export!$B129=P$2,1,0))</f>
        <v>1</v>
      </c>
      <c r="Q130">
        <f>IF(Q$2=0,"",IF(Export!$B129=Q$2,1,0))</f>
        <v>1</v>
      </c>
      <c r="R130">
        <f>IF(R$2=0,"",IF(Export!$B129=R$2,1,0))</f>
        <v>1</v>
      </c>
      <c r="S130">
        <f>IF(S$2=0,"",IF(Export!$B129=S$2,1,0))</f>
        <v>1</v>
      </c>
      <c r="T130">
        <f>IF(T$2=0,"",IF(Export!$B129=T$2,1,0))</f>
        <v>1</v>
      </c>
      <c r="V130">
        <f>IF(V$2=0,"",IF(A130=0,0,SUM($A$3:A130)))</f>
        <v>128</v>
      </c>
      <c r="W130">
        <f>IF(W$2=0,"",IF(B130=0,0,SUM($B$3:B130)))</f>
        <v>128</v>
      </c>
      <c r="X130">
        <f>IF(X$2=0,"",IF(C130=0,0,SUM($C$3:C130)))</f>
        <v>128</v>
      </c>
      <c r="Y130">
        <f>IF(Y$2=0,"",IF(D130=0,0,SUM($D$3:D130)))</f>
        <v>128</v>
      </c>
      <c r="Z130">
        <f>IF(Z$2=0,"",IF(E130=0,0,SUM($E$3:E130)))</f>
        <v>128</v>
      </c>
      <c r="AA130">
        <f>IF(AA$2=0,"",IF(F130=0,0,SUM($F$3:F130)))</f>
        <v>128</v>
      </c>
      <c r="AB130">
        <f>IF(AB$2=0,"",IF(G130=0,0,SUM($G$3:G130)))</f>
        <v>128</v>
      </c>
      <c r="AC130">
        <f>IF(AC$2=0,"",IF(H130=0,0,SUM($H$3:H130)))</f>
        <v>128</v>
      </c>
      <c r="AD130">
        <f>IF(AD$2=0,"",IF(I130=0,0,SUM($I$3:I130)))</f>
        <v>128</v>
      </c>
      <c r="AE130">
        <f>IF(AE$2=0,"",IF(J130=0,0,SUM($J$3:J130)))</f>
        <v>128</v>
      </c>
      <c r="AF130">
        <f>IF(AF$2=0,"",IF(K130=0,0,SUM($K$3:K130)))</f>
        <v>128</v>
      </c>
      <c r="AG130">
        <f>IF(AG$2=0,"",IF(L130=0,0,SUM($L$3:L130)))</f>
        <v>128</v>
      </c>
      <c r="AH130">
        <f>IF(AH$2=0,"",IF(M130=0,0,SUM($M$3:M130)))</f>
        <v>128</v>
      </c>
      <c r="AI130">
        <f>IF(AI$2=0,"",IF(N130=0,0,SUM($N$3:N130)))</f>
        <v>128</v>
      </c>
      <c r="AJ130">
        <f>IF(AJ$2=0,"",IF(O130=0,0,SUM($O$3:O130)))</f>
        <v>128</v>
      </c>
      <c r="AK130">
        <f>IF(AK$2=0,"",IF(P130=0,0,SUM($P$3:P130)))</f>
        <v>128</v>
      </c>
      <c r="AL130">
        <f>IF(AL$2=0,"",IF(Q130=0,0,SUM($Q$3:Q130)))</f>
        <v>128</v>
      </c>
      <c r="AM130">
        <f>IF(AM$2=0,"",IF(R130=0,0,SUM($R$3:R130)))</f>
        <v>128</v>
      </c>
      <c r="AN130">
        <f>IF(AN$2=0,"",IF(S130=0,0,SUM($S$3:S130)))</f>
        <v>128</v>
      </c>
      <c r="AO130">
        <f>IF(AO$2=0,"",IF(T130=0,0,SUM($T$3:T130)))</f>
        <v>128</v>
      </c>
    </row>
    <row r="131" spans="1:41" x14ac:dyDescent="0.25">
      <c r="A131">
        <f>IF(A$2=0,"",IF(Export!$B130=A$2,1,0))</f>
        <v>1</v>
      </c>
      <c r="B131">
        <f>IF(B$2=0,"",IF(Export!$B130=B$2,1,0))</f>
        <v>1</v>
      </c>
      <c r="C131">
        <f>IF(C$2=0,"",IF(Export!$B130=C$2,1,0))</f>
        <v>1</v>
      </c>
      <c r="D131">
        <f>IF(D$2=0,"",IF(Export!$B130=D$2,1,0))</f>
        <v>1</v>
      </c>
      <c r="E131">
        <f>IF(E$2=0,"",IF(Export!$B130=E$2,1,0))</f>
        <v>1</v>
      </c>
      <c r="F131">
        <f>IF(F$2=0,"",IF(Export!$B130=F$2,1,0))</f>
        <v>1</v>
      </c>
      <c r="G131">
        <f>IF(G$2=0,"",IF(Export!$B130=G$2,1,0))</f>
        <v>1</v>
      </c>
      <c r="H131">
        <f>IF(H$2=0,"",IF(Export!$B130=H$2,1,0))</f>
        <v>1</v>
      </c>
      <c r="I131">
        <f>IF(I$2=0,"",IF(Export!$B130=I$2,1,0))</f>
        <v>1</v>
      </c>
      <c r="J131">
        <f>IF(J$2=0,"",IF(Export!$B130=J$2,1,0))</f>
        <v>1</v>
      </c>
      <c r="K131">
        <f>IF(K$2=0,"",IF(Export!$B130=K$2,1,0))</f>
        <v>1</v>
      </c>
      <c r="L131">
        <f>IF(L$2=0,"",IF(Export!$B130=L$2,1,0))</f>
        <v>1</v>
      </c>
      <c r="M131">
        <f>IF(M$2=0,"",IF(Export!$B130=M$2,1,0))</f>
        <v>1</v>
      </c>
      <c r="N131">
        <f>IF(N$2=0,"",IF(Export!$B130=N$2,1,0))</f>
        <v>1</v>
      </c>
      <c r="O131">
        <f>IF(O$2=0,"",IF(Export!$B130=O$2,1,0))</f>
        <v>1</v>
      </c>
      <c r="P131">
        <f>IF(P$2=0,"",IF(Export!$B130=P$2,1,0))</f>
        <v>1</v>
      </c>
      <c r="Q131">
        <f>IF(Q$2=0,"",IF(Export!$B130=Q$2,1,0))</f>
        <v>1</v>
      </c>
      <c r="R131">
        <f>IF(R$2=0,"",IF(Export!$B130=R$2,1,0))</f>
        <v>1</v>
      </c>
      <c r="S131">
        <f>IF(S$2=0,"",IF(Export!$B130=S$2,1,0))</f>
        <v>1</v>
      </c>
      <c r="T131">
        <f>IF(T$2=0,"",IF(Export!$B130=T$2,1,0))</f>
        <v>1</v>
      </c>
      <c r="V131">
        <f>IF(V$2=0,"",IF(A131=0,0,SUM($A$3:A131)))</f>
        <v>129</v>
      </c>
      <c r="W131">
        <f>IF(W$2=0,"",IF(B131=0,0,SUM($B$3:B131)))</f>
        <v>129</v>
      </c>
      <c r="X131">
        <f>IF(X$2=0,"",IF(C131=0,0,SUM($C$3:C131)))</f>
        <v>129</v>
      </c>
      <c r="Y131">
        <f>IF(Y$2=0,"",IF(D131=0,0,SUM($D$3:D131)))</f>
        <v>129</v>
      </c>
      <c r="Z131">
        <f>IF(Z$2=0,"",IF(E131=0,0,SUM($E$3:E131)))</f>
        <v>129</v>
      </c>
      <c r="AA131">
        <f>IF(AA$2=0,"",IF(F131=0,0,SUM($F$3:F131)))</f>
        <v>129</v>
      </c>
      <c r="AB131">
        <f>IF(AB$2=0,"",IF(G131=0,0,SUM($G$3:G131)))</f>
        <v>129</v>
      </c>
      <c r="AC131">
        <f>IF(AC$2=0,"",IF(H131=0,0,SUM($H$3:H131)))</f>
        <v>129</v>
      </c>
      <c r="AD131">
        <f>IF(AD$2=0,"",IF(I131=0,0,SUM($I$3:I131)))</f>
        <v>129</v>
      </c>
      <c r="AE131">
        <f>IF(AE$2=0,"",IF(J131=0,0,SUM($J$3:J131)))</f>
        <v>129</v>
      </c>
      <c r="AF131">
        <f>IF(AF$2=0,"",IF(K131=0,0,SUM($K$3:K131)))</f>
        <v>129</v>
      </c>
      <c r="AG131">
        <f>IF(AG$2=0,"",IF(L131=0,0,SUM($L$3:L131)))</f>
        <v>129</v>
      </c>
      <c r="AH131">
        <f>IF(AH$2=0,"",IF(M131=0,0,SUM($M$3:M131)))</f>
        <v>129</v>
      </c>
      <c r="AI131">
        <f>IF(AI$2=0,"",IF(N131=0,0,SUM($N$3:N131)))</f>
        <v>129</v>
      </c>
      <c r="AJ131">
        <f>IF(AJ$2=0,"",IF(O131=0,0,SUM($O$3:O131)))</f>
        <v>129</v>
      </c>
      <c r="AK131">
        <f>IF(AK$2=0,"",IF(P131=0,0,SUM($P$3:P131)))</f>
        <v>129</v>
      </c>
      <c r="AL131">
        <f>IF(AL$2=0,"",IF(Q131=0,0,SUM($Q$3:Q131)))</f>
        <v>129</v>
      </c>
      <c r="AM131">
        <f>IF(AM$2=0,"",IF(R131=0,0,SUM($R$3:R131)))</f>
        <v>129</v>
      </c>
      <c r="AN131">
        <f>IF(AN$2=0,"",IF(S131=0,0,SUM($S$3:S131)))</f>
        <v>129</v>
      </c>
      <c r="AO131">
        <f>IF(AO$2=0,"",IF(T131=0,0,SUM($T$3:T131)))</f>
        <v>129</v>
      </c>
    </row>
    <row r="132" spans="1:41" x14ac:dyDescent="0.25">
      <c r="A132">
        <f>IF(A$2=0,"",IF(Export!$B131=A$2,1,0))</f>
        <v>1</v>
      </c>
      <c r="B132">
        <f>IF(B$2=0,"",IF(Export!$B131=B$2,1,0))</f>
        <v>1</v>
      </c>
      <c r="C132">
        <f>IF(C$2=0,"",IF(Export!$B131=C$2,1,0))</f>
        <v>1</v>
      </c>
      <c r="D132">
        <f>IF(D$2=0,"",IF(Export!$B131=D$2,1,0))</f>
        <v>1</v>
      </c>
      <c r="E132">
        <f>IF(E$2=0,"",IF(Export!$B131=E$2,1,0))</f>
        <v>1</v>
      </c>
      <c r="F132">
        <f>IF(F$2=0,"",IF(Export!$B131=F$2,1,0))</f>
        <v>1</v>
      </c>
      <c r="G132">
        <f>IF(G$2=0,"",IF(Export!$B131=G$2,1,0))</f>
        <v>1</v>
      </c>
      <c r="H132">
        <f>IF(H$2=0,"",IF(Export!$B131=H$2,1,0))</f>
        <v>1</v>
      </c>
      <c r="I132">
        <f>IF(I$2=0,"",IF(Export!$B131=I$2,1,0))</f>
        <v>1</v>
      </c>
      <c r="J132">
        <f>IF(J$2=0,"",IF(Export!$B131=J$2,1,0))</f>
        <v>1</v>
      </c>
      <c r="K132">
        <f>IF(K$2=0,"",IF(Export!$B131=K$2,1,0))</f>
        <v>1</v>
      </c>
      <c r="L132">
        <f>IF(L$2=0,"",IF(Export!$B131=L$2,1,0))</f>
        <v>1</v>
      </c>
      <c r="M132">
        <f>IF(M$2=0,"",IF(Export!$B131=M$2,1,0))</f>
        <v>1</v>
      </c>
      <c r="N132">
        <f>IF(N$2=0,"",IF(Export!$B131=N$2,1,0))</f>
        <v>1</v>
      </c>
      <c r="O132">
        <f>IF(O$2=0,"",IF(Export!$B131=O$2,1,0))</f>
        <v>1</v>
      </c>
      <c r="P132">
        <f>IF(P$2=0,"",IF(Export!$B131=P$2,1,0))</f>
        <v>1</v>
      </c>
      <c r="Q132">
        <f>IF(Q$2=0,"",IF(Export!$B131=Q$2,1,0))</f>
        <v>1</v>
      </c>
      <c r="R132">
        <f>IF(R$2=0,"",IF(Export!$B131=R$2,1,0))</f>
        <v>1</v>
      </c>
      <c r="S132">
        <f>IF(S$2=0,"",IF(Export!$B131=S$2,1,0))</f>
        <v>1</v>
      </c>
      <c r="T132">
        <f>IF(T$2=0,"",IF(Export!$B131=T$2,1,0))</f>
        <v>1</v>
      </c>
      <c r="V132">
        <f>IF(V$2=0,"",IF(A132=0,0,SUM($A$3:A132)))</f>
        <v>130</v>
      </c>
      <c r="W132">
        <f>IF(W$2=0,"",IF(B132=0,0,SUM($B$3:B132)))</f>
        <v>130</v>
      </c>
      <c r="X132">
        <f>IF(X$2=0,"",IF(C132=0,0,SUM($C$3:C132)))</f>
        <v>130</v>
      </c>
      <c r="Y132">
        <f>IF(Y$2=0,"",IF(D132=0,0,SUM($D$3:D132)))</f>
        <v>130</v>
      </c>
      <c r="Z132">
        <f>IF(Z$2=0,"",IF(E132=0,0,SUM($E$3:E132)))</f>
        <v>130</v>
      </c>
      <c r="AA132">
        <f>IF(AA$2=0,"",IF(F132=0,0,SUM($F$3:F132)))</f>
        <v>130</v>
      </c>
      <c r="AB132">
        <f>IF(AB$2=0,"",IF(G132=0,0,SUM($G$3:G132)))</f>
        <v>130</v>
      </c>
      <c r="AC132">
        <f>IF(AC$2=0,"",IF(H132=0,0,SUM($H$3:H132)))</f>
        <v>130</v>
      </c>
      <c r="AD132">
        <f>IF(AD$2=0,"",IF(I132=0,0,SUM($I$3:I132)))</f>
        <v>130</v>
      </c>
      <c r="AE132">
        <f>IF(AE$2=0,"",IF(J132=0,0,SUM($J$3:J132)))</f>
        <v>130</v>
      </c>
      <c r="AF132">
        <f>IF(AF$2=0,"",IF(K132=0,0,SUM($K$3:K132)))</f>
        <v>130</v>
      </c>
      <c r="AG132">
        <f>IF(AG$2=0,"",IF(L132=0,0,SUM($L$3:L132)))</f>
        <v>130</v>
      </c>
      <c r="AH132">
        <f>IF(AH$2=0,"",IF(M132=0,0,SUM($M$3:M132)))</f>
        <v>130</v>
      </c>
      <c r="AI132">
        <f>IF(AI$2=0,"",IF(N132=0,0,SUM($N$3:N132)))</f>
        <v>130</v>
      </c>
      <c r="AJ132">
        <f>IF(AJ$2=0,"",IF(O132=0,0,SUM($O$3:O132)))</f>
        <v>130</v>
      </c>
      <c r="AK132">
        <f>IF(AK$2=0,"",IF(P132=0,0,SUM($P$3:P132)))</f>
        <v>130</v>
      </c>
      <c r="AL132">
        <f>IF(AL$2=0,"",IF(Q132=0,0,SUM($Q$3:Q132)))</f>
        <v>130</v>
      </c>
      <c r="AM132">
        <f>IF(AM$2=0,"",IF(R132=0,0,SUM($R$3:R132)))</f>
        <v>130</v>
      </c>
      <c r="AN132">
        <f>IF(AN$2=0,"",IF(S132=0,0,SUM($S$3:S132)))</f>
        <v>130</v>
      </c>
      <c r="AO132">
        <f>IF(AO$2=0,"",IF(T132=0,0,SUM($T$3:T132)))</f>
        <v>130</v>
      </c>
    </row>
    <row r="133" spans="1:41" x14ac:dyDescent="0.25">
      <c r="A133">
        <f>IF(A$2=0,"",IF(Export!$B132=A$2,1,0))</f>
        <v>1</v>
      </c>
      <c r="B133">
        <f>IF(B$2=0,"",IF(Export!$B132=B$2,1,0))</f>
        <v>1</v>
      </c>
      <c r="C133">
        <f>IF(C$2=0,"",IF(Export!$B132=C$2,1,0))</f>
        <v>1</v>
      </c>
      <c r="D133">
        <f>IF(D$2=0,"",IF(Export!$B132=D$2,1,0))</f>
        <v>1</v>
      </c>
      <c r="E133">
        <f>IF(E$2=0,"",IF(Export!$B132=E$2,1,0))</f>
        <v>1</v>
      </c>
      <c r="F133">
        <f>IF(F$2=0,"",IF(Export!$B132=F$2,1,0))</f>
        <v>1</v>
      </c>
      <c r="G133">
        <f>IF(G$2=0,"",IF(Export!$B132=G$2,1,0))</f>
        <v>1</v>
      </c>
      <c r="H133">
        <f>IF(H$2=0,"",IF(Export!$B132=H$2,1,0))</f>
        <v>1</v>
      </c>
      <c r="I133">
        <f>IF(I$2=0,"",IF(Export!$B132=I$2,1,0))</f>
        <v>1</v>
      </c>
      <c r="J133">
        <f>IF(J$2=0,"",IF(Export!$B132=J$2,1,0))</f>
        <v>1</v>
      </c>
      <c r="K133">
        <f>IF(K$2=0,"",IF(Export!$B132=K$2,1,0))</f>
        <v>1</v>
      </c>
      <c r="L133">
        <f>IF(L$2=0,"",IF(Export!$B132=L$2,1,0))</f>
        <v>1</v>
      </c>
      <c r="M133">
        <f>IF(M$2=0,"",IF(Export!$B132=M$2,1,0))</f>
        <v>1</v>
      </c>
      <c r="N133">
        <f>IF(N$2=0,"",IF(Export!$B132=N$2,1,0))</f>
        <v>1</v>
      </c>
      <c r="O133">
        <f>IF(O$2=0,"",IF(Export!$B132=O$2,1,0))</f>
        <v>1</v>
      </c>
      <c r="P133">
        <f>IF(P$2=0,"",IF(Export!$B132=P$2,1,0))</f>
        <v>1</v>
      </c>
      <c r="Q133">
        <f>IF(Q$2=0,"",IF(Export!$B132=Q$2,1,0))</f>
        <v>1</v>
      </c>
      <c r="R133">
        <f>IF(R$2=0,"",IF(Export!$B132=R$2,1,0))</f>
        <v>1</v>
      </c>
      <c r="S133">
        <f>IF(S$2=0,"",IF(Export!$B132=S$2,1,0))</f>
        <v>1</v>
      </c>
      <c r="T133">
        <f>IF(T$2=0,"",IF(Export!$B132=T$2,1,0))</f>
        <v>1</v>
      </c>
      <c r="V133">
        <f>IF(V$2=0,"",IF(A133=0,0,SUM($A$3:A133)))</f>
        <v>131</v>
      </c>
      <c r="W133">
        <f>IF(W$2=0,"",IF(B133=0,0,SUM($B$3:B133)))</f>
        <v>131</v>
      </c>
      <c r="X133">
        <f>IF(X$2=0,"",IF(C133=0,0,SUM($C$3:C133)))</f>
        <v>131</v>
      </c>
      <c r="Y133">
        <f>IF(Y$2=0,"",IF(D133=0,0,SUM($D$3:D133)))</f>
        <v>131</v>
      </c>
      <c r="Z133">
        <f>IF(Z$2=0,"",IF(E133=0,0,SUM($E$3:E133)))</f>
        <v>131</v>
      </c>
      <c r="AA133">
        <f>IF(AA$2=0,"",IF(F133=0,0,SUM($F$3:F133)))</f>
        <v>131</v>
      </c>
      <c r="AB133">
        <f>IF(AB$2=0,"",IF(G133=0,0,SUM($G$3:G133)))</f>
        <v>131</v>
      </c>
      <c r="AC133">
        <f>IF(AC$2=0,"",IF(H133=0,0,SUM($H$3:H133)))</f>
        <v>131</v>
      </c>
      <c r="AD133">
        <f>IF(AD$2=0,"",IF(I133=0,0,SUM($I$3:I133)))</f>
        <v>131</v>
      </c>
      <c r="AE133">
        <f>IF(AE$2=0,"",IF(J133=0,0,SUM($J$3:J133)))</f>
        <v>131</v>
      </c>
      <c r="AF133">
        <f>IF(AF$2=0,"",IF(K133=0,0,SUM($K$3:K133)))</f>
        <v>131</v>
      </c>
      <c r="AG133">
        <f>IF(AG$2=0,"",IF(L133=0,0,SUM($L$3:L133)))</f>
        <v>131</v>
      </c>
      <c r="AH133">
        <f>IF(AH$2=0,"",IF(M133=0,0,SUM($M$3:M133)))</f>
        <v>131</v>
      </c>
      <c r="AI133">
        <f>IF(AI$2=0,"",IF(N133=0,0,SUM($N$3:N133)))</f>
        <v>131</v>
      </c>
      <c r="AJ133">
        <f>IF(AJ$2=0,"",IF(O133=0,0,SUM($O$3:O133)))</f>
        <v>131</v>
      </c>
      <c r="AK133">
        <f>IF(AK$2=0,"",IF(P133=0,0,SUM($P$3:P133)))</f>
        <v>131</v>
      </c>
      <c r="AL133">
        <f>IF(AL$2=0,"",IF(Q133=0,0,SUM($Q$3:Q133)))</f>
        <v>131</v>
      </c>
      <c r="AM133">
        <f>IF(AM$2=0,"",IF(R133=0,0,SUM($R$3:R133)))</f>
        <v>131</v>
      </c>
      <c r="AN133">
        <f>IF(AN$2=0,"",IF(S133=0,0,SUM($S$3:S133)))</f>
        <v>131</v>
      </c>
      <c r="AO133">
        <f>IF(AO$2=0,"",IF(T133=0,0,SUM($T$3:T133)))</f>
        <v>131</v>
      </c>
    </row>
    <row r="134" spans="1:41" x14ac:dyDescent="0.25">
      <c r="A134">
        <f>IF(A$2=0,"",IF(Export!$B133=A$2,1,0))</f>
        <v>1</v>
      </c>
      <c r="B134">
        <f>IF(B$2=0,"",IF(Export!$B133=B$2,1,0))</f>
        <v>1</v>
      </c>
      <c r="C134">
        <f>IF(C$2=0,"",IF(Export!$B133=C$2,1,0))</f>
        <v>1</v>
      </c>
      <c r="D134">
        <f>IF(D$2=0,"",IF(Export!$B133=D$2,1,0))</f>
        <v>1</v>
      </c>
      <c r="E134">
        <f>IF(E$2=0,"",IF(Export!$B133=E$2,1,0))</f>
        <v>1</v>
      </c>
      <c r="F134">
        <f>IF(F$2=0,"",IF(Export!$B133=F$2,1,0))</f>
        <v>1</v>
      </c>
      <c r="G134">
        <f>IF(G$2=0,"",IF(Export!$B133=G$2,1,0))</f>
        <v>1</v>
      </c>
      <c r="H134">
        <f>IF(H$2=0,"",IF(Export!$B133=H$2,1,0))</f>
        <v>1</v>
      </c>
      <c r="I134">
        <f>IF(I$2=0,"",IF(Export!$B133=I$2,1,0))</f>
        <v>1</v>
      </c>
      <c r="J134">
        <f>IF(J$2=0,"",IF(Export!$B133=J$2,1,0))</f>
        <v>1</v>
      </c>
      <c r="K134">
        <f>IF(K$2=0,"",IF(Export!$B133=K$2,1,0))</f>
        <v>1</v>
      </c>
      <c r="L134">
        <f>IF(L$2=0,"",IF(Export!$B133=L$2,1,0))</f>
        <v>1</v>
      </c>
      <c r="M134">
        <f>IF(M$2=0,"",IF(Export!$B133=M$2,1,0))</f>
        <v>1</v>
      </c>
      <c r="N134">
        <f>IF(N$2=0,"",IF(Export!$B133=N$2,1,0))</f>
        <v>1</v>
      </c>
      <c r="O134">
        <f>IF(O$2=0,"",IF(Export!$B133=O$2,1,0))</f>
        <v>1</v>
      </c>
      <c r="P134">
        <f>IF(P$2=0,"",IF(Export!$B133=P$2,1,0))</f>
        <v>1</v>
      </c>
      <c r="Q134">
        <f>IF(Q$2=0,"",IF(Export!$B133=Q$2,1,0))</f>
        <v>1</v>
      </c>
      <c r="R134">
        <f>IF(R$2=0,"",IF(Export!$B133=R$2,1,0))</f>
        <v>1</v>
      </c>
      <c r="S134">
        <f>IF(S$2=0,"",IF(Export!$B133=S$2,1,0))</f>
        <v>1</v>
      </c>
      <c r="T134">
        <f>IF(T$2=0,"",IF(Export!$B133=T$2,1,0))</f>
        <v>1</v>
      </c>
      <c r="V134">
        <f>IF(V$2=0,"",IF(A134=0,0,SUM($A$3:A134)))</f>
        <v>132</v>
      </c>
      <c r="W134">
        <f>IF(W$2=0,"",IF(B134=0,0,SUM($B$3:B134)))</f>
        <v>132</v>
      </c>
      <c r="X134">
        <f>IF(X$2=0,"",IF(C134=0,0,SUM($C$3:C134)))</f>
        <v>132</v>
      </c>
      <c r="Y134">
        <f>IF(Y$2=0,"",IF(D134=0,0,SUM($D$3:D134)))</f>
        <v>132</v>
      </c>
      <c r="Z134">
        <f>IF(Z$2=0,"",IF(E134=0,0,SUM($E$3:E134)))</f>
        <v>132</v>
      </c>
      <c r="AA134">
        <f>IF(AA$2=0,"",IF(F134=0,0,SUM($F$3:F134)))</f>
        <v>132</v>
      </c>
      <c r="AB134">
        <f>IF(AB$2=0,"",IF(G134=0,0,SUM($G$3:G134)))</f>
        <v>132</v>
      </c>
      <c r="AC134">
        <f>IF(AC$2=0,"",IF(H134=0,0,SUM($H$3:H134)))</f>
        <v>132</v>
      </c>
      <c r="AD134">
        <f>IF(AD$2=0,"",IF(I134=0,0,SUM($I$3:I134)))</f>
        <v>132</v>
      </c>
      <c r="AE134">
        <f>IF(AE$2=0,"",IF(J134=0,0,SUM($J$3:J134)))</f>
        <v>132</v>
      </c>
      <c r="AF134">
        <f>IF(AF$2=0,"",IF(K134=0,0,SUM($K$3:K134)))</f>
        <v>132</v>
      </c>
      <c r="AG134">
        <f>IF(AG$2=0,"",IF(L134=0,0,SUM($L$3:L134)))</f>
        <v>132</v>
      </c>
      <c r="AH134">
        <f>IF(AH$2=0,"",IF(M134=0,0,SUM($M$3:M134)))</f>
        <v>132</v>
      </c>
      <c r="AI134">
        <f>IF(AI$2=0,"",IF(N134=0,0,SUM($N$3:N134)))</f>
        <v>132</v>
      </c>
      <c r="AJ134">
        <f>IF(AJ$2=0,"",IF(O134=0,0,SUM($O$3:O134)))</f>
        <v>132</v>
      </c>
      <c r="AK134">
        <f>IF(AK$2=0,"",IF(P134=0,0,SUM($P$3:P134)))</f>
        <v>132</v>
      </c>
      <c r="AL134">
        <f>IF(AL$2=0,"",IF(Q134=0,0,SUM($Q$3:Q134)))</f>
        <v>132</v>
      </c>
      <c r="AM134">
        <f>IF(AM$2=0,"",IF(R134=0,0,SUM($R$3:R134)))</f>
        <v>132</v>
      </c>
      <c r="AN134">
        <f>IF(AN$2=0,"",IF(S134=0,0,SUM($S$3:S134)))</f>
        <v>132</v>
      </c>
      <c r="AO134">
        <f>IF(AO$2=0,"",IF(T134=0,0,SUM($T$3:T134)))</f>
        <v>132</v>
      </c>
    </row>
    <row r="135" spans="1:41" x14ac:dyDescent="0.25">
      <c r="A135">
        <f>IF(A$2=0,"",IF(Export!$B134=A$2,1,0))</f>
        <v>1</v>
      </c>
      <c r="B135">
        <f>IF(B$2=0,"",IF(Export!$B134=B$2,1,0))</f>
        <v>1</v>
      </c>
      <c r="C135">
        <f>IF(C$2=0,"",IF(Export!$B134=C$2,1,0))</f>
        <v>1</v>
      </c>
      <c r="D135">
        <f>IF(D$2=0,"",IF(Export!$B134=D$2,1,0))</f>
        <v>1</v>
      </c>
      <c r="E135">
        <f>IF(E$2=0,"",IF(Export!$B134=E$2,1,0))</f>
        <v>1</v>
      </c>
      <c r="F135">
        <f>IF(F$2=0,"",IF(Export!$B134=F$2,1,0))</f>
        <v>1</v>
      </c>
      <c r="G135">
        <f>IF(G$2=0,"",IF(Export!$B134=G$2,1,0))</f>
        <v>1</v>
      </c>
      <c r="H135">
        <f>IF(H$2=0,"",IF(Export!$B134=H$2,1,0))</f>
        <v>1</v>
      </c>
      <c r="I135">
        <f>IF(I$2=0,"",IF(Export!$B134=I$2,1,0))</f>
        <v>1</v>
      </c>
      <c r="J135">
        <f>IF(J$2=0,"",IF(Export!$B134=J$2,1,0))</f>
        <v>1</v>
      </c>
      <c r="K135">
        <f>IF(K$2=0,"",IF(Export!$B134=K$2,1,0))</f>
        <v>1</v>
      </c>
      <c r="L135">
        <f>IF(L$2=0,"",IF(Export!$B134=L$2,1,0))</f>
        <v>1</v>
      </c>
      <c r="M135">
        <f>IF(M$2=0,"",IF(Export!$B134=M$2,1,0))</f>
        <v>1</v>
      </c>
      <c r="N135">
        <f>IF(N$2=0,"",IF(Export!$B134=N$2,1,0))</f>
        <v>1</v>
      </c>
      <c r="O135">
        <f>IF(O$2=0,"",IF(Export!$B134=O$2,1,0))</f>
        <v>1</v>
      </c>
      <c r="P135">
        <f>IF(P$2=0,"",IF(Export!$B134=P$2,1,0))</f>
        <v>1</v>
      </c>
      <c r="Q135">
        <f>IF(Q$2=0,"",IF(Export!$B134=Q$2,1,0))</f>
        <v>1</v>
      </c>
      <c r="R135">
        <f>IF(R$2=0,"",IF(Export!$B134=R$2,1,0))</f>
        <v>1</v>
      </c>
      <c r="S135">
        <f>IF(S$2=0,"",IF(Export!$B134=S$2,1,0))</f>
        <v>1</v>
      </c>
      <c r="T135">
        <f>IF(T$2=0,"",IF(Export!$B134=T$2,1,0))</f>
        <v>1</v>
      </c>
      <c r="V135">
        <f>IF(V$2=0,"",IF(A135=0,0,SUM($A$3:A135)))</f>
        <v>133</v>
      </c>
      <c r="W135">
        <f>IF(W$2=0,"",IF(B135=0,0,SUM($B$3:B135)))</f>
        <v>133</v>
      </c>
      <c r="X135">
        <f>IF(X$2=0,"",IF(C135=0,0,SUM($C$3:C135)))</f>
        <v>133</v>
      </c>
      <c r="Y135">
        <f>IF(Y$2=0,"",IF(D135=0,0,SUM($D$3:D135)))</f>
        <v>133</v>
      </c>
      <c r="Z135">
        <f>IF(Z$2=0,"",IF(E135=0,0,SUM($E$3:E135)))</f>
        <v>133</v>
      </c>
      <c r="AA135">
        <f>IF(AA$2=0,"",IF(F135=0,0,SUM($F$3:F135)))</f>
        <v>133</v>
      </c>
      <c r="AB135">
        <f>IF(AB$2=0,"",IF(G135=0,0,SUM($G$3:G135)))</f>
        <v>133</v>
      </c>
      <c r="AC135">
        <f>IF(AC$2=0,"",IF(H135=0,0,SUM($H$3:H135)))</f>
        <v>133</v>
      </c>
      <c r="AD135">
        <f>IF(AD$2=0,"",IF(I135=0,0,SUM($I$3:I135)))</f>
        <v>133</v>
      </c>
      <c r="AE135">
        <f>IF(AE$2=0,"",IF(J135=0,0,SUM($J$3:J135)))</f>
        <v>133</v>
      </c>
      <c r="AF135">
        <f>IF(AF$2=0,"",IF(K135=0,0,SUM($K$3:K135)))</f>
        <v>133</v>
      </c>
      <c r="AG135">
        <f>IF(AG$2=0,"",IF(L135=0,0,SUM($L$3:L135)))</f>
        <v>133</v>
      </c>
      <c r="AH135">
        <f>IF(AH$2=0,"",IF(M135=0,0,SUM($M$3:M135)))</f>
        <v>133</v>
      </c>
      <c r="AI135">
        <f>IF(AI$2=0,"",IF(N135=0,0,SUM($N$3:N135)))</f>
        <v>133</v>
      </c>
      <c r="AJ135">
        <f>IF(AJ$2=0,"",IF(O135=0,0,SUM($O$3:O135)))</f>
        <v>133</v>
      </c>
      <c r="AK135">
        <f>IF(AK$2=0,"",IF(P135=0,0,SUM($P$3:P135)))</f>
        <v>133</v>
      </c>
      <c r="AL135">
        <f>IF(AL$2=0,"",IF(Q135=0,0,SUM($Q$3:Q135)))</f>
        <v>133</v>
      </c>
      <c r="AM135">
        <f>IF(AM$2=0,"",IF(R135=0,0,SUM($R$3:R135)))</f>
        <v>133</v>
      </c>
      <c r="AN135">
        <f>IF(AN$2=0,"",IF(S135=0,0,SUM($S$3:S135)))</f>
        <v>133</v>
      </c>
      <c r="AO135">
        <f>IF(AO$2=0,"",IF(T135=0,0,SUM($T$3:T135)))</f>
        <v>133</v>
      </c>
    </row>
    <row r="136" spans="1:41" x14ac:dyDescent="0.25">
      <c r="A136">
        <f>IF(A$2=0,"",IF(Export!$B135=A$2,1,0))</f>
        <v>1</v>
      </c>
      <c r="B136">
        <f>IF(B$2=0,"",IF(Export!$B135=B$2,1,0))</f>
        <v>1</v>
      </c>
      <c r="C136">
        <f>IF(C$2=0,"",IF(Export!$B135=C$2,1,0))</f>
        <v>1</v>
      </c>
      <c r="D136">
        <f>IF(D$2=0,"",IF(Export!$B135=D$2,1,0))</f>
        <v>1</v>
      </c>
      <c r="E136">
        <f>IF(E$2=0,"",IF(Export!$B135=E$2,1,0))</f>
        <v>1</v>
      </c>
      <c r="F136">
        <f>IF(F$2=0,"",IF(Export!$B135=F$2,1,0))</f>
        <v>1</v>
      </c>
      <c r="G136">
        <f>IF(G$2=0,"",IF(Export!$B135=G$2,1,0))</f>
        <v>1</v>
      </c>
      <c r="H136">
        <f>IF(H$2=0,"",IF(Export!$B135=H$2,1,0))</f>
        <v>1</v>
      </c>
      <c r="I136">
        <f>IF(I$2=0,"",IF(Export!$B135=I$2,1,0))</f>
        <v>1</v>
      </c>
      <c r="J136">
        <f>IF(J$2=0,"",IF(Export!$B135=J$2,1,0))</f>
        <v>1</v>
      </c>
      <c r="K136">
        <f>IF(K$2=0,"",IF(Export!$B135=K$2,1,0))</f>
        <v>1</v>
      </c>
      <c r="L136">
        <f>IF(L$2=0,"",IF(Export!$B135=L$2,1,0))</f>
        <v>1</v>
      </c>
      <c r="M136">
        <f>IF(M$2=0,"",IF(Export!$B135=M$2,1,0))</f>
        <v>1</v>
      </c>
      <c r="N136">
        <f>IF(N$2=0,"",IF(Export!$B135=N$2,1,0))</f>
        <v>1</v>
      </c>
      <c r="O136">
        <f>IF(O$2=0,"",IF(Export!$B135=O$2,1,0))</f>
        <v>1</v>
      </c>
      <c r="P136">
        <f>IF(P$2=0,"",IF(Export!$B135=P$2,1,0))</f>
        <v>1</v>
      </c>
      <c r="Q136">
        <f>IF(Q$2=0,"",IF(Export!$B135=Q$2,1,0))</f>
        <v>1</v>
      </c>
      <c r="R136">
        <f>IF(R$2=0,"",IF(Export!$B135=R$2,1,0))</f>
        <v>1</v>
      </c>
      <c r="S136">
        <f>IF(S$2=0,"",IF(Export!$B135=S$2,1,0))</f>
        <v>1</v>
      </c>
      <c r="T136">
        <f>IF(T$2=0,"",IF(Export!$B135=T$2,1,0))</f>
        <v>1</v>
      </c>
      <c r="V136">
        <f>IF(V$2=0,"",IF(A136=0,0,SUM($A$3:A136)))</f>
        <v>134</v>
      </c>
      <c r="W136">
        <f>IF(W$2=0,"",IF(B136=0,0,SUM($B$3:B136)))</f>
        <v>134</v>
      </c>
      <c r="X136">
        <f>IF(X$2=0,"",IF(C136=0,0,SUM($C$3:C136)))</f>
        <v>134</v>
      </c>
      <c r="Y136">
        <f>IF(Y$2=0,"",IF(D136=0,0,SUM($D$3:D136)))</f>
        <v>134</v>
      </c>
      <c r="Z136">
        <f>IF(Z$2=0,"",IF(E136=0,0,SUM($E$3:E136)))</f>
        <v>134</v>
      </c>
      <c r="AA136">
        <f>IF(AA$2=0,"",IF(F136=0,0,SUM($F$3:F136)))</f>
        <v>134</v>
      </c>
      <c r="AB136">
        <f>IF(AB$2=0,"",IF(G136=0,0,SUM($G$3:G136)))</f>
        <v>134</v>
      </c>
      <c r="AC136">
        <f>IF(AC$2=0,"",IF(H136=0,0,SUM($H$3:H136)))</f>
        <v>134</v>
      </c>
      <c r="AD136">
        <f>IF(AD$2=0,"",IF(I136=0,0,SUM($I$3:I136)))</f>
        <v>134</v>
      </c>
      <c r="AE136">
        <f>IF(AE$2=0,"",IF(J136=0,0,SUM($J$3:J136)))</f>
        <v>134</v>
      </c>
      <c r="AF136">
        <f>IF(AF$2=0,"",IF(K136=0,0,SUM($K$3:K136)))</f>
        <v>134</v>
      </c>
      <c r="AG136">
        <f>IF(AG$2=0,"",IF(L136=0,0,SUM($L$3:L136)))</f>
        <v>134</v>
      </c>
      <c r="AH136">
        <f>IF(AH$2=0,"",IF(M136=0,0,SUM($M$3:M136)))</f>
        <v>134</v>
      </c>
      <c r="AI136">
        <f>IF(AI$2=0,"",IF(N136=0,0,SUM($N$3:N136)))</f>
        <v>134</v>
      </c>
      <c r="AJ136">
        <f>IF(AJ$2=0,"",IF(O136=0,0,SUM($O$3:O136)))</f>
        <v>134</v>
      </c>
      <c r="AK136">
        <f>IF(AK$2=0,"",IF(P136=0,0,SUM($P$3:P136)))</f>
        <v>134</v>
      </c>
      <c r="AL136">
        <f>IF(AL$2=0,"",IF(Q136=0,0,SUM($Q$3:Q136)))</f>
        <v>134</v>
      </c>
      <c r="AM136">
        <f>IF(AM$2=0,"",IF(R136=0,0,SUM($R$3:R136)))</f>
        <v>134</v>
      </c>
      <c r="AN136">
        <f>IF(AN$2=0,"",IF(S136=0,0,SUM($S$3:S136)))</f>
        <v>134</v>
      </c>
      <c r="AO136">
        <f>IF(AO$2=0,"",IF(T136=0,0,SUM($T$3:T136)))</f>
        <v>134</v>
      </c>
    </row>
    <row r="137" spans="1:41" x14ac:dyDescent="0.25">
      <c r="A137">
        <f>IF(A$2=0,"",IF(Export!$B136=A$2,1,0))</f>
        <v>1</v>
      </c>
      <c r="B137">
        <f>IF(B$2=0,"",IF(Export!$B136=B$2,1,0))</f>
        <v>1</v>
      </c>
      <c r="C137">
        <f>IF(C$2=0,"",IF(Export!$B136=C$2,1,0))</f>
        <v>1</v>
      </c>
      <c r="D137">
        <f>IF(D$2=0,"",IF(Export!$B136=D$2,1,0))</f>
        <v>1</v>
      </c>
      <c r="E137">
        <f>IF(E$2=0,"",IF(Export!$B136=E$2,1,0))</f>
        <v>1</v>
      </c>
      <c r="F137">
        <f>IF(F$2=0,"",IF(Export!$B136=F$2,1,0))</f>
        <v>1</v>
      </c>
      <c r="G137">
        <f>IF(G$2=0,"",IF(Export!$B136=G$2,1,0))</f>
        <v>1</v>
      </c>
      <c r="H137">
        <f>IF(H$2=0,"",IF(Export!$B136=H$2,1,0))</f>
        <v>1</v>
      </c>
      <c r="I137">
        <f>IF(I$2=0,"",IF(Export!$B136=I$2,1,0))</f>
        <v>1</v>
      </c>
      <c r="J137">
        <f>IF(J$2=0,"",IF(Export!$B136=J$2,1,0))</f>
        <v>1</v>
      </c>
      <c r="K137">
        <f>IF(K$2=0,"",IF(Export!$B136=K$2,1,0))</f>
        <v>1</v>
      </c>
      <c r="L137">
        <f>IF(L$2=0,"",IF(Export!$B136=L$2,1,0))</f>
        <v>1</v>
      </c>
      <c r="M137">
        <f>IF(M$2=0,"",IF(Export!$B136=M$2,1,0))</f>
        <v>1</v>
      </c>
      <c r="N137">
        <f>IF(N$2=0,"",IF(Export!$B136=N$2,1,0))</f>
        <v>1</v>
      </c>
      <c r="O137">
        <f>IF(O$2=0,"",IF(Export!$B136=O$2,1,0))</f>
        <v>1</v>
      </c>
      <c r="P137">
        <f>IF(P$2=0,"",IF(Export!$B136=P$2,1,0))</f>
        <v>1</v>
      </c>
      <c r="Q137">
        <f>IF(Q$2=0,"",IF(Export!$B136=Q$2,1,0))</f>
        <v>1</v>
      </c>
      <c r="R137">
        <f>IF(R$2=0,"",IF(Export!$B136=R$2,1,0))</f>
        <v>1</v>
      </c>
      <c r="S137">
        <f>IF(S$2=0,"",IF(Export!$B136=S$2,1,0))</f>
        <v>1</v>
      </c>
      <c r="T137">
        <f>IF(T$2=0,"",IF(Export!$B136=T$2,1,0))</f>
        <v>1</v>
      </c>
      <c r="V137">
        <f>IF(V$2=0,"",IF(A137=0,0,SUM($A$3:A137)))</f>
        <v>135</v>
      </c>
      <c r="W137">
        <f>IF(W$2=0,"",IF(B137=0,0,SUM($B$3:B137)))</f>
        <v>135</v>
      </c>
      <c r="X137">
        <f>IF(X$2=0,"",IF(C137=0,0,SUM($C$3:C137)))</f>
        <v>135</v>
      </c>
      <c r="Y137">
        <f>IF(Y$2=0,"",IF(D137=0,0,SUM($D$3:D137)))</f>
        <v>135</v>
      </c>
      <c r="Z137">
        <f>IF(Z$2=0,"",IF(E137=0,0,SUM($E$3:E137)))</f>
        <v>135</v>
      </c>
      <c r="AA137">
        <f>IF(AA$2=0,"",IF(F137=0,0,SUM($F$3:F137)))</f>
        <v>135</v>
      </c>
      <c r="AB137">
        <f>IF(AB$2=0,"",IF(G137=0,0,SUM($G$3:G137)))</f>
        <v>135</v>
      </c>
      <c r="AC137">
        <f>IF(AC$2=0,"",IF(H137=0,0,SUM($H$3:H137)))</f>
        <v>135</v>
      </c>
      <c r="AD137">
        <f>IF(AD$2=0,"",IF(I137=0,0,SUM($I$3:I137)))</f>
        <v>135</v>
      </c>
      <c r="AE137">
        <f>IF(AE$2=0,"",IF(J137=0,0,SUM($J$3:J137)))</f>
        <v>135</v>
      </c>
      <c r="AF137">
        <f>IF(AF$2=0,"",IF(K137=0,0,SUM($K$3:K137)))</f>
        <v>135</v>
      </c>
      <c r="AG137">
        <f>IF(AG$2=0,"",IF(L137=0,0,SUM($L$3:L137)))</f>
        <v>135</v>
      </c>
      <c r="AH137">
        <f>IF(AH$2=0,"",IF(M137=0,0,SUM($M$3:M137)))</f>
        <v>135</v>
      </c>
      <c r="AI137">
        <f>IF(AI$2=0,"",IF(N137=0,0,SUM($N$3:N137)))</f>
        <v>135</v>
      </c>
      <c r="AJ137">
        <f>IF(AJ$2=0,"",IF(O137=0,0,SUM($O$3:O137)))</f>
        <v>135</v>
      </c>
      <c r="AK137">
        <f>IF(AK$2=0,"",IF(P137=0,0,SUM($P$3:P137)))</f>
        <v>135</v>
      </c>
      <c r="AL137">
        <f>IF(AL$2=0,"",IF(Q137=0,0,SUM($Q$3:Q137)))</f>
        <v>135</v>
      </c>
      <c r="AM137">
        <f>IF(AM$2=0,"",IF(R137=0,0,SUM($R$3:R137)))</f>
        <v>135</v>
      </c>
      <c r="AN137">
        <f>IF(AN$2=0,"",IF(S137=0,0,SUM($S$3:S137)))</f>
        <v>135</v>
      </c>
      <c r="AO137">
        <f>IF(AO$2=0,"",IF(T137=0,0,SUM($T$3:T137)))</f>
        <v>135</v>
      </c>
    </row>
    <row r="138" spans="1:41" x14ac:dyDescent="0.25">
      <c r="A138">
        <f>IF(A$2=0,"",IF(Export!$B137=A$2,1,0))</f>
        <v>1</v>
      </c>
      <c r="B138">
        <f>IF(B$2=0,"",IF(Export!$B137=B$2,1,0))</f>
        <v>1</v>
      </c>
      <c r="C138">
        <f>IF(C$2=0,"",IF(Export!$B137=C$2,1,0))</f>
        <v>1</v>
      </c>
      <c r="D138">
        <f>IF(D$2=0,"",IF(Export!$B137=D$2,1,0))</f>
        <v>1</v>
      </c>
      <c r="E138">
        <f>IF(E$2=0,"",IF(Export!$B137=E$2,1,0))</f>
        <v>1</v>
      </c>
      <c r="F138">
        <f>IF(F$2=0,"",IF(Export!$B137=F$2,1,0))</f>
        <v>1</v>
      </c>
      <c r="G138">
        <f>IF(G$2=0,"",IF(Export!$B137=G$2,1,0))</f>
        <v>1</v>
      </c>
      <c r="H138">
        <f>IF(H$2=0,"",IF(Export!$B137=H$2,1,0))</f>
        <v>1</v>
      </c>
      <c r="I138">
        <f>IF(I$2=0,"",IF(Export!$B137=I$2,1,0))</f>
        <v>1</v>
      </c>
      <c r="J138">
        <f>IF(J$2=0,"",IF(Export!$B137=J$2,1,0))</f>
        <v>1</v>
      </c>
      <c r="K138">
        <f>IF(K$2=0,"",IF(Export!$B137=K$2,1,0))</f>
        <v>1</v>
      </c>
      <c r="L138">
        <f>IF(L$2=0,"",IF(Export!$B137=L$2,1,0))</f>
        <v>1</v>
      </c>
      <c r="M138">
        <f>IF(M$2=0,"",IF(Export!$B137=M$2,1,0))</f>
        <v>1</v>
      </c>
      <c r="N138">
        <f>IF(N$2=0,"",IF(Export!$B137=N$2,1,0))</f>
        <v>1</v>
      </c>
      <c r="O138">
        <f>IF(O$2=0,"",IF(Export!$B137=O$2,1,0))</f>
        <v>1</v>
      </c>
      <c r="P138">
        <f>IF(P$2=0,"",IF(Export!$B137=P$2,1,0))</f>
        <v>1</v>
      </c>
      <c r="Q138">
        <f>IF(Q$2=0,"",IF(Export!$B137=Q$2,1,0))</f>
        <v>1</v>
      </c>
      <c r="R138">
        <f>IF(R$2=0,"",IF(Export!$B137=R$2,1,0))</f>
        <v>1</v>
      </c>
      <c r="S138">
        <f>IF(S$2=0,"",IF(Export!$B137=S$2,1,0))</f>
        <v>1</v>
      </c>
      <c r="T138">
        <f>IF(T$2=0,"",IF(Export!$B137=T$2,1,0))</f>
        <v>1</v>
      </c>
      <c r="V138">
        <f>IF(V$2=0,"",IF(A138=0,0,SUM($A$3:A138)))</f>
        <v>136</v>
      </c>
      <c r="W138">
        <f>IF(W$2=0,"",IF(B138=0,0,SUM($B$3:B138)))</f>
        <v>136</v>
      </c>
      <c r="X138">
        <f>IF(X$2=0,"",IF(C138=0,0,SUM($C$3:C138)))</f>
        <v>136</v>
      </c>
      <c r="Y138">
        <f>IF(Y$2=0,"",IF(D138=0,0,SUM($D$3:D138)))</f>
        <v>136</v>
      </c>
      <c r="Z138">
        <f>IF(Z$2=0,"",IF(E138=0,0,SUM($E$3:E138)))</f>
        <v>136</v>
      </c>
      <c r="AA138">
        <f>IF(AA$2=0,"",IF(F138=0,0,SUM($F$3:F138)))</f>
        <v>136</v>
      </c>
      <c r="AB138">
        <f>IF(AB$2=0,"",IF(G138=0,0,SUM($G$3:G138)))</f>
        <v>136</v>
      </c>
      <c r="AC138">
        <f>IF(AC$2=0,"",IF(H138=0,0,SUM($H$3:H138)))</f>
        <v>136</v>
      </c>
      <c r="AD138">
        <f>IF(AD$2=0,"",IF(I138=0,0,SUM($I$3:I138)))</f>
        <v>136</v>
      </c>
      <c r="AE138">
        <f>IF(AE$2=0,"",IF(J138=0,0,SUM($J$3:J138)))</f>
        <v>136</v>
      </c>
      <c r="AF138">
        <f>IF(AF$2=0,"",IF(K138=0,0,SUM($K$3:K138)))</f>
        <v>136</v>
      </c>
      <c r="AG138">
        <f>IF(AG$2=0,"",IF(L138=0,0,SUM($L$3:L138)))</f>
        <v>136</v>
      </c>
      <c r="AH138">
        <f>IF(AH$2=0,"",IF(M138=0,0,SUM($M$3:M138)))</f>
        <v>136</v>
      </c>
      <c r="AI138">
        <f>IF(AI$2=0,"",IF(N138=0,0,SUM($N$3:N138)))</f>
        <v>136</v>
      </c>
      <c r="AJ138">
        <f>IF(AJ$2=0,"",IF(O138=0,0,SUM($O$3:O138)))</f>
        <v>136</v>
      </c>
      <c r="AK138">
        <f>IF(AK$2=0,"",IF(P138=0,0,SUM($P$3:P138)))</f>
        <v>136</v>
      </c>
      <c r="AL138">
        <f>IF(AL$2=0,"",IF(Q138=0,0,SUM($Q$3:Q138)))</f>
        <v>136</v>
      </c>
      <c r="AM138">
        <f>IF(AM$2=0,"",IF(R138=0,0,SUM($R$3:R138)))</f>
        <v>136</v>
      </c>
      <c r="AN138">
        <f>IF(AN$2=0,"",IF(S138=0,0,SUM($S$3:S138)))</f>
        <v>136</v>
      </c>
      <c r="AO138">
        <f>IF(AO$2=0,"",IF(T138=0,0,SUM($T$3:T138)))</f>
        <v>136</v>
      </c>
    </row>
    <row r="139" spans="1:41" x14ac:dyDescent="0.25">
      <c r="A139">
        <f>IF(A$2=0,"",IF(Export!$B138=A$2,1,0))</f>
        <v>1</v>
      </c>
      <c r="B139">
        <f>IF(B$2=0,"",IF(Export!$B138=B$2,1,0))</f>
        <v>1</v>
      </c>
      <c r="C139">
        <f>IF(C$2=0,"",IF(Export!$B138=C$2,1,0))</f>
        <v>1</v>
      </c>
      <c r="D139">
        <f>IF(D$2=0,"",IF(Export!$B138=D$2,1,0))</f>
        <v>1</v>
      </c>
      <c r="E139">
        <f>IF(E$2=0,"",IF(Export!$B138=E$2,1,0))</f>
        <v>1</v>
      </c>
      <c r="F139">
        <f>IF(F$2=0,"",IF(Export!$B138=F$2,1,0))</f>
        <v>1</v>
      </c>
      <c r="G139">
        <f>IF(G$2=0,"",IF(Export!$B138=G$2,1,0))</f>
        <v>1</v>
      </c>
      <c r="H139">
        <f>IF(H$2=0,"",IF(Export!$B138=H$2,1,0))</f>
        <v>1</v>
      </c>
      <c r="I139">
        <f>IF(I$2=0,"",IF(Export!$B138=I$2,1,0))</f>
        <v>1</v>
      </c>
      <c r="J139">
        <f>IF(J$2=0,"",IF(Export!$B138=J$2,1,0))</f>
        <v>1</v>
      </c>
      <c r="K139">
        <f>IF(K$2=0,"",IF(Export!$B138=K$2,1,0))</f>
        <v>1</v>
      </c>
      <c r="L139">
        <f>IF(L$2=0,"",IF(Export!$B138=L$2,1,0))</f>
        <v>1</v>
      </c>
      <c r="M139">
        <f>IF(M$2=0,"",IF(Export!$B138=M$2,1,0))</f>
        <v>1</v>
      </c>
      <c r="N139">
        <f>IF(N$2=0,"",IF(Export!$B138=N$2,1,0))</f>
        <v>1</v>
      </c>
      <c r="O139">
        <f>IF(O$2=0,"",IF(Export!$B138=O$2,1,0))</f>
        <v>1</v>
      </c>
      <c r="P139">
        <f>IF(P$2=0,"",IF(Export!$B138=P$2,1,0))</f>
        <v>1</v>
      </c>
      <c r="Q139">
        <f>IF(Q$2=0,"",IF(Export!$B138=Q$2,1,0))</f>
        <v>1</v>
      </c>
      <c r="R139">
        <f>IF(R$2=0,"",IF(Export!$B138=R$2,1,0))</f>
        <v>1</v>
      </c>
      <c r="S139">
        <f>IF(S$2=0,"",IF(Export!$B138=S$2,1,0))</f>
        <v>1</v>
      </c>
      <c r="T139">
        <f>IF(T$2=0,"",IF(Export!$B138=T$2,1,0))</f>
        <v>1</v>
      </c>
      <c r="V139">
        <f>IF(V$2=0,"",IF(A139=0,0,SUM($A$3:A139)))</f>
        <v>137</v>
      </c>
      <c r="W139">
        <f>IF(W$2=0,"",IF(B139=0,0,SUM($B$3:B139)))</f>
        <v>137</v>
      </c>
      <c r="X139">
        <f>IF(X$2=0,"",IF(C139=0,0,SUM($C$3:C139)))</f>
        <v>137</v>
      </c>
      <c r="Y139">
        <f>IF(Y$2=0,"",IF(D139=0,0,SUM($D$3:D139)))</f>
        <v>137</v>
      </c>
      <c r="Z139">
        <f>IF(Z$2=0,"",IF(E139=0,0,SUM($E$3:E139)))</f>
        <v>137</v>
      </c>
      <c r="AA139">
        <f>IF(AA$2=0,"",IF(F139=0,0,SUM($F$3:F139)))</f>
        <v>137</v>
      </c>
      <c r="AB139">
        <f>IF(AB$2=0,"",IF(G139=0,0,SUM($G$3:G139)))</f>
        <v>137</v>
      </c>
      <c r="AC139">
        <f>IF(AC$2=0,"",IF(H139=0,0,SUM($H$3:H139)))</f>
        <v>137</v>
      </c>
      <c r="AD139">
        <f>IF(AD$2=0,"",IF(I139=0,0,SUM($I$3:I139)))</f>
        <v>137</v>
      </c>
      <c r="AE139">
        <f>IF(AE$2=0,"",IF(J139=0,0,SUM($J$3:J139)))</f>
        <v>137</v>
      </c>
      <c r="AF139">
        <f>IF(AF$2=0,"",IF(K139=0,0,SUM($K$3:K139)))</f>
        <v>137</v>
      </c>
      <c r="AG139">
        <f>IF(AG$2=0,"",IF(L139=0,0,SUM($L$3:L139)))</f>
        <v>137</v>
      </c>
      <c r="AH139">
        <f>IF(AH$2=0,"",IF(M139=0,0,SUM($M$3:M139)))</f>
        <v>137</v>
      </c>
      <c r="AI139">
        <f>IF(AI$2=0,"",IF(N139=0,0,SUM($N$3:N139)))</f>
        <v>137</v>
      </c>
      <c r="AJ139">
        <f>IF(AJ$2=0,"",IF(O139=0,0,SUM($O$3:O139)))</f>
        <v>137</v>
      </c>
      <c r="AK139">
        <f>IF(AK$2=0,"",IF(P139=0,0,SUM($P$3:P139)))</f>
        <v>137</v>
      </c>
      <c r="AL139">
        <f>IF(AL$2=0,"",IF(Q139=0,0,SUM($Q$3:Q139)))</f>
        <v>137</v>
      </c>
      <c r="AM139">
        <f>IF(AM$2=0,"",IF(R139=0,0,SUM($R$3:R139)))</f>
        <v>137</v>
      </c>
      <c r="AN139">
        <f>IF(AN$2=0,"",IF(S139=0,0,SUM($S$3:S139)))</f>
        <v>137</v>
      </c>
      <c r="AO139">
        <f>IF(AO$2=0,"",IF(T139=0,0,SUM($T$3:T139)))</f>
        <v>137</v>
      </c>
    </row>
    <row r="140" spans="1:41" x14ac:dyDescent="0.25">
      <c r="A140">
        <f>IF(A$2=0,"",IF(Export!$B139=A$2,1,0))</f>
        <v>1</v>
      </c>
      <c r="B140">
        <f>IF(B$2=0,"",IF(Export!$B139=B$2,1,0))</f>
        <v>1</v>
      </c>
      <c r="C140">
        <f>IF(C$2=0,"",IF(Export!$B139=C$2,1,0))</f>
        <v>1</v>
      </c>
      <c r="D140">
        <f>IF(D$2=0,"",IF(Export!$B139=D$2,1,0))</f>
        <v>1</v>
      </c>
      <c r="E140">
        <f>IF(E$2=0,"",IF(Export!$B139=E$2,1,0))</f>
        <v>1</v>
      </c>
      <c r="F140">
        <f>IF(F$2=0,"",IF(Export!$B139=F$2,1,0))</f>
        <v>1</v>
      </c>
      <c r="G140">
        <f>IF(G$2=0,"",IF(Export!$B139=G$2,1,0))</f>
        <v>1</v>
      </c>
      <c r="H140">
        <f>IF(H$2=0,"",IF(Export!$B139=H$2,1,0))</f>
        <v>1</v>
      </c>
      <c r="I140">
        <f>IF(I$2=0,"",IF(Export!$B139=I$2,1,0))</f>
        <v>1</v>
      </c>
      <c r="J140">
        <f>IF(J$2=0,"",IF(Export!$B139=J$2,1,0))</f>
        <v>1</v>
      </c>
      <c r="K140">
        <f>IF(K$2=0,"",IF(Export!$B139=K$2,1,0))</f>
        <v>1</v>
      </c>
      <c r="L140">
        <f>IF(L$2=0,"",IF(Export!$B139=L$2,1,0))</f>
        <v>1</v>
      </c>
      <c r="M140">
        <f>IF(M$2=0,"",IF(Export!$B139=M$2,1,0))</f>
        <v>1</v>
      </c>
      <c r="N140">
        <f>IF(N$2=0,"",IF(Export!$B139=N$2,1,0))</f>
        <v>1</v>
      </c>
      <c r="O140">
        <f>IF(O$2=0,"",IF(Export!$B139=O$2,1,0))</f>
        <v>1</v>
      </c>
      <c r="P140">
        <f>IF(P$2=0,"",IF(Export!$B139=P$2,1,0))</f>
        <v>1</v>
      </c>
      <c r="Q140">
        <f>IF(Q$2=0,"",IF(Export!$B139=Q$2,1,0))</f>
        <v>1</v>
      </c>
      <c r="R140">
        <f>IF(R$2=0,"",IF(Export!$B139=R$2,1,0))</f>
        <v>1</v>
      </c>
      <c r="S140">
        <f>IF(S$2=0,"",IF(Export!$B139=S$2,1,0))</f>
        <v>1</v>
      </c>
      <c r="T140">
        <f>IF(T$2=0,"",IF(Export!$B139=T$2,1,0))</f>
        <v>1</v>
      </c>
      <c r="V140">
        <f>IF(V$2=0,"",IF(A140=0,0,SUM($A$3:A140)))</f>
        <v>138</v>
      </c>
      <c r="W140">
        <f>IF(W$2=0,"",IF(B140=0,0,SUM($B$3:B140)))</f>
        <v>138</v>
      </c>
      <c r="X140">
        <f>IF(X$2=0,"",IF(C140=0,0,SUM($C$3:C140)))</f>
        <v>138</v>
      </c>
      <c r="Y140">
        <f>IF(Y$2=0,"",IF(D140=0,0,SUM($D$3:D140)))</f>
        <v>138</v>
      </c>
      <c r="Z140">
        <f>IF(Z$2=0,"",IF(E140=0,0,SUM($E$3:E140)))</f>
        <v>138</v>
      </c>
      <c r="AA140">
        <f>IF(AA$2=0,"",IF(F140=0,0,SUM($F$3:F140)))</f>
        <v>138</v>
      </c>
      <c r="AB140">
        <f>IF(AB$2=0,"",IF(G140=0,0,SUM($G$3:G140)))</f>
        <v>138</v>
      </c>
      <c r="AC140">
        <f>IF(AC$2=0,"",IF(H140=0,0,SUM($H$3:H140)))</f>
        <v>138</v>
      </c>
      <c r="AD140">
        <f>IF(AD$2=0,"",IF(I140=0,0,SUM($I$3:I140)))</f>
        <v>138</v>
      </c>
      <c r="AE140">
        <f>IF(AE$2=0,"",IF(J140=0,0,SUM($J$3:J140)))</f>
        <v>138</v>
      </c>
      <c r="AF140">
        <f>IF(AF$2=0,"",IF(K140=0,0,SUM($K$3:K140)))</f>
        <v>138</v>
      </c>
      <c r="AG140">
        <f>IF(AG$2=0,"",IF(L140=0,0,SUM($L$3:L140)))</f>
        <v>138</v>
      </c>
      <c r="AH140">
        <f>IF(AH$2=0,"",IF(M140=0,0,SUM($M$3:M140)))</f>
        <v>138</v>
      </c>
      <c r="AI140">
        <f>IF(AI$2=0,"",IF(N140=0,0,SUM($N$3:N140)))</f>
        <v>138</v>
      </c>
      <c r="AJ140">
        <f>IF(AJ$2=0,"",IF(O140=0,0,SUM($O$3:O140)))</f>
        <v>138</v>
      </c>
      <c r="AK140">
        <f>IF(AK$2=0,"",IF(P140=0,0,SUM($P$3:P140)))</f>
        <v>138</v>
      </c>
      <c r="AL140">
        <f>IF(AL$2=0,"",IF(Q140=0,0,SUM($Q$3:Q140)))</f>
        <v>138</v>
      </c>
      <c r="AM140">
        <f>IF(AM$2=0,"",IF(R140=0,0,SUM($R$3:R140)))</f>
        <v>138</v>
      </c>
      <c r="AN140">
        <f>IF(AN$2=0,"",IF(S140=0,0,SUM($S$3:S140)))</f>
        <v>138</v>
      </c>
      <c r="AO140">
        <f>IF(AO$2=0,"",IF(T140=0,0,SUM($T$3:T140)))</f>
        <v>138</v>
      </c>
    </row>
    <row r="141" spans="1:41" x14ac:dyDescent="0.25">
      <c r="A141">
        <f>IF(A$2=0,"",IF(Export!$B140=A$2,1,0))</f>
        <v>1</v>
      </c>
      <c r="B141">
        <f>IF(B$2=0,"",IF(Export!$B140=B$2,1,0))</f>
        <v>1</v>
      </c>
      <c r="C141">
        <f>IF(C$2=0,"",IF(Export!$B140=C$2,1,0))</f>
        <v>1</v>
      </c>
      <c r="D141">
        <f>IF(D$2=0,"",IF(Export!$B140=D$2,1,0))</f>
        <v>1</v>
      </c>
      <c r="E141">
        <f>IF(E$2=0,"",IF(Export!$B140=E$2,1,0))</f>
        <v>1</v>
      </c>
      <c r="F141">
        <f>IF(F$2=0,"",IF(Export!$B140=F$2,1,0))</f>
        <v>1</v>
      </c>
      <c r="G141">
        <f>IF(G$2=0,"",IF(Export!$B140=G$2,1,0))</f>
        <v>1</v>
      </c>
      <c r="H141">
        <f>IF(H$2=0,"",IF(Export!$B140=H$2,1,0))</f>
        <v>1</v>
      </c>
      <c r="I141">
        <f>IF(I$2=0,"",IF(Export!$B140=I$2,1,0))</f>
        <v>1</v>
      </c>
      <c r="J141">
        <f>IF(J$2=0,"",IF(Export!$B140=J$2,1,0))</f>
        <v>1</v>
      </c>
      <c r="K141">
        <f>IF(K$2=0,"",IF(Export!$B140=K$2,1,0))</f>
        <v>1</v>
      </c>
      <c r="L141">
        <f>IF(L$2=0,"",IF(Export!$B140=L$2,1,0))</f>
        <v>1</v>
      </c>
      <c r="M141">
        <f>IF(M$2=0,"",IF(Export!$B140=M$2,1,0))</f>
        <v>1</v>
      </c>
      <c r="N141">
        <f>IF(N$2=0,"",IF(Export!$B140=N$2,1,0))</f>
        <v>1</v>
      </c>
      <c r="O141">
        <f>IF(O$2=0,"",IF(Export!$B140=O$2,1,0))</f>
        <v>1</v>
      </c>
      <c r="P141">
        <f>IF(P$2=0,"",IF(Export!$B140=P$2,1,0))</f>
        <v>1</v>
      </c>
      <c r="Q141">
        <f>IF(Q$2=0,"",IF(Export!$B140=Q$2,1,0))</f>
        <v>1</v>
      </c>
      <c r="R141">
        <f>IF(R$2=0,"",IF(Export!$B140=R$2,1,0))</f>
        <v>1</v>
      </c>
      <c r="S141">
        <f>IF(S$2=0,"",IF(Export!$B140=S$2,1,0))</f>
        <v>1</v>
      </c>
      <c r="T141">
        <f>IF(T$2=0,"",IF(Export!$B140=T$2,1,0))</f>
        <v>1</v>
      </c>
      <c r="V141">
        <f>IF(V$2=0,"",IF(A141=0,0,SUM($A$3:A141)))</f>
        <v>139</v>
      </c>
      <c r="W141">
        <f>IF(W$2=0,"",IF(B141=0,0,SUM($B$3:B141)))</f>
        <v>139</v>
      </c>
      <c r="X141">
        <f>IF(X$2=0,"",IF(C141=0,0,SUM($C$3:C141)))</f>
        <v>139</v>
      </c>
      <c r="Y141">
        <f>IF(Y$2=0,"",IF(D141=0,0,SUM($D$3:D141)))</f>
        <v>139</v>
      </c>
      <c r="Z141">
        <f>IF(Z$2=0,"",IF(E141=0,0,SUM($E$3:E141)))</f>
        <v>139</v>
      </c>
      <c r="AA141">
        <f>IF(AA$2=0,"",IF(F141=0,0,SUM($F$3:F141)))</f>
        <v>139</v>
      </c>
      <c r="AB141">
        <f>IF(AB$2=0,"",IF(G141=0,0,SUM($G$3:G141)))</f>
        <v>139</v>
      </c>
      <c r="AC141">
        <f>IF(AC$2=0,"",IF(H141=0,0,SUM($H$3:H141)))</f>
        <v>139</v>
      </c>
      <c r="AD141">
        <f>IF(AD$2=0,"",IF(I141=0,0,SUM($I$3:I141)))</f>
        <v>139</v>
      </c>
      <c r="AE141">
        <f>IF(AE$2=0,"",IF(J141=0,0,SUM($J$3:J141)))</f>
        <v>139</v>
      </c>
      <c r="AF141">
        <f>IF(AF$2=0,"",IF(K141=0,0,SUM($K$3:K141)))</f>
        <v>139</v>
      </c>
      <c r="AG141">
        <f>IF(AG$2=0,"",IF(L141=0,0,SUM($L$3:L141)))</f>
        <v>139</v>
      </c>
      <c r="AH141">
        <f>IF(AH$2=0,"",IF(M141=0,0,SUM($M$3:M141)))</f>
        <v>139</v>
      </c>
      <c r="AI141">
        <f>IF(AI$2=0,"",IF(N141=0,0,SUM($N$3:N141)))</f>
        <v>139</v>
      </c>
      <c r="AJ141">
        <f>IF(AJ$2=0,"",IF(O141=0,0,SUM($O$3:O141)))</f>
        <v>139</v>
      </c>
      <c r="AK141">
        <f>IF(AK$2=0,"",IF(P141=0,0,SUM($P$3:P141)))</f>
        <v>139</v>
      </c>
      <c r="AL141">
        <f>IF(AL$2=0,"",IF(Q141=0,0,SUM($Q$3:Q141)))</f>
        <v>139</v>
      </c>
      <c r="AM141">
        <f>IF(AM$2=0,"",IF(R141=0,0,SUM($R$3:R141)))</f>
        <v>139</v>
      </c>
      <c r="AN141">
        <f>IF(AN$2=0,"",IF(S141=0,0,SUM($S$3:S141)))</f>
        <v>139</v>
      </c>
      <c r="AO141">
        <f>IF(AO$2=0,"",IF(T141=0,0,SUM($T$3:T141)))</f>
        <v>139</v>
      </c>
    </row>
    <row r="142" spans="1:41" x14ac:dyDescent="0.25">
      <c r="A142">
        <f>IF(A$2=0,"",IF(Export!$B141=A$2,1,0))</f>
        <v>1</v>
      </c>
      <c r="B142">
        <f>IF(B$2=0,"",IF(Export!$B141=B$2,1,0))</f>
        <v>1</v>
      </c>
      <c r="C142">
        <f>IF(C$2=0,"",IF(Export!$B141=C$2,1,0))</f>
        <v>1</v>
      </c>
      <c r="D142">
        <f>IF(D$2=0,"",IF(Export!$B141=D$2,1,0))</f>
        <v>1</v>
      </c>
      <c r="E142">
        <f>IF(E$2=0,"",IF(Export!$B141=E$2,1,0))</f>
        <v>1</v>
      </c>
      <c r="F142">
        <f>IF(F$2=0,"",IF(Export!$B141=F$2,1,0))</f>
        <v>1</v>
      </c>
      <c r="G142">
        <f>IF(G$2=0,"",IF(Export!$B141=G$2,1,0))</f>
        <v>1</v>
      </c>
      <c r="H142">
        <f>IF(H$2=0,"",IF(Export!$B141=H$2,1,0))</f>
        <v>1</v>
      </c>
      <c r="I142">
        <f>IF(I$2=0,"",IF(Export!$B141=I$2,1,0))</f>
        <v>1</v>
      </c>
      <c r="J142">
        <f>IF(J$2=0,"",IF(Export!$B141=J$2,1,0))</f>
        <v>1</v>
      </c>
      <c r="K142">
        <f>IF(K$2=0,"",IF(Export!$B141=K$2,1,0))</f>
        <v>1</v>
      </c>
      <c r="L142">
        <f>IF(L$2=0,"",IF(Export!$B141=L$2,1,0))</f>
        <v>1</v>
      </c>
      <c r="M142">
        <f>IF(M$2=0,"",IF(Export!$B141=M$2,1,0))</f>
        <v>1</v>
      </c>
      <c r="N142">
        <f>IF(N$2=0,"",IF(Export!$B141=N$2,1,0))</f>
        <v>1</v>
      </c>
      <c r="O142">
        <f>IF(O$2=0,"",IF(Export!$B141=O$2,1,0))</f>
        <v>1</v>
      </c>
      <c r="P142">
        <f>IF(P$2=0,"",IF(Export!$B141=P$2,1,0))</f>
        <v>1</v>
      </c>
      <c r="Q142">
        <f>IF(Q$2=0,"",IF(Export!$B141=Q$2,1,0))</f>
        <v>1</v>
      </c>
      <c r="R142">
        <f>IF(R$2=0,"",IF(Export!$B141=R$2,1,0))</f>
        <v>1</v>
      </c>
      <c r="S142">
        <f>IF(S$2=0,"",IF(Export!$B141=S$2,1,0))</f>
        <v>1</v>
      </c>
      <c r="T142">
        <f>IF(T$2=0,"",IF(Export!$B141=T$2,1,0))</f>
        <v>1</v>
      </c>
      <c r="V142">
        <f>IF(V$2=0,"",IF(A142=0,0,SUM($A$3:A142)))</f>
        <v>140</v>
      </c>
      <c r="W142">
        <f>IF(W$2=0,"",IF(B142=0,0,SUM($B$3:B142)))</f>
        <v>140</v>
      </c>
      <c r="X142">
        <f>IF(X$2=0,"",IF(C142=0,0,SUM($C$3:C142)))</f>
        <v>140</v>
      </c>
      <c r="Y142">
        <f>IF(Y$2=0,"",IF(D142=0,0,SUM($D$3:D142)))</f>
        <v>140</v>
      </c>
      <c r="Z142">
        <f>IF(Z$2=0,"",IF(E142=0,0,SUM($E$3:E142)))</f>
        <v>140</v>
      </c>
      <c r="AA142">
        <f>IF(AA$2=0,"",IF(F142=0,0,SUM($F$3:F142)))</f>
        <v>140</v>
      </c>
      <c r="AB142">
        <f>IF(AB$2=0,"",IF(G142=0,0,SUM($G$3:G142)))</f>
        <v>140</v>
      </c>
      <c r="AC142">
        <f>IF(AC$2=0,"",IF(H142=0,0,SUM($H$3:H142)))</f>
        <v>140</v>
      </c>
      <c r="AD142">
        <f>IF(AD$2=0,"",IF(I142=0,0,SUM($I$3:I142)))</f>
        <v>140</v>
      </c>
      <c r="AE142">
        <f>IF(AE$2=0,"",IF(J142=0,0,SUM($J$3:J142)))</f>
        <v>140</v>
      </c>
      <c r="AF142">
        <f>IF(AF$2=0,"",IF(K142=0,0,SUM($K$3:K142)))</f>
        <v>140</v>
      </c>
      <c r="AG142">
        <f>IF(AG$2=0,"",IF(L142=0,0,SUM($L$3:L142)))</f>
        <v>140</v>
      </c>
      <c r="AH142">
        <f>IF(AH$2=0,"",IF(M142=0,0,SUM($M$3:M142)))</f>
        <v>140</v>
      </c>
      <c r="AI142">
        <f>IF(AI$2=0,"",IF(N142=0,0,SUM($N$3:N142)))</f>
        <v>140</v>
      </c>
      <c r="AJ142">
        <f>IF(AJ$2=0,"",IF(O142=0,0,SUM($O$3:O142)))</f>
        <v>140</v>
      </c>
      <c r="AK142">
        <f>IF(AK$2=0,"",IF(P142=0,0,SUM($P$3:P142)))</f>
        <v>140</v>
      </c>
      <c r="AL142">
        <f>IF(AL$2=0,"",IF(Q142=0,0,SUM($Q$3:Q142)))</f>
        <v>140</v>
      </c>
      <c r="AM142">
        <f>IF(AM$2=0,"",IF(R142=0,0,SUM($R$3:R142)))</f>
        <v>140</v>
      </c>
      <c r="AN142">
        <f>IF(AN$2=0,"",IF(S142=0,0,SUM($S$3:S142)))</f>
        <v>140</v>
      </c>
      <c r="AO142">
        <f>IF(AO$2=0,"",IF(T142=0,0,SUM($T$3:T142)))</f>
        <v>140</v>
      </c>
    </row>
    <row r="143" spans="1:41" x14ac:dyDescent="0.25">
      <c r="A143">
        <f>IF(A$2=0,"",IF(Export!$B142=A$2,1,0))</f>
        <v>1</v>
      </c>
      <c r="B143">
        <f>IF(B$2=0,"",IF(Export!$B142=B$2,1,0))</f>
        <v>1</v>
      </c>
      <c r="C143">
        <f>IF(C$2=0,"",IF(Export!$B142=C$2,1,0))</f>
        <v>1</v>
      </c>
      <c r="D143">
        <f>IF(D$2=0,"",IF(Export!$B142=D$2,1,0))</f>
        <v>1</v>
      </c>
      <c r="E143">
        <f>IF(E$2=0,"",IF(Export!$B142=E$2,1,0))</f>
        <v>1</v>
      </c>
      <c r="F143">
        <f>IF(F$2=0,"",IF(Export!$B142=F$2,1,0))</f>
        <v>1</v>
      </c>
      <c r="G143">
        <f>IF(G$2=0,"",IF(Export!$B142=G$2,1,0))</f>
        <v>1</v>
      </c>
      <c r="H143">
        <f>IF(H$2=0,"",IF(Export!$B142=H$2,1,0))</f>
        <v>1</v>
      </c>
      <c r="I143">
        <f>IF(I$2=0,"",IF(Export!$B142=I$2,1,0))</f>
        <v>1</v>
      </c>
      <c r="J143">
        <f>IF(J$2=0,"",IF(Export!$B142=J$2,1,0))</f>
        <v>1</v>
      </c>
      <c r="K143">
        <f>IF(K$2=0,"",IF(Export!$B142=K$2,1,0))</f>
        <v>1</v>
      </c>
      <c r="L143">
        <f>IF(L$2=0,"",IF(Export!$B142=L$2,1,0))</f>
        <v>1</v>
      </c>
      <c r="M143">
        <f>IF(M$2=0,"",IF(Export!$B142=M$2,1,0))</f>
        <v>1</v>
      </c>
      <c r="N143">
        <f>IF(N$2=0,"",IF(Export!$B142=N$2,1,0))</f>
        <v>1</v>
      </c>
      <c r="O143">
        <f>IF(O$2=0,"",IF(Export!$B142=O$2,1,0))</f>
        <v>1</v>
      </c>
      <c r="P143">
        <f>IF(P$2=0,"",IF(Export!$B142=P$2,1,0))</f>
        <v>1</v>
      </c>
      <c r="Q143">
        <f>IF(Q$2=0,"",IF(Export!$B142=Q$2,1,0))</f>
        <v>1</v>
      </c>
      <c r="R143">
        <f>IF(R$2=0,"",IF(Export!$B142=R$2,1,0))</f>
        <v>1</v>
      </c>
      <c r="S143">
        <f>IF(S$2=0,"",IF(Export!$B142=S$2,1,0))</f>
        <v>1</v>
      </c>
      <c r="T143">
        <f>IF(T$2=0,"",IF(Export!$B142=T$2,1,0))</f>
        <v>1</v>
      </c>
      <c r="V143">
        <f>IF(V$2=0,"",IF(A143=0,0,SUM($A$3:A143)))</f>
        <v>141</v>
      </c>
      <c r="W143">
        <f>IF(W$2=0,"",IF(B143=0,0,SUM($B$3:B143)))</f>
        <v>141</v>
      </c>
      <c r="X143">
        <f>IF(X$2=0,"",IF(C143=0,0,SUM($C$3:C143)))</f>
        <v>141</v>
      </c>
      <c r="Y143">
        <f>IF(Y$2=0,"",IF(D143=0,0,SUM($D$3:D143)))</f>
        <v>141</v>
      </c>
      <c r="Z143">
        <f>IF(Z$2=0,"",IF(E143=0,0,SUM($E$3:E143)))</f>
        <v>141</v>
      </c>
      <c r="AA143">
        <f>IF(AA$2=0,"",IF(F143=0,0,SUM($F$3:F143)))</f>
        <v>141</v>
      </c>
      <c r="AB143">
        <f>IF(AB$2=0,"",IF(G143=0,0,SUM($G$3:G143)))</f>
        <v>141</v>
      </c>
      <c r="AC143">
        <f>IF(AC$2=0,"",IF(H143=0,0,SUM($H$3:H143)))</f>
        <v>141</v>
      </c>
      <c r="AD143">
        <f>IF(AD$2=0,"",IF(I143=0,0,SUM($I$3:I143)))</f>
        <v>141</v>
      </c>
      <c r="AE143">
        <f>IF(AE$2=0,"",IF(J143=0,0,SUM($J$3:J143)))</f>
        <v>141</v>
      </c>
      <c r="AF143">
        <f>IF(AF$2=0,"",IF(K143=0,0,SUM($K$3:K143)))</f>
        <v>141</v>
      </c>
      <c r="AG143">
        <f>IF(AG$2=0,"",IF(L143=0,0,SUM($L$3:L143)))</f>
        <v>141</v>
      </c>
      <c r="AH143">
        <f>IF(AH$2=0,"",IF(M143=0,0,SUM($M$3:M143)))</f>
        <v>141</v>
      </c>
      <c r="AI143">
        <f>IF(AI$2=0,"",IF(N143=0,0,SUM($N$3:N143)))</f>
        <v>141</v>
      </c>
      <c r="AJ143">
        <f>IF(AJ$2=0,"",IF(O143=0,0,SUM($O$3:O143)))</f>
        <v>141</v>
      </c>
      <c r="AK143">
        <f>IF(AK$2=0,"",IF(P143=0,0,SUM($P$3:P143)))</f>
        <v>141</v>
      </c>
      <c r="AL143">
        <f>IF(AL$2=0,"",IF(Q143=0,0,SUM($Q$3:Q143)))</f>
        <v>141</v>
      </c>
      <c r="AM143">
        <f>IF(AM$2=0,"",IF(R143=0,0,SUM($R$3:R143)))</f>
        <v>141</v>
      </c>
      <c r="AN143">
        <f>IF(AN$2=0,"",IF(S143=0,0,SUM($S$3:S143)))</f>
        <v>141</v>
      </c>
      <c r="AO143">
        <f>IF(AO$2=0,"",IF(T143=0,0,SUM($T$3:T143)))</f>
        <v>141</v>
      </c>
    </row>
    <row r="144" spans="1:41" x14ac:dyDescent="0.25">
      <c r="A144">
        <f>IF(A$2=0,"",IF(Export!$B143=A$2,1,0))</f>
        <v>1</v>
      </c>
      <c r="B144">
        <f>IF(B$2=0,"",IF(Export!$B143=B$2,1,0))</f>
        <v>1</v>
      </c>
      <c r="C144">
        <f>IF(C$2=0,"",IF(Export!$B143=C$2,1,0))</f>
        <v>1</v>
      </c>
      <c r="D144">
        <f>IF(D$2=0,"",IF(Export!$B143=D$2,1,0))</f>
        <v>1</v>
      </c>
      <c r="E144">
        <f>IF(E$2=0,"",IF(Export!$B143=E$2,1,0))</f>
        <v>1</v>
      </c>
      <c r="F144">
        <f>IF(F$2=0,"",IF(Export!$B143=F$2,1,0))</f>
        <v>1</v>
      </c>
      <c r="G144">
        <f>IF(G$2=0,"",IF(Export!$B143=G$2,1,0))</f>
        <v>1</v>
      </c>
      <c r="H144">
        <f>IF(H$2=0,"",IF(Export!$B143=H$2,1,0))</f>
        <v>1</v>
      </c>
      <c r="I144">
        <f>IF(I$2=0,"",IF(Export!$B143=I$2,1,0))</f>
        <v>1</v>
      </c>
      <c r="J144">
        <f>IF(J$2=0,"",IF(Export!$B143=J$2,1,0))</f>
        <v>1</v>
      </c>
      <c r="K144">
        <f>IF(K$2=0,"",IF(Export!$B143=K$2,1,0))</f>
        <v>1</v>
      </c>
      <c r="L144">
        <f>IF(L$2=0,"",IF(Export!$B143=L$2,1,0))</f>
        <v>1</v>
      </c>
      <c r="M144">
        <f>IF(M$2=0,"",IF(Export!$B143=M$2,1,0))</f>
        <v>1</v>
      </c>
      <c r="N144">
        <f>IF(N$2=0,"",IF(Export!$B143=N$2,1,0))</f>
        <v>1</v>
      </c>
      <c r="O144">
        <f>IF(O$2=0,"",IF(Export!$B143=O$2,1,0))</f>
        <v>1</v>
      </c>
      <c r="P144">
        <f>IF(P$2=0,"",IF(Export!$B143=P$2,1,0))</f>
        <v>1</v>
      </c>
      <c r="Q144">
        <f>IF(Q$2=0,"",IF(Export!$B143=Q$2,1,0))</f>
        <v>1</v>
      </c>
      <c r="R144">
        <f>IF(R$2=0,"",IF(Export!$B143=R$2,1,0))</f>
        <v>1</v>
      </c>
      <c r="S144">
        <f>IF(S$2=0,"",IF(Export!$B143=S$2,1,0))</f>
        <v>1</v>
      </c>
      <c r="T144">
        <f>IF(T$2=0,"",IF(Export!$B143=T$2,1,0))</f>
        <v>1</v>
      </c>
      <c r="V144">
        <f>IF(V$2=0,"",IF(A144=0,0,SUM($A$3:A144)))</f>
        <v>142</v>
      </c>
      <c r="W144">
        <f>IF(W$2=0,"",IF(B144=0,0,SUM($B$3:B144)))</f>
        <v>142</v>
      </c>
      <c r="X144">
        <f>IF(X$2=0,"",IF(C144=0,0,SUM($C$3:C144)))</f>
        <v>142</v>
      </c>
      <c r="Y144">
        <f>IF(Y$2=0,"",IF(D144=0,0,SUM($D$3:D144)))</f>
        <v>142</v>
      </c>
      <c r="Z144">
        <f>IF(Z$2=0,"",IF(E144=0,0,SUM($E$3:E144)))</f>
        <v>142</v>
      </c>
      <c r="AA144">
        <f>IF(AA$2=0,"",IF(F144=0,0,SUM($F$3:F144)))</f>
        <v>142</v>
      </c>
      <c r="AB144">
        <f>IF(AB$2=0,"",IF(G144=0,0,SUM($G$3:G144)))</f>
        <v>142</v>
      </c>
      <c r="AC144">
        <f>IF(AC$2=0,"",IF(H144=0,0,SUM($H$3:H144)))</f>
        <v>142</v>
      </c>
      <c r="AD144">
        <f>IF(AD$2=0,"",IF(I144=0,0,SUM($I$3:I144)))</f>
        <v>142</v>
      </c>
      <c r="AE144">
        <f>IF(AE$2=0,"",IF(J144=0,0,SUM($J$3:J144)))</f>
        <v>142</v>
      </c>
      <c r="AF144">
        <f>IF(AF$2=0,"",IF(K144=0,0,SUM($K$3:K144)))</f>
        <v>142</v>
      </c>
      <c r="AG144">
        <f>IF(AG$2=0,"",IF(L144=0,0,SUM($L$3:L144)))</f>
        <v>142</v>
      </c>
      <c r="AH144">
        <f>IF(AH$2=0,"",IF(M144=0,0,SUM($M$3:M144)))</f>
        <v>142</v>
      </c>
      <c r="AI144">
        <f>IF(AI$2=0,"",IF(N144=0,0,SUM($N$3:N144)))</f>
        <v>142</v>
      </c>
      <c r="AJ144">
        <f>IF(AJ$2=0,"",IF(O144=0,0,SUM($O$3:O144)))</f>
        <v>142</v>
      </c>
      <c r="AK144">
        <f>IF(AK$2=0,"",IF(P144=0,0,SUM($P$3:P144)))</f>
        <v>142</v>
      </c>
      <c r="AL144">
        <f>IF(AL$2=0,"",IF(Q144=0,0,SUM($Q$3:Q144)))</f>
        <v>142</v>
      </c>
      <c r="AM144">
        <f>IF(AM$2=0,"",IF(R144=0,0,SUM($R$3:R144)))</f>
        <v>142</v>
      </c>
      <c r="AN144">
        <f>IF(AN$2=0,"",IF(S144=0,0,SUM($S$3:S144)))</f>
        <v>142</v>
      </c>
      <c r="AO144">
        <f>IF(AO$2=0,"",IF(T144=0,0,SUM($T$3:T144)))</f>
        <v>142</v>
      </c>
    </row>
    <row r="145" spans="1:41" x14ac:dyDescent="0.25">
      <c r="A145">
        <f>IF(A$2=0,"",IF(Export!$B144=A$2,1,0))</f>
        <v>1</v>
      </c>
      <c r="B145">
        <f>IF(B$2=0,"",IF(Export!$B144=B$2,1,0))</f>
        <v>1</v>
      </c>
      <c r="C145">
        <f>IF(C$2=0,"",IF(Export!$B144=C$2,1,0))</f>
        <v>1</v>
      </c>
      <c r="D145">
        <f>IF(D$2=0,"",IF(Export!$B144=D$2,1,0))</f>
        <v>1</v>
      </c>
      <c r="E145">
        <f>IF(E$2=0,"",IF(Export!$B144=E$2,1,0))</f>
        <v>1</v>
      </c>
      <c r="F145">
        <f>IF(F$2=0,"",IF(Export!$B144=F$2,1,0))</f>
        <v>1</v>
      </c>
      <c r="G145">
        <f>IF(G$2=0,"",IF(Export!$B144=G$2,1,0))</f>
        <v>1</v>
      </c>
      <c r="H145">
        <f>IF(H$2=0,"",IF(Export!$B144=H$2,1,0))</f>
        <v>1</v>
      </c>
      <c r="I145">
        <f>IF(I$2=0,"",IF(Export!$B144=I$2,1,0))</f>
        <v>1</v>
      </c>
      <c r="J145">
        <f>IF(J$2=0,"",IF(Export!$B144=J$2,1,0))</f>
        <v>1</v>
      </c>
      <c r="K145">
        <f>IF(K$2=0,"",IF(Export!$B144=K$2,1,0))</f>
        <v>1</v>
      </c>
      <c r="L145">
        <f>IF(L$2=0,"",IF(Export!$B144=L$2,1,0))</f>
        <v>1</v>
      </c>
      <c r="M145">
        <f>IF(M$2=0,"",IF(Export!$B144=M$2,1,0))</f>
        <v>1</v>
      </c>
      <c r="N145">
        <f>IF(N$2=0,"",IF(Export!$B144=N$2,1,0))</f>
        <v>1</v>
      </c>
      <c r="O145">
        <f>IF(O$2=0,"",IF(Export!$B144=O$2,1,0))</f>
        <v>1</v>
      </c>
      <c r="P145">
        <f>IF(P$2=0,"",IF(Export!$B144=P$2,1,0))</f>
        <v>1</v>
      </c>
      <c r="Q145">
        <f>IF(Q$2=0,"",IF(Export!$B144=Q$2,1,0))</f>
        <v>1</v>
      </c>
      <c r="R145">
        <f>IF(R$2=0,"",IF(Export!$B144=R$2,1,0))</f>
        <v>1</v>
      </c>
      <c r="S145">
        <f>IF(S$2=0,"",IF(Export!$B144=S$2,1,0))</f>
        <v>1</v>
      </c>
      <c r="T145">
        <f>IF(T$2=0,"",IF(Export!$B144=T$2,1,0))</f>
        <v>1</v>
      </c>
      <c r="V145">
        <f>IF(V$2=0,"",IF(A145=0,0,SUM($A$3:A145)))</f>
        <v>143</v>
      </c>
      <c r="W145">
        <f>IF(W$2=0,"",IF(B145=0,0,SUM($B$3:B145)))</f>
        <v>143</v>
      </c>
      <c r="X145">
        <f>IF(X$2=0,"",IF(C145=0,0,SUM($C$3:C145)))</f>
        <v>143</v>
      </c>
      <c r="Y145">
        <f>IF(Y$2=0,"",IF(D145=0,0,SUM($D$3:D145)))</f>
        <v>143</v>
      </c>
      <c r="Z145">
        <f>IF(Z$2=0,"",IF(E145=0,0,SUM($E$3:E145)))</f>
        <v>143</v>
      </c>
      <c r="AA145">
        <f>IF(AA$2=0,"",IF(F145=0,0,SUM($F$3:F145)))</f>
        <v>143</v>
      </c>
      <c r="AB145">
        <f>IF(AB$2=0,"",IF(G145=0,0,SUM($G$3:G145)))</f>
        <v>143</v>
      </c>
      <c r="AC145">
        <f>IF(AC$2=0,"",IF(H145=0,0,SUM($H$3:H145)))</f>
        <v>143</v>
      </c>
      <c r="AD145">
        <f>IF(AD$2=0,"",IF(I145=0,0,SUM($I$3:I145)))</f>
        <v>143</v>
      </c>
      <c r="AE145">
        <f>IF(AE$2=0,"",IF(J145=0,0,SUM($J$3:J145)))</f>
        <v>143</v>
      </c>
      <c r="AF145">
        <f>IF(AF$2=0,"",IF(K145=0,0,SUM($K$3:K145)))</f>
        <v>143</v>
      </c>
      <c r="AG145">
        <f>IF(AG$2=0,"",IF(L145=0,0,SUM($L$3:L145)))</f>
        <v>143</v>
      </c>
      <c r="AH145">
        <f>IF(AH$2=0,"",IF(M145=0,0,SUM($M$3:M145)))</f>
        <v>143</v>
      </c>
      <c r="AI145">
        <f>IF(AI$2=0,"",IF(N145=0,0,SUM($N$3:N145)))</f>
        <v>143</v>
      </c>
      <c r="AJ145">
        <f>IF(AJ$2=0,"",IF(O145=0,0,SUM($O$3:O145)))</f>
        <v>143</v>
      </c>
      <c r="AK145">
        <f>IF(AK$2=0,"",IF(P145=0,0,SUM($P$3:P145)))</f>
        <v>143</v>
      </c>
      <c r="AL145">
        <f>IF(AL$2=0,"",IF(Q145=0,0,SUM($Q$3:Q145)))</f>
        <v>143</v>
      </c>
      <c r="AM145">
        <f>IF(AM$2=0,"",IF(R145=0,0,SUM($R$3:R145)))</f>
        <v>143</v>
      </c>
      <c r="AN145">
        <f>IF(AN$2=0,"",IF(S145=0,0,SUM($S$3:S145)))</f>
        <v>143</v>
      </c>
      <c r="AO145">
        <f>IF(AO$2=0,"",IF(T145=0,0,SUM($T$3:T145)))</f>
        <v>143</v>
      </c>
    </row>
    <row r="146" spans="1:41" x14ac:dyDescent="0.25">
      <c r="A146">
        <f>IF(A$2=0,"",IF(Export!$B145=A$2,1,0))</f>
        <v>1</v>
      </c>
      <c r="B146">
        <f>IF(B$2=0,"",IF(Export!$B145=B$2,1,0))</f>
        <v>1</v>
      </c>
      <c r="C146">
        <f>IF(C$2=0,"",IF(Export!$B145=C$2,1,0))</f>
        <v>1</v>
      </c>
      <c r="D146">
        <f>IF(D$2=0,"",IF(Export!$B145=D$2,1,0))</f>
        <v>1</v>
      </c>
      <c r="E146">
        <f>IF(E$2=0,"",IF(Export!$B145=E$2,1,0))</f>
        <v>1</v>
      </c>
      <c r="F146">
        <f>IF(F$2=0,"",IF(Export!$B145=F$2,1,0))</f>
        <v>1</v>
      </c>
      <c r="G146">
        <f>IF(G$2=0,"",IF(Export!$B145=G$2,1,0))</f>
        <v>1</v>
      </c>
      <c r="H146">
        <f>IF(H$2=0,"",IF(Export!$B145=H$2,1,0))</f>
        <v>1</v>
      </c>
      <c r="I146">
        <f>IF(I$2=0,"",IF(Export!$B145=I$2,1,0))</f>
        <v>1</v>
      </c>
      <c r="J146">
        <f>IF(J$2=0,"",IF(Export!$B145=J$2,1,0))</f>
        <v>1</v>
      </c>
      <c r="K146">
        <f>IF(K$2=0,"",IF(Export!$B145=K$2,1,0))</f>
        <v>1</v>
      </c>
      <c r="L146">
        <f>IF(L$2=0,"",IF(Export!$B145=L$2,1,0))</f>
        <v>1</v>
      </c>
      <c r="M146">
        <f>IF(M$2=0,"",IF(Export!$B145=M$2,1,0))</f>
        <v>1</v>
      </c>
      <c r="N146">
        <f>IF(N$2=0,"",IF(Export!$B145=N$2,1,0))</f>
        <v>1</v>
      </c>
      <c r="O146">
        <f>IF(O$2=0,"",IF(Export!$B145=O$2,1,0))</f>
        <v>1</v>
      </c>
      <c r="P146">
        <f>IF(P$2=0,"",IF(Export!$B145=P$2,1,0))</f>
        <v>1</v>
      </c>
      <c r="Q146">
        <f>IF(Q$2=0,"",IF(Export!$B145=Q$2,1,0))</f>
        <v>1</v>
      </c>
      <c r="R146">
        <f>IF(R$2=0,"",IF(Export!$B145=R$2,1,0))</f>
        <v>1</v>
      </c>
      <c r="S146">
        <f>IF(S$2=0,"",IF(Export!$B145=S$2,1,0))</f>
        <v>1</v>
      </c>
      <c r="T146">
        <f>IF(T$2=0,"",IF(Export!$B145=T$2,1,0))</f>
        <v>1</v>
      </c>
      <c r="V146">
        <f>IF(V$2=0,"",IF(A146=0,0,SUM($A$3:A146)))</f>
        <v>144</v>
      </c>
      <c r="W146">
        <f>IF(W$2=0,"",IF(B146=0,0,SUM($B$3:B146)))</f>
        <v>144</v>
      </c>
      <c r="X146">
        <f>IF(X$2=0,"",IF(C146=0,0,SUM($C$3:C146)))</f>
        <v>144</v>
      </c>
      <c r="Y146">
        <f>IF(Y$2=0,"",IF(D146=0,0,SUM($D$3:D146)))</f>
        <v>144</v>
      </c>
      <c r="Z146">
        <f>IF(Z$2=0,"",IF(E146=0,0,SUM($E$3:E146)))</f>
        <v>144</v>
      </c>
      <c r="AA146">
        <f>IF(AA$2=0,"",IF(F146=0,0,SUM($F$3:F146)))</f>
        <v>144</v>
      </c>
      <c r="AB146">
        <f>IF(AB$2=0,"",IF(G146=0,0,SUM($G$3:G146)))</f>
        <v>144</v>
      </c>
      <c r="AC146">
        <f>IF(AC$2=0,"",IF(H146=0,0,SUM($H$3:H146)))</f>
        <v>144</v>
      </c>
      <c r="AD146">
        <f>IF(AD$2=0,"",IF(I146=0,0,SUM($I$3:I146)))</f>
        <v>144</v>
      </c>
      <c r="AE146">
        <f>IF(AE$2=0,"",IF(J146=0,0,SUM($J$3:J146)))</f>
        <v>144</v>
      </c>
      <c r="AF146">
        <f>IF(AF$2=0,"",IF(K146=0,0,SUM($K$3:K146)))</f>
        <v>144</v>
      </c>
      <c r="AG146">
        <f>IF(AG$2=0,"",IF(L146=0,0,SUM($L$3:L146)))</f>
        <v>144</v>
      </c>
      <c r="AH146">
        <f>IF(AH$2=0,"",IF(M146=0,0,SUM($M$3:M146)))</f>
        <v>144</v>
      </c>
      <c r="AI146">
        <f>IF(AI$2=0,"",IF(N146=0,0,SUM($N$3:N146)))</f>
        <v>144</v>
      </c>
      <c r="AJ146">
        <f>IF(AJ$2=0,"",IF(O146=0,0,SUM($O$3:O146)))</f>
        <v>144</v>
      </c>
      <c r="AK146">
        <f>IF(AK$2=0,"",IF(P146=0,0,SUM($P$3:P146)))</f>
        <v>144</v>
      </c>
      <c r="AL146">
        <f>IF(AL$2=0,"",IF(Q146=0,0,SUM($Q$3:Q146)))</f>
        <v>144</v>
      </c>
      <c r="AM146">
        <f>IF(AM$2=0,"",IF(R146=0,0,SUM($R$3:R146)))</f>
        <v>144</v>
      </c>
      <c r="AN146">
        <f>IF(AN$2=0,"",IF(S146=0,0,SUM($S$3:S146)))</f>
        <v>144</v>
      </c>
      <c r="AO146">
        <f>IF(AO$2=0,"",IF(T146=0,0,SUM($T$3:T146)))</f>
        <v>144</v>
      </c>
    </row>
    <row r="147" spans="1:41" x14ac:dyDescent="0.25">
      <c r="A147">
        <f>IF(A$2=0,"",IF(Export!$B146=A$2,1,0))</f>
        <v>1</v>
      </c>
      <c r="B147">
        <f>IF(B$2=0,"",IF(Export!$B146=B$2,1,0))</f>
        <v>1</v>
      </c>
      <c r="C147">
        <f>IF(C$2=0,"",IF(Export!$B146=C$2,1,0))</f>
        <v>1</v>
      </c>
      <c r="D147">
        <f>IF(D$2=0,"",IF(Export!$B146=D$2,1,0))</f>
        <v>1</v>
      </c>
      <c r="E147">
        <f>IF(E$2=0,"",IF(Export!$B146=E$2,1,0))</f>
        <v>1</v>
      </c>
      <c r="F147">
        <f>IF(F$2=0,"",IF(Export!$B146=F$2,1,0))</f>
        <v>1</v>
      </c>
      <c r="G147">
        <f>IF(G$2=0,"",IF(Export!$B146=G$2,1,0))</f>
        <v>1</v>
      </c>
      <c r="H147">
        <f>IF(H$2=0,"",IF(Export!$B146=H$2,1,0))</f>
        <v>1</v>
      </c>
      <c r="I147">
        <f>IF(I$2=0,"",IF(Export!$B146=I$2,1,0))</f>
        <v>1</v>
      </c>
      <c r="J147">
        <f>IF(J$2=0,"",IF(Export!$B146=J$2,1,0))</f>
        <v>1</v>
      </c>
      <c r="K147">
        <f>IF(K$2=0,"",IF(Export!$B146=K$2,1,0))</f>
        <v>1</v>
      </c>
      <c r="L147">
        <f>IF(L$2=0,"",IF(Export!$B146=L$2,1,0))</f>
        <v>1</v>
      </c>
      <c r="M147">
        <f>IF(M$2=0,"",IF(Export!$B146=M$2,1,0))</f>
        <v>1</v>
      </c>
      <c r="N147">
        <f>IF(N$2=0,"",IF(Export!$B146=N$2,1,0))</f>
        <v>1</v>
      </c>
      <c r="O147">
        <f>IF(O$2=0,"",IF(Export!$B146=O$2,1,0))</f>
        <v>1</v>
      </c>
      <c r="P147">
        <f>IF(P$2=0,"",IF(Export!$B146=P$2,1,0))</f>
        <v>1</v>
      </c>
      <c r="Q147">
        <f>IF(Q$2=0,"",IF(Export!$B146=Q$2,1,0))</f>
        <v>1</v>
      </c>
      <c r="R147">
        <f>IF(R$2=0,"",IF(Export!$B146=R$2,1,0))</f>
        <v>1</v>
      </c>
      <c r="S147">
        <f>IF(S$2=0,"",IF(Export!$B146=S$2,1,0))</f>
        <v>1</v>
      </c>
      <c r="T147">
        <f>IF(T$2=0,"",IF(Export!$B146=T$2,1,0))</f>
        <v>1</v>
      </c>
      <c r="V147">
        <f>IF(V$2=0,"",IF(A147=0,0,SUM($A$3:A147)))</f>
        <v>145</v>
      </c>
      <c r="W147">
        <f>IF(W$2=0,"",IF(B147=0,0,SUM($B$3:B147)))</f>
        <v>145</v>
      </c>
      <c r="X147">
        <f>IF(X$2=0,"",IF(C147=0,0,SUM($C$3:C147)))</f>
        <v>145</v>
      </c>
      <c r="Y147">
        <f>IF(Y$2=0,"",IF(D147=0,0,SUM($D$3:D147)))</f>
        <v>145</v>
      </c>
      <c r="Z147">
        <f>IF(Z$2=0,"",IF(E147=0,0,SUM($E$3:E147)))</f>
        <v>145</v>
      </c>
      <c r="AA147">
        <f>IF(AA$2=0,"",IF(F147=0,0,SUM($F$3:F147)))</f>
        <v>145</v>
      </c>
      <c r="AB147">
        <f>IF(AB$2=0,"",IF(G147=0,0,SUM($G$3:G147)))</f>
        <v>145</v>
      </c>
      <c r="AC147">
        <f>IF(AC$2=0,"",IF(H147=0,0,SUM($H$3:H147)))</f>
        <v>145</v>
      </c>
      <c r="AD147">
        <f>IF(AD$2=0,"",IF(I147=0,0,SUM($I$3:I147)))</f>
        <v>145</v>
      </c>
      <c r="AE147">
        <f>IF(AE$2=0,"",IF(J147=0,0,SUM($J$3:J147)))</f>
        <v>145</v>
      </c>
      <c r="AF147">
        <f>IF(AF$2=0,"",IF(K147=0,0,SUM($K$3:K147)))</f>
        <v>145</v>
      </c>
      <c r="AG147">
        <f>IF(AG$2=0,"",IF(L147=0,0,SUM($L$3:L147)))</f>
        <v>145</v>
      </c>
      <c r="AH147">
        <f>IF(AH$2=0,"",IF(M147=0,0,SUM($M$3:M147)))</f>
        <v>145</v>
      </c>
      <c r="AI147">
        <f>IF(AI$2=0,"",IF(N147=0,0,SUM($N$3:N147)))</f>
        <v>145</v>
      </c>
      <c r="AJ147">
        <f>IF(AJ$2=0,"",IF(O147=0,0,SUM($O$3:O147)))</f>
        <v>145</v>
      </c>
      <c r="AK147">
        <f>IF(AK$2=0,"",IF(P147=0,0,SUM($P$3:P147)))</f>
        <v>145</v>
      </c>
      <c r="AL147">
        <f>IF(AL$2=0,"",IF(Q147=0,0,SUM($Q$3:Q147)))</f>
        <v>145</v>
      </c>
      <c r="AM147">
        <f>IF(AM$2=0,"",IF(R147=0,0,SUM($R$3:R147)))</f>
        <v>145</v>
      </c>
      <c r="AN147">
        <f>IF(AN$2=0,"",IF(S147=0,0,SUM($S$3:S147)))</f>
        <v>145</v>
      </c>
      <c r="AO147">
        <f>IF(AO$2=0,"",IF(T147=0,0,SUM($T$3:T147)))</f>
        <v>145</v>
      </c>
    </row>
    <row r="148" spans="1:41" x14ac:dyDescent="0.25">
      <c r="A148">
        <f>IF(A$2=0,"",IF(Export!$B147=A$2,1,0))</f>
        <v>1</v>
      </c>
      <c r="B148">
        <f>IF(B$2=0,"",IF(Export!$B147=B$2,1,0))</f>
        <v>1</v>
      </c>
      <c r="C148">
        <f>IF(C$2=0,"",IF(Export!$B147=C$2,1,0))</f>
        <v>1</v>
      </c>
      <c r="D148">
        <f>IF(D$2=0,"",IF(Export!$B147=D$2,1,0))</f>
        <v>1</v>
      </c>
      <c r="E148">
        <f>IF(E$2=0,"",IF(Export!$B147=E$2,1,0))</f>
        <v>1</v>
      </c>
      <c r="F148">
        <f>IF(F$2=0,"",IF(Export!$B147=F$2,1,0))</f>
        <v>1</v>
      </c>
      <c r="G148">
        <f>IF(G$2=0,"",IF(Export!$B147=G$2,1,0))</f>
        <v>1</v>
      </c>
      <c r="H148">
        <f>IF(H$2=0,"",IF(Export!$B147=H$2,1,0))</f>
        <v>1</v>
      </c>
      <c r="I148">
        <f>IF(I$2=0,"",IF(Export!$B147=I$2,1,0))</f>
        <v>1</v>
      </c>
      <c r="J148">
        <f>IF(J$2=0,"",IF(Export!$B147=J$2,1,0))</f>
        <v>1</v>
      </c>
      <c r="K148">
        <f>IF(K$2=0,"",IF(Export!$B147=K$2,1,0))</f>
        <v>1</v>
      </c>
      <c r="L148">
        <f>IF(L$2=0,"",IF(Export!$B147=L$2,1,0))</f>
        <v>1</v>
      </c>
      <c r="M148">
        <f>IF(M$2=0,"",IF(Export!$B147=M$2,1,0))</f>
        <v>1</v>
      </c>
      <c r="N148">
        <f>IF(N$2=0,"",IF(Export!$B147=N$2,1,0))</f>
        <v>1</v>
      </c>
      <c r="O148">
        <f>IF(O$2=0,"",IF(Export!$B147=O$2,1,0))</f>
        <v>1</v>
      </c>
      <c r="P148">
        <f>IF(P$2=0,"",IF(Export!$B147=P$2,1,0))</f>
        <v>1</v>
      </c>
      <c r="Q148">
        <f>IF(Q$2=0,"",IF(Export!$B147=Q$2,1,0))</f>
        <v>1</v>
      </c>
      <c r="R148">
        <f>IF(R$2=0,"",IF(Export!$B147=R$2,1,0))</f>
        <v>1</v>
      </c>
      <c r="S148">
        <f>IF(S$2=0,"",IF(Export!$B147=S$2,1,0))</f>
        <v>1</v>
      </c>
      <c r="T148">
        <f>IF(T$2=0,"",IF(Export!$B147=T$2,1,0))</f>
        <v>1</v>
      </c>
      <c r="V148">
        <f>IF(V$2=0,"",IF(A148=0,0,SUM($A$3:A148)))</f>
        <v>146</v>
      </c>
      <c r="W148">
        <f>IF(W$2=0,"",IF(B148=0,0,SUM($B$3:B148)))</f>
        <v>146</v>
      </c>
      <c r="X148">
        <f>IF(X$2=0,"",IF(C148=0,0,SUM($C$3:C148)))</f>
        <v>146</v>
      </c>
      <c r="Y148">
        <f>IF(Y$2=0,"",IF(D148=0,0,SUM($D$3:D148)))</f>
        <v>146</v>
      </c>
      <c r="Z148">
        <f>IF(Z$2=0,"",IF(E148=0,0,SUM($E$3:E148)))</f>
        <v>146</v>
      </c>
      <c r="AA148">
        <f>IF(AA$2=0,"",IF(F148=0,0,SUM($F$3:F148)))</f>
        <v>146</v>
      </c>
      <c r="AB148">
        <f>IF(AB$2=0,"",IF(G148=0,0,SUM($G$3:G148)))</f>
        <v>146</v>
      </c>
      <c r="AC148">
        <f>IF(AC$2=0,"",IF(H148=0,0,SUM($H$3:H148)))</f>
        <v>146</v>
      </c>
      <c r="AD148">
        <f>IF(AD$2=0,"",IF(I148=0,0,SUM($I$3:I148)))</f>
        <v>146</v>
      </c>
      <c r="AE148">
        <f>IF(AE$2=0,"",IF(J148=0,0,SUM($J$3:J148)))</f>
        <v>146</v>
      </c>
      <c r="AF148">
        <f>IF(AF$2=0,"",IF(K148=0,0,SUM($K$3:K148)))</f>
        <v>146</v>
      </c>
      <c r="AG148">
        <f>IF(AG$2=0,"",IF(L148=0,0,SUM($L$3:L148)))</f>
        <v>146</v>
      </c>
      <c r="AH148">
        <f>IF(AH$2=0,"",IF(M148=0,0,SUM($M$3:M148)))</f>
        <v>146</v>
      </c>
      <c r="AI148">
        <f>IF(AI$2=0,"",IF(N148=0,0,SUM($N$3:N148)))</f>
        <v>146</v>
      </c>
      <c r="AJ148">
        <f>IF(AJ$2=0,"",IF(O148=0,0,SUM($O$3:O148)))</f>
        <v>146</v>
      </c>
      <c r="AK148">
        <f>IF(AK$2=0,"",IF(P148=0,0,SUM($P$3:P148)))</f>
        <v>146</v>
      </c>
      <c r="AL148">
        <f>IF(AL$2=0,"",IF(Q148=0,0,SUM($Q$3:Q148)))</f>
        <v>146</v>
      </c>
      <c r="AM148">
        <f>IF(AM$2=0,"",IF(R148=0,0,SUM($R$3:R148)))</f>
        <v>146</v>
      </c>
      <c r="AN148">
        <f>IF(AN$2=0,"",IF(S148=0,0,SUM($S$3:S148)))</f>
        <v>146</v>
      </c>
      <c r="AO148">
        <f>IF(AO$2=0,"",IF(T148=0,0,SUM($T$3:T148)))</f>
        <v>146</v>
      </c>
    </row>
    <row r="149" spans="1:41" x14ac:dyDescent="0.25">
      <c r="A149">
        <f>IF(A$2=0,"",IF(Export!$B148=A$2,1,0))</f>
        <v>1</v>
      </c>
      <c r="B149">
        <f>IF(B$2=0,"",IF(Export!$B148=B$2,1,0))</f>
        <v>1</v>
      </c>
      <c r="C149">
        <f>IF(C$2=0,"",IF(Export!$B148=C$2,1,0))</f>
        <v>1</v>
      </c>
      <c r="D149">
        <f>IF(D$2=0,"",IF(Export!$B148=D$2,1,0))</f>
        <v>1</v>
      </c>
      <c r="E149">
        <f>IF(E$2=0,"",IF(Export!$B148=E$2,1,0))</f>
        <v>1</v>
      </c>
      <c r="F149">
        <f>IF(F$2=0,"",IF(Export!$B148=F$2,1,0))</f>
        <v>1</v>
      </c>
      <c r="G149">
        <f>IF(G$2=0,"",IF(Export!$B148=G$2,1,0))</f>
        <v>1</v>
      </c>
      <c r="H149">
        <f>IF(H$2=0,"",IF(Export!$B148=H$2,1,0))</f>
        <v>1</v>
      </c>
      <c r="I149">
        <f>IF(I$2=0,"",IF(Export!$B148=I$2,1,0))</f>
        <v>1</v>
      </c>
      <c r="J149">
        <f>IF(J$2=0,"",IF(Export!$B148=J$2,1,0))</f>
        <v>1</v>
      </c>
      <c r="K149">
        <f>IF(K$2=0,"",IF(Export!$B148=K$2,1,0))</f>
        <v>1</v>
      </c>
      <c r="L149">
        <f>IF(L$2=0,"",IF(Export!$B148=L$2,1,0))</f>
        <v>1</v>
      </c>
      <c r="M149">
        <f>IF(M$2=0,"",IF(Export!$B148=M$2,1,0))</f>
        <v>1</v>
      </c>
      <c r="N149">
        <f>IF(N$2=0,"",IF(Export!$B148=N$2,1,0))</f>
        <v>1</v>
      </c>
      <c r="O149">
        <f>IF(O$2=0,"",IF(Export!$B148=O$2,1,0))</f>
        <v>1</v>
      </c>
      <c r="P149">
        <f>IF(P$2=0,"",IF(Export!$B148=P$2,1,0))</f>
        <v>1</v>
      </c>
      <c r="Q149">
        <f>IF(Q$2=0,"",IF(Export!$B148=Q$2,1,0))</f>
        <v>1</v>
      </c>
      <c r="R149">
        <f>IF(R$2=0,"",IF(Export!$B148=R$2,1,0))</f>
        <v>1</v>
      </c>
      <c r="S149">
        <f>IF(S$2=0,"",IF(Export!$B148=S$2,1,0))</f>
        <v>1</v>
      </c>
      <c r="T149">
        <f>IF(T$2=0,"",IF(Export!$B148=T$2,1,0))</f>
        <v>1</v>
      </c>
      <c r="V149">
        <f>IF(V$2=0,"",IF(A149=0,0,SUM($A$3:A149)))</f>
        <v>147</v>
      </c>
      <c r="W149">
        <f>IF(W$2=0,"",IF(B149=0,0,SUM($B$3:B149)))</f>
        <v>147</v>
      </c>
      <c r="X149">
        <f>IF(X$2=0,"",IF(C149=0,0,SUM($C$3:C149)))</f>
        <v>147</v>
      </c>
      <c r="Y149">
        <f>IF(Y$2=0,"",IF(D149=0,0,SUM($D$3:D149)))</f>
        <v>147</v>
      </c>
      <c r="Z149">
        <f>IF(Z$2=0,"",IF(E149=0,0,SUM($E$3:E149)))</f>
        <v>147</v>
      </c>
      <c r="AA149">
        <f>IF(AA$2=0,"",IF(F149=0,0,SUM($F$3:F149)))</f>
        <v>147</v>
      </c>
      <c r="AB149">
        <f>IF(AB$2=0,"",IF(G149=0,0,SUM($G$3:G149)))</f>
        <v>147</v>
      </c>
      <c r="AC149">
        <f>IF(AC$2=0,"",IF(H149=0,0,SUM($H$3:H149)))</f>
        <v>147</v>
      </c>
      <c r="AD149">
        <f>IF(AD$2=0,"",IF(I149=0,0,SUM($I$3:I149)))</f>
        <v>147</v>
      </c>
      <c r="AE149">
        <f>IF(AE$2=0,"",IF(J149=0,0,SUM($J$3:J149)))</f>
        <v>147</v>
      </c>
      <c r="AF149">
        <f>IF(AF$2=0,"",IF(K149=0,0,SUM($K$3:K149)))</f>
        <v>147</v>
      </c>
      <c r="AG149">
        <f>IF(AG$2=0,"",IF(L149=0,0,SUM($L$3:L149)))</f>
        <v>147</v>
      </c>
      <c r="AH149">
        <f>IF(AH$2=0,"",IF(M149=0,0,SUM($M$3:M149)))</f>
        <v>147</v>
      </c>
      <c r="AI149">
        <f>IF(AI$2=0,"",IF(N149=0,0,SUM($N$3:N149)))</f>
        <v>147</v>
      </c>
      <c r="AJ149">
        <f>IF(AJ$2=0,"",IF(O149=0,0,SUM($O$3:O149)))</f>
        <v>147</v>
      </c>
      <c r="AK149">
        <f>IF(AK$2=0,"",IF(P149=0,0,SUM($P$3:P149)))</f>
        <v>147</v>
      </c>
      <c r="AL149">
        <f>IF(AL$2=0,"",IF(Q149=0,0,SUM($Q$3:Q149)))</f>
        <v>147</v>
      </c>
      <c r="AM149">
        <f>IF(AM$2=0,"",IF(R149=0,0,SUM($R$3:R149)))</f>
        <v>147</v>
      </c>
      <c r="AN149">
        <f>IF(AN$2=0,"",IF(S149=0,0,SUM($S$3:S149)))</f>
        <v>147</v>
      </c>
      <c r="AO149">
        <f>IF(AO$2=0,"",IF(T149=0,0,SUM($T$3:T149)))</f>
        <v>147</v>
      </c>
    </row>
    <row r="150" spans="1:41" x14ac:dyDescent="0.25">
      <c r="A150">
        <f>IF(A$2=0,"",IF(Export!$B149=A$2,1,0))</f>
        <v>1</v>
      </c>
      <c r="B150">
        <f>IF(B$2=0,"",IF(Export!$B149=B$2,1,0))</f>
        <v>1</v>
      </c>
      <c r="C150">
        <f>IF(C$2=0,"",IF(Export!$B149=C$2,1,0))</f>
        <v>1</v>
      </c>
      <c r="D150">
        <f>IF(D$2=0,"",IF(Export!$B149=D$2,1,0))</f>
        <v>1</v>
      </c>
      <c r="E150">
        <f>IF(E$2=0,"",IF(Export!$B149=E$2,1,0))</f>
        <v>1</v>
      </c>
      <c r="F150">
        <f>IF(F$2=0,"",IF(Export!$B149=F$2,1,0))</f>
        <v>1</v>
      </c>
      <c r="G150">
        <f>IF(G$2=0,"",IF(Export!$B149=G$2,1,0))</f>
        <v>1</v>
      </c>
      <c r="H150">
        <f>IF(H$2=0,"",IF(Export!$B149=H$2,1,0))</f>
        <v>1</v>
      </c>
      <c r="I150">
        <f>IF(I$2=0,"",IF(Export!$B149=I$2,1,0))</f>
        <v>1</v>
      </c>
      <c r="J150">
        <f>IF(J$2=0,"",IF(Export!$B149=J$2,1,0))</f>
        <v>1</v>
      </c>
      <c r="K150">
        <f>IF(K$2=0,"",IF(Export!$B149=K$2,1,0))</f>
        <v>1</v>
      </c>
      <c r="L150">
        <f>IF(L$2=0,"",IF(Export!$B149=L$2,1,0))</f>
        <v>1</v>
      </c>
      <c r="M150">
        <f>IF(M$2=0,"",IF(Export!$B149=M$2,1,0))</f>
        <v>1</v>
      </c>
      <c r="N150">
        <f>IF(N$2=0,"",IF(Export!$B149=N$2,1,0))</f>
        <v>1</v>
      </c>
      <c r="O150">
        <f>IF(O$2=0,"",IF(Export!$B149=O$2,1,0))</f>
        <v>1</v>
      </c>
      <c r="P150">
        <f>IF(P$2=0,"",IF(Export!$B149=P$2,1,0))</f>
        <v>1</v>
      </c>
      <c r="Q150">
        <f>IF(Q$2=0,"",IF(Export!$B149=Q$2,1,0))</f>
        <v>1</v>
      </c>
      <c r="R150">
        <f>IF(R$2=0,"",IF(Export!$B149=R$2,1,0))</f>
        <v>1</v>
      </c>
      <c r="S150">
        <f>IF(S$2=0,"",IF(Export!$B149=S$2,1,0))</f>
        <v>1</v>
      </c>
      <c r="T150">
        <f>IF(T$2=0,"",IF(Export!$B149=T$2,1,0))</f>
        <v>1</v>
      </c>
      <c r="V150">
        <f>IF(V$2=0,"",IF(A150=0,0,SUM($A$3:A150)))</f>
        <v>148</v>
      </c>
      <c r="W150">
        <f>IF(W$2=0,"",IF(B150=0,0,SUM($B$3:B150)))</f>
        <v>148</v>
      </c>
      <c r="X150">
        <f>IF(X$2=0,"",IF(C150=0,0,SUM($C$3:C150)))</f>
        <v>148</v>
      </c>
      <c r="Y150">
        <f>IF(Y$2=0,"",IF(D150=0,0,SUM($D$3:D150)))</f>
        <v>148</v>
      </c>
      <c r="Z150">
        <f>IF(Z$2=0,"",IF(E150=0,0,SUM($E$3:E150)))</f>
        <v>148</v>
      </c>
      <c r="AA150">
        <f>IF(AA$2=0,"",IF(F150=0,0,SUM($F$3:F150)))</f>
        <v>148</v>
      </c>
      <c r="AB150">
        <f>IF(AB$2=0,"",IF(G150=0,0,SUM($G$3:G150)))</f>
        <v>148</v>
      </c>
      <c r="AC150">
        <f>IF(AC$2=0,"",IF(H150=0,0,SUM($H$3:H150)))</f>
        <v>148</v>
      </c>
      <c r="AD150">
        <f>IF(AD$2=0,"",IF(I150=0,0,SUM($I$3:I150)))</f>
        <v>148</v>
      </c>
      <c r="AE150">
        <f>IF(AE$2=0,"",IF(J150=0,0,SUM($J$3:J150)))</f>
        <v>148</v>
      </c>
      <c r="AF150">
        <f>IF(AF$2=0,"",IF(K150=0,0,SUM($K$3:K150)))</f>
        <v>148</v>
      </c>
      <c r="AG150">
        <f>IF(AG$2=0,"",IF(L150=0,0,SUM($L$3:L150)))</f>
        <v>148</v>
      </c>
      <c r="AH150">
        <f>IF(AH$2=0,"",IF(M150=0,0,SUM($M$3:M150)))</f>
        <v>148</v>
      </c>
      <c r="AI150">
        <f>IF(AI$2=0,"",IF(N150=0,0,SUM($N$3:N150)))</f>
        <v>148</v>
      </c>
      <c r="AJ150">
        <f>IF(AJ$2=0,"",IF(O150=0,0,SUM($O$3:O150)))</f>
        <v>148</v>
      </c>
      <c r="AK150">
        <f>IF(AK$2=0,"",IF(P150=0,0,SUM($P$3:P150)))</f>
        <v>148</v>
      </c>
      <c r="AL150">
        <f>IF(AL$2=0,"",IF(Q150=0,0,SUM($Q$3:Q150)))</f>
        <v>148</v>
      </c>
      <c r="AM150">
        <f>IF(AM$2=0,"",IF(R150=0,0,SUM($R$3:R150)))</f>
        <v>148</v>
      </c>
      <c r="AN150">
        <f>IF(AN$2=0,"",IF(S150=0,0,SUM($S$3:S150)))</f>
        <v>148</v>
      </c>
      <c r="AO150">
        <f>IF(AO$2=0,"",IF(T150=0,0,SUM($T$3:T150)))</f>
        <v>148</v>
      </c>
    </row>
    <row r="151" spans="1:41" x14ac:dyDescent="0.25">
      <c r="A151">
        <f>IF(A$2=0,"",IF(Export!$B150=A$2,1,0))</f>
        <v>1</v>
      </c>
      <c r="B151">
        <f>IF(B$2=0,"",IF(Export!$B150=B$2,1,0))</f>
        <v>1</v>
      </c>
      <c r="C151">
        <f>IF(C$2=0,"",IF(Export!$B150=C$2,1,0))</f>
        <v>1</v>
      </c>
      <c r="D151">
        <f>IF(D$2=0,"",IF(Export!$B150=D$2,1,0))</f>
        <v>1</v>
      </c>
      <c r="E151">
        <f>IF(E$2=0,"",IF(Export!$B150=E$2,1,0))</f>
        <v>1</v>
      </c>
      <c r="F151">
        <f>IF(F$2=0,"",IF(Export!$B150=F$2,1,0))</f>
        <v>1</v>
      </c>
      <c r="G151">
        <f>IF(G$2=0,"",IF(Export!$B150=G$2,1,0))</f>
        <v>1</v>
      </c>
      <c r="H151">
        <f>IF(H$2=0,"",IF(Export!$B150=H$2,1,0))</f>
        <v>1</v>
      </c>
      <c r="I151">
        <f>IF(I$2=0,"",IF(Export!$B150=I$2,1,0))</f>
        <v>1</v>
      </c>
      <c r="J151">
        <f>IF(J$2=0,"",IF(Export!$B150=J$2,1,0))</f>
        <v>1</v>
      </c>
      <c r="K151">
        <f>IF(K$2=0,"",IF(Export!$B150=K$2,1,0))</f>
        <v>1</v>
      </c>
      <c r="L151">
        <f>IF(L$2=0,"",IF(Export!$B150=L$2,1,0))</f>
        <v>1</v>
      </c>
      <c r="M151">
        <f>IF(M$2=0,"",IF(Export!$B150=M$2,1,0))</f>
        <v>1</v>
      </c>
      <c r="N151">
        <f>IF(N$2=0,"",IF(Export!$B150=N$2,1,0))</f>
        <v>1</v>
      </c>
      <c r="O151">
        <f>IF(O$2=0,"",IF(Export!$B150=O$2,1,0))</f>
        <v>1</v>
      </c>
      <c r="P151">
        <f>IF(P$2=0,"",IF(Export!$B150=P$2,1,0))</f>
        <v>1</v>
      </c>
      <c r="Q151">
        <f>IF(Q$2=0,"",IF(Export!$B150=Q$2,1,0))</f>
        <v>1</v>
      </c>
      <c r="R151">
        <f>IF(R$2=0,"",IF(Export!$B150=R$2,1,0))</f>
        <v>1</v>
      </c>
      <c r="S151">
        <f>IF(S$2=0,"",IF(Export!$B150=S$2,1,0))</f>
        <v>1</v>
      </c>
      <c r="T151">
        <f>IF(T$2=0,"",IF(Export!$B150=T$2,1,0))</f>
        <v>1</v>
      </c>
      <c r="V151">
        <f>IF(V$2=0,"",IF(A151=0,0,SUM($A$3:A151)))</f>
        <v>149</v>
      </c>
      <c r="W151">
        <f>IF(W$2=0,"",IF(B151=0,0,SUM($B$3:B151)))</f>
        <v>149</v>
      </c>
      <c r="X151">
        <f>IF(X$2=0,"",IF(C151=0,0,SUM($C$3:C151)))</f>
        <v>149</v>
      </c>
      <c r="Y151">
        <f>IF(Y$2=0,"",IF(D151=0,0,SUM($D$3:D151)))</f>
        <v>149</v>
      </c>
      <c r="Z151">
        <f>IF(Z$2=0,"",IF(E151=0,0,SUM($E$3:E151)))</f>
        <v>149</v>
      </c>
      <c r="AA151">
        <f>IF(AA$2=0,"",IF(F151=0,0,SUM($F$3:F151)))</f>
        <v>149</v>
      </c>
      <c r="AB151">
        <f>IF(AB$2=0,"",IF(G151=0,0,SUM($G$3:G151)))</f>
        <v>149</v>
      </c>
      <c r="AC151">
        <f>IF(AC$2=0,"",IF(H151=0,0,SUM($H$3:H151)))</f>
        <v>149</v>
      </c>
      <c r="AD151">
        <f>IF(AD$2=0,"",IF(I151=0,0,SUM($I$3:I151)))</f>
        <v>149</v>
      </c>
      <c r="AE151">
        <f>IF(AE$2=0,"",IF(J151=0,0,SUM($J$3:J151)))</f>
        <v>149</v>
      </c>
      <c r="AF151">
        <f>IF(AF$2=0,"",IF(K151=0,0,SUM($K$3:K151)))</f>
        <v>149</v>
      </c>
      <c r="AG151">
        <f>IF(AG$2=0,"",IF(L151=0,0,SUM($L$3:L151)))</f>
        <v>149</v>
      </c>
      <c r="AH151">
        <f>IF(AH$2=0,"",IF(M151=0,0,SUM($M$3:M151)))</f>
        <v>149</v>
      </c>
      <c r="AI151">
        <f>IF(AI$2=0,"",IF(N151=0,0,SUM($N$3:N151)))</f>
        <v>149</v>
      </c>
      <c r="AJ151">
        <f>IF(AJ$2=0,"",IF(O151=0,0,SUM($O$3:O151)))</f>
        <v>149</v>
      </c>
      <c r="AK151">
        <f>IF(AK$2=0,"",IF(P151=0,0,SUM($P$3:P151)))</f>
        <v>149</v>
      </c>
      <c r="AL151">
        <f>IF(AL$2=0,"",IF(Q151=0,0,SUM($Q$3:Q151)))</f>
        <v>149</v>
      </c>
      <c r="AM151">
        <f>IF(AM$2=0,"",IF(R151=0,0,SUM($R$3:R151)))</f>
        <v>149</v>
      </c>
      <c r="AN151">
        <f>IF(AN$2=0,"",IF(S151=0,0,SUM($S$3:S151)))</f>
        <v>149</v>
      </c>
      <c r="AO151">
        <f>IF(AO$2=0,"",IF(T151=0,0,SUM($T$3:T151)))</f>
        <v>149</v>
      </c>
    </row>
    <row r="152" spans="1:41" x14ac:dyDescent="0.25">
      <c r="A152">
        <f>IF(A$2=0,"",IF(Export!$B151=A$2,1,0))</f>
        <v>1</v>
      </c>
      <c r="B152">
        <f>IF(B$2=0,"",IF(Export!$B151=B$2,1,0))</f>
        <v>1</v>
      </c>
      <c r="C152">
        <f>IF(C$2=0,"",IF(Export!$B151=C$2,1,0))</f>
        <v>1</v>
      </c>
      <c r="D152">
        <f>IF(D$2=0,"",IF(Export!$B151=D$2,1,0))</f>
        <v>1</v>
      </c>
      <c r="E152">
        <f>IF(E$2=0,"",IF(Export!$B151=E$2,1,0))</f>
        <v>1</v>
      </c>
      <c r="F152">
        <f>IF(F$2=0,"",IF(Export!$B151=F$2,1,0))</f>
        <v>1</v>
      </c>
      <c r="G152">
        <f>IF(G$2=0,"",IF(Export!$B151=G$2,1,0))</f>
        <v>1</v>
      </c>
      <c r="H152">
        <f>IF(H$2=0,"",IF(Export!$B151=H$2,1,0))</f>
        <v>1</v>
      </c>
      <c r="I152">
        <f>IF(I$2=0,"",IF(Export!$B151=I$2,1,0))</f>
        <v>1</v>
      </c>
      <c r="J152">
        <f>IF(J$2=0,"",IF(Export!$B151=J$2,1,0))</f>
        <v>1</v>
      </c>
      <c r="K152">
        <f>IF(K$2=0,"",IF(Export!$B151=K$2,1,0))</f>
        <v>1</v>
      </c>
      <c r="L152">
        <f>IF(L$2=0,"",IF(Export!$B151=L$2,1,0))</f>
        <v>1</v>
      </c>
      <c r="M152">
        <f>IF(M$2=0,"",IF(Export!$B151=M$2,1,0))</f>
        <v>1</v>
      </c>
      <c r="N152">
        <f>IF(N$2=0,"",IF(Export!$B151=N$2,1,0))</f>
        <v>1</v>
      </c>
      <c r="O152">
        <f>IF(O$2=0,"",IF(Export!$B151=O$2,1,0))</f>
        <v>1</v>
      </c>
      <c r="P152">
        <f>IF(P$2=0,"",IF(Export!$B151=P$2,1,0))</f>
        <v>1</v>
      </c>
      <c r="Q152">
        <f>IF(Q$2=0,"",IF(Export!$B151=Q$2,1,0))</f>
        <v>1</v>
      </c>
      <c r="R152">
        <f>IF(R$2=0,"",IF(Export!$B151=R$2,1,0))</f>
        <v>1</v>
      </c>
      <c r="S152">
        <f>IF(S$2=0,"",IF(Export!$B151=S$2,1,0))</f>
        <v>1</v>
      </c>
      <c r="T152">
        <f>IF(T$2=0,"",IF(Export!$B151=T$2,1,0))</f>
        <v>1</v>
      </c>
      <c r="V152">
        <f>IF(V$2=0,"",IF(A152=0,0,SUM($A$3:A152)))</f>
        <v>150</v>
      </c>
      <c r="W152">
        <f>IF(W$2=0,"",IF(B152=0,0,SUM($B$3:B152)))</f>
        <v>150</v>
      </c>
      <c r="X152">
        <f>IF(X$2=0,"",IF(C152=0,0,SUM($C$3:C152)))</f>
        <v>150</v>
      </c>
      <c r="Y152">
        <f>IF(Y$2=0,"",IF(D152=0,0,SUM($D$3:D152)))</f>
        <v>150</v>
      </c>
      <c r="Z152">
        <f>IF(Z$2=0,"",IF(E152=0,0,SUM($E$3:E152)))</f>
        <v>150</v>
      </c>
      <c r="AA152">
        <f>IF(AA$2=0,"",IF(F152=0,0,SUM($F$3:F152)))</f>
        <v>150</v>
      </c>
      <c r="AB152">
        <f>IF(AB$2=0,"",IF(G152=0,0,SUM($G$3:G152)))</f>
        <v>150</v>
      </c>
      <c r="AC152">
        <f>IF(AC$2=0,"",IF(H152=0,0,SUM($H$3:H152)))</f>
        <v>150</v>
      </c>
      <c r="AD152">
        <f>IF(AD$2=0,"",IF(I152=0,0,SUM($I$3:I152)))</f>
        <v>150</v>
      </c>
      <c r="AE152">
        <f>IF(AE$2=0,"",IF(J152=0,0,SUM($J$3:J152)))</f>
        <v>150</v>
      </c>
      <c r="AF152">
        <f>IF(AF$2=0,"",IF(K152=0,0,SUM($K$3:K152)))</f>
        <v>150</v>
      </c>
      <c r="AG152">
        <f>IF(AG$2=0,"",IF(L152=0,0,SUM($L$3:L152)))</f>
        <v>150</v>
      </c>
      <c r="AH152">
        <f>IF(AH$2=0,"",IF(M152=0,0,SUM($M$3:M152)))</f>
        <v>150</v>
      </c>
      <c r="AI152">
        <f>IF(AI$2=0,"",IF(N152=0,0,SUM($N$3:N152)))</f>
        <v>150</v>
      </c>
      <c r="AJ152">
        <f>IF(AJ$2=0,"",IF(O152=0,0,SUM($O$3:O152)))</f>
        <v>150</v>
      </c>
      <c r="AK152">
        <f>IF(AK$2=0,"",IF(P152=0,0,SUM($P$3:P152)))</f>
        <v>150</v>
      </c>
      <c r="AL152">
        <f>IF(AL$2=0,"",IF(Q152=0,0,SUM($Q$3:Q152)))</f>
        <v>150</v>
      </c>
      <c r="AM152">
        <f>IF(AM$2=0,"",IF(R152=0,0,SUM($R$3:R152)))</f>
        <v>150</v>
      </c>
      <c r="AN152">
        <f>IF(AN$2=0,"",IF(S152=0,0,SUM($S$3:S152)))</f>
        <v>150</v>
      </c>
      <c r="AO152">
        <f>IF(AO$2=0,"",IF(T152=0,0,SUM($T$3:T152)))</f>
        <v>150</v>
      </c>
    </row>
    <row r="153" spans="1:41" x14ac:dyDescent="0.25">
      <c r="A153">
        <f>IF(A$2=0,"",IF(Export!$B152=A$2,1,0))</f>
        <v>1</v>
      </c>
      <c r="B153">
        <f>IF(B$2=0,"",IF(Export!$B152=B$2,1,0))</f>
        <v>1</v>
      </c>
      <c r="C153">
        <f>IF(C$2=0,"",IF(Export!$B152=C$2,1,0))</f>
        <v>1</v>
      </c>
      <c r="D153">
        <f>IF(D$2=0,"",IF(Export!$B152=D$2,1,0))</f>
        <v>1</v>
      </c>
      <c r="E153">
        <f>IF(E$2=0,"",IF(Export!$B152=E$2,1,0))</f>
        <v>1</v>
      </c>
      <c r="F153">
        <f>IF(F$2=0,"",IF(Export!$B152=F$2,1,0))</f>
        <v>1</v>
      </c>
      <c r="G153">
        <f>IF(G$2=0,"",IF(Export!$B152=G$2,1,0))</f>
        <v>1</v>
      </c>
      <c r="H153">
        <f>IF(H$2=0,"",IF(Export!$B152=H$2,1,0))</f>
        <v>1</v>
      </c>
      <c r="I153">
        <f>IF(I$2=0,"",IF(Export!$B152=I$2,1,0))</f>
        <v>1</v>
      </c>
      <c r="J153">
        <f>IF(J$2=0,"",IF(Export!$B152=J$2,1,0))</f>
        <v>1</v>
      </c>
      <c r="K153">
        <f>IF(K$2=0,"",IF(Export!$B152=K$2,1,0))</f>
        <v>1</v>
      </c>
      <c r="L153">
        <f>IF(L$2=0,"",IF(Export!$B152=L$2,1,0))</f>
        <v>1</v>
      </c>
      <c r="M153">
        <f>IF(M$2=0,"",IF(Export!$B152=M$2,1,0))</f>
        <v>1</v>
      </c>
      <c r="N153">
        <f>IF(N$2=0,"",IF(Export!$B152=N$2,1,0))</f>
        <v>1</v>
      </c>
      <c r="O153">
        <f>IF(O$2=0,"",IF(Export!$B152=O$2,1,0))</f>
        <v>1</v>
      </c>
      <c r="P153">
        <f>IF(P$2=0,"",IF(Export!$B152=P$2,1,0))</f>
        <v>1</v>
      </c>
      <c r="Q153">
        <f>IF(Q$2=0,"",IF(Export!$B152=Q$2,1,0))</f>
        <v>1</v>
      </c>
      <c r="R153">
        <f>IF(R$2=0,"",IF(Export!$B152=R$2,1,0))</f>
        <v>1</v>
      </c>
      <c r="S153">
        <f>IF(S$2=0,"",IF(Export!$B152=S$2,1,0))</f>
        <v>1</v>
      </c>
      <c r="T153">
        <f>IF(T$2=0,"",IF(Export!$B152=T$2,1,0))</f>
        <v>1</v>
      </c>
      <c r="V153">
        <f>IF(V$2=0,"",IF(A153=0,0,SUM($A$3:A153)))</f>
        <v>151</v>
      </c>
      <c r="W153">
        <f>IF(W$2=0,"",IF(B153=0,0,SUM($B$3:B153)))</f>
        <v>151</v>
      </c>
      <c r="X153">
        <f>IF(X$2=0,"",IF(C153=0,0,SUM($C$3:C153)))</f>
        <v>151</v>
      </c>
      <c r="Y153">
        <f>IF(Y$2=0,"",IF(D153=0,0,SUM($D$3:D153)))</f>
        <v>151</v>
      </c>
      <c r="Z153">
        <f>IF(Z$2=0,"",IF(E153=0,0,SUM($E$3:E153)))</f>
        <v>151</v>
      </c>
      <c r="AA153">
        <f>IF(AA$2=0,"",IF(F153=0,0,SUM($F$3:F153)))</f>
        <v>151</v>
      </c>
      <c r="AB153">
        <f>IF(AB$2=0,"",IF(G153=0,0,SUM($G$3:G153)))</f>
        <v>151</v>
      </c>
      <c r="AC153">
        <f>IF(AC$2=0,"",IF(H153=0,0,SUM($H$3:H153)))</f>
        <v>151</v>
      </c>
      <c r="AD153">
        <f>IF(AD$2=0,"",IF(I153=0,0,SUM($I$3:I153)))</f>
        <v>151</v>
      </c>
      <c r="AE153">
        <f>IF(AE$2=0,"",IF(J153=0,0,SUM($J$3:J153)))</f>
        <v>151</v>
      </c>
      <c r="AF153">
        <f>IF(AF$2=0,"",IF(K153=0,0,SUM($K$3:K153)))</f>
        <v>151</v>
      </c>
      <c r="AG153">
        <f>IF(AG$2=0,"",IF(L153=0,0,SUM($L$3:L153)))</f>
        <v>151</v>
      </c>
      <c r="AH153">
        <f>IF(AH$2=0,"",IF(M153=0,0,SUM($M$3:M153)))</f>
        <v>151</v>
      </c>
      <c r="AI153">
        <f>IF(AI$2=0,"",IF(N153=0,0,SUM($N$3:N153)))</f>
        <v>151</v>
      </c>
      <c r="AJ153">
        <f>IF(AJ$2=0,"",IF(O153=0,0,SUM($O$3:O153)))</f>
        <v>151</v>
      </c>
      <c r="AK153">
        <f>IF(AK$2=0,"",IF(P153=0,0,SUM($P$3:P153)))</f>
        <v>151</v>
      </c>
      <c r="AL153">
        <f>IF(AL$2=0,"",IF(Q153=0,0,SUM($Q$3:Q153)))</f>
        <v>151</v>
      </c>
      <c r="AM153">
        <f>IF(AM$2=0,"",IF(R153=0,0,SUM($R$3:R153)))</f>
        <v>151</v>
      </c>
      <c r="AN153">
        <f>IF(AN$2=0,"",IF(S153=0,0,SUM($S$3:S153)))</f>
        <v>151</v>
      </c>
      <c r="AO153">
        <f>IF(AO$2=0,"",IF(T153=0,0,SUM($T$3:T153)))</f>
        <v>151</v>
      </c>
    </row>
    <row r="154" spans="1:41" x14ac:dyDescent="0.25">
      <c r="A154">
        <f>IF(A$2=0,"",IF(Export!$B153=A$2,1,0))</f>
        <v>1</v>
      </c>
      <c r="B154">
        <f>IF(B$2=0,"",IF(Export!$B153=B$2,1,0))</f>
        <v>1</v>
      </c>
      <c r="C154">
        <f>IF(C$2=0,"",IF(Export!$B153=C$2,1,0))</f>
        <v>1</v>
      </c>
      <c r="D154">
        <f>IF(D$2=0,"",IF(Export!$B153=D$2,1,0))</f>
        <v>1</v>
      </c>
      <c r="E154">
        <f>IF(E$2=0,"",IF(Export!$B153=E$2,1,0))</f>
        <v>1</v>
      </c>
      <c r="F154">
        <f>IF(F$2=0,"",IF(Export!$B153=F$2,1,0))</f>
        <v>1</v>
      </c>
      <c r="G154">
        <f>IF(G$2=0,"",IF(Export!$B153=G$2,1,0))</f>
        <v>1</v>
      </c>
      <c r="H154">
        <f>IF(H$2=0,"",IF(Export!$B153=H$2,1,0))</f>
        <v>1</v>
      </c>
      <c r="I154">
        <f>IF(I$2=0,"",IF(Export!$B153=I$2,1,0))</f>
        <v>1</v>
      </c>
      <c r="J154">
        <f>IF(J$2=0,"",IF(Export!$B153=J$2,1,0))</f>
        <v>1</v>
      </c>
      <c r="K154">
        <f>IF(K$2=0,"",IF(Export!$B153=K$2,1,0))</f>
        <v>1</v>
      </c>
      <c r="L154">
        <f>IF(L$2=0,"",IF(Export!$B153=L$2,1,0))</f>
        <v>1</v>
      </c>
      <c r="M154">
        <f>IF(M$2=0,"",IF(Export!$B153=M$2,1,0))</f>
        <v>1</v>
      </c>
      <c r="N154">
        <f>IF(N$2=0,"",IF(Export!$B153=N$2,1,0))</f>
        <v>1</v>
      </c>
      <c r="O154">
        <f>IF(O$2=0,"",IF(Export!$B153=O$2,1,0))</f>
        <v>1</v>
      </c>
      <c r="P154">
        <f>IF(P$2=0,"",IF(Export!$B153=P$2,1,0))</f>
        <v>1</v>
      </c>
      <c r="Q154">
        <f>IF(Q$2=0,"",IF(Export!$B153=Q$2,1,0))</f>
        <v>1</v>
      </c>
      <c r="R154">
        <f>IF(R$2=0,"",IF(Export!$B153=R$2,1,0))</f>
        <v>1</v>
      </c>
      <c r="S154">
        <f>IF(S$2=0,"",IF(Export!$B153=S$2,1,0))</f>
        <v>1</v>
      </c>
      <c r="T154">
        <f>IF(T$2=0,"",IF(Export!$B153=T$2,1,0))</f>
        <v>1</v>
      </c>
      <c r="V154">
        <f>IF(V$2=0,"",IF(A154=0,0,SUM($A$3:A154)))</f>
        <v>152</v>
      </c>
      <c r="W154">
        <f>IF(W$2=0,"",IF(B154=0,0,SUM($B$3:B154)))</f>
        <v>152</v>
      </c>
      <c r="X154">
        <f>IF(X$2=0,"",IF(C154=0,0,SUM($C$3:C154)))</f>
        <v>152</v>
      </c>
      <c r="Y154">
        <f>IF(Y$2=0,"",IF(D154=0,0,SUM($D$3:D154)))</f>
        <v>152</v>
      </c>
      <c r="Z154">
        <f>IF(Z$2=0,"",IF(E154=0,0,SUM($E$3:E154)))</f>
        <v>152</v>
      </c>
      <c r="AA154">
        <f>IF(AA$2=0,"",IF(F154=0,0,SUM($F$3:F154)))</f>
        <v>152</v>
      </c>
      <c r="AB154">
        <f>IF(AB$2=0,"",IF(G154=0,0,SUM($G$3:G154)))</f>
        <v>152</v>
      </c>
      <c r="AC154">
        <f>IF(AC$2=0,"",IF(H154=0,0,SUM($H$3:H154)))</f>
        <v>152</v>
      </c>
      <c r="AD154">
        <f>IF(AD$2=0,"",IF(I154=0,0,SUM($I$3:I154)))</f>
        <v>152</v>
      </c>
      <c r="AE154">
        <f>IF(AE$2=0,"",IF(J154=0,0,SUM($J$3:J154)))</f>
        <v>152</v>
      </c>
      <c r="AF154">
        <f>IF(AF$2=0,"",IF(K154=0,0,SUM($K$3:K154)))</f>
        <v>152</v>
      </c>
      <c r="AG154">
        <f>IF(AG$2=0,"",IF(L154=0,0,SUM($L$3:L154)))</f>
        <v>152</v>
      </c>
      <c r="AH154">
        <f>IF(AH$2=0,"",IF(M154=0,0,SUM($M$3:M154)))</f>
        <v>152</v>
      </c>
      <c r="AI154">
        <f>IF(AI$2=0,"",IF(N154=0,0,SUM($N$3:N154)))</f>
        <v>152</v>
      </c>
      <c r="AJ154">
        <f>IF(AJ$2=0,"",IF(O154=0,0,SUM($O$3:O154)))</f>
        <v>152</v>
      </c>
      <c r="AK154">
        <f>IF(AK$2=0,"",IF(P154=0,0,SUM($P$3:P154)))</f>
        <v>152</v>
      </c>
      <c r="AL154">
        <f>IF(AL$2=0,"",IF(Q154=0,0,SUM($Q$3:Q154)))</f>
        <v>152</v>
      </c>
      <c r="AM154">
        <f>IF(AM$2=0,"",IF(R154=0,0,SUM($R$3:R154)))</f>
        <v>152</v>
      </c>
      <c r="AN154">
        <f>IF(AN$2=0,"",IF(S154=0,0,SUM($S$3:S154)))</f>
        <v>152</v>
      </c>
      <c r="AO154">
        <f>IF(AO$2=0,"",IF(T154=0,0,SUM($T$3:T154)))</f>
        <v>152</v>
      </c>
    </row>
    <row r="155" spans="1:41" x14ac:dyDescent="0.25">
      <c r="A155">
        <f>IF(A$2=0,"",IF(Export!$B154=A$2,1,0))</f>
        <v>1</v>
      </c>
      <c r="B155">
        <f>IF(B$2=0,"",IF(Export!$B154=B$2,1,0))</f>
        <v>1</v>
      </c>
      <c r="C155">
        <f>IF(C$2=0,"",IF(Export!$B154=C$2,1,0))</f>
        <v>1</v>
      </c>
      <c r="D155">
        <f>IF(D$2=0,"",IF(Export!$B154=D$2,1,0))</f>
        <v>1</v>
      </c>
      <c r="E155">
        <f>IF(E$2=0,"",IF(Export!$B154=E$2,1,0))</f>
        <v>1</v>
      </c>
      <c r="F155">
        <f>IF(F$2=0,"",IF(Export!$B154=F$2,1,0))</f>
        <v>1</v>
      </c>
      <c r="G155">
        <f>IF(G$2=0,"",IF(Export!$B154=G$2,1,0))</f>
        <v>1</v>
      </c>
      <c r="H155">
        <f>IF(H$2=0,"",IF(Export!$B154=H$2,1,0))</f>
        <v>1</v>
      </c>
      <c r="I155">
        <f>IF(I$2=0,"",IF(Export!$B154=I$2,1,0))</f>
        <v>1</v>
      </c>
      <c r="J155">
        <f>IF(J$2=0,"",IF(Export!$B154=J$2,1,0))</f>
        <v>1</v>
      </c>
      <c r="K155">
        <f>IF(K$2=0,"",IF(Export!$B154=K$2,1,0))</f>
        <v>1</v>
      </c>
      <c r="L155">
        <f>IF(L$2=0,"",IF(Export!$B154=L$2,1,0))</f>
        <v>1</v>
      </c>
      <c r="M155">
        <f>IF(M$2=0,"",IF(Export!$B154=M$2,1,0))</f>
        <v>1</v>
      </c>
      <c r="N155">
        <f>IF(N$2=0,"",IF(Export!$B154=N$2,1,0))</f>
        <v>1</v>
      </c>
      <c r="O155">
        <f>IF(O$2=0,"",IF(Export!$B154=O$2,1,0))</f>
        <v>1</v>
      </c>
      <c r="P155">
        <f>IF(P$2=0,"",IF(Export!$B154=P$2,1,0))</f>
        <v>1</v>
      </c>
      <c r="Q155">
        <f>IF(Q$2=0,"",IF(Export!$B154=Q$2,1,0))</f>
        <v>1</v>
      </c>
      <c r="R155">
        <f>IF(R$2=0,"",IF(Export!$B154=R$2,1,0))</f>
        <v>1</v>
      </c>
      <c r="S155">
        <f>IF(S$2=0,"",IF(Export!$B154=S$2,1,0))</f>
        <v>1</v>
      </c>
      <c r="T155">
        <f>IF(T$2=0,"",IF(Export!$B154=T$2,1,0))</f>
        <v>1</v>
      </c>
      <c r="V155">
        <f>IF(V$2=0,"",IF(A155=0,0,SUM($A$3:A155)))</f>
        <v>153</v>
      </c>
      <c r="W155">
        <f>IF(W$2=0,"",IF(B155=0,0,SUM($B$3:B155)))</f>
        <v>153</v>
      </c>
      <c r="X155">
        <f>IF(X$2=0,"",IF(C155=0,0,SUM($C$3:C155)))</f>
        <v>153</v>
      </c>
      <c r="Y155">
        <f>IF(Y$2=0,"",IF(D155=0,0,SUM($D$3:D155)))</f>
        <v>153</v>
      </c>
      <c r="Z155">
        <f>IF(Z$2=0,"",IF(E155=0,0,SUM($E$3:E155)))</f>
        <v>153</v>
      </c>
      <c r="AA155">
        <f>IF(AA$2=0,"",IF(F155=0,0,SUM($F$3:F155)))</f>
        <v>153</v>
      </c>
      <c r="AB155">
        <f>IF(AB$2=0,"",IF(G155=0,0,SUM($G$3:G155)))</f>
        <v>153</v>
      </c>
      <c r="AC155">
        <f>IF(AC$2=0,"",IF(H155=0,0,SUM($H$3:H155)))</f>
        <v>153</v>
      </c>
      <c r="AD155">
        <f>IF(AD$2=0,"",IF(I155=0,0,SUM($I$3:I155)))</f>
        <v>153</v>
      </c>
      <c r="AE155">
        <f>IF(AE$2=0,"",IF(J155=0,0,SUM($J$3:J155)))</f>
        <v>153</v>
      </c>
      <c r="AF155">
        <f>IF(AF$2=0,"",IF(K155=0,0,SUM($K$3:K155)))</f>
        <v>153</v>
      </c>
      <c r="AG155">
        <f>IF(AG$2=0,"",IF(L155=0,0,SUM($L$3:L155)))</f>
        <v>153</v>
      </c>
      <c r="AH155">
        <f>IF(AH$2=0,"",IF(M155=0,0,SUM($M$3:M155)))</f>
        <v>153</v>
      </c>
      <c r="AI155">
        <f>IF(AI$2=0,"",IF(N155=0,0,SUM($N$3:N155)))</f>
        <v>153</v>
      </c>
      <c r="AJ155">
        <f>IF(AJ$2=0,"",IF(O155=0,0,SUM($O$3:O155)))</f>
        <v>153</v>
      </c>
      <c r="AK155">
        <f>IF(AK$2=0,"",IF(P155=0,0,SUM($P$3:P155)))</f>
        <v>153</v>
      </c>
      <c r="AL155">
        <f>IF(AL$2=0,"",IF(Q155=0,0,SUM($Q$3:Q155)))</f>
        <v>153</v>
      </c>
      <c r="AM155">
        <f>IF(AM$2=0,"",IF(R155=0,0,SUM($R$3:R155)))</f>
        <v>153</v>
      </c>
      <c r="AN155">
        <f>IF(AN$2=0,"",IF(S155=0,0,SUM($S$3:S155)))</f>
        <v>153</v>
      </c>
      <c r="AO155">
        <f>IF(AO$2=0,"",IF(T155=0,0,SUM($T$3:T155)))</f>
        <v>153</v>
      </c>
    </row>
    <row r="156" spans="1:41" x14ac:dyDescent="0.25">
      <c r="A156">
        <f>IF(A$2=0,"",IF(Export!$B155=A$2,1,0))</f>
        <v>1</v>
      </c>
      <c r="B156">
        <f>IF(B$2=0,"",IF(Export!$B155=B$2,1,0))</f>
        <v>1</v>
      </c>
      <c r="C156">
        <f>IF(C$2=0,"",IF(Export!$B155=C$2,1,0))</f>
        <v>1</v>
      </c>
      <c r="D156">
        <f>IF(D$2=0,"",IF(Export!$B155=D$2,1,0))</f>
        <v>1</v>
      </c>
      <c r="E156">
        <f>IF(E$2=0,"",IF(Export!$B155=E$2,1,0))</f>
        <v>1</v>
      </c>
      <c r="F156">
        <f>IF(F$2=0,"",IF(Export!$B155=F$2,1,0))</f>
        <v>1</v>
      </c>
      <c r="G156">
        <f>IF(G$2=0,"",IF(Export!$B155=G$2,1,0))</f>
        <v>1</v>
      </c>
      <c r="H156">
        <f>IF(H$2=0,"",IF(Export!$B155=H$2,1,0))</f>
        <v>1</v>
      </c>
      <c r="I156">
        <f>IF(I$2=0,"",IF(Export!$B155=I$2,1,0))</f>
        <v>1</v>
      </c>
      <c r="J156">
        <f>IF(J$2=0,"",IF(Export!$B155=J$2,1,0))</f>
        <v>1</v>
      </c>
      <c r="K156">
        <f>IF(K$2=0,"",IF(Export!$B155=K$2,1,0))</f>
        <v>1</v>
      </c>
      <c r="L156">
        <f>IF(L$2=0,"",IF(Export!$B155=L$2,1,0))</f>
        <v>1</v>
      </c>
      <c r="M156">
        <f>IF(M$2=0,"",IF(Export!$B155=M$2,1,0))</f>
        <v>1</v>
      </c>
      <c r="N156">
        <f>IF(N$2=0,"",IF(Export!$B155=N$2,1,0))</f>
        <v>1</v>
      </c>
      <c r="O156">
        <f>IF(O$2=0,"",IF(Export!$B155=O$2,1,0))</f>
        <v>1</v>
      </c>
      <c r="P156">
        <f>IF(P$2=0,"",IF(Export!$B155=P$2,1,0))</f>
        <v>1</v>
      </c>
      <c r="Q156">
        <f>IF(Q$2=0,"",IF(Export!$B155=Q$2,1,0))</f>
        <v>1</v>
      </c>
      <c r="R156">
        <f>IF(R$2=0,"",IF(Export!$B155=R$2,1,0))</f>
        <v>1</v>
      </c>
      <c r="S156">
        <f>IF(S$2=0,"",IF(Export!$B155=S$2,1,0))</f>
        <v>1</v>
      </c>
      <c r="T156">
        <f>IF(T$2=0,"",IF(Export!$B155=T$2,1,0))</f>
        <v>1</v>
      </c>
      <c r="V156">
        <f>IF(V$2=0,"",IF(A156=0,0,SUM($A$3:A156)))</f>
        <v>154</v>
      </c>
      <c r="W156">
        <f>IF(W$2=0,"",IF(B156=0,0,SUM($B$3:B156)))</f>
        <v>154</v>
      </c>
      <c r="X156">
        <f>IF(X$2=0,"",IF(C156=0,0,SUM($C$3:C156)))</f>
        <v>154</v>
      </c>
      <c r="Y156">
        <f>IF(Y$2=0,"",IF(D156=0,0,SUM($D$3:D156)))</f>
        <v>154</v>
      </c>
      <c r="Z156">
        <f>IF(Z$2=0,"",IF(E156=0,0,SUM($E$3:E156)))</f>
        <v>154</v>
      </c>
      <c r="AA156">
        <f>IF(AA$2=0,"",IF(F156=0,0,SUM($F$3:F156)))</f>
        <v>154</v>
      </c>
      <c r="AB156">
        <f>IF(AB$2=0,"",IF(G156=0,0,SUM($G$3:G156)))</f>
        <v>154</v>
      </c>
      <c r="AC156">
        <f>IF(AC$2=0,"",IF(H156=0,0,SUM($H$3:H156)))</f>
        <v>154</v>
      </c>
      <c r="AD156">
        <f>IF(AD$2=0,"",IF(I156=0,0,SUM($I$3:I156)))</f>
        <v>154</v>
      </c>
      <c r="AE156">
        <f>IF(AE$2=0,"",IF(J156=0,0,SUM($J$3:J156)))</f>
        <v>154</v>
      </c>
      <c r="AF156">
        <f>IF(AF$2=0,"",IF(K156=0,0,SUM($K$3:K156)))</f>
        <v>154</v>
      </c>
      <c r="AG156">
        <f>IF(AG$2=0,"",IF(L156=0,0,SUM($L$3:L156)))</f>
        <v>154</v>
      </c>
      <c r="AH156">
        <f>IF(AH$2=0,"",IF(M156=0,0,SUM($M$3:M156)))</f>
        <v>154</v>
      </c>
      <c r="AI156">
        <f>IF(AI$2=0,"",IF(N156=0,0,SUM($N$3:N156)))</f>
        <v>154</v>
      </c>
      <c r="AJ156">
        <f>IF(AJ$2=0,"",IF(O156=0,0,SUM($O$3:O156)))</f>
        <v>154</v>
      </c>
      <c r="AK156">
        <f>IF(AK$2=0,"",IF(P156=0,0,SUM($P$3:P156)))</f>
        <v>154</v>
      </c>
      <c r="AL156">
        <f>IF(AL$2=0,"",IF(Q156=0,0,SUM($Q$3:Q156)))</f>
        <v>154</v>
      </c>
      <c r="AM156">
        <f>IF(AM$2=0,"",IF(R156=0,0,SUM($R$3:R156)))</f>
        <v>154</v>
      </c>
      <c r="AN156">
        <f>IF(AN$2=0,"",IF(S156=0,0,SUM($S$3:S156)))</f>
        <v>154</v>
      </c>
      <c r="AO156">
        <f>IF(AO$2=0,"",IF(T156=0,0,SUM($T$3:T156)))</f>
        <v>154</v>
      </c>
    </row>
    <row r="157" spans="1:41" x14ac:dyDescent="0.25">
      <c r="A157">
        <f>IF(A$2=0,"",IF(Export!$B156=A$2,1,0))</f>
        <v>1</v>
      </c>
      <c r="B157">
        <f>IF(B$2=0,"",IF(Export!$B156=B$2,1,0))</f>
        <v>1</v>
      </c>
      <c r="C157">
        <f>IF(C$2=0,"",IF(Export!$B156=C$2,1,0))</f>
        <v>1</v>
      </c>
      <c r="D157">
        <f>IF(D$2=0,"",IF(Export!$B156=D$2,1,0))</f>
        <v>1</v>
      </c>
      <c r="E157">
        <f>IF(E$2=0,"",IF(Export!$B156=E$2,1,0))</f>
        <v>1</v>
      </c>
      <c r="F157">
        <f>IF(F$2=0,"",IF(Export!$B156=F$2,1,0))</f>
        <v>1</v>
      </c>
      <c r="G157">
        <f>IF(G$2=0,"",IF(Export!$B156=G$2,1,0))</f>
        <v>1</v>
      </c>
      <c r="H157">
        <f>IF(H$2=0,"",IF(Export!$B156=H$2,1,0))</f>
        <v>1</v>
      </c>
      <c r="I157">
        <f>IF(I$2=0,"",IF(Export!$B156=I$2,1,0))</f>
        <v>1</v>
      </c>
      <c r="J157">
        <f>IF(J$2=0,"",IF(Export!$B156=J$2,1,0))</f>
        <v>1</v>
      </c>
      <c r="K157">
        <f>IF(K$2=0,"",IF(Export!$B156=K$2,1,0))</f>
        <v>1</v>
      </c>
      <c r="L157">
        <f>IF(L$2=0,"",IF(Export!$B156=L$2,1,0))</f>
        <v>1</v>
      </c>
      <c r="M157">
        <f>IF(M$2=0,"",IF(Export!$B156=M$2,1,0))</f>
        <v>1</v>
      </c>
      <c r="N157">
        <f>IF(N$2=0,"",IF(Export!$B156=N$2,1,0))</f>
        <v>1</v>
      </c>
      <c r="O157">
        <f>IF(O$2=0,"",IF(Export!$B156=O$2,1,0))</f>
        <v>1</v>
      </c>
      <c r="P157">
        <f>IF(P$2=0,"",IF(Export!$B156=P$2,1,0))</f>
        <v>1</v>
      </c>
      <c r="Q157">
        <f>IF(Q$2=0,"",IF(Export!$B156=Q$2,1,0))</f>
        <v>1</v>
      </c>
      <c r="R157">
        <f>IF(R$2=0,"",IF(Export!$B156=R$2,1,0))</f>
        <v>1</v>
      </c>
      <c r="S157">
        <f>IF(S$2=0,"",IF(Export!$B156=S$2,1,0))</f>
        <v>1</v>
      </c>
      <c r="T157">
        <f>IF(T$2=0,"",IF(Export!$B156=T$2,1,0))</f>
        <v>1</v>
      </c>
      <c r="V157">
        <f>IF(V$2=0,"",IF(A157=0,0,SUM($A$3:A157)))</f>
        <v>155</v>
      </c>
      <c r="W157">
        <f>IF(W$2=0,"",IF(B157=0,0,SUM($B$3:B157)))</f>
        <v>155</v>
      </c>
      <c r="X157">
        <f>IF(X$2=0,"",IF(C157=0,0,SUM($C$3:C157)))</f>
        <v>155</v>
      </c>
      <c r="Y157">
        <f>IF(Y$2=0,"",IF(D157=0,0,SUM($D$3:D157)))</f>
        <v>155</v>
      </c>
      <c r="Z157">
        <f>IF(Z$2=0,"",IF(E157=0,0,SUM($E$3:E157)))</f>
        <v>155</v>
      </c>
      <c r="AA157">
        <f>IF(AA$2=0,"",IF(F157=0,0,SUM($F$3:F157)))</f>
        <v>155</v>
      </c>
      <c r="AB157">
        <f>IF(AB$2=0,"",IF(G157=0,0,SUM($G$3:G157)))</f>
        <v>155</v>
      </c>
      <c r="AC157">
        <f>IF(AC$2=0,"",IF(H157=0,0,SUM($H$3:H157)))</f>
        <v>155</v>
      </c>
      <c r="AD157">
        <f>IF(AD$2=0,"",IF(I157=0,0,SUM($I$3:I157)))</f>
        <v>155</v>
      </c>
      <c r="AE157">
        <f>IF(AE$2=0,"",IF(J157=0,0,SUM($J$3:J157)))</f>
        <v>155</v>
      </c>
      <c r="AF157">
        <f>IF(AF$2=0,"",IF(K157=0,0,SUM($K$3:K157)))</f>
        <v>155</v>
      </c>
      <c r="AG157">
        <f>IF(AG$2=0,"",IF(L157=0,0,SUM($L$3:L157)))</f>
        <v>155</v>
      </c>
      <c r="AH157">
        <f>IF(AH$2=0,"",IF(M157=0,0,SUM($M$3:M157)))</f>
        <v>155</v>
      </c>
      <c r="AI157">
        <f>IF(AI$2=0,"",IF(N157=0,0,SUM($N$3:N157)))</f>
        <v>155</v>
      </c>
      <c r="AJ157">
        <f>IF(AJ$2=0,"",IF(O157=0,0,SUM($O$3:O157)))</f>
        <v>155</v>
      </c>
      <c r="AK157">
        <f>IF(AK$2=0,"",IF(P157=0,0,SUM($P$3:P157)))</f>
        <v>155</v>
      </c>
      <c r="AL157">
        <f>IF(AL$2=0,"",IF(Q157=0,0,SUM($Q$3:Q157)))</f>
        <v>155</v>
      </c>
      <c r="AM157">
        <f>IF(AM$2=0,"",IF(R157=0,0,SUM($R$3:R157)))</f>
        <v>155</v>
      </c>
      <c r="AN157">
        <f>IF(AN$2=0,"",IF(S157=0,0,SUM($S$3:S157)))</f>
        <v>155</v>
      </c>
      <c r="AO157">
        <f>IF(AO$2=0,"",IF(T157=0,0,SUM($T$3:T157)))</f>
        <v>155</v>
      </c>
    </row>
    <row r="158" spans="1:41" x14ac:dyDescent="0.25">
      <c r="A158">
        <f>IF(A$2=0,"",IF(Export!$B157=A$2,1,0))</f>
        <v>1</v>
      </c>
      <c r="B158">
        <f>IF(B$2=0,"",IF(Export!$B157=B$2,1,0))</f>
        <v>1</v>
      </c>
      <c r="C158">
        <f>IF(C$2=0,"",IF(Export!$B157=C$2,1,0))</f>
        <v>1</v>
      </c>
      <c r="D158">
        <f>IF(D$2=0,"",IF(Export!$B157=D$2,1,0))</f>
        <v>1</v>
      </c>
      <c r="E158">
        <f>IF(E$2=0,"",IF(Export!$B157=E$2,1,0))</f>
        <v>1</v>
      </c>
      <c r="F158">
        <f>IF(F$2=0,"",IF(Export!$B157=F$2,1,0))</f>
        <v>1</v>
      </c>
      <c r="G158">
        <f>IF(G$2=0,"",IF(Export!$B157=G$2,1,0))</f>
        <v>1</v>
      </c>
      <c r="H158">
        <f>IF(H$2=0,"",IF(Export!$B157=H$2,1,0))</f>
        <v>1</v>
      </c>
      <c r="I158">
        <f>IF(I$2=0,"",IF(Export!$B157=I$2,1,0))</f>
        <v>1</v>
      </c>
      <c r="J158">
        <f>IF(J$2=0,"",IF(Export!$B157=J$2,1,0))</f>
        <v>1</v>
      </c>
      <c r="K158">
        <f>IF(K$2=0,"",IF(Export!$B157=K$2,1,0))</f>
        <v>1</v>
      </c>
      <c r="L158">
        <f>IF(L$2=0,"",IF(Export!$B157=L$2,1,0))</f>
        <v>1</v>
      </c>
      <c r="M158">
        <f>IF(M$2=0,"",IF(Export!$B157=M$2,1,0))</f>
        <v>1</v>
      </c>
      <c r="N158">
        <f>IF(N$2=0,"",IF(Export!$B157=N$2,1,0))</f>
        <v>1</v>
      </c>
      <c r="O158">
        <f>IF(O$2=0,"",IF(Export!$B157=O$2,1,0))</f>
        <v>1</v>
      </c>
      <c r="P158">
        <f>IF(P$2=0,"",IF(Export!$B157=P$2,1,0))</f>
        <v>1</v>
      </c>
      <c r="Q158">
        <f>IF(Q$2=0,"",IF(Export!$B157=Q$2,1,0))</f>
        <v>1</v>
      </c>
      <c r="R158">
        <f>IF(R$2=0,"",IF(Export!$B157=R$2,1,0))</f>
        <v>1</v>
      </c>
      <c r="S158">
        <f>IF(S$2=0,"",IF(Export!$B157=S$2,1,0))</f>
        <v>1</v>
      </c>
      <c r="T158">
        <f>IF(T$2=0,"",IF(Export!$B157=T$2,1,0))</f>
        <v>1</v>
      </c>
      <c r="V158">
        <f>IF(V$2=0,"",IF(A158=0,0,SUM($A$3:A158)))</f>
        <v>156</v>
      </c>
      <c r="W158">
        <f>IF(W$2=0,"",IF(B158=0,0,SUM($B$3:B158)))</f>
        <v>156</v>
      </c>
      <c r="X158">
        <f>IF(X$2=0,"",IF(C158=0,0,SUM($C$3:C158)))</f>
        <v>156</v>
      </c>
      <c r="Y158">
        <f>IF(Y$2=0,"",IF(D158=0,0,SUM($D$3:D158)))</f>
        <v>156</v>
      </c>
      <c r="Z158">
        <f>IF(Z$2=0,"",IF(E158=0,0,SUM($E$3:E158)))</f>
        <v>156</v>
      </c>
      <c r="AA158">
        <f>IF(AA$2=0,"",IF(F158=0,0,SUM($F$3:F158)))</f>
        <v>156</v>
      </c>
      <c r="AB158">
        <f>IF(AB$2=0,"",IF(G158=0,0,SUM($G$3:G158)))</f>
        <v>156</v>
      </c>
      <c r="AC158">
        <f>IF(AC$2=0,"",IF(H158=0,0,SUM($H$3:H158)))</f>
        <v>156</v>
      </c>
      <c r="AD158">
        <f>IF(AD$2=0,"",IF(I158=0,0,SUM($I$3:I158)))</f>
        <v>156</v>
      </c>
      <c r="AE158">
        <f>IF(AE$2=0,"",IF(J158=0,0,SUM($J$3:J158)))</f>
        <v>156</v>
      </c>
      <c r="AF158">
        <f>IF(AF$2=0,"",IF(K158=0,0,SUM($K$3:K158)))</f>
        <v>156</v>
      </c>
      <c r="AG158">
        <f>IF(AG$2=0,"",IF(L158=0,0,SUM($L$3:L158)))</f>
        <v>156</v>
      </c>
      <c r="AH158">
        <f>IF(AH$2=0,"",IF(M158=0,0,SUM($M$3:M158)))</f>
        <v>156</v>
      </c>
      <c r="AI158">
        <f>IF(AI$2=0,"",IF(N158=0,0,SUM($N$3:N158)))</f>
        <v>156</v>
      </c>
      <c r="AJ158">
        <f>IF(AJ$2=0,"",IF(O158=0,0,SUM($O$3:O158)))</f>
        <v>156</v>
      </c>
      <c r="AK158">
        <f>IF(AK$2=0,"",IF(P158=0,0,SUM($P$3:P158)))</f>
        <v>156</v>
      </c>
      <c r="AL158">
        <f>IF(AL$2=0,"",IF(Q158=0,0,SUM($Q$3:Q158)))</f>
        <v>156</v>
      </c>
      <c r="AM158">
        <f>IF(AM$2=0,"",IF(R158=0,0,SUM($R$3:R158)))</f>
        <v>156</v>
      </c>
      <c r="AN158">
        <f>IF(AN$2=0,"",IF(S158=0,0,SUM($S$3:S158)))</f>
        <v>156</v>
      </c>
      <c r="AO158">
        <f>IF(AO$2=0,"",IF(T158=0,0,SUM($T$3:T158)))</f>
        <v>156</v>
      </c>
    </row>
    <row r="159" spans="1:41" x14ac:dyDescent="0.25">
      <c r="A159">
        <f>IF(A$2=0,"",IF(Export!$B158=A$2,1,0))</f>
        <v>1</v>
      </c>
      <c r="B159">
        <f>IF(B$2=0,"",IF(Export!$B158=B$2,1,0))</f>
        <v>1</v>
      </c>
      <c r="C159">
        <f>IF(C$2=0,"",IF(Export!$B158=C$2,1,0))</f>
        <v>1</v>
      </c>
      <c r="D159">
        <f>IF(D$2=0,"",IF(Export!$B158=D$2,1,0))</f>
        <v>1</v>
      </c>
      <c r="E159">
        <f>IF(E$2=0,"",IF(Export!$B158=E$2,1,0))</f>
        <v>1</v>
      </c>
      <c r="F159">
        <f>IF(F$2=0,"",IF(Export!$B158=F$2,1,0))</f>
        <v>1</v>
      </c>
      <c r="G159">
        <f>IF(G$2=0,"",IF(Export!$B158=G$2,1,0))</f>
        <v>1</v>
      </c>
      <c r="H159">
        <f>IF(H$2=0,"",IF(Export!$B158=H$2,1,0))</f>
        <v>1</v>
      </c>
      <c r="I159">
        <f>IF(I$2=0,"",IF(Export!$B158=I$2,1,0))</f>
        <v>1</v>
      </c>
      <c r="J159">
        <f>IF(J$2=0,"",IF(Export!$B158=J$2,1,0))</f>
        <v>1</v>
      </c>
      <c r="K159">
        <f>IF(K$2=0,"",IF(Export!$B158=K$2,1,0))</f>
        <v>1</v>
      </c>
      <c r="L159">
        <f>IF(L$2=0,"",IF(Export!$B158=L$2,1,0))</f>
        <v>1</v>
      </c>
      <c r="M159">
        <f>IF(M$2=0,"",IF(Export!$B158=M$2,1,0))</f>
        <v>1</v>
      </c>
      <c r="N159">
        <f>IF(N$2=0,"",IF(Export!$B158=N$2,1,0))</f>
        <v>1</v>
      </c>
      <c r="O159">
        <f>IF(O$2=0,"",IF(Export!$B158=O$2,1,0))</f>
        <v>1</v>
      </c>
      <c r="P159">
        <f>IF(P$2=0,"",IF(Export!$B158=P$2,1,0))</f>
        <v>1</v>
      </c>
      <c r="Q159">
        <f>IF(Q$2=0,"",IF(Export!$B158=Q$2,1,0))</f>
        <v>1</v>
      </c>
      <c r="R159">
        <f>IF(R$2=0,"",IF(Export!$B158=R$2,1,0))</f>
        <v>1</v>
      </c>
      <c r="S159">
        <f>IF(S$2=0,"",IF(Export!$B158=S$2,1,0))</f>
        <v>1</v>
      </c>
      <c r="T159">
        <f>IF(T$2=0,"",IF(Export!$B158=T$2,1,0))</f>
        <v>1</v>
      </c>
      <c r="V159">
        <f>IF(V$2=0,"",IF(A159=0,0,SUM($A$3:A159)))</f>
        <v>157</v>
      </c>
      <c r="W159">
        <f>IF(W$2=0,"",IF(B159=0,0,SUM($B$3:B159)))</f>
        <v>157</v>
      </c>
      <c r="X159">
        <f>IF(X$2=0,"",IF(C159=0,0,SUM($C$3:C159)))</f>
        <v>157</v>
      </c>
      <c r="Y159">
        <f>IF(Y$2=0,"",IF(D159=0,0,SUM($D$3:D159)))</f>
        <v>157</v>
      </c>
      <c r="Z159">
        <f>IF(Z$2=0,"",IF(E159=0,0,SUM($E$3:E159)))</f>
        <v>157</v>
      </c>
      <c r="AA159">
        <f>IF(AA$2=0,"",IF(F159=0,0,SUM($F$3:F159)))</f>
        <v>157</v>
      </c>
      <c r="AB159">
        <f>IF(AB$2=0,"",IF(G159=0,0,SUM($G$3:G159)))</f>
        <v>157</v>
      </c>
      <c r="AC159">
        <f>IF(AC$2=0,"",IF(H159=0,0,SUM($H$3:H159)))</f>
        <v>157</v>
      </c>
      <c r="AD159">
        <f>IF(AD$2=0,"",IF(I159=0,0,SUM($I$3:I159)))</f>
        <v>157</v>
      </c>
      <c r="AE159">
        <f>IF(AE$2=0,"",IF(J159=0,0,SUM($J$3:J159)))</f>
        <v>157</v>
      </c>
      <c r="AF159">
        <f>IF(AF$2=0,"",IF(K159=0,0,SUM($K$3:K159)))</f>
        <v>157</v>
      </c>
      <c r="AG159">
        <f>IF(AG$2=0,"",IF(L159=0,0,SUM($L$3:L159)))</f>
        <v>157</v>
      </c>
      <c r="AH159">
        <f>IF(AH$2=0,"",IF(M159=0,0,SUM($M$3:M159)))</f>
        <v>157</v>
      </c>
      <c r="AI159">
        <f>IF(AI$2=0,"",IF(N159=0,0,SUM($N$3:N159)))</f>
        <v>157</v>
      </c>
      <c r="AJ159">
        <f>IF(AJ$2=0,"",IF(O159=0,0,SUM($O$3:O159)))</f>
        <v>157</v>
      </c>
      <c r="AK159">
        <f>IF(AK$2=0,"",IF(P159=0,0,SUM($P$3:P159)))</f>
        <v>157</v>
      </c>
      <c r="AL159">
        <f>IF(AL$2=0,"",IF(Q159=0,0,SUM($Q$3:Q159)))</f>
        <v>157</v>
      </c>
      <c r="AM159">
        <f>IF(AM$2=0,"",IF(R159=0,0,SUM($R$3:R159)))</f>
        <v>157</v>
      </c>
      <c r="AN159">
        <f>IF(AN$2=0,"",IF(S159=0,0,SUM($S$3:S159)))</f>
        <v>157</v>
      </c>
      <c r="AO159">
        <f>IF(AO$2=0,"",IF(T159=0,0,SUM($T$3:T159)))</f>
        <v>157</v>
      </c>
    </row>
    <row r="160" spans="1:41" x14ac:dyDescent="0.25">
      <c r="A160">
        <f>IF(A$2=0,"",IF(Export!$B159=A$2,1,0))</f>
        <v>1</v>
      </c>
      <c r="B160">
        <f>IF(B$2=0,"",IF(Export!$B159=B$2,1,0))</f>
        <v>1</v>
      </c>
      <c r="C160">
        <f>IF(C$2=0,"",IF(Export!$B159=C$2,1,0))</f>
        <v>1</v>
      </c>
      <c r="D160">
        <f>IF(D$2=0,"",IF(Export!$B159=D$2,1,0))</f>
        <v>1</v>
      </c>
      <c r="E160">
        <f>IF(E$2=0,"",IF(Export!$B159=E$2,1,0))</f>
        <v>1</v>
      </c>
      <c r="F160">
        <f>IF(F$2=0,"",IF(Export!$B159=F$2,1,0))</f>
        <v>1</v>
      </c>
      <c r="G160">
        <f>IF(G$2=0,"",IF(Export!$B159=G$2,1,0))</f>
        <v>1</v>
      </c>
      <c r="H160">
        <f>IF(H$2=0,"",IF(Export!$B159=H$2,1,0))</f>
        <v>1</v>
      </c>
      <c r="I160">
        <f>IF(I$2=0,"",IF(Export!$B159=I$2,1,0))</f>
        <v>1</v>
      </c>
      <c r="J160">
        <f>IF(J$2=0,"",IF(Export!$B159=J$2,1,0))</f>
        <v>1</v>
      </c>
      <c r="K160">
        <f>IF(K$2=0,"",IF(Export!$B159=K$2,1,0))</f>
        <v>1</v>
      </c>
      <c r="L160">
        <f>IF(L$2=0,"",IF(Export!$B159=L$2,1,0))</f>
        <v>1</v>
      </c>
      <c r="M160">
        <f>IF(M$2=0,"",IF(Export!$B159=M$2,1,0))</f>
        <v>1</v>
      </c>
      <c r="N160">
        <f>IF(N$2=0,"",IF(Export!$B159=N$2,1,0))</f>
        <v>1</v>
      </c>
      <c r="O160">
        <f>IF(O$2=0,"",IF(Export!$B159=O$2,1,0))</f>
        <v>1</v>
      </c>
      <c r="P160">
        <f>IF(P$2=0,"",IF(Export!$B159=P$2,1,0))</f>
        <v>1</v>
      </c>
      <c r="Q160">
        <f>IF(Q$2=0,"",IF(Export!$B159=Q$2,1,0))</f>
        <v>1</v>
      </c>
      <c r="R160">
        <f>IF(R$2=0,"",IF(Export!$B159=R$2,1,0))</f>
        <v>1</v>
      </c>
      <c r="S160">
        <f>IF(S$2=0,"",IF(Export!$B159=S$2,1,0))</f>
        <v>1</v>
      </c>
      <c r="T160">
        <f>IF(T$2=0,"",IF(Export!$B159=T$2,1,0))</f>
        <v>1</v>
      </c>
      <c r="V160">
        <f>IF(V$2=0,"",IF(A160=0,0,SUM($A$3:A160)))</f>
        <v>158</v>
      </c>
      <c r="W160">
        <f>IF(W$2=0,"",IF(B160=0,0,SUM($B$3:B160)))</f>
        <v>158</v>
      </c>
      <c r="X160">
        <f>IF(X$2=0,"",IF(C160=0,0,SUM($C$3:C160)))</f>
        <v>158</v>
      </c>
      <c r="Y160">
        <f>IF(Y$2=0,"",IF(D160=0,0,SUM($D$3:D160)))</f>
        <v>158</v>
      </c>
      <c r="Z160">
        <f>IF(Z$2=0,"",IF(E160=0,0,SUM($E$3:E160)))</f>
        <v>158</v>
      </c>
      <c r="AA160">
        <f>IF(AA$2=0,"",IF(F160=0,0,SUM($F$3:F160)))</f>
        <v>158</v>
      </c>
      <c r="AB160">
        <f>IF(AB$2=0,"",IF(G160=0,0,SUM($G$3:G160)))</f>
        <v>158</v>
      </c>
      <c r="AC160">
        <f>IF(AC$2=0,"",IF(H160=0,0,SUM($H$3:H160)))</f>
        <v>158</v>
      </c>
      <c r="AD160">
        <f>IF(AD$2=0,"",IF(I160=0,0,SUM($I$3:I160)))</f>
        <v>158</v>
      </c>
      <c r="AE160">
        <f>IF(AE$2=0,"",IF(J160=0,0,SUM($J$3:J160)))</f>
        <v>158</v>
      </c>
      <c r="AF160">
        <f>IF(AF$2=0,"",IF(K160=0,0,SUM($K$3:K160)))</f>
        <v>158</v>
      </c>
      <c r="AG160">
        <f>IF(AG$2=0,"",IF(L160=0,0,SUM($L$3:L160)))</f>
        <v>158</v>
      </c>
      <c r="AH160">
        <f>IF(AH$2=0,"",IF(M160=0,0,SUM($M$3:M160)))</f>
        <v>158</v>
      </c>
      <c r="AI160">
        <f>IF(AI$2=0,"",IF(N160=0,0,SUM($N$3:N160)))</f>
        <v>158</v>
      </c>
      <c r="AJ160">
        <f>IF(AJ$2=0,"",IF(O160=0,0,SUM($O$3:O160)))</f>
        <v>158</v>
      </c>
      <c r="AK160">
        <f>IF(AK$2=0,"",IF(P160=0,0,SUM($P$3:P160)))</f>
        <v>158</v>
      </c>
      <c r="AL160">
        <f>IF(AL$2=0,"",IF(Q160=0,0,SUM($Q$3:Q160)))</f>
        <v>158</v>
      </c>
      <c r="AM160">
        <f>IF(AM$2=0,"",IF(R160=0,0,SUM($R$3:R160)))</f>
        <v>158</v>
      </c>
      <c r="AN160">
        <f>IF(AN$2=0,"",IF(S160=0,0,SUM($S$3:S160)))</f>
        <v>158</v>
      </c>
      <c r="AO160">
        <f>IF(AO$2=0,"",IF(T160=0,0,SUM($T$3:T160)))</f>
        <v>158</v>
      </c>
    </row>
    <row r="161" spans="1:41" x14ac:dyDescent="0.25">
      <c r="A161">
        <f>IF(A$2=0,"",IF(Export!$B160=A$2,1,0))</f>
        <v>1</v>
      </c>
      <c r="B161">
        <f>IF(B$2=0,"",IF(Export!$B160=B$2,1,0))</f>
        <v>1</v>
      </c>
      <c r="C161">
        <f>IF(C$2=0,"",IF(Export!$B160=C$2,1,0))</f>
        <v>1</v>
      </c>
      <c r="D161">
        <f>IF(D$2=0,"",IF(Export!$B160=D$2,1,0))</f>
        <v>1</v>
      </c>
      <c r="E161">
        <f>IF(E$2=0,"",IF(Export!$B160=E$2,1,0))</f>
        <v>1</v>
      </c>
      <c r="F161">
        <f>IF(F$2=0,"",IF(Export!$B160=F$2,1,0))</f>
        <v>1</v>
      </c>
      <c r="G161">
        <f>IF(G$2=0,"",IF(Export!$B160=G$2,1,0))</f>
        <v>1</v>
      </c>
      <c r="H161">
        <f>IF(H$2=0,"",IF(Export!$B160=H$2,1,0))</f>
        <v>1</v>
      </c>
      <c r="I161">
        <f>IF(I$2=0,"",IF(Export!$B160=I$2,1,0))</f>
        <v>1</v>
      </c>
      <c r="J161">
        <f>IF(J$2=0,"",IF(Export!$B160=J$2,1,0))</f>
        <v>1</v>
      </c>
      <c r="K161">
        <f>IF(K$2=0,"",IF(Export!$B160=K$2,1,0))</f>
        <v>1</v>
      </c>
      <c r="L161">
        <f>IF(L$2=0,"",IF(Export!$B160=L$2,1,0))</f>
        <v>1</v>
      </c>
      <c r="M161">
        <f>IF(M$2=0,"",IF(Export!$B160=M$2,1,0))</f>
        <v>1</v>
      </c>
      <c r="N161">
        <f>IF(N$2=0,"",IF(Export!$B160=N$2,1,0))</f>
        <v>1</v>
      </c>
      <c r="O161">
        <f>IF(O$2=0,"",IF(Export!$B160=O$2,1,0))</f>
        <v>1</v>
      </c>
      <c r="P161">
        <f>IF(P$2=0,"",IF(Export!$B160=P$2,1,0))</f>
        <v>1</v>
      </c>
      <c r="Q161">
        <f>IF(Q$2=0,"",IF(Export!$B160=Q$2,1,0))</f>
        <v>1</v>
      </c>
      <c r="R161">
        <f>IF(R$2=0,"",IF(Export!$B160=R$2,1,0))</f>
        <v>1</v>
      </c>
      <c r="S161">
        <f>IF(S$2=0,"",IF(Export!$B160=S$2,1,0))</f>
        <v>1</v>
      </c>
      <c r="T161">
        <f>IF(T$2=0,"",IF(Export!$B160=T$2,1,0))</f>
        <v>1</v>
      </c>
      <c r="V161">
        <f>IF(V$2=0,"",IF(A161=0,0,SUM($A$3:A161)))</f>
        <v>159</v>
      </c>
      <c r="W161">
        <f>IF(W$2=0,"",IF(B161=0,0,SUM($B$3:B161)))</f>
        <v>159</v>
      </c>
      <c r="X161">
        <f>IF(X$2=0,"",IF(C161=0,0,SUM($C$3:C161)))</f>
        <v>159</v>
      </c>
      <c r="Y161">
        <f>IF(Y$2=0,"",IF(D161=0,0,SUM($D$3:D161)))</f>
        <v>159</v>
      </c>
      <c r="Z161">
        <f>IF(Z$2=0,"",IF(E161=0,0,SUM($E$3:E161)))</f>
        <v>159</v>
      </c>
      <c r="AA161">
        <f>IF(AA$2=0,"",IF(F161=0,0,SUM($F$3:F161)))</f>
        <v>159</v>
      </c>
      <c r="AB161">
        <f>IF(AB$2=0,"",IF(G161=0,0,SUM($G$3:G161)))</f>
        <v>159</v>
      </c>
      <c r="AC161">
        <f>IF(AC$2=0,"",IF(H161=0,0,SUM($H$3:H161)))</f>
        <v>159</v>
      </c>
      <c r="AD161">
        <f>IF(AD$2=0,"",IF(I161=0,0,SUM($I$3:I161)))</f>
        <v>159</v>
      </c>
      <c r="AE161">
        <f>IF(AE$2=0,"",IF(J161=0,0,SUM($J$3:J161)))</f>
        <v>159</v>
      </c>
      <c r="AF161">
        <f>IF(AF$2=0,"",IF(K161=0,0,SUM($K$3:K161)))</f>
        <v>159</v>
      </c>
      <c r="AG161">
        <f>IF(AG$2=0,"",IF(L161=0,0,SUM($L$3:L161)))</f>
        <v>159</v>
      </c>
      <c r="AH161">
        <f>IF(AH$2=0,"",IF(M161=0,0,SUM($M$3:M161)))</f>
        <v>159</v>
      </c>
      <c r="AI161">
        <f>IF(AI$2=0,"",IF(N161=0,0,SUM($N$3:N161)))</f>
        <v>159</v>
      </c>
      <c r="AJ161">
        <f>IF(AJ$2=0,"",IF(O161=0,0,SUM($O$3:O161)))</f>
        <v>159</v>
      </c>
      <c r="AK161">
        <f>IF(AK$2=0,"",IF(P161=0,0,SUM($P$3:P161)))</f>
        <v>159</v>
      </c>
      <c r="AL161">
        <f>IF(AL$2=0,"",IF(Q161=0,0,SUM($Q$3:Q161)))</f>
        <v>159</v>
      </c>
      <c r="AM161">
        <f>IF(AM$2=0,"",IF(R161=0,0,SUM($R$3:R161)))</f>
        <v>159</v>
      </c>
      <c r="AN161">
        <f>IF(AN$2=0,"",IF(S161=0,0,SUM($S$3:S161)))</f>
        <v>159</v>
      </c>
      <c r="AO161">
        <f>IF(AO$2=0,"",IF(T161=0,0,SUM($T$3:T161)))</f>
        <v>159</v>
      </c>
    </row>
    <row r="162" spans="1:41" x14ac:dyDescent="0.25">
      <c r="A162">
        <f>IF(A$2=0,"",IF(Export!$B161=A$2,1,0))</f>
        <v>1</v>
      </c>
      <c r="B162">
        <f>IF(B$2=0,"",IF(Export!$B161=B$2,1,0))</f>
        <v>1</v>
      </c>
      <c r="C162">
        <f>IF(C$2=0,"",IF(Export!$B161=C$2,1,0))</f>
        <v>1</v>
      </c>
      <c r="D162">
        <f>IF(D$2=0,"",IF(Export!$B161=D$2,1,0))</f>
        <v>1</v>
      </c>
      <c r="E162">
        <f>IF(E$2=0,"",IF(Export!$B161=E$2,1,0))</f>
        <v>1</v>
      </c>
      <c r="F162">
        <f>IF(F$2=0,"",IF(Export!$B161=F$2,1,0))</f>
        <v>1</v>
      </c>
      <c r="G162">
        <f>IF(G$2=0,"",IF(Export!$B161=G$2,1,0))</f>
        <v>1</v>
      </c>
      <c r="H162">
        <f>IF(H$2=0,"",IF(Export!$B161=H$2,1,0))</f>
        <v>1</v>
      </c>
      <c r="I162">
        <f>IF(I$2=0,"",IF(Export!$B161=I$2,1,0))</f>
        <v>1</v>
      </c>
      <c r="J162">
        <f>IF(J$2=0,"",IF(Export!$B161=J$2,1,0))</f>
        <v>1</v>
      </c>
      <c r="K162">
        <f>IF(K$2=0,"",IF(Export!$B161=K$2,1,0))</f>
        <v>1</v>
      </c>
      <c r="L162">
        <f>IF(L$2=0,"",IF(Export!$B161=L$2,1,0))</f>
        <v>1</v>
      </c>
      <c r="M162">
        <f>IF(M$2=0,"",IF(Export!$B161=M$2,1,0))</f>
        <v>1</v>
      </c>
      <c r="N162">
        <f>IF(N$2=0,"",IF(Export!$B161=N$2,1,0))</f>
        <v>1</v>
      </c>
      <c r="O162">
        <f>IF(O$2=0,"",IF(Export!$B161=O$2,1,0))</f>
        <v>1</v>
      </c>
      <c r="P162">
        <f>IF(P$2=0,"",IF(Export!$B161=P$2,1,0))</f>
        <v>1</v>
      </c>
      <c r="Q162">
        <f>IF(Q$2=0,"",IF(Export!$B161=Q$2,1,0))</f>
        <v>1</v>
      </c>
      <c r="R162">
        <f>IF(R$2=0,"",IF(Export!$B161=R$2,1,0))</f>
        <v>1</v>
      </c>
      <c r="S162">
        <f>IF(S$2=0,"",IF(Export!$B161=S$2,1,0))</f>
        <v>1</v>
      </c>
      <c r="T162">
        <f>IF(T$2=0,"",IF(Export!$B161=T$2,1,0))</f>
        <v>1</v>
      </c>
      <c r="V162">
        <f>IF(V$2=0,"",IF(A162=0,0,SUM($A$3:A162)))</f>
        <v>160</v>
      </c>
      <c r="W162">
        <f>IF(W$2=0,"",IF(B162=0,0,SUM($B$3:B162)))</f>
        <v>160</v>
      </c>
      <c r="X162">
        <f>IF(X$2=0,"",IF(C162=0,0,SUM($C$3:C162)))</f>
        <v>160</v>
      </c>
      <c r="Y162">
        <f>IF(Y$2=0,"",IF(D162=0,0,SUM($D$3:D162)))</f>
        <v>160</v>
      </c>
      <c r="Z162">
        <f>IF(Z$2=0,"",IF(E162=0,0,SUM($E$3:E162)))</f>
        <v>160</v>
      </c>
      <c r="AA162">
        <f>IF(AA$2=0,"",IF(F162=0,0,SUM($F$3:F162)))</f>
        <v>160</v>
      </c>
      <c r="AB162">
        <f>IF(AB$2=0,"",IF(G162=0,0,SUM($G$3:G162)))</f>
        <v>160</v>
      </c>
      <c r="AC162">
        <f>IF(AC$2=0,"",IF(H162=0,0,SUM($H$3:H162)))</f>
        <v>160</v>
      </c>
      <c r="AD162">
        <f>IF(AD$2=0,"",IF(I162=0,0,SUM($I$3:I162)))</f>
        <v>160</v>
      </c>
      <c r="AE162">
        <f>IF(AE$2=0,"",IF(J162=0,0,SUM($J$3:J162)))</f>
        <v>160</v>
      </c>
      <c r="AF162">
        <f>IF(AF$2=0,"",IF(K162=0,0,SUM($K$3:K162)))</f>
        <v>160</v>
      </c>
      <c r="AG162">
        <f>IF(AG$2=0,"",IF(L162=0,0,SUM($L$3:L162)))</f>
        <v>160</v>
      </c>
      <c r="AH162">
        <f>IF(AH$2=0,"",IF(M162=0,0,SUM($M$3:M162)))</f>
        <v>160</v>
      </c>
      <c r="AI162">
        <f>IF(AI$2=0,"",IF(N162=0,0,SUM($N$3:N162)))</f>
        <v>160</v>
      </c>
      <c r="AJ162">
        <f>IF(AJ$2=0,"",IF(O162=0,0,SUM($O$3:O162)))</f>
        <v>160</v>
      </c>
      <c r="AK162">
        <f>IF(AK$2=0,"",IF(P162=0,0,SUM($P$3:P162)))</f>
        <v>160</v>
      </c>
      <c r="AL162">
        <f>IF(AL$2=0,"",IF(Q162=0,0,SUM($Q$3:Q162)))</f>
        <v>160</v>
      </c>
      <c r="AM162">
        <f>IF(AM$2=0,"",IF(R162=0,0,SUM($R$3:R162)))</f>
        <v>160</v>
      </c>
      <c r="AN162">
        <f>IF(AN$2=0,"",IF(S162=0,0,SUM($S$3:S162)))</f>
        <v>160</v>
      </c>
      <c r="AO162">
        <f>IF(AO$2=0,"",IF(T162=0,0,SUM($T$3:T162)))</f>
        <v>160</v>
      </c>
    </row>
    <row r="163" spans="1:41" x14ac:dyDescent="0.25">
      <c r="A163">
        <f>IF(A$2=0,"",IF(Export!$B162=A$2,1,0))</f>
        <v>1</v>
      </c>
      <c r="B163">
        <f>IF(B$2=0,"",IF(Export!$B162=B$2,1,0))</f>
        <v>1</v>
      </c>
      <c r="C163">
        <f>IF(C$2=0,"",IF(Export!$B162=C$2,1,0))</f>
        <v>1</v>
      </c>
      <c r="D163">
        <f>IF(D$2=0,"",IF(Export!$B162=D$2,1,0))</f>
        <v>1</v>
      </c>
      <c r="E163">
        <f>IF(E$2=0,"",IF(Export!$B162=E$2,1,0))</f>
        <v>1</v>
      </c>
      <c r="F163">
        <f>IF(F$2=0,"",IF(Export!$B162=F$2,1,0))</f>
        <v>1</v>
      </c>
      <c r="G163">
        <f>IF(G$2=0,"",IF(Export!$B162=G$2,1,0))</f>
        <v>1</v>
      </c>
      <c r="H163">
        <f>IF(H$2=0,"",IF(Export!$B162=H$2,1,0))</f>
        <v>1</v>
      </c>
      <c r="I163">
        <f>IF(I$2=0,"",IF(Export!$B162=I$2,1,0))</f>
        <v>1</v>
      </c>
      <c r="J163">
        <f>IF(J$2=0,"",IF(Export!$B162=J$2,1,0))</f>
        <v>1</v>
      </c>
      <c r="K163">
        <f>IF(K$2=0,"",IF(Export!$B162=K$2,1,0))</f>
        <v>1</v>
      </c>
      <c r="L163">
        <f>IF(L$2=0,"",IF(Export!$B162=L$2,1,0))</f>
        <v>1</v>
      </c>
      <c r="M163">
        <f>IF(M$2=0,"",IF(Export!$B162=M$2,1,0))</f>
        <v>1</v>
      </c>
      <c r="N163">
        <f>IF(N$2=0,"",IF(Export!$B162=N$2,1,0))</f>
        <v>1</v>
      </c>
      <c r="O163">
        <f>IF(O$2=0,"",IF(Export!$B162=O$2,1,0))</f>
        <v>1</v>
      </c>
      <c r="P163">
        <f>IF(P$2=0,"",IF(Export!$B162=P$2,1,0))</f>
        <v>1</v>
      </c>
      <c r="Q163">
        <f>IF(Q$2=0,"",IF(Export!$B162=Q$2,1,0))</f>
        <v>1</v>
      </c>
      <c r="R163">
        <f>IF(R$2=0,"",IF(Export!$B162=R$2,1,0))</f>
        <v>1</v>
      </c>
      <c r="S163">
        <f>IF(S$2=0,"",IF(Export!$B162=S$2,1,0))</f>
        <v>1</v>
      </c>
      <c r="T163">
        <f>IF(T$2=0,"",IF(Export!$B162=T$2,1,0))</f>
        <v>1</v>
      </c>
      <c r="V163">
        <f>IF(V$2=0,"",IF(A163=0,0,SUM($A$3:A163)))</f>
        <v>161</v>
      </c>
      <c r="W163">
        <f>IF(W$2=0,"",IF(B163=0,0,SUM($B$3:B163)))</f>
        <v>161</v>
      </c>
      <c r="X163">
        <f>IF(X$2=0,"",IF(C163=0,0,SUM($C$3:C163)))</f>
        <v>161</v>
      </c>
      <c r="Y163">
        <f>IF(Y$2=0,"",IF(D163=0,0,SUM($D$3:D163)))</f>
        <v>161</v>
      </c>
      <c r="Z163">
        <f>IF(Z$2=0,"",IF(E163=0,0,SUM($E$3:E163)))</f>
        <v>161</v>
      </c>
      <c r="AA163">
        <f>IF(AA$2=0,"",IF(F163=0,0,SUM($F$3:F163)))</f>
        <v>161</v>
      </c>
      <c r="AB163">
        <f>IF(AB$2=0,"",IF(G163=0,0,SUM($G$3:G163)))</f>
        <v>161</v>
      </c>
      <c r="AC163">
        <f>IF(AC$2=0,"",IF(H163=0,0,SUM($H$3:H163)))</f>
        <v>161</v>
      </c>
      <c r="AD163">
        <f>IF(AD$2=0,"",IF(I163=0,0,SUM($I$3:I163)))</f>
        <v>161</v>
      </c>
      <c r="AE163">
        <f>IF(AE$2=0,"",IF(J163=0,0,SUM($J$3:J163)))</f>
        <v>161</v>
      </c>
      <c r="AF163">
        <f>IF(AF$2=0,"",IF(K163=0,0,SUM($K$3:K163)))</f>
        <v>161</v>
      </c>
      <c r="AG163">
        <f>IF(AG$2=0,"",IF(L163=0,0,SUM($L$3:L163)))</f>
        <v>161</v>
      </c>
      <c r="AH163">
        <f>IF(AH$2=0,"",IF(M163=0,0,SUM($M$3:M163)))</f>
        <v>161</v>
      </c>
      <c r="AI163">
        <f>IF(AI$2=0,"",IF(N163=0,0,SUM($N$3:N163)))</f>
        <v>161</v>
      </c>
      <c r="AJ163">
        <f>IF(AJ$2=0,"",IF(O163=0,0,SUM($O$3:O163)))</f>
        <v>161</v>
      </c>
      <c r="AK163">
        <f>IF(AK$2=0,"",IF(P163=0,0,SUM($P$3:P163)))</f>
        <v>161</v>
      </c>
      <c r="AL163">
        <f>IF(AL$2=0,"",IF(Q163=0,0,SUM($Q$3:Q163)))</f>
        <v>161</v>
      </c>
      <c r="AM163">
        <f>IF(AM$2=0,"",IF(R163=0,0,SUM($R$3:R163)))</f>
        <v>161</v>
      </c>
      <c r="AN163">
        <f>IF(AN$2=0,"",IF(S163=0,0,SUM($S$3:S163)))</f>
        <v>161</v>
      </c>
      <c r="AO163">
        <f>IF(AO$2=0,"",IF(T163=0,0,SUM($T$3:T163)))</f>
        <v>161</v>
      </c>
    </row>
    <row r="164" spans="1:41" x14ac:dyDescent="0.25">
      <c r="A164">
        <f>IF(A$2=0,"",IF(Export!$B163=A$2,1,0))</f>
        <v>1</v>
      </c>
      <c r="B164">
        <f>IF(B$2=0,"",IF(Export!$B163=B$2,1,0))</f>
        <v>1</v>
      </c>
      <c r="C164">
        <f>IF(C$2=0,"",IF(Export!$B163=C$2,1,0))</f>
        <v>1</v>
      </c>
      <c r="D164">
        <f>IF(D$2=0,"",IF(Export!$B163=D$2,1,0))</f>
        <v>1</v>
      </c>
      <c r="E164">
        <f>IF(E$2=0,"",IF(Export!$B163=E$2,1,0))</f>
        <v>1</v>
      </c>
      <c r="F164">
        <f>IF(F$2=0,"",IF(Export!$B163=F$2,1,0))</f>
        <v>1</v>
      </c>
      <c r="G164">
        <f>IF(G$2=0,"",IF(Export!$B163=G$2,1,0))</f>
        <v>1</v>
      </c>
      <c r="H164">
        <f>IF(H$2=0,"",IF(Export!$B163=H$2,1,0))</f>
        <v>1</v>
      </c>
      <c r="I164">
        <f>IF(I$2=0,"",IF(Export!$B163=I$2,1,0))</f>
        <v>1</v>
      </c>
      <c r="J164">
        <f>IF(J$2=0,"",IF(Export!$B163=J$2,1,0))</f>
        <v>1</v>
      </c>
      <c r="K164">
        <f>IF(K$2=0,"",IF(Export!$B163=K$2,1,0))</f>
        <v>1</v>
      </c>
      <c r="L164">
        <f>IF(L$2=0,"",IF(Export!$B163=L$2,1,0))</f>
        <v>1</v>
      </c>
      <c r="M164">
        <f>IF(M$2=0,"",IF(Export!$B163=M$2,1,0))</f>
        <v>1</v>
      </c>
      <c r="N164">
        <f>IF(N$2=0,"",IF(Export!$B163=N$2,1,0))</f>
        <v>1</v>
      </c>
      <c r="O164">
        <f>IF(O$2=0,"",IF(Export!$B163=O$2,1,0))</f>
        <v>1</v>
      </c>
      <c r="P164">
        <f>IF(P$2=0,"",IF(Export!$B163=P$2,1,0))</f>
        <v>1</v>
      </c>
      <c r="Q164">
        <f>IF(Q$2=0,"",IF(Export!$B163=Q$2,1,0))</f>
        <v>1</v>
      </c>
      <c r="R164">
        <f>IF(R$2=0,"",IF(Export!$B163=R$2,1,0))</f>
        <v>1</v>
      </c>
      <c r="S164">
        <f>IF(S$2=0,"",IF(Export!$B163=S$2,1,0))</f>
        <v>1</v>
      </c>
      <c r="T164">
        <f>IF(T$2=0,"",IF(Export!$B163=T$2,1,0))</f>
        <v>1</v>
      </c>
      <c r="V164">
        <f>IF(V$2=0,"",IF(A164=0,0,SUM($A$3:A164)))</f>
        <v>162</v>
      </c>
      <c r="W164">
        <f>IF(W$2=0,"",IF(B164=0,0,SUM($B$3:B164)))</f>
        <v>162</v>
      </c>
      <c r="X164">
        <f>IF(X$2=0,"",IF(C164=0,0,SUM($C$3:C164)))</f>
        <v>162</v>
      </c>
      <c r="Y164">
        <f>IF(Y$2=0,"",IF(D164=0,0,SUM($D$3:D164)))</f>
        <v>162</v>
      </c>
      <c r="Z164">
        <f>IF(Z$2=0,"",IF(E164=0,0,SUM($E$3:E164)))</f>
        <v>162</v>
      </c>
      <c r="AA164">
        <f>IF(AA$2=0,"",IF(F164=0,0,SUM($F$3:F164)))</f>
        <v>162</v>
      </c>
      <c r="AB164">
        <f>IF(AB$2=0,"",IF(G164=0,0,SUM($G$3:G164)))</f>
        <v>162</v>
      </c>
      <c r="AC164">
        <f>IF(AC$2=0,"",IF(H164=0,0,SUM($H$3:H164)))</f>
        <v>162</v>
      </c>
      <c r="AD164">
        <f>IF(AD$2=0,"",IF(I164=0,0,SUM($I$3:I164)))</f>
        <v>162</v>
      </c>
      <c r="AE164">
        <f>IF(AE$2=0,"",IF(J164=0,0,SUM($J$3:J164)))</f>
        <v>162</v>
      </c>
      <c r="AF164">
        <f>IF(AF$2=0,"",IF(K164=0,0,SUM($K$3:K164)))</f>
        <v>162</v>
      </c>
      <c r="AG164">
        <f>IF(AG$2=0,"",IF(L164=0,0,SUM($L$3:L164)))</f>
        <v>162</v>
      </c>
      <c r="AH164">
        <f>IF(AH$2=0,"",IF(M164=0,0,SUM($M$3:M164)))</f>
        <v>162</v>
      </c>
      <c r="AI164">
        <f>IF(AI$2=0,"",IF(N164=0,0,SUM($N$3:N164)))</f>
        <v>162</v>
      </c>
      <c r="AJ164">
        <f>IF(AJ$2=0,"",IF(O164=0,0,SUM($O$3:O164)))</f>
        <v>162</v>
      </c>
      <c r="AK164">
        <f>IF(AK$2=0,"",IF(P164=0,0,SUM($P$3:P164)))</f>
        <v>162</v>
      </c>
      <c r="AL164">
        <f>IF(AL$2=0,"",IF(Q164=0,0,SUM($Q$3:Q164)))</f>
        <v>162</v>
      </c>
      <c r="AM164">
        <f>IF(AM$2=0,"",IF(R164=0,0,SUM($R$3:R164)))</f>
        <v>162</v>
      </c>
      <c r="AN164">
        <f>IF(AN$2=0,"",IF(S164=0,0,SUM($S$3:S164)))</f>
        <v>162</v>
      </c>
      <c r="AO164">
        <f>IF(AO$2=0,"",IF(T164=0,0,SUM($T$3:T164)))</f>
        <v>162</v>
      </c>
    </row>
    <row r="165" spans="1:41" x14ac:dyDescent="0.25">
      <c r="A165">
        <f>IF(A$2=0,"",IF(Export!$B164=A$2,1,0))</f>
        <v>1</v>
      </c>
      <c r="B165">
        <f>IF(B$2=0,"",IF(Export!$B164=B$2,1,0))</f>
        <v>1</v>
      </c>
      <c r="C165">
        <f>IF(C$2=0,"",IF(Export!$B164=C$2,1,0))</f>
        <v>1</v>
      </c>
      <c r="D165">
        <f>IF(D$2=0,"",IF(Export!$B164=D$2,1,0))</f>
        <v>1</v>
      </c>
      <c r="E165">
        <f>IF(E$2=0,"",IF(Export!$B164=E$2,1,0))</f>
        <v>1</v>
      </c>
      <c r="F165">
        <f>IF(F$2=0,"",IF(Export!$B164=F$2,1,0))</f>
        <v>1</v>
      </c>
      <c r="G165">
        <f>IF(G$2=0,"",IF(Export!$B164=G$2,1,0))</f>
        <v>1</v>
      </c>
      <c r="H165">
        <f>IF(H$2=0,"",IF(Export!$B164=H$2,1,0))</f>
        <v>1</v>
      </c>
      <c r="I165">
        <f>IF(I$2=0,"",IF(Export!$B164=I$2,1,0))</f>
        <v>1</v>
      </c>
      <c r="J165">
        <f>IF(J$2=0,"",IF(Export!$B164=J$2,1,0))</f>
        <v>1</v>
      </c>
      <c r="K165">
        <f>IF(K$2=0,"",IF(Export!$B164=K$2,1,0))</f>
        <v>1</v>
      </c>
      <c r="L165">
        <f>IF(L$2=0,"",IF(Export!$B164=L$2,1,0))</f>
        <v>1</v>
      </c>
      <c r="M165">
        <f>IF(M$2=0,"",IF(Export!$B164=M$2,1,0))</f>
        <v>1</v>
      </c>
      <c r="N165">
        <f>IF(N$2=0,"",IF(Export!$B164=N$2,1,0))</f>
        <v>1</v>
      </c>
      <c r="O165">
        <f>IF(O$2=0,"",IF(Export!$B164=O$2,1,0))</f>
        <v>1</v>
      </c>
      <c r="P165">
        <f>IF(P$2=0,"",IF(Export!$B164=P$2,1,0))</f>
        <v>1</v>
      </c>
      <c r="Q165">
        <f>IF(Q$2=0,"",IF(Export!$B164=Q$2,1,0))</f>
        <v>1</v>
      </c>
      <c r="R165">
        <f>IF(R$2=0,"",IF(Export!$B164=R$2,1,0))</f>
        <v>1</v>
      </c>
      <c r="S165">
        <f>IF(S$2=0,"",IF(Export!$B164=S$2,1,0))</f>
        <v>1</v>
      </c>
      <c r="T165">
        <f>IF(T$2=0,"",IF(Export!$B164=T$2,1,0))</f>
        <v>1</v>
      </c>
      <c r="V165">
        <f>IF(V$2=0,"",IF(A165=0,0,SUM($A$3:A165)))</f>
        <v>163</v>
      </c>
      <c r="W165">
        <f>IF(W$2=0,"",IF(B165=0,0,SUM($B$3:B165)))</f>
        <v>163</v>
      </c>
      <c r="X165">
        <f>IF(X$2=0,"",IF(C165=0,0,SUM($C$3:C165)))</f>
        <v>163</v>
      </c>
      <c r="Y165">
        <f>IF(Y$2=0,"",IF(D165=0,0,SUM($D$3:D165)))</f>
        <v>163</v>
      </c>
      <c r="Z165">
        <f>IF(Z$2=0,"",IF(E165=0,0,SUM($E$3:E165)))</f>
        <v>163</v>
      </c>
      <c r="AA165">
        <f>IF(AA$2=0,"",IF(F165=0,0,SUM($F$3:F165)))</f>
        <v>163</v>
      </c>
      <c r="AB165">
        <f>IF(AB$2=0,"",IF(G165=0,0,SUM($G$3:G165)))</f>
        <v>163</v>
      </c>
      <c r="AC165">
        <f>IF(AC$2=0,"",IF(H165=0,0,SUM($H$3:H165)))</f>
        <v>163</v>
      </c>
      <c r="AD165">
        <f>IF(AD$2=0,"",IF(I165=0,0,SUM($I$3:I165)))</f>
        <v>163</v>
      </c>
      <c r="AE165">
        <f>IF(AE$2=0,"",IF(J165=0,0,SUM($J$3:J165)))</f>
        <v>163</v>
      </c>
      <c r="AF165">
        <f>IF(AF$2=0,"",IF(K165=0,0,SUM($K$3:K165)))</f>
        <v>163</v>
      </c>
      <c r="AG165">
        <f>IF(AG$2=0,"",IF(L165=0,0,SUM($L$3:L165)))</f>
        <v>163</v>
      </c>
      <c r="AH165">
        <f>IF(AH$2=0,"",IF(M165=0,0,SUM($M$3:M165)))</f>
        <v>163</v>
      </c>
      <c r="AI165">
        <f>IF(AI$2=0,"",IF(N165=0,0,SUM($N$3:N165)))</f>
        <v>163</v>
      </c>
      <c r="AJ165">
        <f>IF(AJ$2=0,"",IF(O165=0,0,SUM($O$3:O165)))</f>
        <v>163</v>
      </c>
      <c r="AK165">
        <f>IF(AK$2=0,"",IF(P165=0,0,SUM($P$3:P165)))</f>
        <v>163</v>
      </c>
      <c r="AL165">
        <f>IF(AL$2=0,"",IF(Q165=0,0,SUM($Q$3:Q165)))</f>
        <v>163</v>
      </c>
      <c r="AM165">
        <f>IF(AM$2=0,"",IF(R165=0,0,SUM($R$3:R165)))</f>
        <v>163</v>
      </c>
      <c r="AN165">
        <f>IF(AN$2=0,"",IF(S165=0,0,SUM($S$3:S165)))</f>
        <v>163</v>
      </c>
      <c r="AO165">
        <f>IF(AO$2=0,"",IF(T165=0,0,SUM($T$3:T165)))</f>
        <v>163</v>
      </c>
    </row>
    <row r="166" spans="1:41" x14ac:dyDescent="0.25">
      <c r="A166">
        <f>IF(A$2=0,"",IF(Export!$B165=A$2,1,0))</f>
        <v>1</v>
      </c>
      <c r="B166">
        <f>IF(B$2=0,"",IF(Export!$B165=B$2,1,0))</f>
        <v>1</v>
      </c>
      <c r="C166">
        <f>IF(C$2=0,"",IF(Export!$B165=C$2,1,0))</f>
        <v>1</v>
      </c>
      <c r="D166">
        <f>IF(D$2=0,"",IF(Export!$B165=D$2,1,0))</f>
        <v>1</v>
      </c>
      <c r="E166">
        <f>IF(E$2=0,"",IF(Export!$B165=E$2,1,0))</f>
        <v>1</v>
      </c>
      <c r="F166">
        <f>IF(F$2=0,"",IF(Export!$B165=F$2,1,0))</f>
        <v>1</v>
      </c>
      <c r="G166">
        <f>IF(G$2=0,"",IF(Export!$B165=G$2,1,0))</f>
        <v>1</v>
      </c>
      <c r="H166">
        <f>IF(H$2=0,"",IF(Export!$B165=H$2,1,0))</f>
        <v>1</v>
      </c>
      <c r="I166">
        <f>IF(I$2=0,"",IF(Export!$B165=I$2,1,0))</f>
        <v>1</v>
      </c>
      <c r="J166">
        <f>IF(J$2=0,"",IF(Export!$B165=J$2,1,0))</f>
        <v>1</v>
      </c>
      <c r="K166">
        <f>IF(K$2=0,"",IF(Export!$B165=K$2,1,0))</f>
        <v>1</v>
      </c>
      <c r="L166">
        <f>IF(L$2=0,"",IF(Export!$B165=L$2,1,0))</f>
        <v>1</v>
      </c>
      <c r="M166">
        <f>IF(M$2=0,"",IF(Export!$B165=M$2,1,0))</f>
        <v>1</v>
      </c>
      <c r="N166">
        <f>IF(N$2=0,"",IF(Export!$B165=N$2,1,0))</f>
        <v>1</v>
      </c>
      <c r="O166">
        <f>IF(O$2=0,"",IF(Export!$B165=O$2,1,0))</f>
        <v>1</v>
      </c>
      <c r="P166">
        <f>IF(P$2=0,"",IF(Export!$B165=P$2,1,0))</f>
        <v>1</v>
      </c>
      <c r="Q166">
        <f>IF(Q$2=0,"",IF(Export!$B165=Q$2,1,0))</f>
        <v>1</v>
      </c>
      <c r="R166">
        <f>IF(R$2=0,"",IF(Export!$B165=R$2,1,0))</f>
        <v>1</v>
      </c>
      <c r="S166">
        <f>IF(S$2=0,"",IF(Export!$B165=S$2,1,0))</f>
        <v>1</v>
      </c>
      <c r="T166">
        <f>IF(T$2=0,"",IF(Export!$B165=T$2,1,0))</f>
        <v>1</v>
      </c>
      <c r="V166">
        <f>IF(V$2=0,"",IF(A166=0,0,SUM($A$3:A166)))</f>
        <v>164</v>
      </c>
      <c r="W166">
        <f>IF(W$2=0,"",IF(B166=0,0,SUM($B$3:B166)))</f>
        <v>164</v>
      </c>
      <c r="X166">
        <f>IF(X$2=0,"",IF(C166=0,0,SUM($C$3:C166)))</f>
        <v>164</v>
      </c>
      <c r="Y166">
        <f>IF(Y$2=0,"",IF(D166=0,0,SUM($D$3:D166)))</f>
        <v>164</v>
      </c>
      <c r="Z166">
        <f>IF(Z$2=0,"",IF(E166=0,0,SUM($E$3:E166)))</f>
        <v>164</v>
      </c>
      <c r="AA166">
        <f>IF(AA$2=0,"",IF(F166=0,0,SUM($F$3:F166)))</f>
        <v>164</v>
      </c>
      <c r="AB166">
        <f>IF(AB$2=0,"",IF(G166=0,0,SUM($G$3:G166)))</f>
        <v>164</v>
      </c>
      <c r="AC166">
        <f>IF(AC$2=0,"",IF(H166=0,0,SUM($H$3:H166)))</f>
        <v>164</v>
      </c>
      <c r="AD166">
        <f>IF(AD$2=0,"",IF(I166=0,0,SUM($I$3:I166)))</f>
        <v>164</v>
      </c>
      <c r="AE166">
        <f>IF(AE$2=0,"",IF(J166=0,0,SUM($J$3:J166)))</f>
        <v>164</v>
      </c>
      <c r="AF166">
        <f>IF(AF$2=0,"",IF(K166=0,0,SUM($K$3:K166)))</f>
        <v>164</v>
      </c>
      <c r="AG166">
        <f>IF(AG$2=0,"",IF(L166=0,0,SUM($L$3:L166)))</f>
        <v>164</v>
      </c>
      <c r="AH166">
        <f>IF(AH$2=0,"",IF(M166=0,0,SUM($M$3:M166)))</f>
        <v>164</v>
      </c>
      <c r="AI166">
        <f>IF(AI$2=0,"",IF(N166=0,0,SUM($N$3:N166)))</f>
        <v>164</v>
      </c>
      <c r="AJ166">
        <f>IF(AJ$2=0,"",IF(O166=0,0,SUM($O$3:O166)))</f>
        <v>164</v>
      </c>
      <c r="AK166">
        <f>IF(AK$2=0,"",IF(P166=0,0,SUM($P$3:P166)))</f>
        <v>164</v>
      </c>
      <c r="AL166">
        <f>IF(AL$2=0,"",IF(Q166=0,0,SUM($Q$3:Q166)))</f>
        <v>164</v>
      </c>
      <c r="AM166">
        <f>IF(AM$2=0,"",IF(R166=0,0,SUM($R$3:R166)))</f>
        <v>164</v>
      </c>
      <c r="AN166">
        <f>IF(AN$2=0,"",IF(S166=0,0,SUM($S$3:S166)))</f>
        <v>164</v>
      </c>
      <c r="AO166">
        <f>IF(AO$2=0,"",IF(T166=0,0,SUM($T$3:T166)))</f>
        <v>164</v>
      </c>
    </row>
    <row r="167" spans="1:41" x14ac:dyDescent="0.25">
      <c r="A167">
        <f>IF(A$2=0,"",IF(Export!$B166=A$2,1,0))</f>
        <v>1</v>
      </c>
      <c r="B167">
        <f>IF(B$2=0,"",IF(Export!$B166=B$2,1,0))</f>
        <v>1</v>
      </c>
      <c r="C167">
        <f>IF(C$2=0,"",IF(Export!$B166=C$2,1,0))</f>
        <v>1</v>
      </c>
      <c r="D167">
        <f>IF(D$2=0,"",IF(Export!$B166=D$2,1,0))</f>
        <v>1</v>
      </c>
      <c r="E167">
        <f>IF(E$2=0,"",IF(Export!$B166=E$2,1,0))</f>
        <v>1</v>
      </c>
      <c r="F167">
        <f>IF(F$2=0,"",IF(Export!$B166=F$2,1,0))</f>
        <v>1</v>
      </c>
      <c r="G167">
        <f>IF(G$2=0,"",IF(Export!$B166=G$2,1,0))</f>
        <v>1</v>
      </c>
      <c r="H167">
        <f>IF(H$2=0,"",IF(Export!$B166=H$2,1,0))</f>
        <v>1</v>
      </c>
      <c r="I167">
        <f>IF(I$2=0,"",IF(Export!$B166=I$2,1,0))</f>
        <v>1</v>
      </c>
      <c r="J167">
        <f>IF(J$2=0,"",IF(Export!$B166=J$2,1,0))</f>
        <v>1</v>
      </c>
      <c r="K167">
        <f>IF(K$2=0,"",IF(Export!$B166=K$2,1,0))</f>
        <v>1</v>
      </c>
      <c r="L167">
        <f>IF(L$2=0,"",IF(Export!$B166=L$2,1,0))</f>
        <v>1</v>
      </c>
      <c r="M167">
        <f>IF(M$2=0,"",IF(Export!$B166=M$2,1,0))</f>
        <v>1</v>
      </c>
      <c r="N167">
        <f>IF(N$2=0,"",IF(Export!$B166=N$2,1,0))</f>
        <v>1</v>
      </c>
      <c r="O167">
        <f>IF(O$2=0,"",IF(Export!$B166=O$2,1,0))</f>
        <v>1</v>
      </c>
      <c r="P167">
        <f>IF(P$2=0,"",IF(Export!$B166=P$2,1,0))</f>
        <v>1</v>
      </c>
      <c r="Q167">
        <f>IF(Q$2=0,"",IF(Export!$B166=Q$2,1,0))</f>
        <v>1</v>
      </c>
      <c r="R167">
        <f>IF(R$2=0,"",IF(Export!$B166=R$2,1,0))</f>
        <v>1</v>
      </c>
      <c r="S167">
        <f>IF(S$2=0,"",IF(Export!$B166=S$2,1,0))</f>
        <v>1</v>
      </c>
      <c r="T167">
        <f>IF(T$2=0,"",IF(Export!$B166=T$2,1,0))</f>
        <v>1</v>
      </c>
      <c r="V167">
        <f>IF(V$2=0,"",IF(A167=0,0,SUM($A$3:A167)))</f>
        <v>165</v>
      </c>
      <c r="W167">
        <f>IF(W$2=0,"",IF(B167=0,0,SUM($B$3:B167)))</f>
        <v>165</v>
      </c>
      <c r="X167">
        <f>IF(X$2=0,"",IF(C167=0,0,SUM($C$3:C167)))</f>
        <v>165</v>
      </c>
      <c r="Y167">
        <f>IF(Y$2=0,"",IF(D167=0,0,SUM($D$3:D167)))</f>
        <v>165</v>
      </c>
      <c r="Z167">
        <f>IF(Z$2=0,"",IF(E167=0,0,SUM($E$3:E167)))</f>
        <v>165</v>
      </c>
      <c r="AA167">
        <f>IF(AA$2=0,"",IF(F167=0,0,SUM($F$3:F167)))</f>
        <v>165</v>
      </c>
      <c r="AB167">
        <f>IF(AB$2=0,"",IF(G167=0,0,SUM($G$3:G167)))</f>
        <v>165</v>
      </c>
      <c r="AC167">
        <f>IF(AC$2=0,"",IF(H167=0,0,SUM($H$3:H167)))</f>
        <v>165</v>
      </c>
      <c r="AD167">
        <f>IF(AD$2=0,"",IF(I167=0,0,SUM($I$3:I167)))</f>
        <v>165</v>
      </c>
      <c r="AE167">
        <f>IF(AE$2=0,"",IF(J167=0,0,SUM($J$3:J167)))</f>
        <v>165</v>
      </c>
      <c r="AF167">
        <f>IF(AF$2=0,"",IF(K167=0,0,SUM($K$3:K167)))</f>
        <v>165</v>
      </c>
      <c r="AG167">
        <f>IF(AG$2=0,"",IF(L167=0,0,SUM($L$3:L167)))</f>
        <v>165</v>
      </c>
      <c r="AH167">
        <f>IF(AH$2=0,"",IF(M167=0,0,SUM($M$3:M167)))</f>
        <v>165</v>
      </c>
      <c r="AI167">
        <f>IF(AI$2=0,"",IF(N167=0,0,SUM($N$3:N167)))</f>
        <v>165</v>
      </c>
      <c r="AJ167">
        <f>IF(AJ$2=0,"",IF(O167=0,0,SUM($O$3:O167)))</f>
        <v>165</v>
      </c>
      <c r="AK167">
        <f>IF(AK$2=0,"",IF(P167=0,0,SUM($P$3:P167)))</f>
        <v>165</v>
      </c>
      <c r="AL167">
        <f>IF(AL$2=0,"",IF(Q167=0,0,SUM($Q$3:Q167)))</f>
        <v>165</v>
      </c>
      <c r="AM167">
        <f>IF(AM$2=0,"",IF(R167=0,0,SUM($R$3:R167)))</f>
        <v>165</v>
      </c>
      <c r="AN167">
        <f>IF(AN$2=0,"",IF(S167=0,0,SUM($S$3:S167)))</f>
        <v>165</v>
      </c>
      <c r="AO167">
        <f>IF(AO$2=0,"",IF(T167=0,0,SUM($T$3:T167)))</f>
        <v>165</v>
      </c>
    </row>
    <row r="168" spans="1:41" x14ac:dyDescent="0.25">
      <c r="A168">
        <f>IF(A$2=0,"",IF(Export!$B167=A$2,1,0))</f>
        <v>1</v>
      </c>
      <c r="B168">
        <f>IF(B$2=0,"",IF(Export!$B167=B$2,1,0))</f>
        <v>1</v>
      </c>
      <c r="C168">
        <f>IF(C$2=0,"",IF(Export!$B167=C$2,1,0))</f>
        <v>1</v>
      </c>
      <c r="D168">
        <f>IF(D$2=0,"",IF(Export!$B167=D$2,1,0))</f>
        <v>1</v>
      </c>
      <c r="E168">
        <f>IF(E$2=0,"",IF(Export!$B167=E$2,1,0))</f>
        <v>1</v>
      </c>
      <c r="F168">
        <f>IF(F$2=0,"",IF(Export!$B167=F$2,1,0))</f>
        <v>1</v>
      </c>
      <c r="G168">
        <f>IF(G$2=0,"",IF(Export!$B167=G$2,1,0))</f>
        <v>1</v>
      </c>
      <c r="H168">
        <f>IF(H$2=0,"",IF(Export!$B167=H$2,1,0))</f>
        <v>1</v>
      </c>
      <c r="I168">
        <f>IF(I$2=0,"",IF(Export!$B167=I$2,1,0))</f>
        <v>1</v>
      </c>
      <c r="J168">
        <f>IF(J$2=0,"",IF(Export!$B167=J$2,1,0))</f>
        <v>1</v>
      </c>
      <c r="K168">
        <f>IF(K$2=0,"",IF(Export!$B167=K$2,1,0))</f>
        <v>1</v>
      </c>
      <c r="L168">
        <f>IF(L$2=0,"",IF(Export!$B167=L$2,1,0))</f>
        <v>1</v>
      </c>
      <c r="M168">
        <f>IF(M$2=0,"",IF(Export!$B167=M$2,1,0))</f>
        <v>1</v>
      </c>
      <c r="N168">
        <f>IF(N$2=0,"",IF(Export!$B167=N$2,1,0))</f>
        <v>1</v>
      </c>
      <c r="O168">
        <f>IF(O$2=0,"",IF(Export!$B167=O$2,1,0))</f>
        <v>1</v>
      </c>
      <c r="P168">
        <f>IF(P$2=0,"",IF(Export!$B167=P$2,1,0))</f>
        <v>1</v>
      </c>
      <c r="Q168">
        <f>IF(Q$2=0,"",IF(Export!$B167=Q$2,1,0))</f>
        <v>1</v>
      </c>
      <c r="R168">
        <f>IF(R$2=0,"",IF(Export!$B167=R$2,1,0))</f>
        <v>1</v>
      </c>
      <c r="S168">
        <f>IF(S$2=0,"",IF(Export!$B167=S$2,1,0))</f>
        <v>1</v>
      </c>
      <c r="T168">
        <f>IF(T$2=0,"",IF(Export!$B167=T$2,1,0))</f>
        <v>1</v>
      </c>
      <c r="V168">
        <f>IF(V$2=0,"",IF(A168=0,0,SUM($A$3:A168)))</f>
        <v>166</v>
      </c>
      <c r="W168">
        <f>IF(W$2=0,"",IF(B168=0,0,SUM($B$3:B168)))</f>
        <v>166</v>
      </c>
      <c r="X168">
        <f>IF(X$2=0,"",IF(C168=0,0,SUM($C$3:C168)))</f>
        <v>166</v>
      </c>
      <c r="Y168">
        <f>IF(Y$2=0,"",IF(D168=0,0,SUM($D$3:D168)))</f>
        <v>166</v>
      </c>
      <c r="Z168">
        <f>IF(Z$2=0,"",IF(E168=0,0,SUM($E$3:E168)))</f>
        <v>166</v>
      </c>
      <c r="AA168">
        <f>IF(AA$2=0,"",IF(F168=0,0,SUM($F$3:F168)))</f>
        <v>166</v>
      </c>
      <c r="AB168">
        <f>IF(AB$2=0,"",IF(G168=0,0,SUM($G$3:G168)))</f>
        <v>166</v>
      </c>
      <c r="AC168">
        <f>IF(AC$2=0,"",IF(H168=0,0,SUM($H$3:H168)))</f>
        <v>166</v>
      </c>
      <c r="AD168">
        <f>IF(AD$2=0,"",IF(I168=0,0,SUM($I$3:I168)))</f>
        <v>166</v>
      </c>
      <c r="AE168">
        <f>IF(AE$2=0,"",IF(J168=0,0,SUM($J$3:J168)))</f>
        <v>166</v>
      </c>
      <c r="AF168">
        <f>IF(AF$2=0,"",IF(K168=0,0,SUM($K$3:K168)))</f>
        <v>166</v>
      </c>
      <c r="AG168">
        <f>IF(AG$2=0,"",IF(L168=0,0,SUM($L$3:L168)))</f>
        <v>166</v>
      </c>
      <c r="AH168">
        <f>IF(AH$2=0,"",IF(M168=0,0,SUM($M$3:M168)))</f>
        <v>166</v>
      </c>
      <c r="AI168">
        <f>IF(AI$2=0,"",IF(N168=0,0,SUM($N$3:N168)))</f>
        <v>166</v>
      </c>
      <c r="AJ168">
        <f>IF(AJ$2=0,"",IF(O168=0,0,SUM($O$3:O168)))</f>
        <v>166</v>
      </c>
      <c r="AK168">
        <f>IF(AK$2=0,"",IF(P168=0,0,SUM($P$3:P168)))</f>
        <v>166</v>
      </c>
      <c r="AL168">
        <f>IF(AL$2=0,"",IF(Q168=0,0,SUM($Q$3:Q168)))</f>
        <v>166</v>
      </c>
      <c r="AM168">
        <f>IF(AM$2=0,"",IF(R168=0,0,SUM($R$3:R168)))</f>
        <v>166</v>
      </c>
      <c r="AN168">
        <f>IF(AN$2=0,"",IF(S168=0,0,SUM($S$3:S168)))</f>
        <v>166</v>
      </c>
      <c r="AO168">
        <f>IF(AO$2=0,"",IF(T168=0,0,SUM($T$3:T168)))</f>
        <v>166</v>
      </c>
    </row>
    <row r="169" spans="1:41" x14ac:dyDescent="0.25">
      <c r="A169">
        <f>IF(A$2=0,"",IF(Export!$B168=A$2,1,0))</f>
        <v>1</v>
      </c>
      <c r="B169">
        <f>IF(B$2=0,"",IF(Export!$B168=B$2,1,0))</f>
        <v>1</v>
      </c>
      <c r="C169">
        <f>IF(C$2=0,"",IF(Export!$B168=C$2,1,0))</f>
        <v>1</v>
      </c>
      <c r="D169">
        <f>IF(D$2=0,"",IF(Export!$B168=D$2,1,0))</f>
        <v>1</v>
      </c>
      <c r="E169">
        <f>IF(E$2=0,"",IF(Export!$B168=E$2,1,0))</f>
        <v>1</v>
      </c>
      <c r="F169">
        <f>IF(F$2=0,"",IF(Export!$B168=F$2,1,0))</f>
        <v>1</v>
      </c>
      <c r="G169">
        <f>IF(G$2=0,"",IF(Export!$B168=G$2,1,0))</f>
        <v>1</v>
      </c>
      <c r="H169">
        <f>IF(H$2=0,"",IF(Export!$B168=H$2,1,0))</f>
        <v>1</v>
      </c>
      <c r="I169">
        <f>IF(I$2=0,"",IF(Export!$B168=I$2,1,0))</f>
        <v>1</v>
      </c>
      <c r="J169">
        <f>IF(J$2=0,"",IF(Export!$B168=J$2,1,0))</f>
        <v>1</v>
      </c>
      <c r="K169">
        <f>IF(K$2=0,"",IF(Export!$B168=K$2,1,0))</f>
        <v>1</v>
      </c>
      <c r="L169">
        <f>IF(L$2=0,"",IF(Export!$B168=L$2,1,0))</f>
        <v>1</v>
      </c>
      <c r="M169">
        <f>IF(M$2=0,"",IF(Export!$B168=M$2,1,0))</f>
        <v>1</v>
      </c>
      <c r="N169">
        <f>IF(N$2=0,"",IF(Export!$B168=N$2,1,0))</f>
        <v>1</v>
      </c>
      <c r="O169">
        <f>IF(O$2=0,"",IF(Export!$B168=O$2,1,0))</f>
        <v>1</v>
      </c>
      <c r="P169">
        <f>IF(P$2=0,"",IF(Export!$B168=P$2,1,0))</f>
        <v>1</v>
      </c>
      <c r="Q169">
        <f>IF(Q$2=0,"",IF(Export!$B168=Q$2,1,0))</f>
        <v>1</v>
      </c>
      <c r="R169">
        <f>IF(R$2=0,"",IF(Export!$B168=R$2,1,0))</f>
        <v>1</v>
      </c>
      <c r="S169">
        <f>IF(S$2=0,"",IF(Export!$B168=S$2,1,0))</f>
        <v>1</v>
      </c>
      <c r="T169">
        <f>IF(T$2=0,"",IF(Export!$B168=T$2,1,0))</f>
        <v>1</v>
      </c>
      <c r="V169">
        <f>IF(V$2=0,"",IF(A169=0,0,SUM($A$3:A169)))</f>
        <v>167</v>
      </c>
      <c r="W169">
        <f>IF(W$2=0,"",IF(B169=0,0,SUM($B$3:B169)))</f>
        <v>167</v>
      </c>
      <c r="X169">
        <f>IF(X$2=0,"",IF(C169=0,0,SUM($C$3:C169)))</f>
        <v>167</v>
      </c>
      <c r="Y169">
        <f>IF(Y$2=0,"",IF(D169=0,0,SUM($D$3:D169)))</f>
        <v>167</v>
      </c>
      <c r="Z169">
        <f>IF(Z$2=0,"",IF(E169=0,0,SUM($E$3:E169)))</f>
        <v>167</v>
      </c>
      <c r="AA169">
        <f>IF(AA$2=0,"",IF(F169=0,0,SUM($F$3:F169)))</f>
        <v>167</v>
      </c>
      <c r="AB169">
        <f>IF(AB$2=0,"",IF(G169=0,0,SUM($G$3:G169)))</f>
        <v>167</v>
      </c>
      <c r="AC169">
        <f>IF(AC$2=0,"",IF(H169=0,0,SUM($H$3:H169)))</f>
        <v>167</v>
      </c>
      <c r="AD169">
        <f>IF(AD$2=0,"",IF(I169=0,0,SUM($I$3:I169)))</f>
        <v>167</v>
      </c>
      <c r="AE169">
        <f>IF(AE$2=0,"",IF(J169=0,0,SUM($J$3:J169)))</f>
        <v>167</v>
      </c>
      <c r="AF169">
        <f>IF(AF$2=0,"",IF(K169=0,0,SUM($K$3:K169)))</f>
        <v>167</v>
      </c>
      <c r="AG169">
        <f>IF(AG$2=0,"",IF(L169=0,0,SUM($L$3:L169)))</f>
        <v>167</v>
      </c>
      <c r="AH169">
        <f>IF(AH$2=0,"",IF(M169=0,0,SUM($M$3:M169)))</f>
        <v>167</v>
      </c>
      <c r="AI169">
        <f>IF(AI$2=0,"",IF(N169=0,0,SUM($N$3:N169)))</f>
        <v>167</v>
      </c>
      <c r="AJ169">
        <f>IF(AJ$2=0,"",IF(O169=0,0,SUM($O$3:O169)))</f>
        <v>167</v>
      </c>
      <c r="AK169">
        <f>IF(AK$2=0,"",IF(P169=0,0,SUM($P$3:P169)))</f>
        <v>167</v>
      </c>
      <c r="AL169">
        <f>IF(AL$2=0,"",IF(Q169=0,0,SUM($Q$3:Q169)))</f>
        <v>167</v>
      </c>
      <c r="AM169">
        <f>IF(AM$2=0,"",IF(R169=0,0,SUM($R$3:R169)))</f>
        <v>167</v>
      </c>
      <c r="AN169">
        <f>IF(AN$2=0,"",IF(S169=0,0,SUM($S$3:S169)))</f>
        <v>167</v>
      </c>
      <c r="AO169">
        <f>IF(AO$2=0,"",IF(T169=0,0,SUM($T$3:T169)))</f>
        <v>167</v>
      </c>
    </row>
    <row r="170" spans="1:41" x14ac:dyDescent="0.25">
      <c r="A170">
        <f>IF(A$2=0,"",IF(Export!$B169=A$2,1,0))</f>
        <v>1</v>
      </c>
      <c r="B170">
        <f>IF(B$2=0,"",IF(Export!$B169=B$2,1,0))</f>
        <v>1</v>
      </c>
      <c r="C170">
        <f>IF(C$2=0,"",IF(Export!$B169=C$2,1,0))</f>
        <v>1</v>
      </c>
      <c r="D170">
        <f>IF(D$2=0,"",IF(Export!$B169=D$2,1,0))</f>
        <v>1</v>
      </c>
      <c r="E170">
        <f>IF(E$2=0,"",IF(Export!$B169=E$2,1,0))</f>
        <v>1</v>
      </c>
      <c r="F170">
        <f>IF(F$2=0,"",IF(Export!$B169=F$2,1,0))</f>
        <v>1</v>
      </c>
      <c r="G170">
        <f>IF(G$2=0,"",IF(Export!$B169=G$2,1,0))</f>
        <v>1</v>
      </c>
      <c r="H170">
        <f>IF(H$2=0,"",IF(Export!$B169=H$2,1,0))</f>
        <v>1</v>
      </c>
      <c r="I170">
        <f>IF(I$2=0,"",IF(Export!$B169=I$2,1,0))</f>
        <v>1</v>
      </c>
      <c r="J170">
        <f>IF(J$2=0,"",IF(Export!$B169=J$2,1,0))</f>
        <v>1</v>
      </c>
      <c r="K170">
        <f>IF(K$2=0,"",IF(Export!$B169=K$2,1,0))</f>
        <v>1</v>
      </c>
      <c r="L170">
        <f>IF(L$2=0,"",IF(Export!$B169=L$2,1,0))</f>
        <v>1</v>
      </c>
      <c r="M170">
        <f>IF(M$2=0,"",IF(Export!$B169=M$2,1,0))</f>
        <v>1</v>
      </c>
      <c r="N170">
        <f>IF(N$2=0,"",IF(Export!$B169=N$2,1,0))</f>
        <v>1</v>
      </c>
      <c r="O170">
        <f>IF(O$2=0,"",IF(Export!$B169=O$2,1,0))</f>
        <v>1</v>
      </c>
      <c r="P170">
        <f>IF(P$2=0,"",IF(Export!$B169=P$2,1,0))</f>
        <v>1</v>
      </c>
      <c r="Q170">
        <f>IF(Q$2=0,"",IF(Export!$B169=Q$2,1,0))</f>
        <v>1</v>
      </c>
      <c r="R170">
        <f>IF(R$2=0,"",IF(Export!$B169=R$2,1,0))</f>
        <v>1</v>
      </c>
      <c r="S170">
        <f>IF(S$2=0,"",IF(Export!$B169=S$2,1,0))</f>
        <v>1</v>
      </c>
      <c r="T170">
        <f>IF(T$2=0,"",IF(Export!$B169=T$2,1,0))</f>
        <v>1</v>
      </c>
      <c r="V170">
        <f>IF(V$2=0,"",IF(A170=0,0,SUM($A$3:A170)))</f>
        <v>168</v>
      </c>
      <c r="W170">
        <f>IF(W$2=0,"",IF(B170=0,0,SUM($B$3:B170)))</f>
        <v>168</v>
      </c>
      <c r="X170">
        <f>IF(X$2=0,"",IF(C170=0,0,SUM($C$3:C170)))</f>
        <v>168</v>
      </c>
      <c r="Y170">
        <f>IF(Y$2=0,"",IF(D170=0,0,SUM($D$3:D170)))</f>
        <v>168</v>
      </c>
      <c r="Z170">
        <f>IF(Z$2=0,"",IF(E170=0,0,SUM($E$3:E170)))</f>
        <v>168</v>
      </c>
      <c r="AA170">
        <f>IF(AA$2=0,"",IF(F170=0,0,SUM($F$3:F170)))</f>
        <v>168</v>
      </c>
      <c r="AB170">
        <f>IF(AB$2=0,"",IF(G170=0,0,SUM($G$3:G170)))</f>
        <v>168</v>
      </c>
      <c r="AC170">
        <f>IF(AC$2=0,"",IF(H170=0,0,SUM($H$3:H170)))</f>
        <v>168</v>
      </c>
      <c r="AD170">
        <f>IF(AD$2=0,"",IF(I170=0,0,SUM($I$3:I170)))</f>
        <v>168</v>
      </c>
      <c r="AE170">
        <f>IF(AE$2=0,"",IF(J170=0,0,SUM($J$3:J170)))</f>
        <v>168</v>
      </c>
      <c r="AF170">
        <f>IF(AF$2=0,"",IF(K170=0,0,SUM($K$3:K170)))</f>
        <v>168</v>
      </c>
      <c r="AG170">
        <f>IF(AG$2=0,"",IF(L170=0,0,SUM($L$3:L170)))</f>
        <v>168</v>
      </c>
      <c r="AH170">
        <f>IF(AH$2=0,"",IF(M170=0,0,SUM($M$3:M170)))</f>
        <v>168</v>
      </c>
      <c r="AI170">
        <f>IF(AI$2=0,"",IF(N170=0,0,SUM($N$3:N170)))</f>
        <v>168</v>
      </c>
      <c r="AJ170">
        <f>IF(AJ$2=0,"",IF(O170=0,0,SUM($O$3:O170)))</f>
        <v>168</v>
      </c>
      <c r="AK170">
        <f>IF(AK$2=0,"",IF(P170=0,0,SUM($P$3:P170)))</f>
        <v>168</v>
      </c>
      <c r="AL170">
        <f>IF(AL$2=0,"",IF(Q170=0,0,SUM($Q$3:Q170)))</f>
        <v>168</v>
      </c>
      <c r="AM170">
        <f>IF(AM$2=0,"",IF(R170=0,0,SUM($R$3:R170)))</f>
        <v>168</v>
      </c>
      <c r="AN170">
        <f>IF(AN$2=0,"",IF(S170=0,0,SUM($S$3:S170)))</f>
        <v>168</v>
      </c>
      <c r="AO170">
        <f>IF(AO$2=0,"",IF(T170=0,0,SUM($T$3:T170)))</f>
        <v>168</v>
      </c>
    </row>
    <row r="171" spans="1:41" x14ac:dyDescent="0.25">
      <c r="A171">
        <f>IF(A$2=0,"",IF(Export!$B170=A$2,1,0))</f>
        <v>1</v>
      </c>
      <c r="B171">
        <f>IF(B$2=0,"",IF(Export!$B170=B$2,1,0))</f>
        <v>1</v>
      </c>
      <c r="C171">
        <f>IF(C$2=0,"",IF(Export!$B170=C$2,1,0))</f>
        <v>1</v>
      </c>
      <c r="D171">
        <f>IF(D$2=0,"",IF(Export!$B170=D$2,1,0))</f>
        <v>1</v>
      </c>
      <c r="E171">
        <f>IF(E$2=0,"",IF(Export!$B170=E$2,1,0))</f>
        <v>1</v>
      </c>
      <c r="F171">
        <f>IF(F$2=0,"",IF(Export!$B170=F$2,1,0))</f>
        <v>1</v>
      </c>
      <c r="G171">
        <f>IF(G$2=0,"",IF(Export!$B170=G$2,1,0))</f>
        <v>1</v>
      </c>
      <c r="H171">
        <f>IF(H$2=0,"",IF(Export!$B170=H$2,1,0))</f>
        <v>1</v>
      </c>
      <c r="I171">
        <f>IF(I$2=0,"",IF(Export!$B170=I$2,1,0))</f>
        <v>1</v>
      </c>
      <c r="J171">
        <f>IF(J$2=0,"",IF(Export!$B170=J$2,1,0))</f>
        <v>1</v>
      </c>
      <c r="K171">
        <f>IF(K$2=0,"",IF(Export!$B170=K$2,1,0))</f>
        <v>1</v>
      </c>
      <c r="L171">
        <f>IF(L$2=0,"",IF(Export!$B170=L$2,1,0))</f>
        <v>1</v>
      </c>
      <c r="M171">
        <f>IF(M$2=0,"",IF(Export!$B170=M$2,1,0))</f>
        <v>1</v>
      </c>
      <c r="N171">
        <f>IF(N$2=0,"",IF(Export!$B170=N$2,1,0))</f>
        <v>1</v>
      </c>
      <c r="O171">
        <f>IF(O$2=0,"",IF(Export!$B170=O$2,1,0))</f>
        <v>1</v>
      </c>
      <c r="P171">
        <f>IF(P$2=0,"",IF(Export!$B170=P$2,1,0))</f>
        <v>1</v>
      </c>
      <c r="Q171">
        <f>IF(Q$2=0,"",IF(Export!$B170=Q$2,1,0))</f>
        <v>1</v>
      </c>
      <c r="R171">
        <f>IF(R$2=0,"",IF(Export!$B170=R$2,1,0))</f>
        <v>1</v>
      </c>
      <c r="S171">
        <f>IF(S$2=0,"",IF(Export!$B170=S$2,1,0))</f>
        <v>1</v>
      </c>
      <c r="T171">
        <f>IF(T$2=0,"",IF(Export!$B170=T$2,1,0))</f>
        <v>1</v>
      </c>
      <c r="V171">
        <f>IF(V$2=0,"",IF(A171=0,0,SUM($A$3:A171)))</f>
        <v>169</v>
      </c>
      <c r="W171">
        <f>IF(W$2=0,"",IF(B171=0,0,SUM($B$3:B171)))</f>
        <v>169</v>
      </c>
      <c r="X171">
        <f>IF(X$2=0,"",IF(C171=0,0,SUM($C$3:C171)))</f>
        <v>169</v>
      </c>
      <c r="Y171">
        <f>IF(Y$2=0,"",IF(D171=0,0,SUM($D$3:D171)))</f>
        <v>169</v>
      </c>
      <c r="Z171">
        <f>IF(Z$2=0,"",IF(E171=0,0,SUM($E$3:E171)))</f>
        <v>169</v>
      </c>
      <c r="AA171">
        <f>IF(AA$2=0,"",IF(F171=0,0,SUM($F$3:F171)))</f>
        <v>169</v>
      </c>
      <c r="AB171">
        <f>IF(AB$2=0,"",IF(G171=0,0,SUM($G$3:G171)))</f>
        <v>169</v>
      </c>
      <c r="AC171">
        <f>IF(AC$2=0,"",IF(H171=0,0,SUM($H$3:H171)))</f>
        <v>169</v>
      </c>
      <c r="AD171">
        <f>IF(AD$2=0,"",IF(I171=0,0,SUM($I$3:I171)))</f>
        <v>169</v>
      </c>
      <c r="AE171">
        <f>IF(AE$2=0,"",IF(J171=0,0,SUM($J$3:J171)))</f>
        <v>169</v>
      </c>
      <c r="AF171">
        <f>IF(AF$2=0,"",IF(K171=0,0,SUM($K$3:K171)))</f>
        <v>169</v>
      </c>
      <c r="AG171">
        <f>IF(AG$2=0,"",IF(L171=0,0,SUM($L$3:L171)))</f>
        <v>169</v>
      </c>
      <c r="AH171">
        <f>IF(AH$2=0,"",IF(M171=0,0,SUM($M$3:M171)))</f>
        <v>169</v>
      </c>
      <c r="AI171">
        <f>IF(AI$2=0,"",IF(N171=0,0,SUM($N$3:N171)))</f>
        <v>169</v>
      </c>
      <c r="AJ171">
        <f>IF(AJ$2=0,"",IF(O171=0,0,SUM($O$3:O171)))</f>
        <v>169</v>
      </c>
      <c r="AK171">
        <f>IF(AK$2=0,"",IF(P171=0,0,SUM($P$3:P171)))</f>
        <v>169</v>
      </c>
      <c r="AL171">
        <f>IF(AL$2=0,"",IF(Q171=0,0,SUM($Q$3:Q171)))</f>
        <v>169</v>
      </c>
      <c r="AM171">
        <f>IF(AM$2=0,"",IF(R171=0,0,SUM($R$3:R171)))</f>
        <v>169</v>
      </c>
      <c r="AN171">
        <f>IF(AN$2=0,"",IF(S171=0,0,SUM($S$3:S171)))</f>
        <v>169</v>
      </c>
      <c r="AO171">
        <f>IF(AO$2=0,"",IF(T171=0,0,SUM($T$3:T171)))</f>
        <v>169</v>
      </c>
    </row>
    <row r="172" spans="1:41" x14ac:dyDescent="0.25">
      <c r="A172">
        <f>IF(A$2=0,"",IF(Export!$B171=A$2,1,0))</f>
        <v>1</v>
      </c>
      <c r="B172">
        <f>IF(B$2=0,"",IF(Export!$B171=B$2,1,0))</f>
        <v>1</v>
      </c>
      <c r="C172">
        <f>IF(C$2=0,"",IF(Export!$B171=C$2,1,0))</f>
        <v>1</v>
      </c>
      <c r="D172">
        <f>IF(D$2=0,"",IF(Export!$B171=D$2,1,0))</f>
        <v>1</v>
      </c>
      <c r="E172">
        <f>IF(E$2=0,"",IF(Export!$B171=E$2,1,0))</f>
        <v>1</v>
      </c>
      <c r="F172">
        <f>IF(F$2=0,"",IF(Export!$B171=F$2,1,0))</f>
        <v>1</v>
      </c>
      <c r="G172">
        <f>IF(G$2=0,"",IF(Export!$B171=G$2,1,0))</f>
        <v>1</v>
      </c>
      <c r="H172">
        <f>IF(H$2=0,"",IF(Export!$B171=H$2,1,0))</f>
        <v>1</v>
      </c>
      <c r="I172">
        <f>IF(I$2=0,"",IF(Export!$B171=I$2,1,0))</f>
        <v>1</v>
      </c>
      <c r="J172">
        <f>IF(J$2=0,"",IF(Export!$B171=J$2,1,0))</f>
        <v>1</v>
      </c>
      <c r="K172">
        <f>IF(K$2=0,"",IF(Export!$B171=K$2,1,0))</f>
        <v>1</v>
      </c>
      <c r="L172">
        <f>IF(L$2=0,"",IF(Export!$B171=L$2,1,0))</f>
        <v>1</v>
      </c>
      <c r="M172">
        <f>IF(M$2=0,"",IF(Export!$B171=M$2,1,0))</f>
        <v>1</v>
      </c>
      <c r="N172">
        <f>IF(N$2=0,"",IF(Export!$B171=N$2,1,0))</f>
        <v>1</v>
      </c>
      <c r="O172">
        <f>IF(O$2=0,"",IF(Export!$B171=O$2,1,0))</f>
        <v>1</v>
      </c>
      <c r="P172">
        <f>IF(P$2=0,"",IF(Export!$B171=P$2,1,0))</f>
        <v>1</v>
      </c>
      <c r="Q172">
        <f>IF(Q$2=0,"",IF(Export!$B171=Q$2,1,0))</f>
        <v>1</v>
      </c>
      <c r="R172">
        <f>IF(R$2=0,"",IF(Export!$B171=R$2,1,0))</f>
        <v>1</v>
      </c>
      <c r="S172">
        <f>IF(S$2=0,"",IF(Export!$B171=S$2,1,0))</f>
        <v>1</v>
      </c>
      <c r="T172">
        <f>IF(T$2=0,"",IF(Export!$B171=T$2,1,0))</f>
        <v>1</v>
      </c>
      <c r="V172">
        <f>IF(V$2=0,"",IF(A172=0,0,SUM($A$3:A172)))</f>
        <v>170</v>
      </c>
      <c r="W172">
        <f>IF(W$2=0,"",IF(B172=0,0,SUM($B$3:B172)))</f>
        <v>170</v>
      </c>
      <c r="X172">
        <f>IF(X$2=0,"",IF(C172=0,0,SUM($C$3:C172)))</f>
        <v>170</v>
      </c>
      <c r="Y172">
        <f>IF(Y$2=0,"",IF(D172=0,0,SUM($D$3:D172)))</f>
        <v>170</v>
      </c>
      <c r="Z172">
        <f>IF(Z$2=0,"",IF(E172=0,0,SUM($E$3:E172)))</f>
        <v>170</v>
      </c>
      <c r="AA172">
        <f>IF(AA$2=0,"",IF(F172=0,0,SUM($F$3:F172)))</f>
        <v>170</v>
      </c>
      <c r="AB172">
        <f>IF(AB$2=0,"",IF(G172=0,0,SUM($G$3:G172)))</f>
        <v>170</v>
      </c>
      <c r="AC172">
        <f>IF(AC$2=0,"",IF(H172=0,0,SUM($H$3:H172)))</f>
        <v>170</v>
      </c>
      <c r="AD172">
        <f>IF(AD$2=0,"",IF(I172=0,0,SUM($I$3:I172)))</f>
        <v>170</v>
      </c>
      <c r="AE172">
        <f>IF(AE$2=0,"",IF(J172=0,0,SUM($J$3:J172)))</f>
        <v>170</v>
      </c>
      <c r="AF172">
        <f>IF(AF$2=0,"",IF(K172=0,0,SUM($K$3:K172)))</f>
        <v>170</v>
      </c>
      <c r="AG172">
        <f>IF(AG$2=0,"",IF(L172=0,0,SUM($L$3:L172)))</f>
        <v>170</v>
      </c>
      <c r="AH172">
        <f>IF(AH$2=0,"",IF(M172=0,0,SUM($M$3:M172)))</f>
        <v>170</v>
      </c>
      <c r="AI172">
        <f>IF(AI$2=0,"",IF(N172=0,0,SUM($N$3:N172)))</f>
        <v>170</v>
      </c>
      <c r="AJ172">
        <f>IF(AJ$2=0,"",IF(O172=0,0,SUM($O$3:O172)))</f>
        <v>170</v>
      </c>
      <c r="AK172">
        <f>IF(AK$2=0,"",IF(P172=0,0,SUM($P$3:P172)))</f>
        <v>170</v>
      </c>
      <c r="AL172">
        <f>IF(AL$2=0,"",IF(Q172=0,0,SUM($Q$3:Q172)))</f>
        <v>170</v>
      </c>
      <c r="AM172">
        <f>IF(AM$2=0,"",IF(R172=0,0,SUM($R$3:R172)))</f>
        <v>170</v>
      </c>
      <c r="AN172">
        <f>IF(AN$2=0,"",IF(S172=0,0,SUM($S$3:S172)))</f>
        <v>170</v>
      </c>
      <c r="AO172">
        <f>IF(AO$2=0,"",IF(T172=0,0,SUM($T$3:T172)))</f>
        <v>170</v>
      </c>
    </row>
    <row r="173" spans="1:41" x14ac:dyDescent="0.25">
      <c r="A173">
        <f>IF(A$2=0,"",IF(Export!$B172=A$2,1,0))</f>
        <v>1</v>
      </c>
      <c r="B173">
        <f>IF(B$2=0,"",IF(Export!$B172=B$2,1,0))</f>
        <v>1</v>
      </c>
      <c r="C173">
        <f>IF(C$2=0,"",IF(Export!$B172=C$2,1,0))</f>
        <v>1</v>
      </c>
      <c r="D173">
        <f>IF(D$2=0,"",IF(Export!$B172=D$2,1,0))</f>
        <v>1</v>
      </c>
      <c r="E173">
        <f>IF(E$2=0,"",IF(Export!$B172=E$2,1,0))</f>
        <v>1</v>
      </c>
      <c r="F173">
        <f>IF(F$2=0,"",IF(Export!$B172=F$2,1,0))</f>
        <v>1</v>
      </c>
      <c r="G173">
        <f>IF(G$2=0,"",IF(Export!$B172=G$2,1,0))</f>
        <v>1</v>
      </c>
      <c r="H173">
        <f>IF(H$2=0,"",IF(Export!$B172=H$2,1,0))</f>
        <v>1</v>
      </c>
      <c r="I173">
        <f>IF(I$2=0,"",IF(Export!$B172=I$2,1,0))</f>
        <v>1</v>
      </c>
      <c r="J173">
        <f>IF(J$2=0,"",IF(Export!$B172=J$2,1,0))</f>
        <v>1</v>
      </c>
      <c r="K173">
        <f>IF(K$2=0,"",IF(Export!$B172=K$2,1,0))</f>
        <v>1</v>
      </c>
      <c r="L173">
        <f>IF(L$2=0,"",IF(Export!$B172=L$2,1,0))</f>
        <v>1</v>
      </c>
      <c r="M173">
        <f>IF(M$2=0,"",IF(Export!$B172=M$2,1,0))</f>
        <v>1</v>
      </c>
      <c r="N173">
        <f>IF(N$2=0,"",IF(Export!$B172=N$2,1,0))</f>
        <v>1</v>
      </c>
      <c r="O173">
        <f>IF(O$2=0,"",IF(Export!$B172=O$2,1,0))</f>
        <v>1</v>
      </c>
      <c r="P173">
        <f>IF(P$2=0,"",IF(Export!$B172=P$2,1,0))</f>
        <v>1</v>
      </c>
      <c r="Q173">
        <f>IF(Q$2=0,"",IF(Export!$B172=Q$2,1,0))</f>
        <v>1</v>
      </c>
      <c r="R173">
        <f>IF(R$2=0,"",IF(Export!$B172=R$2,1,0))</f>
        <v>1</v>
      </c>
      <c r="S173">
        <f>IF(S$2=0,"",IF(Export!$B172=S$2,1,0))</f>
        <v>1</v>
      </c>
      <c r="T173">
        <f>IF(T$2=0,"",IF(Export!$B172=T$2,1,0))</f>
        <v>1</v>
      </c>
      <c r="V173">
        <f>IF(V$2=0,"",IF(A173=0,0,SUM($A$3:A173)))</f>
        <v>171</v>
      </c>
      <c r="W173">
        <f>IF(W$2=0,"",IF(B173=0,0,SUM($B$3:B173)))</f>
        <v>171</v>
      </c>
      <c r="X173">
        <f>IF(X$2=0,"",IF(C173=0,0,SUM($C$3:C173)))</f>
        <v>171</v>
      </c>
      <c r="Y173">
        <f>IF(Y$2=0,"",IF(D173=0,0,SUM($D$3:D173)))</f>
        <v>171</v>
      </c>
      <c r="Z173">
        <f>IF(Z$2=0,"",IF(E173=0,0,SUM($E$3:E173)))</f>
        <v>171</v>
      </c>
      <c r="AA173">
        <f>IF(AA$2=0,"",IF(F173=0,0,SUM($F$3:F173)))</f>
        <v>171</v>
      </c>
      <c r="AB173">
        <f>IF(AB$2=0,"",IF(G173=0,0,SUM($G$3:G173)))</f>
        <v>171</v>
      </c>
      <c r="AC173">
        <f>IF(AC$2=0,"",IF(H173=0,0,SUM($H$3:H173)))</f>
        <v>171</v>
      </c>
      <c r="AD173">
        <f>IF(AD$2=0,"",IF(I173=0,0,SUM($I$3:I173)))</f>
        <v>171</v>
      </c>
      <c r="AE173">
        <f>IF(AE$2=0,"",IF(J173=0,0,SUM($J$3:J173)))</f>
        <v>171</v>
      </c>
      <c r="AF173">
        <f>IF(AF$2=0,"",IF(K173=0,0,SUM($K$3:K173)))</f>
        <v>171</v>
      </c>
      <c r="AG173">
        <f>IF(AG$2=0,"",IF(L173=0,0,SUM($L$3:L173)))</f>
        <v>171</v>
      </c>
      <c r="AH173">
        <f>IF(AH$2=0,"",IF(M173=0,0,SUM($M$3:M173)))</f>
        <v>171</v>
      </c>
      <c r="AI173">
        <f>IF(AI$2=0,"",IF(N173=0,0,SUM($N$3:N173)))</f>
        <v>171</v>
      </c>
      <c r="AJ173">
        <f>IF(AJ$2=0,"",IF(O173=0,0,SUM($O$3:O173)))</f>
        <v>171</v>
      </c>
      <c r="AK173">
        <f>IF(AK$2=0,"",IF(P173=0,0,SUM($P$3:P173)))</f>
        <v>171</v>
      </c>
      <c r="AL173">
        <f>IF(AL$2=0,"",IF(Q173=0,0,SUM($Q$3:Q173)))</f>
        <v>171</v>
      </c>
      <c r="AM173">
        <f>IF(AM$2=0,"",IF(R173=0,0,SUM($R$3:R173)))</f>
        <v>171</v>
      </c>
      <c r="AN173">
        <f>IF(AN$2=0,"",IF(S173=0,0,SUM($S$3:S173)))</f>
        <v>171</v>
      </c>
      <c r="AO173">
        <f>IF(AO$2=0,"",IF(T173=0,0,SUM($T$3:T173)))</f>
        <v>171</v>
      </c>
    </row>
    <row r="174" spans="1:41" x14ac:dyDescent="0.25">
      <c r="A174">
        <f>IF(A$2=0,"",IF(Export!$B173=A$2,1,0))</f>
        <v>1</v>
      </c>
      <c r="B174">
        <f>IF(B$2=0,"",IF(Export!$B173=B$2,1,0))</f>
        <v>1</v>
      </c>
      <c r="C174">
        <f>IF(C$2=0,"",IF(Export!$B173=C$2,1,0))</f>
        <v>1</v>
      </c>
      <c r="D174">
        <f>IF(D$2=0,"",IF(Export!$B173=D$2,1,0))</f>
        <v>1</v>
      </c>
      <c r="E174">
        <f>IF(E$2=0,"",IF(Export!$B173=E$2,1,0))</f>
        <v>1</v>
      </c>
      <c r="F174">
        <f>IF(F$2=0,"",IF(Export!$B173=F$2,1,0))</f>
        <v>1</v>
      </c>
      <c r="G174">
        <f>IF(G$2=0,"",IF(Export!$B173=G$2,1,0))</f>
        <v>1</v>
      </c>
      <c r="H174">
        <f>IF(H$2=0,"",IF(Export!$B173=H$2,1,0))</f>
        <v>1</v>
      </c>
      <c r="I174">
        <f>IF(I$2=0,"",IF(Export!$B173=I$2,1,0))</f>
        <v>1</v>
      </c>
      <c r="J174">
        <f>IF(J$2=0,"",IF(Export!$B173=J$2,1,0))</f>
        <v>1</v>
      </c>
      <c r="K174">
        <f>IF(K$2=0,"",IF(Export!$B173=K$2,1,0))</f>
        <v>1</v>
      </c>
      <c r="L174">
        <f>IF(L$2=0,"",IF(Export!$B173=L$2,1,0))</f>
        <v>1</v>
      </c>
      <c r="M174">
        <f>IF(M$2=0,"",IF(Export!$B173=M$2,1,0))</f>
        <v>1</v>
      </c>
      <c r="N174">
        <f>IF(N$2=0,"",IF(Export!$B173=N$2,1,0))</f>
        <v>1</v>
      </c>
      <c r="O174">
        <f>IF(O$2=0,"",IF(Export!$B173=O$2,1,0))</f>
        <v>1</v>
      </c>
      <c r="P174">
        <f>IF(P$2=0,"",IF(Export!$B173=P$2,1,0))</f>
        <v>1</v>
      </c>
      <c r="Q174">
        <f>IF(Q$2=0,"",IF(Export!$B173=Q$2,1,0))</f>
        <v>1</v>
      </c>
      <c r="R174">
        <f>IF(R$2=0,"",IF(Export!$B173=R$2,1,0))</f>
        <v>1</v>
      </c>
      <c r="S174">
        <f>IF(S$2=0,"",IF(Export!$B173=S$2,1,0))</f>
        <v>1</v>
      </c>
      <c r="T174">
        <f>IF(T$2=0,"",IF(Export!$B173=T$2,1,0))</f>
        <v>1</v>
      </c>
      <c r="V174">
        <f>IF(V$2=0,"",IF(A174=0,0,SUM($A$3:A174)))</f>
        <v>172</v>
      </c>
      <c r="W174">
        <f>IF(W$2=0,"",IF(B174=0,0,SUM($B$3:B174)))</f>
        <v>172</v>
      </c>
      <c r="X174">
        <f>IF(X$2=0,"",IF(C174=0,0,SUM($C$3:C174)))</f>
        <v>172</v>
      </c>
      <c r="Y174">
        <f>IF(Y$2=0,"",IF(D174=0,0,SUM($D$3:D174)))</f>
        <v>172</v>
      </c>
      <c r="Z174">
        <f>IF(Z$2=0,"",IF(E174=0,0,SUM($E$3:E174)))</f>
        <v>172</v>
      </c>
      <c r="AA174">
        <f>IF(AA$2=0,"",IF(F174=0,0,SUM($F$3:F174)))</f>
        <v>172</v>
      </c>
      <c r="AB174">
        <f>IF(AB$2=0,"",IF(G174=0,0,SUM($G$3:G174)))</f>
        <v>172</v>
      </c>
      <c r="AC174">
        <f>IF(AC$2=0,"",IF(H174=0,0,SUM($H$3:H174)))</f>
        <v>172</v>
      </c>
      <c r="AD174">
        <f>IF(AD$2=0,"",IF(I174=0,0,SUM($I$3:I174)))</f>
        <v>172</v>
      </c>
      <c r="AE174">
        <f>IF(AE$2=0,"",IF(J174=0,0,SUM($J$3:J174)))</f>
        <v>172</v>
      </c>
      <c r="AF174">
        <f>IF(AF$2=0,"",IF(K174=0,0,SUM($K$3:K174)))</f>
        <v>172</v>
      </c>
      <c r="AG174">
        <f>IF(AG$2=0,"",IF(L174=0,0,SUM($L$3:L174)))</f>
        <v>172</v>
      </c>
      <c r="AH174">
        <f>IF(AH$2=0,"",IF(M174=0,0,SUM($M$3:M174)))</f>
        <v>172</v>
      </c>
      <c r="AI174">
        <f>IF(AI$2=0,"",IF(N174=0,0,SUM($N$3:N174)))</f>
        <v>172</v>
      </c>
      <c r="AJ174">
        <f>IF(AJ$2=0,"",IF(O174=0,0,SUM($O$3:O174)))</f>
        <v>172</v>
      </c>
      <c r="AK174">
        <f>IF(AK$2=0,"",IF(P174=0,0,SUM($P$3:P174)))</f>
        <v>172</v>
      </c>
      <c r="AL174">
        <f>IF(AL$2=0,"",IF(Q174=0,0,SUM($Q$3:Q174)))</f>
        <v>172</v>
      </c>
      <c r="AM174">
        <f>IF(AM$2=0,"",IF(R174=0,0,SUM($R$3:R174)))</f>
        <v>172</v>
      </c>
      <c r="AN174">
        <f>IF(AN$2=0,"",IF(S174=0,0,SUM($S$3:S174)))</f>
        <v>172</v>
      </c>
      <c r="AO174">
        <f>IF(AO$2=0,"",IF(T174=0,0,SUM($T$3:T174)))</f>
        <v>172</v>
      </c>
    </row>
    <row r="175" spans="1:41" x14ac:dyDescent="0.25">
      <c r="A175">
        <f>IF(A$2=0,"",IF(Export!$B174=A$2,1,0))</f>
        <v>1</v>
      </c>
      <c r="B175">
        <f>IF(B$2=0,"",IF(Export!$B174=B$2,1,0))</f>
        <v>1</v>
      </c>
      <c r="C175">
        <f>IF(C$2=0,"",IF(Export!$B174=C$2,1,0))</f>
        <v>1</v>
      </c>
      <c r="D175">
        <f>IF(D$2=0,"",IF(Export!$B174=D$2,1,0))</f>
        <v>1</v>
      </c>
      <c r="E175">
        <f>IF(E$2=0,"",IF(Export!$B174=E$2,1,0))</f>
        <v>1</v>
      </c>
      <c r="F175">
        <f>IF(F$2=0,"",IF(Export!$B174=F$2,1,0))</f>
        <v>1</v>
      </c>
      <c r="G175">
        <f>IF(G$2=0,"",IF(Export!$B174=G$2,1,0))</f>
        <v>1</v>
      </c>
      <c r="H175">
        <f>IF(H$2=0,"",IF(Export!$B174=H$2,1,0))</f>
        <v>1</v>
      </c>
      <c r="I175">
        <f>IF(I$2=0,"",IF(Export!$B174=I$2,1,0))</f>
        <v>1</v>
      </c>
      <c r="J175">
        <f>IF(J$2=0,"",IF(Export!$B174=J$2,1,0))</f>
        <v>1</v>
      </c>
      <c r="K175">
        <f>IF(K$2=0,"",IF(Export!$B174=K$2,1,0))</f>
        <v>1</v>
      </c>
      <c r="L175">
        <f>IF(L$2=0,"",IF(Export!$B174=L$2,1,0))</f>
        <v>1</v>
      </c>
      <c r="M175">
        <f>IF(M$2=0,"",IF(Export!$B174=M$2,1,0))</f>
        <v>1</v>
      </c>
      <c r="N175">
        <f>IF(N$2=0,"",IF(Export!$B174=N$2,1,0))</f>
        <v>1</v>
      </c>
      <c r="O175">
        <f>IF(O$2=0,"",IF(Export!$B174=O$2,1,0))</f>
        <v>1</v>
      </c>
      <c r="P175">
        <f>IF(P$2=0,"",IF(Export!$B174=P$2,1,0))</f>
        <v>1</v>
      </c>
      <c r="Q175">
        <f>IF(Q$2=0,"",IF(Export!$B174=Q$2,1,0))</f>
        <v>1</v>
      </c>
      <c r="R175">
        <f>IF(R$2=0,"",IF(Export!$B174=R$2,1,0))</f>
        <v>1</v>
      </c>
      <c r="S175">
        <f>IF(S$2=0,"",IF(Export!$B174=S$2,1,0))</f>
        <v>1</v>
      </c>
      <c r="T175">
        <f>IF(T$2=0,"",IF(Export!$B174=T$2,1,0))</f>
        <v>1</v>
      </c>
      <c r="V175">
        <f>IF(V$2=0,"",IF(A175=0,0,SUM($A$3:A175)))</f>
        <v>173</v>
      </c>
      <c r="W175">
        <f>IF(W$2=0,"",IF(B175=0,0,SUM($B$3:B175)))</f>
        <v>173</v>
      </c>
      <c r="X175">
        <f>IF(X$2=0,"",IF(C175=0,0,SUM($C$3:C175)))</f>
        <v>173</v>
      </c>
      <c r="Y175">
        <f>IF(Y$2=0,"",IF(D175=0,0,SUM($D$3:D175)))</f>
        <v>173</v>
      </c>
      <c r="Z175">
        <f>IF(Z$2=0,"",IF(E175=0,0,SUM($E$3:E175)))</f>
        <v>173</v>
      </c>
      <c r="AA175">
        <f>IF(AA$2=0,"",IF(F175=0,0,SUM($F$3:F175)))</f>
        <v>173</v>
      </c>
      <c r="AB175">
        <f>IF(AB$2=0,"",IF(G175=0,0,SUM($G$3:G175)))</f>
        <v>173</v>
      </c>
      <c r="AC175">
        <f>IF(AC$2=0,"",IF(H175=0,0,SUM($H$3:H175)))</f>
        <v>173</v>
      </c>
      <c r="AD175">
        <f>IF(AD$2=0,"",IF(I175=0,0,SUM($I$3:I175)))</f>
        <v>173</v>
      </c>
      <c r="AE175">
        <f>IF(AE$2=0,"",IF(J175=0,0,SUM($J$3:J175)))</f>
        <v>173</v>
      </c>
      <c r="AF175">
        <f>IF(AF$2=0,"",IF(K175=0,0,SUM($K$3:K175)))</f>
        <v>173</v>
      </c>
      <c r="AG175">
        <f>IF(AG$2=0,"",IF(L175=0,0,SUM($L$3:L175)))</f>
        <v>173</v>
      </c>
      <c r="AH175">
        <f>IF(AH$2=0,"",IF(M175=0,0,SUM($M$3:M175)))</f>
        <v>173</v>
      </c>
      <c r="AI175">
        <f>IF(AI$2=0,"",IF(N175=0,0,SUM($N$3:N175)))</f>
        <v>173</v>
      </c>
      <c r="AJ175">
        <f>IF(AJ$2=0,"",IF(O175=0,0,SUM($O$3:O175)))</f>
        <v>173</v>
      </c>
      <c r="AK175">
        <f>IF(AK$2=0,"",IF(P175=0,0,SUM($P$3:P175)))</f>
        <v>173</v>
      </c>
      <c r="AL175">
        <f>IF(AL$2=0,"",IF(Q175=0,0,SUM($Q$3:Q175)))</f>
        <v>173</v>
      </c>
      <c r="AM175">
        <f>IF(AM$2=0,"",IF(R175=0,0,SUM($R$3:R175)))</f>
        <v>173</v>
      </c>
      <c r="AN175">
        <f>IF(AN$2=0,"",IF(S175=0,0,SUM($S$3:S175)))</f>
        <v>173</v>
      </c>
      <c r="AO175">
        <f>IF(AO$2=0,"",IF(T175=0,0,SUM($T$3:T175)))</f>
        <v>173</v>
      </c>
    </row>
    <row r="176" spans="1:41" x14ac:dyDescent="0.25">
      <c r="A176">
        <f>IF(A$2=0,"",IF(Export!$B175=A$2,1,0))</f>
        <v>1</v>
      </c>
      <c r="B176">
        <f>IF(B$2=0,"",IF(Export!$B175=B$2,1,0))</f>
        <v>1</v>
      </c>
      <c r="C176">
        <f>IF(C$2=0,"",IF(Export!$B175=C$2,1,0))</f>
        <v>1</v>
      </c>
      <c r="D176">
        <f>IF(D$2=0,"",IF(Export!$B175=D$2,1,0))</f>
        <v>1</v>
      </c>
      <c r="E176">
        <f>IF(E$2=0,"",IF(Export!$B175=E$2,1,0))</f>
        <v>1</v>
      </c>
      <c r="F176">
        <f>IF(F$2=0,"",IF(Export!$B175=F$2,1,0))</f>
        <v>1</v>
      </c>
      <c r="G176">
        <f>IF(G$2=0,"",IF(Export!$B175=G$2,1,0))</f>
        <v>1</v>
      </c>
      <c r="H176">
        <f>IF(H$2=0,"",IF(Export!$B175=H$2,1,0))</f>
        <v>1</v>
      </c>
      <c r="I176">
        <f>IF(I$2=0,"",IF(Export!$B175=I$2,1,0))</f>
        <v>1</v>
      </c>
      <c r="J176">
        <f>IF(J$2=0,"",IF(Export!$B175=J$2,1,0))</f>
        <v>1</v>
      </c>
      <c r="K176">
        <f>IF(K$2=0,"",IF(Export!$B175=K$2,1,0))</f>
        <v>1</v>
      </c>
      <c r="L176">
        <f>IF(L$2=0,"",IF(Export!$B175=L$2,1,0))</f>
        <v>1</v>
      </c>
      <c r="M176">
        <f>IF(M$2=0,"",IF(Export!$B175=M$2,1,0))</f>
        <v>1</v>
      </c>
      <c r="N176">
        <f>IF(N$2=0,"",IF(Export!$B175=N$2,1,0))</f>
        <v>1</v>
      </c>
      <c r="O176">
        <f>IF(O$2=0,"",IF(Export!$B175=O$2,1,0))</f>
        <v>1</v>
      </c>
      <c r="P176">
        <f>IF(P$2=0,"",IF(Export!$B175=P$2,1,0))</f>
        <v>1</v>
      </c>
      <c r="Q176">
        <f>IF(Q$2=0,"",IF(Export!$B175=Q$2,1,0))</f>
        <v>1</v>
      </c>
      <c r="R176">
        <f>IF(R$2=0,"",IF(Export!$B175=R$2,1,0))</f>
        <v>1</v>
      </c>
      <c r="S176">
        <f>IF(S$2=0,"",IF(Export!$B175=S$2,1,0))</f>
        <v>1</v>
      </c>
      <c r="T176">
        <f>IF(T$2=0,"",IF(Export!$B175=T$2,1,0))</f>
        <v>1</v>
      </c>
      <c r="V176">
        <f>IF(V$2=0,"",IF(A176=0,0,SUM($A$3:A176)))</f>
        <v>174</v>
      </c>
      <c r="W176">
        <f>IF(W$2=0,"",IF(B176=0,0,SUM($B$3:B176)))</f>
        <v>174</v>
      </c>
      <c r="X176">
        <f>IF(X$2=0,"",IF(C176=0,0,SUM($C$3:C176)))</f>
        <v>174</v>
      </c>
      <c r="Y176">
        <f>IF(Y$2=0,"",IF(D176=0,0,SUM($D$3:D176)))</f>
        <v>174</v>
      </c>
      <c r="Z176">
        <f>IF(Z$2=0,"",IF(E176=0,0,SUM($E$3:E176)))</f>
        <v>174</v>
      </c>
      <c r="AA176">
        <f>IF(AA$2=0,"",IF(F176=0,0,SUM($F$3:F176)))</f>
        <v>174</v>
      </c>
      <c r="AB176">
        <f>IF(AB$2=0,"",IF(G176=0,0,SUM($G$3:G176)))</f>
        <v>174</v>
      </c>
      <c r="AC176">
        <f>IF(AC$2=0,"",IF(H176=0,0,SUM($H$3:H176)))</f>
        <v>174</v>
      </c>
      <c r="AD176">
        <f>IF(AD$2=0,"",IF(I176=0,0,SUM($I$3:I176)))</f>
        <v>174</v>
      </c>
      <c r="AE176">
        <f>IF(AE$2=0,"",IF(J176=0,0,SUM($J$3:J176)))</f>
        <v>174</v>
      </c>
      <c r="AF176">
        <f>IF(AF$2=0,"",IF(K176=0,0,SUM($K$3:K176)))</f>
        <v>174</v>
      </c>
      <c r="AG176">
        <f>IF(AG$2=0,"",IF(L176=0,0,SUM($L$3:L176)))</f>
        <v>174</v>
      </c>
      <c r="AH176">
        <f>IF(AH$2=0,"",IF(M176=0,0,SUM($M$3:M176)))</f>
        <v>174</v>
      </c>
      <c r="AI176">
        <f>IF(AI$2=0,"",IF(N176=0,0,SUM($N$3:N176)))</f>
        <v>174</v>
      </c>
      <c r="AJ176">
        <f>IF(AJ$2=0,"",IF(O176=0,0,SUM($O$3:O176)))</f>
        <v>174</v>
      </c>
      <c r="AK176">
        <f>IF(AK$2=0,"",IF(P176=0,0,SUM($P$3:P176)))</f>
        <v>174</v>
      </c>
      <c r="AL176">
        <f>IF(AL$2=0,"",IF(Q176=0,0,SUM($Q$3:Q176)))</f>
        <v>174</v>
      </c>
      <c r="AM176">
        <f>IF(AM$2=0,"",IF(R176=0,0,SUM($R$3:R176)))</f>
        <v>174</v>
      </c>
      <c r="AN176">
        <f>IF(AN$2=0,"",IF(S176=0,0,SUM($S$3:S176)))</f>
        <v>174</v>
      </c>
      <c r="AO176">
        <f>IF(AO$2=0,"",IF(T176=0,0,SUM($T$3:T176)))</f>
        <v>174</v>
      </c>
    </row>
    <row r="177" spans="1:41" x14ac:dyDescent="0.25">
      <c r="A177">
        <f>IF(A$2=0,"",IF(Export!$B176=A$2,1,0))</f>
        <v>1</v>
      </c>
      <c r="B177">
        <f>IF(B$2=0,"",IF(Export!$B176=B$2,1,0))</f>
        <v>1</v>
      </c>
      <c r="C177">
        <f>IF(C$2=0,"",IF(Export!$B176=C$2,1,0))</f>
        <v>1</v>
      </c>
      <c r="D177">
        <f>IF(D$2=0,"",IF(Export!$B176=D$2,1,0))</f>
        <v>1</v>
      </c>
      <c r="E177">
        <f>IF(E$2=0,"",IF(Export!$B176=E$2,1,0))</f>
        <v>1</v>
      </c>
      <c r="F177">
        <f>IF(F$2=0,"",IF(Export!$B176=F$2,1,0))</f>
        <v>1</v>
      </c>
      <c r="G177">
        <f>IF(G$2=0,"",IF(Export!$B176=G$2,1,0))</f>
        <v>1</v>
      </c>
      <c r="H177">
        <f>IF(H$2=0,"",IF(Export!$B176=H$2,1,0))</f>
        <v>1</v>
      </c>
      <c r="I177">
        <f>IF(I$2=0,"",IF(Export!$B176=I$2,1,0))</f>
        <v>1</v>
      </c>
      <c r="J177">
        <f>IF(J$2=0,"",IF(Export!$B176=J$2,1,0))</f>
        <v>1</v>
      </c>
      <c r="K177">
        <f>IF(K$2=0,"",IF(Export!$B176=K$2,1,0))</f>
        <v>1</v>
      </c>
      <c r="L177">
        <f>IF(L$2=0,"",IF(Export!$B176=L$2,1,0))</f>
        <v>1</v>
      </c>
      <c r="M177">
        <f>IF(M$2=0,"",IF(Export!$B176=M$2,1,0))</f>
        <v>1</v>
      </c>
      <c r="N177">
        <f>IF(N$2=0,"",IF(Export!$B176=N$2,1,0))</f>
        <v>1</v>
      </c>
      <c r="O177">
        <f>IF(O$2=0,"",IF(Export!$B176=O$2,1,0))</f>
        <v>1</v>
      </c>
      <c r="P177">
        <f>IF(P$2=0,"",IF(Export!$B176=P$2,1,0))</f>
        <v>1</v>
      </c>
      <c r="Q177">
        <f>IF(Q$2=0,"",IF(Export!$B176=Q$2,1,0))</f>
        <v>1</v>
      </c>
      <c r="R177">
        <f>IF(R$2=0,"",IF(Export!$B176=R$2,1,0))</f>
        <v>1</v>
      </c>
      <c r="S177">
        <f>IF(S$2=0,"",IF(Export!$B176=S$2,1,0))</f>
        <v>1</v>
      </c>
      <c r="T177">
        <f>IF(T$2=0,"",IF(Export!$B176=T$2,1,0))</f>
        <v>1</v>
      </c>
      <c r="V177">
        <f>IF(V$2=0,"",IF(A177=0,0,SUM($A$3:A177)))</f>
        <v>175</v>
      </c>
      <c r="W177">
        <f>IF(W$2=0,"",IF(B177=0,0,SUM($B$3:B177)))</f>
        <v>175</v>
      </c>
      <c r="X177">
        <f>IF(X$2=0,"",IF(C177=0,0,SUM($C$3:C177)))</f>
        <v>175</v>
      </c>
      <c r="Y177">
        <f>IF(Y$2=0,"",IF(D177=0,0,SUM($D$3:D177)))</f>
        <v>175</v>
      </c>
      <c r="Z177">
        <f>IF(Z$2=0,"",IF(E177=0,0,SUM($E$3:E177)))</f>
        <v>175</v>
      </c>
      <c r="AA177">
        <f>IF(AA$2=0,"",IF(F177=0,0,SUM($F$3:F177)))</f>
        <v>175</v>
      </c>
      <c r="AB177">
        <f>IF(AB$2=0,"",IF(G177=0,0,SUM($G$3:G177)))</f>
        <v>175</v>
      </c>
      <c r="AC177">
        <f>IF(AC$2=0,"",IF(H177=0,0,SUM($H$3:H177)))</f>
        <v>175</v>
      </c>
      <c r="AD177">
        <f>IF(AD$2=0,"",IF(I177=0,0,SUM($I$3:I177)))</f>
        <v>175</v>
      </c>
      <c r="AE177">
        <f>IF(AE$2=0,"",IF(J177=0,0,SUM($J$3:J177)))</f>
        <v>175</v>
      </c>
      <c r="AF177">
        <f>IF(AF$2=0,"",IF(K177=0,0,SUM($K$3:K177)))</f>
        <v>175</v>
      </c>
      <c r="AG177">
        <f>IF(AG$2=0,"",IF(L177=0,0,SUM($L$3:L177)))</f>
        <v>175</v>
      </c>
      <c r="AH177">
        <f>IF(AH$2=0,"",IF(M177=0,0,SUM($M$3:M177)))</f>
        <v>175</v>
      </c>
      <c r="AI177">
        <f>IF(AI$2=0,"",IF(N177=0,0,SUM($N$3:N177)))</f>
        <v>175</v>
      </c>
      <c r="AJ177">
        <f>IF(AJ$2=0,"",IF(O177=0,0,SUM($O$3:O177)))</f>
        <v>175</v>
      </c>
      <c r="AK177">
        <f>IF(AK$2=0,"",IF(P177=0,0,SUM($P$3:P177)))</f>
        <v>175</v>
      </c>
      <c r="AL177">
        <f>IF(AL$2=0,"",IF(Q177=0,0,SUM($Q$3:Q177)))</f>
        <v>175</v>
      </c>
      <c r="AM177">
        <f>IF(AM$2=0,"",IF(R177=0,0,SUM($R$3:R177)))</f>
        <v>175</v>
      </c>
      <c r="AN177">
        <f>IF(AN$2=0,"",IF(S177=0,0,SUM($S$3:S177)))</f>
        <v>175</v>
      </c>
      <c r="AO177">
        <f>IF(AO$2=0,"",IF(T177=0,0,SUM($T$3:T177)))</f>
        <v>175</v>
      </c>
    </row>
    <row r="178" spans="1:41" x14ac:dyDescent="0.25">
      <c r="A178">
        <f>IF(A$2=0,"",IF(Export!$B177=A$2,1,0))</f>
        <v>1</v>
      </c>
      <c r="B178">
        <f>IF(B$2=0,"",IF(Export!$B177=B$2,1,0))</f>
        <v>1</v>
      </c>
      <c r="C178">
        <f>IF(C$2=0,"",IF(Export!$B177=C$2,1,0))</f>
        <v>1</v>
      </c>
      <c r="D178">
        <f>IF(D$2=0,"",IF(Export!$B177=D$2,1,0))</f>
        <v>1</v>
      </c>
      <c r="E178">
        <f>IF(E$2=0,"",IF(Export!$B177=E$2,1,0))</f>
        <v>1</v>
      </c>
      <c r="F178">
        <f>IF(F$2=0,"",IF(Export!$B177=F$2,1,0))</f>
        <v>1</v>
      </c>
      <c r="G178">
        <f>IF(G$2=0,"",IF(Export!$B177=G$2,1,0))</f>
        <v>1</v>
      </c>
      <c r="H178">
        <f>IF(H$2=0,"",IF(Export!$B177=H$2,1,0))</f>
        <v>1</v>
      </c>
      <c r="I178">
        <f>IF(I$2=0,"",IF(Export!$B177=I$2,1,0))</f>
        <v>1</v>
      </c>
      <c r="J178">
        <f>IF(J$2=0,"",IF(Export!$B177=J$2,1,0))</f>
        <v>1</v>
      </c>
      <c r="K178">
        <f>IF(K$2=0,"",IF(Export!$B177=K$2,1,0))</f>
        <v>1</v>
      </c>
      <c r="L178">
        <f>IF(L$2=0,"",IF(Export!$B177=L$2,1,0))</f>
        <v>1</v>
      </c>
      <c r="M178">
        <f>IF(M$2=0,"",IF(Export!$B177=M$2,1,0))</f>
        <v>1</v>
      </c>
      <c r="N178">
        <f>IF(N$2=0,"",IF(Export!$B177=N$2,1,0))</f>
        <v>1</v>
      </c>
      <c r="O178">
        <f>IF(O$2=0,"",IF(Export!$B177=O$2,1,0))</f>
        <v>1</v>
      </c>
      <c r="P178">
        <f>IF(P$2=0,"",IF(Export!$B177=P$2,1,0))</f>
        <v>1</v>
      </c>
      <c r="Q178">
        <f>IF(Q$2=0,"",IF(Export!$B177=Q$2,1,0))</f>
        <v>1</v>
      </c>
      <c r="R178">
        <f>IF(R$2=0,"",IF(Export!$B177=R$2,1,0))</f>
        <v>1</v>
      </c>
      <c r="S178">
        <f>IF(S$2=0,"",IF(Export!$B177=S$2,1,0))</f>
        <v>1</v>
      </c>
      <c r="T178">
        <f>IF(T$2=0,"",IF(Export!$B177=T$2,1,0))</f>
        <v>1</v>
      </c>
      <c r="V178">
        <f>IF(V$2=0,"",IF(A178=0,0,SUM($A$3:A178)))</f>
        <v>176</v>
      </c>
      <c r="W178">
        <f>IF(W$2=0,"",IF(B178=0,0,SUM($B$3:B178)))</f>
        <v>176</v>
      </c>
      <c r="X178">
        <f>IF(X$2=0,"",IF(C178=0,0,SUM($C$3:C178)))</f>
        <v>176</v>
      </c>
      <c r="Y178">
        <f>IF(Y$2=0,"",IF(D178=0,0,SUM($D$3:D178)))</f>
        <v>176</v>
      </c>
      <c r="Z178">
        <f>IF(Z$2=0,"",IF(E178=0,0,SUM($E$3:E178)))</f>
        <v>176</v>
      </c>
      <c r="AA178">
        <f>IF(AA$2=0,"",IF(F178=0,0,SUM($F$3:F178)))</f>
        <v>176</v>
      </c>
      <c r="AB178">
        <f>IF(AB$2=0,"",IF(G178=0,0,SUM($G$3:G178)))</f>
        <v>176</v>
      </c>
      <c r="AC178">
        <f>IF(AC$2=0,"",IF(H178=0,0,SUM($H$3:H178)))</f>
        <v>176</v>
      </c>
      <c r="AD178">
        <f>IF(AD$2=0,"",IF(I178=0,0,SUM($I$3:I178)))</f>
        <v>176</v>
      </c>
      <c r="AE178">
        <f>IF(AE$2=0,"",IF(J178=0,0,SUM($J$3:J178)))</f>
        <v>176</v>
      </c>
      <c r="AF178">
        <f>IF(AF$2=0,"",IF(K178=0,0,SUM($K$3:K178)))</f>
        <v>176</v>
      </c>
      <c r="AG178">
        <f>IF(AG$2=0,"",IF(L178=0,0,SUM($L$3:L178)))</f>
        <v>176</v>
      </c>
      <c r="AH178">
        <f>IF(AH$2=0,"",IF(M178=0,0,SUM($M$3:M178)))</f>
        <v>176</v>
      </c>
      <c r="AI178">
        <f>IF(AI$2=0,"",IF(N178=0,0,SUM($N$3:N178)))</f>
        <v>176</v>
      </c>
      <c r="AJ178">
        <f>IF(AJ$2=0,"",IF(O178=0,0,SUM($O$3:O178)))</f>
        <v>176</v>
      </c>
      <c r="AK178">
        <f>IF(AK$2=0,"",IF(P178=0,0,SUM($P$3:P178)))</f>
        <v>176</v>
      </c>
      <c r="AL178">
        <f>IF(AL$2=0,"",IF(Q178=0,0,SUM($Q$3:Q178)))</f>
        <v>176</v>
      </c>
      <c r="AM178">
        <f>IF(AM$2=0,"",IF(R178=0,0,SUM($R$3:R178)))</f>
        <v>176</v>
      </c>
      <c r="AN178">
        <f>IF(AN$2=0,"",IF(S178=0,0,SUM($S$3:S178)))</f>
        <v>176</v>
      </c>
      <c r="AO178">
        <f>IF(AO$2=0,"",IF(T178=0,0,SUM($T$3:T178)))</f>
        <v>176</v>
      </c>
    </row>
    <row r="179" spans="1:41" x14ac:dyDescent="0.25">
      <c r="A179">
        <f>IF(A$2=0,"",IF(Export!$B178=A$2,1,0))</f>
        <v>1</v>
      </c>
      <c r="B179">
        <f>IF(B$2=0,"",IF(Export!$B178=B$2,1,0))</f>
        <v>1</v>
      </c>
      <c r="C179">
        <f>IF(C$2=0,"",IF(Export!$B178=C$2,1,0))</f>
        <v>1</v>
      </c>
      <c r="D179">
        <f>IF(D$2=0,"",IF(Export!$B178=D$2,1,0))</f>
        <v>1</v>
      </c>
      <c r="E179">
        <f>IF(E$2=0,"",IF(Export!$B178=E$2,1,0))</f>
        <v>1</v>
      </c>
      <c r="F179">
        <f>IF(F$2=0,"",IF(Export!$B178=F$2,1,0))</f>
        <v>1</v>
      </c>
      <c r="G179">
        <f>IF(G$2=0,"",IF(Export!$B178=G$2,1,0))</f>
        <v>1</v>
      </c>
      <c r="H179">
        <f>IF(H$2=0,"",IF(Export!$B178=H$2,1,0))</f>
        <v>1</v>
      </c>
      <c r="I179">
        <f>IF(I$2=0,"",IF(Export!$B178=I$2,1,0))</f>
        <v>1</v>
      </c>
      <c r="J179">
        <f>IF(J$2=0,"",IF(Export!$B178=J$2,1,0))</f>
        <v>1</v>
      </c>
      <c r="K179">
        <f>IF(K$2=0,"",IF(Export!$B178=K$2,1,0))</f>
        <v>1</v>
      </c>
      <c r="L179">
        <f>IF(L$2=0,"",IF(Export!$B178=L$2,1,0))</f>
        <v>1</v>
      </c>
      <c r="M179">
        <f>IF(M$2=0,"",IF(Export!$B178=M$2,1,0))</f>
        <v>1</v>
      </c>
      <c r="N179">
        <f>IF(N$2=0,"",IF(Export!$B178=N$2,1,0))</f>
        <v>1</v>
      </c>
      <c r="O179">
        <f>IF(O$2=0,"",IF(Export!$B178=O$2,1,0))</f>
        <v>1</v>
      </c>
      <c r="P179">
        <f>IF(P$2=0,"",IF(Export!$B178=P$2,1,0))</f>
        <v>1</v>
      </c>
      <c r="Q179">
        <f>IF(Q$2=0,"",IF(Export!$B178=Q$2,1,0))</f>
        <v>1</v>
      </c>
      <c r="R179">
        <f>IF(R$2=0,"",IF(Export!$B178=R$2,1,0))</f>
        <v>1</v>
      </c>
      <c r="S179">
        <f>IF(S$2=0,"",IF(Export!$B178=S$2,1,0))</f>
        <v>1</v>
      </c>
      <c r="T179">
        <f>IF(T$2=0,"",IF(Export!$B178=T$2,1,0))</f>
        <v>1</v>
      </c>
      <c r="V179">
        <f>IF(V$2=0,"",IF(A179=0,0,SUM($A$3:A179)))</f>
        <v>177</v>
      </c>
      <c r="W179">
        <f>IF(W$2=0,"",IF(B179=0,0,SUM($B$3:B179)))</f>
        <v>177</v>
      </c>
      <c r="X179">
        <f>IF(X$2=0,"",IF(C179=0,0,SUM($C$3:C179)))</f>
        <v>177</v>
      </c>
      <c r="Y179">
        <f>IF(Y$2=0,"",IF(D179=0,0,SUM($D$3:D179)))</f>
        <v>177</v>
      </c>
      <c r="Z179">
        <f>IF(Z$2=0,"",IF(E179=0,0,SUM($E$3:E179)))</f>
        <v>177</v>
      </c>
      <c r="AA179">
        <f>IF(AA$2=0,"",IF(F179=0,0,SUM($F$3:F179)))</f>
        <v>177</v>
      </c>
      <c r="AB179">
        <f>IF(AB$2=0,"",IF(G179=0,0,SUM($G$3:G179)))</f>
        <v>177</v>
      </c>
      <c r="AC179">
        <f>IF(AC$2=0,"",IF(H179=0,0,SUM($H$3:H179)))</f>
        <v>177</v>
      </c>
      <c r="AD179">
        <f>IF(AD$2=0,"",IF(I179=0,0,SUM($I$3:I179)))</f>
        <v>177</v>
      </c>
      <c r="AE179">
        <f>IF(AE$2=0,"",IF(J179=0,0,SUM($J$3:J179)))</f>
        <v>177</v>
      </c>
      <c r="AF179">
        <f>IF(AF$2=0,"",IF(K179=0,0,SUM($K$3:K179)))</f>
        <v>177</v>
      </c>
      <c r="AG179">
        <f>IF(AG$2=0,"",IF(L179=0,0,SUM($L$3:L179)))</f>
        <v>177</v>
      </c>
      <c r="AH179">
        <f>IF(AH$2=0,"",IF(M179=0,0,SUM($M$3:M179)))</f>
        <v>177</v>
      </c>
      <c r="AI179">
        <f>IF(AI$2=0,"",IF(N179=0,0,SUM($N$3:N179)))</f>
        <v>177</v>
      </c>
      <c r="AJ179">
        <f>IF(AJ$2=0,"",IF(O179=0,0,SUM($O$3:O179)))</f>
        <v>177</v>
      </c>
      <c r="AK179">
        <f>IF(AK$2=0,"",IF(P179=0,0,SUM($P$3:P179)))</f>
        <v>177</v>
      </c>
      <c r="AL179">
        <f>IF(AL$2=0,"",IF(Q179=0,0,SUM($Q$3:Q179)))</f>
        <v>177</v>
      </c>
      <c r="AM179">
        <f>IF(AM$2=0,"",IF(R179=0,0,SUM($R$3:R179)))</f>
        <v>177</v>
      </c>
      <c r="AN179">
        <f>IF(AN$2=0,"",IF(S179=0,0,SUM($S$3:S179)))</f>
        <v>177</v>
      </c>
      <c r="AO179">
        <f>IF(AO$2=0,"",IF(T179=0,0,SUM($T$3:T179)))</f>
        <v>177</v>
      </c>
    </row>
    <row r="180" spans="1:41" x14ac:dyDescent="0.25">
      <c r="A180">
        <f>IF(A$2=0,"",IF(Export!$B179=A$2,1,0))</f>
        <v>1</v>
      </c>
      <c r="B180">
        <f>IF(B$2=0,"",IF(Export!$B179=B$2,1,0))</f>
        <v>1</v>
      </c>
      <c r="C180">
        <f>IF(C$2=0,"",IF(Export!$B179=C$2,1,0))</f>
        <v>1</v>
      </c>
      <c r="D180">
        <f>IF(D$2=0,"",IF(Export!$B179=D$2,1,0))</f>
        <v>1</v>
      </c>
      <c r="E180">
        <f>IF(E$2=0,"",IF(Export!$B179=E$2,1,0))</f>
        <v>1</v>
      </c>
      <c r="F180">
        <f>IF(F$2=0,"",IF(Export!$B179=F$2,1,0))</f>
        <v>1</v>
      </c>
      <c r="G180">
        <f>IF(G$2=0,"",IF(Export!$B179=G$2,1,0))</f>
        <v>1</v>
      </c>
      <c r="H180">
        <f>IF(H$2=0,"",IF(Export!$B179=H$2,1,0))</f>
        <v>1</v>
      </c>
      <c r="I180">
        <f>IF(I$2=0,"",IF(Export!$B179=I$2,1,0))</f>
        <v>1</v>
      </c>
      <c r="J180">
        <f>IF(J$2=0,"",IF(Export!$B179=J$2,1,0))</f>
        <v>1</v>
      </c>
      <c r="K180">
        <f>IF(K$2=0,"",IF(Export!$B179=K$2,1,0))</f>
        <v>1</v>
      </c>
      <c r="L180">
        <f>IF(L$2=0,"",IF(Export!$B179=L$2,1,0))</f>
        <v>1</v>
      </c>
      <c r="M180">
        <f>IF(M$2=0,"",IF(Export!$B179=M$2,1,0))</f>
        <v>1</v>
      </c>
      <c r="N180">
        <f>IF(N$2=0,"",IF(Export!$B179=N$2,1,0))</f>
        <v>1</v>
      </c>
      <c r="O180">
        <f>IF(O$2=0,"",IF(Export!$B179=O$2,1,0))</f>
        <v>1</v>
      </c>
      <c r="P180">
        <f>IF(P$2=0,"",IF(Export!$B179=P$2,1,0))</f>
        <v>1</v>
      </c>
      <c r="Q180">
        <f>IF(Q$2=0,"",IF(Export!$B179=Q$2,1,0))</f>
        <v>1</v>
      </c>
      <c r="R180">
        <f>IF(R$2=0,"",IF(Export!$B179=R$2,1,0))</f>
        <v>1</v>
      </c>
      <c r="S180">
        <f>IF(S$2=0,"",IF(Export!$B179=S$2,1,0))</f>
        <v>1</v>
      </c>
      <c r="T180">
        <f>IF(T$2=0,"",IF(Export!$B179=T$2,1,0))</f>
        <v>1</v>
      </c>
      <c r="V180">
        <f>IF(V$2=0,"",IF(A180=0,0,SUM($A$3:A180)))</f>
        <v>178</v>
      </c>
      <c r="W180">
        <f>IF(W$2=0,"",IF(B180=0,0,SUM($B$3:B180)))</f>
        <v>178</v>
      </c>
      <c r="X180">
        <f>IF(X$2=0,"",IF(C180=0,0,SUM($C$3:C180)))</f>
        <v>178</v>
      </c>
      <c r="Y180">
        <f>IF(Y$2=0,"",IF(D180=0,0,SUM($D$3:D180)))</f>
        <v>178</v>
      </c>
      <c r="Z180">
        <f>IF(Z$2=0,"",IF(E180=0,0,SUM($E$3:E180)))</f>
        <v>178</v>
      </c>
      <c r="AA180">
        <f>IF(AA$2=0,"",IF(F180=0,0,SUM($F$3:F180)))</f>
        <v>178</v>
      </c>
      <c r="AB180">
        <f>IF(AB$2=0,"",IF(G180=0,0,SUM($G$3:G180)))</f>
        <v>178</v>
      </c>
      <c r="AC180">
        <f>IF(AC$2=0,"",IF(H180=0,0,SUM($H$3:H180)))</f>
        <v>178</v>
      </c>
      <c r="AD180">
        <f>IF(AD$2=0,"",IF(I180=0,0,SUM($I$3:I180)))</f>
        <v>178</v>
      </c>
      <c r="AE180">
        <f>IF(AE$2=0,"",IF(J180=0,0,SUM($J$3:J180)))</f>
        <v>178</v>
      </c>
      <c r="AF180">
        <f>IF(AF$2=0,"",IF(K180=0,0,SUM($K$3:K180)))</f>
        <v>178</v>
      </c>
      <c r="AG180">
        <f>IF(AG$2=0,"",IF(L180=0,0,SUM($L$3:L180)))</f>
        <v>178</v>
      </c>
      <c r="AH180">
        <f>IF(AH$2=0,"",IF(M180=0,0,SUM($M$3:M180)))</f>
        <v>178</v>
      </c>
      <c r="AI180">
        <f>IF(AI$2=0,"",IF(N180=0,0,SUM($N$3:N180)))</f>
        <v>178</v>
      </c>
      <c r="AJ180">
        <f>IF(AJ$2=0,"",IF(O180=0,0,SUM($O$3:O180)))</f>
        <v>178</v>
      </c>
      <c r="AK180">
        <f>IF(AK$2=0,"",IF(P180=0,0,SUM($P$3:P180)))</f>
        <v>178</v>
      </c>
      <c r="AL180">
        <f>IF(AL$2=0,"",IF(Q180=0,0,SUM($Q$3:Q180)))</f>
        <v>178</v>
      </c>
      <c r="AM180">
        <f>IF(AM$2=0,"",IF(R180=0,0,SUM($R$3:R180)))</f>
        <v>178</v>
      </c>
      <c r="AN180">
        <f>IF(AN$2=0,"",IF(S180=0,0,SUM($S$3:S180)))</f>
        <v>178</v>
      </c>
      <c r="AO180">
        <f>IF(AO$2=0,"",IF(T180=0,0,SUM($T$3:T180)))</f>
        <v>178</v>
      </c>
    </row>
    <row r="181" spans="1:41" x14ac:dyDescent="0.25">
      <c r="A181">
        <f>IF(A$2=0,"",IF(Export!$B180=A$2,1,0))</f>
        <v>1</v>
      </c>
      <c r="B181">
        <f>IF(B$2=0,"",IF(Export!$B180=B$2,1,0))</f>
        <v>1</v>
      </c>
      <c r="C181">
        <f>IF(C$2=0,"",IF(Export!$B180=C$2,1,0))</f>
        <v>1</v>
      </c>
      <c r="D181">
        <f>IF(D$2=0,"",IF(Export!$B180=D$2,1,0))</f>
        <v>1</v>
      </c>
      <c r="E181">
        <f>IF(E$2=0,"",IF(Export!$B180=E$2,1,0))</f>
        <v>1</v>
      </c>
      <c r="F181">
        <f>IF(F$2=0,"",IF(Export!$B180=F$2,1,0))</f>
        <v>1</v>
      </c>
      <c r="G181">
        <f>IF(G$2=0,"",IF(Export!$B180=G$2,1,0))</f>
        <v>1</v>
      </c>
      <c r="H181">
        <f>IF(H$2=0,"",IF(Export!$B180=H$2,1,0))</f>
        <v>1</v>
      </c>
      <c r="I181">
        <f>IF(I$2=0,"",IF(Export!$B180=I$2,1,0))</f>
        <v>1</v>
      </c>
      <c r="J181">
        <f>IF(J$2=0,"",IF(Export!$B180=J$2,1,0))</f>
        <v>1</v>
      </c>
      <c r="K181">
        <f>IF(K$2=0,"",IF(Export!$B180=K$2,1,0))</f>
        <v>1</v>
      </c>
      <c r="L181">
        <f>IF(L$2=0,"",IF(Export!$B180=L$2,1,0))</f>
        <v>1</v>
      </c>
      <c r="M181">
        <f>IF(M$2=0,"",IF(Export!$B180=M$2,1,0))</f>
        <v>1</v>
      </c>
      <c r="N181">
        <f>IF(N$2=0,"",IF(Export!$B180=N$2,1,0))</f>
        <v>1</v>
      </c>
      <c r="O181">
        <f>IF(O$2=0,"",IF(Export!$B180=O$2,1,0))</f>
        <v>1</v>
      </c>
      <c r="P181">
        <f>IF(P$2=0,"",IF(Export!$B180=P$2,1,0))</f>
        <v>1</v>
      </c>
      <c r="Q181">
        <f>IF(Q$2=0,"",IF(Export!$B180=Q$2,1,0))</f>
        <v>1</v>
      </c>
      <c r="R181">
        <f>IF(R$2=0,"",IF(Export!$B180=R$2,1,0))</f>
        <v>1</v>
      </c>
      <c r="S181">
        <f>IF(S$2=0,"",IF(Export!$B180=S$2,1,0))</f>
        <v>1</v>
      </c>
      <c r="T181">
        <f>IF(T$2=0,"",IF(Export!$B180=T$2,1,0))</f>
        <v>1</v>
      </c>
      <c r="V181">
        <f>IF(V$2=0,"",IF(A181=0,0,SUM($A$3:A181)))</f>
        <v>179</v>
      </c>
      <c r="W181">
        <f>IF(W$2=0,"",IF(B181=0,0,SUM($B$3:B181)))</f>
        <v>179</v>
      </c>
      <c r="X181">
        <f>IF(X$2=0,"",IF(C181=0,0,SUM($C$3:C181)))</f>
        <v>179</v>
      </c>
      <c r="Y181">
        <f>IF(Y$2=0,"",IF(D181=0,0,SUM($D$3:D181)))</f>
        <v>179</v>
      </c>
      <c r="Z181">
        <f>IF(Z$2=0,"",IF(E181=0,0,SUM($E$3:E181)))</f>
        <v>179</v>
      </c>
      <c r="AA181">
        <f>IF(AA$2=0,"",IF(F181=0,0,SUM($F$3:F181)))</f>
        <v>179</v>
      </c>
      <c r="AB181">
        <f>IF(AB$2=0,"",IF(G181=0,0,SUM($G$3:G181)))</f>
        <v>179</v>
      </c>
      <c r="AC181">
        <f>IF(AC$2=0,"",IF(H181=0,0,SUM($H$3:H181)))</f>
        <v>179</v>
      </c>
      <c r="AD181">
        <f>IF(AD$2=0,"",IF(I181=0,0,SUM($I$3:I181)))</f>
        <v>179</v>
      </c>
      <c r="AE181">
        <f>IF(AE$2=0,"",IF(J181=0,0,SUM($J$3:J181)))</f>
        <v>179</v>
      </c>
      <c r="AF181">
        <f>IF(AF$2=0,"",IF(K181=0,0,SUM($K$3:K181)))</f>
        <v>179</v>
      </c>
      <c r="AG181">
        <f>IF(AG$2=0,"",IF(L181=0,0,SUM($L$3:L181)))</f>
        <v>179</v>
      </c>
      <c r="AH181">
        <f>IF(AH$2=0,"",IF(M181=0,0,SUM($M$3:M181)))</f>
        <v>179</v>
      </c>
      <c r="AI181">
        <f>IF(AI$2=0,"",IF(N181=0,0,SUM($N$3:N181)))</f>
        <v>179</v>
      </c>
      <c r="AJ181">
        <f>IF(AJ$2=0,"",IF(O181=0,0,SUM($O$3:O181)))</f>
        <v>179</v>
      </c>
      <c r="AK181">
        <f>IF(AK$2=0,"",IF(P181=0,0,SUM($P$3:P181)))</f>
        <v>179</v>
      </c>
      <c r="AL181">
        <f>IF(AL$2=0,"",IF(Q181=0,0,SUM($Q$3:Q181)))</f>
        <v>179</v>
      </c>
      <c r="AM181">
        <f>IF(AM$2=0,"",IF(R181=0,0,SUM($R$3:R181)))</f>
        <v>179</v>
      </c>
      <c r="AN181">
        <f>IF(AN$2=0,"",IF(S181=0,0,SUM($S$3:S181)))</f>
        <v>179</v>
      </c>
      <c r="AO181">
        <f>IF(AO$2=0,"",IF(T181=0,0,SUM($T$3:T181)))</f>
        <v>179</v>
      </c>
    </row>
    <row r="182" spans="1:41" x14ac:dyDescent="0.25">
      <c r="A182">
        <f>IF(A$2=0,"",IF(Export!$B181=A$2,1,0))</f>
        <v>1</v>
      </c>
      <c r="B182">
        <f>IF(B$2=0,"",IF(Export!$B181=B$2,1,0))</f>
        <v>1</v>
      </c>
      <c r="C182">
        <f>IF(C$2=0,"",IF(Export!$B181=C$2,1,0))</f>
        <v>1</v>
      </c>
      <c r="D182">
        <f>IF(D$2=0,"",IF(Export!$B181=D$2,1,0))</f>
        <v>1</v>
      </c>
      <c r="E182">
        <f>IF(E$2=0,"",IF(Export!$B181=E$2,1,0))</f>
        <v>1</v>
      </c>
      <c r="F182">
        <f>IF(F$2=0,"",IF(Export!$B181=F$2,1,0))</f>
        <v>1</v>
      </c>
      <c r="G182">
        <f>IF(G$2=0,"",IF(Export!$B181=G$2,1,0))</f>
        <v>1</v>
      </c>
      <c r="H182">
        <f>IF(H$2=0,"",IF(Export!$B181=H$2,1,0))</f>
        <v>1</v>
      </c>
      <c r="I182">
        <f>IF(I$2=0,"",IF(Export!$B181=I$2,1,0))</f>
        <v>1</v>
      </c>
      <c r="J182">
        <f>IF(J$2=0,"",IF(Export!$B181=J$2,1,0))</f>
        <v>1</v>
      </c>
      <c r="K182">
        <f>IF(K$2=0,"",IF(Export!$B181=K$2,1,0))</f>
        <v>1</v>
      </c>
      <c r="L182">
        <f>IF(L$2=0,"",IF(Export!$B181=L$2,1,0))</f>
        <v>1</v>
      </c>
      <c r="M182">
        <f>IF(M$2=0,"",IF(Export!$B181=M$2,1,0))</f>
        <v>1</v>
      </c>
      <c r="N182">
        <f>IF(N$2=0,"",IF(Export!$B181=N$2,1,0))</f>
        <v>1</v>
      </c>
      <c r="O182">
        <f>IF(O$2=0,"",IF(Export!$B181=O$2,1,0))</f>
        <v>1</v>
      </c>
      <c r="P182">
        <f>IF(P$2=0,"",IF(Export!$B181=P$2,1,0))</f>
        <v>1</v>
      </c>
      <c r="Q182">
        <f>IF(Q$2=0,"",IF(Export!$B181=Q$2,1,0))</f>
        <v>1</v>
      </c>
      <c r="R182">
        <f>IF(R$2=0,"",IF(Export!$B181=R$2,1,0))</f>
        <v>1</v>
      </c>
      <c r="S182">
        <f>IF(S$2=0,"",IF(Export!$B181=S$2,1,0))</f>
        <v>1</v>
      </c>
      <c r="T182">
        <f>IF(T$2=0,"",IF(Export!$B181=T$2,1,0))</f>
        <v>1</v>
      </c>
      <c r="V182">
        <f>IF(V$2=0,"",IF(A182=0,0,SUM($A$3:A182)))</f>
        <v>180</v>
      </c>
      <c r="W182">
        <f>IF(W$2=0,"",IF(B182=0,0,SUM($B$3:B182)))</f>
        <v>180</v>
      </c>
      <c r="X182">
        <f>IF(X$2=0,"",IF(C182=0,0,SUM($C$3:C182)))</f>
        <v>180</v>
      </c>
      <c r="Y182">
        <f>IF(Y$2=0,"",IF(D182=0,0,SUM($D$3:D182)))</f>
        <v>180</v>
      </c>
      <c r="Z182">
        <f>IF(Z$2=0,"",IF(E182=0,0,SUM($E$3:E182)))</f>
        <v>180</v>
      </c>
      <c r="AA182">
        <f>IF(AA$2=0,"",IF(F182=0,0,SUM($F$3:F182)))</f>
        <v>180</v>
      </c>
      <c r="AB182">
        <f>IF(AB$2=0,"",IF(G182=0,0,SUM($G$3:G182)))</f>
        <v>180</v>
      </c>
      <c r="AC182">
        <f>IF(AC$2=0,"",IF(H182=0,0,SUM($H$3:H182)))</f>
        <v>180</v>
      </c>
      <c r="AD182">
        <f>IF(AD$2=0,"",IF(I182=0,0,SUM($I$3:I182)))</f>
        <v>180</v>
      </c>
      <c r="AE182">
        <f>IF(AE$2=0,"",IF(J182=0,0,SUM($J$3:J182)))</f>
        <v>180</v>
      </c>
      <c r="AF182">
        <f>IF(AF$2=0,"",IF(K182=0,0,SUM($K$3:K182)))</f>
        <v>180</v>
      </c>
      <c r="AG182">
        <f>IF(AG$2=0,"",IF(L182=0,0,SUM($L$3:L182)))</f>
        <v>180</v>
      </c>
      <c r="AH182">
        <f>IF(AH$2=0,"",IF(M182=0,0,SUM($M$3:M182)))</f>
        <v>180</v>
      </c>
      <c r="AI182">
        <f>IF(AI$2=0,"",IF(N182=0,0,SUM($N$3:N182)))</f>
        <v>180</v>
      </c>
      <c r="AJ182">
        <f>IF(AJ$2=0,"",IF(O182=0,0,SUM($O$3:O182)))</f>
        <v>180</v>
      </c>
      <c r="AK182">
        <f>IF(AK$2=0,"",IF(P182=0,0,SUM($P$3:P182)))</f>
        <v>180</v>
      </c>
      <c r="AL182">
        <f>IF(AL$2=0,"",IF(Q182=0,0,SUM($Q$3:Q182)))</f>
        <v>180</v>
      </c>
      <c r="AM182">
        <f>IF(AM$2=0,"",IF(R182=0,0,SUM($R$3:R182)))</f>
        <v>180</v>
      </c>
      <c r="AN182">
        <f>IF(AN$2=0,"",IF(S182=0,0,SUM($S$3:S182)))</f>
        <v>180</v>
      </c>
      <c r="AO182">
        <f>IF(AO$2=0,"",IF(T182=0,0,SUM($T$3:T182)))</f>
        <v>180</v>
      </c>
    </row>
    <row r="183" spans="1:41" x14ac:dyDescent="0.25">
      <c r="A183">
        <f>IF(A$2=0,"",IF(Export!$B182=A$2,1,0))</f>
        <v>1</v>
      </c>
      <c r="B183">
        <f>IF(B$2=0,"",IF(Export!$B182=B$2,1,0))</f>
        <v>1</v>
      </c>
      <c r="C183">
        <f>IF(C$2=0,"",IF(Export!$B182=C$2,1,0))</f>
        <v>1</v>
      </c>
      <c r="D183">
        <f>IF(D$2=0,"",IF(Export!$B182=D$2,1,0))</f>
        <v>1</v>
      </c>
      <c r="E183">
        <f>IF(E$2=0,"",IF(Export!$B182=E$2,1,0))</f>
        <v>1</v>
      </c>
      <c r="F183">
        <f>IF(F$2=0,"",IF(Export!$B182=F$2,1,0))</f>
        <v>1</v>
      </c>
      <c r="G183">
        <f>IF(G$2=0,"",IF(Export!$B182=G$2,1,0))</f>
        <v>1</v>
      </c>
      <c r="H183">
        <f>IF(H$2=0,"",IF(Export!$B182=H$2,1,0))</f>
        <v>1</v>
      </c>
      <c r="I183">
        <f>IF(I$2=0,"",IF(Export!$B182=I$2,1,0))</f>
        <v>1</v>
      </c>
      <c r="J183">
        <f>IF(J$2=0,"",IF(Export!$B182=J$2,1,0))</f>
        <v>1</v>
      </c>
      <c r="K183">
        <f>IF(K$2=0,"",IF(Export!$B182=K$2,1,0))</f>
        <v>1</v>
      </c>
      <c r="L183">
        <f>IF(L$2=0,"",IF(Export!$B182=L$2,1,0))</f>
        <v>1</v>
      </c>
      <c r="M183">
        <f>IF(M$2=0,"",IF(Export!$B182=M$2,1,0))</f>
        <v>1</v>
      </c>
      <c r="N183">
        <f>IF(N$2=0,"",IF(Export!$B182=N$2,1,0))</f>
        <v>1</v>
      </c>
      <c r="O183">
        <f>IF(O$2=0,"",IF(Export!$B182=O$2,1,0))</f>
        <v>1</v>
      </c>
      <c r="P183">
        <f>IF(P$2=0,"",IF(Export!$B182=P$2,1,0))</f>
        <v>1</v>
      </c>
      <c r="Q183">
        <f>IF(Q$2=0,"",IF(Export!$B182=Q$2,1,0))</f>
        <v>1</v>
      </c>
      <c r="R183">
        <f>IF(R$2=0,"",IF(Export!$B182=R$2,1,0))</f>
        <v>1</v>
      </c>
      <c r="S183">
        <f>IF(S$2=0,"",IF(Export!$B182=S$2,1,0))</f>
        <v>1</v>
      </c>
      <c r="T183">
        <f>IF(T$2=0,"",IF(Export!$B182=T$2,1,0))</f>
        <v>1</v>
      </c>
      <c r="V183">
        <f>IF(V$2=0,"",IF(A183=0,0,SUM($A$3:A183)))</f>
        <v>181</v>
      </c>
      <c r="W183">
        <f>IF(W$2=0,"",IF(B183=0,0,SUM($B$3:B183)))</f>
        <v>181</v>
      </c>
      <c r="X183">
        <f>IF(X$2=0,"",IF(C183=0,0,SUM($C$3:C183)))</f>
        <v>181</v>
      </c>
      <c r="Y183">
        <f>IF(Y$2=0,"",IF(D183=0,0,SUM($D$3:D183)))</f>
        <v>181</v>
      </c>
      <c r="Z183">
        <f>IF(Z$2=0,"",IF(E183=0,0,SUM($E$3:E183)))</f>
        <v>181</v>
      </c>
      <c r="AA183">
        <f>IF(AA$2=0,"",IF(F183=0,0,SUM($F$3:F183)))</f>
        <v>181</v>
      </c>
      <c r="AB183">
        <f>IF(AB$2=0,"",IF(G183=0,0,SUM($G$3:G183)))</f>
        <v>181</v>
      </c>
      <c r="AC183">
        <f>IF(AC$2=0,"",IF(H183=0,0,SUM($H$3:H183)))</f>
        <v>181</v>
      </c>
      <c r="AD183">
        <f>IF(AD$2=0,"",IF(I183=0,0,SUM($I$3:I183)))</f>
        <v>181</v>
      </c>
      <c r="AE183">
        <f>IF(AE$2=0,"",IF(J183=0,0,SUM($J$3:J183)))</f>
        <v>181</v>
      </c>
      <c r="AF183">
        <f>IF(AF$2=0,"",IF(K183=0,0,SUM($K$3:K183)))</f>
        <v>181</v>
      </c>
      <c r="AG183">
        <f>IF(AG$2=0,"",IF(L183=0,0,SUM($L$3:L183)))</f>
        <v>181</v>
      </c>
      <c r="AH183">
        <f>IF(AH$2=0,"",IF(M183=0,0,SUM($M$3:M183)))</f>
        <v>181</v>
      </c>
      <c r="AI183">
        <f>IF(AI$2=0,"",IF(N183=0,0,SUM($N$3:N183)))</f>
        <v>181</v>
      </c>
      <c r="AJ183">
        <f>IF(AJ$2=0,"",IF(O183=0,0,SUM($O$3:O183)))</f>
        <v>181</v>
      </c>
      <c r="AK183">
        <f>IF(AK$2=0,"",IF(P183=0,0,SUM($P$3:P183)))</f>
        <v>181</v>
      </c>
      <c r="AL183">
        <f>IF(AL$2=0,"",IF(Q183=0,0,SUM($Q$3:Q183)))</f>
        <v>181</v>
      </c>
      <c r="AM183">
        <f>IF(AM$2=0,"",IF(R183=0,0,SUM($R$3:R183)))</f>
        <v>181</v>
      </c>
      <c r="AN183">
        <f>IF(AN$2=0,"",IF(S183=0,0,SUM($S$3:S183)))</f>
        <v>181</v>
      </c>
      <c r="AO183">
        <f>IF(AO$2=0,"",IF(T183=0,0,SUM($T$3:T183)))</f>
        <v>181</v>
      </c>
    </row>
    <row r="184" spans="1:41" x14ac:dyDescent="0.25">
      <c r="A184">
        <f>IF(A$2=0,"",IF(Export!$B183=A$2,1,0))</f>
        <v>1</v>
      </c>
      <c r="B184">
        <f>IF(B$2=0,"",IF(Export!$B183=B$2,1,0))</f>
        <v>1</v>
      </c>
      <c r="C184">
        <f>IF(C$2=0,"",IF(Export!$B183=C$2,1,0))</f>
        <v>1</v>
      </c>
      <c r="D184">
        <f>IF(D$2=0,"",IF(Export!$B183=D$2,1,0))</f>
        <v>1</v>
      </c>
      <c r="E184">
        <f>IF(E$2=0,"",IF(Export!$B183=E$2,1,0))</f>
        <v>1</v>
      </c>
      <c r="F184">
        <f>IF(F$2=0,"",IF(Export!$B183=F$2,1,0))</f>
        <v>1</v>
      </c>
      <c r="G184">
        <f>IF(G$2=0,"",IF(Export!$B183=G$2,1,0))</f>
        <v>1</v>
      </c>
      <c r="H184">
        <f>IF(H$2=0,"",IF(Export!$B183=H$2,1,0))</f>
        <v>1</v>
      </c>
      <c r="I184">
        <f>IF(I$2=0,"",IF(Export!$B183=I$2,1,0))</f>
        <v>1</v>
      </c>
      <c r="J184">
        <f>IF(J$2=0,"",IF(Export!$B183=J$2,1,0))</f>
        <v>1</v>
      </c>
      <c r="K184">
        <f>IF(K$2=0,"",IF(Export!$B183=K$2,1,0))</f>
        <v>1</v>
      </c>
      <c r="L184">
        <f>IF(L$2=0,"",IF(Export!$B183=L$2,1,0))</f>
        <v>1</v>
      </c>
      <c r="M184">
        <f>IF(M$2=0,"",IF(Export!$B183=M$2,1,0))</f>
        <v>1</v>
      </c>
      <c r="N184">
        <f>IF(N$2=0,"",IF(Export!$B183=N$2,1,0))</f>
        <v>1</v>
      </c>
      <c r="O184">
        <f>IF(O$2=0,"",IF(Export!$B183=O$2,1,0))</f>
        <v>1</v>
      </c>
      <c r="P184">
        <f>IF(P$2=0,"",IF(Export!$B183=P$2,1,0))</f>
        <v>1</v>
      </c>
      <c r="Q184">
        <f>IF(Q$2=0,"",IF(Export!$B183=Q$2,1,0))</f>
        <v>1</v>
      </c>
      <c r="R184">
        <f>IF(R$2=0,"",IF(Export!$B183=R$2,1,0))</f>
        <v>1</v>
      </c>
      <c r="S184">
        <f>IF(S$2=0,"",IF(Export!$B183=S$2,1,0))</f>
        <v>1</v>
      </c>
      <c r="T184">
        <f>IF(T$2=0,"",IF(Export!$B183=T$2,1,0))</f>
        <v>1</v>
      </c>
      <c r="V184">
        <f>IF(V$2=0,"",IF(A184=0,0,SUM($A$3:A184)))</f>
        <v>182</v>
      </c>
      <c r="W184">
        <f>IF(W$2=0,"",IF(B184=0,0,SUM($B$3:B184)))</f>
        <v>182</v>
      </c>
      <c r="X184">
        <f>IF(X$2=0,"",IF(C184=0,0,SUM($C$3:C184)))</f>
        <v>182</v>
      </c>
      <c r="Y184">
        <f>IF(Y$2=0,"",IF(D184=0,0,SUM($D$3:D184)))</f>
        <v>182</v>
      </c>
      <c r="Z184">
        <f>IF(Z$2=0,"",IF(E184=0,0,SUM($E$3:E184)))</f>
        <v>182</v>
      </c>
      <c r="AA184">
        <f>IF(AA$2=0,"",IF(F184=0,0,SUM($F$3:F184)))</f>
        <v>182</v>
      </c>
      <c r="AB184">
        <f>IF(AB$2=0,"",IF(G184=0,0,SUM($G$3:G184)))</f>
        <v>182</v>
      </c>
      <c r="AC184">
        <f>IF(AC$2=0,"",IF(H184=0,0,SUM($H$3:H184)))</f>
        <v>182</v>
      </c>
      <c r="AD184">
        <f>IF(AD$2=0,"",IF(I184=0,0,SUM($I$3:I184)))</f>
        <v>182</v>
      </c>
      <c r="AE184">
        <f>IF(AE$2=0,"",IF(J184=0,0,SUM($J$3:J184)))</f>
        <v>182</v>
      </c>
      <c r="AF184">
        <f>IF(AF$2=0,"",IF(K184=0,0,SUM($K$3:K184)))</f>
        <v>182</v>
      </c>
      <c r="AG184">
        <f>IF(AG$2=0,"",IF(L184=0,0,SUM($L$3:L184)))</f>
        <v>182</v>
      </c>
      <c r="AH184">
        <f>IF(AH$2=0,"",IF(M184=0,0,SUM($M$3:M184)))</f>
        <v>182</v>
      </c>
      <c r="AI184">
        <f>IF(AI$2=0,"",IF(N184=0,0,SUM($N$3:N184)))</f>
        <v>182</v>
      </c>
      <c r="AJ184">
        <f>IF(AJ$2=0,"",IF(O184=0,0,SUM($O$3:O184)))</f>
        <v>182</v>
      </c>
      <c r="AK184">
        <f>IF(AK$2=0,"",IF(P184=0,0,SUM($P$3:P184)))</f>
        <v>182</v>
      </c>
      <c r="AL184">
        <f>IF(AL$2=0,"",IF(Q184=0,0,SUM($Q$3:Q184)))</f>
        <v>182</v>
      </c>
      <c r="AM184">
        <f>IF(AM$2=0,"",IF(R184=0,0,SUM($R$3:R184)))</f>
        <v>182</v>
      </c>
      <c r="AN184">
        <f>IF(AN$2=0,"",IF(S184=0,0,SUM($S$3:S184)))</f>
        <v>182</v>
      </c>
      <c r="AO184">
        <f>IF(AO$2=0,"",IF(T184=0,0,SUM($T$3:T184)))</f>
        <v>182</v>
      </c>
    </row>
    <row r="185" spans="1:41" x14ac:dyDescent="0.25">
      <c r="A185">
        <f>IF(A$2=0,"",IF(Export!$B184=A$2,1,0))</f>
        <v>1</v>
      </c>
      <c r="B185">
        <f>IF(B$2=0,"",IF(Export!$B184=B$2,1,0))</f>
        <v>1</v>
      </c>
      <c r="C185">
        <f>IF(C$2=0,"",IF(Export!$B184=C$2,1,0))</f>
        <v>1</v>
      </c>
      <c r="D185">
        <f>IF(D$2=0,"",IF(Export!$B184=D$2,1,0))</f>
        <v>1</v>
      </c>
      <c r="E185">
        <f>IF(E$2=0,"",IF(Export!$B184=E$2,1,0))</f>
        <v>1</v>
      </c>
      <c r="F185">
        <f>IF(F$2=0,"",IF(Export!$B184=F$2,1,0))</f>
        <v>1</v>
      </c>
      <c r="G185">
        <f>IF(G$2=0,"",IF(Export!$B184=G$2,1,0))</f>
        <v>1</v>
      </c>
      <c r="H185">
        <f>IF(H$2=0,"",IF(Export!$B184=H$2,1,0))</f>
        <v>1</v>
      </c>
      <c r="I185">
        <f>IF(I$2=0,"",IF(Export!$B184=I$2,1,0))</f>
        <v>1</v>
      </c>
      <c r="J185">
        <f>IF(J$2=0,"",IF(Export!$B184=J$2,1,0))</f>
        <v>1</v>
      </c>
      <c r="K185">
        <f>IF(K$2=0,"",IF(Export!$B184=K$2,1,0))</f>
        <v>1</v>
      </c>
      <c r="L185">
        <f>IF(L$2=0,"",IF(Export!$B184=L$2,1,0))</f>
        <v>1</v>
      </c>
      <c r="M185">
        <f>IF(M$2=0,"",IF(Export!$B184=M$2,1,0))</f>
        <v>1</v>
      </c>
      <c r="N185">
        <f>IF(N$2=0,"",IF(Export!$B184=N$2,1,0))</f>
        <v>1</v>
      </c>
      <c r="O185">
        <f>IF(O$2=0,"",IF(Export!$B184=O$2,1,0))</f>
        <v>1</v>
      </c>
      <c r="P185">
        <f>IF(P$2=0,"",IF(Export!$B184=P$2,1,0))</f>
        <v>1</v>
      </c>
      <c r="Q185">
        <f>IF(Q$2=0,"",IF(Export!$B184=Q$2,1,0))</f>
        <v>1</v>
      </c>
      <c r="R185">
        <f>IF(R$2=0,"",IF(Export!$B184=R$2,1,0))</f>
        <v>1</v>
      </c>
      <c r="S185">
        <f>IF(S$2=0,"",IF(Export!$B184=S$2,1,0))</f>
        <v>1</v>
      </c>
      <c r="T185">
        <f>IF(T$2=0,"",IF(Export!$B184=T$2,1,0))</f>
        <v>1</v>
      </c>
      <c r="V185">
        <f>IF(V$2=0,"",IF(A185=0,0,SUM($A$3:A185)))</f>
        <v>183</v>
      </c>
      <c r="W185">
        <f>IF(W$2=0,"",IF(B185=0,0,SUM($B$3:B185)))</f>
        <v>183</v>
      </c>
      <c r="X185">
        <f>IF(X$2=0,"",IF(C185=0,0,SUM($C$3:C185)))</f>
        <v>183</v>
      </c>
      <c r="Y185">
        <f>IF(Y$2=0,"",IF(D185=0,0,SUM($D$3:D185)))</f>
        <v>183</v>
      </c>
      <c r="Z185">
        <f>IF(Z$2=0,"",IF(E185=0,0,SUM($E$3:E185)))</f>
        <v>183</v>
      </c>
      <c r="AA185">
        <f>IF(AA$2=0,"",IF(F185=0,0,SUM($F$3:F185)))</f>
        <v>183</v>
      </c>
      <c r="AB185">
        <f>IF(AB$2=0,"",IF(G185=0,0,SUM($G$3:G185)))</f>
        <v>183</v>
      </c>
      <c r="AC185">
        <f>IF(AC$2=0,"",IF(H185=0,0,SUM($H$3:H185)))</f>
        <v>183</v>
      </c>
      <c r="AD185">
        <f>IF(AD$2=0,"",IF(I185=0,0,SUM($I$3:I185)))</f>
        <v>183</v>
      </c>
      <c r="AE185">
        <f>IF(AE$2=0,"",IF(J185=0,0,SUM($J$3:J185)))</f>
        <v>183</v>
      </c>
      <c r="AF185">
        <f>IF(AF$2=0,"",IF(K185=0,0,SUM($K$3:K185)))</f>
        <v>183</v>
      </c>
      <c r="AG185">
        <f>IF(AG$2=0,"",IF(L185=0,0,SUM($L$3:L185)))</f>
        <v>183</v>
      </c>
      <c r="AH185">
        <f>IF(AH$2=0,"",IF(M185=0,0,SUM($M$3:M185)))</f>
        <v>183</v>
      </c>
      <c r="AI185">
        <f>IF(AI$2=0,"",IF(N185=0,0,SUM($N$3:N185)))</f>
        <v>183</v>
      </c>
      <c r="AJ185">
        <f>IF(AJ$2=0,"",IF(O185=0,0,SUM($O$3:O185)))</f>
        <v>183</v>
      </c>
      <c r="AK185">
        <f>IF(AK$2=0,"",IF(P185=0,0,SUM($P$3:P185)))</f>
        <v>183</v>
      </c>
      <c r="AL185">
        <f>IF(AL$2=0,"",IF(Q185=0,0,SUM($Q$3:Q185)))</f>
        <v>183</v>
      </c>
      <c r="AM185">
        <f>IF(AM$2=0,"",IF(R185=0,0,SUM($R$3:R185)))</f>
        <v>183</v>
      </c>
      <c r="AN185">
        <f>IF(AN$2=0,"",IF(S185=0,0,SUM($S$3:S185)))</f>
        <v>183</v>
      </c>
      <c r="AO185">
        <f>IF(AO$2=0,"",IF(T185=0,0,SUM($T$3:T185)))</f>
        <v>183</v>
      </c>
    </row>
    <row r="186" spans="1:41" x14ac:dyDescent="0.25">
      <c r="A186">
        <f>IF(A$2=0,"",IF(Export!$B185=A$2,1,0))</f>
        <v>1</v>
      </c>
      <c r="B186">
        <f>IF(B$2=0,"",IF(Export!$B185=B$2,1,0))</f>
        <v>1</v>
      </c>
      <c r="C186">
        <f>IF(C$2=0,"",IF(Export!$B185=C$2,1,0))</f>
        <v>1</v>
      </c>
      <c r="D186">
        <f>IF(D$2=0,"",IF(Export!$B185=D$2,1,0))</f>
        <v>1</v>
      </c>
      <c r="E186">
        <f>IF(E$2=0,"",IF(Export!$B185=E$2,1,0))</f>
        <v>1</v>
      </c>
      <c r="F186">
        <f>IF(F$2=0,"",IF(Export!$B185=F$2,1,0))</f>
        <v>1</v>
      </c>
      <c r="G186">
        <f>IF(G$2=0,"",IF(Export!$B185=G$2,1,0))</f>
        <v>1</v>
      </c>
      <c r="H186">
        <f>IF(H$2=0,"",IF(Export!$B185=H$2,1,0))</f>
        <v>1</v>
      </c>
      <c r="I186">
        <f>IF(I$2=0,"",IF(Export!$B185=I$2,1,0))</f>
        <v>1</v>
      </c>
      <c r="J186">
        <f>IF(J$2=0,"",IF(Export!$B185=J$2,1,0))</f>
        <v>1</v>
      </c>
      <c r="K186">
        <f>IF(K$2=0,"",IF(Export!$B185=K$2,1,0))</f>
        <v>1</v>
      </c>
      <c r="L186">
        <f>IF(L$2=0,"",IF(Export!$B185=L$2,1,0))</f>
        <v>1</v>
      </c>
      <c r="M186">
        <f>IF(M$2=0,"",IF(Export!$B185=M$2,1,0))</f>
        <v>1</v>
      </c>
      <c r="N186">
        <f>IF(N$2=0,"",IF(Export!$B185=N$2,1,0))</f>
        <v>1</v>
      </c>
      <c r="O186">
        <f>IF(O$2=0,"",IF(Export!$B185=O$2,1,0))</f>
        <v>1</v>
      </c>
      <c r="P186">
        <f>IF(P$2=0,"",IF(Export!$B185=P$2,1,0))</f>
        <v>1</v>
      </c>
      <c r="Q186">
        <f>IF(Q$2=0,"",IF(Export!$B185=Q$2,1,0))</f>
        <v>1</v>
      </c>
      <c r="R186">
        <f>IF(R$2=0,"",IF(Export!$B185=R$2,1,0))</f>
        <v>1</v>
      </c>
      <c r="S186">
        <f>IF(S$2=0,"",IF(Export!$B185=S$2,1,0))</f>
        <v>1</v>
      </c>
      <c r="T186">
        <f>IF(T$2=0,"",IF(Export!$B185=T$2,1,0))</f>
        <v>1</v>
      </c>
      <c r="V186">
        <f>IF(V$2=0,"",IF(A186=0,0,SUM($A$3:A186)))</f>
        <v>184</v>
      </c>
      <c r="W186">
        <f>IF(W$2=0,"",IF(B186=0,0,SUM($B$3:B186)))</f>
        <v>184</v>
      </c>
      <c r="X186">
        <f>IF(X$2=0,"",IF(C186=0,0,SUM($C$3:C186)))</f>
        <v>184</v>
      </c>
      <c r="Y186">
        <f>IF(Y$2=0,"",IF(D186=0,0,SUM($D$3:D186)))</f>
        <v>184</v>
      </c>
      <c r="Z186">
        <f>IF(Z$2=0,"",IF(E186=0,0,SUM($E$3:E186)))</f>
        <v>184</v>
      </c>
      <c r="AA186">
        <f>IF(AA$2=0,"",IF(F186=0,0,SUM($F$3:F186)))</f>
        <v>184</v>
      </c>
      <c r="AB186">
        <f>IF(AB$2=0,"",IF(G186=0,0,SUM($G$3:G186)))</f>
        <v>184</v>
      </c>
      <c r="AC186">
        <f>IF(AC$2=0,"",IF(H186=0,0,SUM($H$3:H186)))</f>
        <v>184</v>
      </c>
      <c r="AD186">
        <f>IF(AD$2=0,"",IF(I186=0,0,SUM($I$3:I186)))</f>
        <v>184</v>
      </c>
      <c r="AE186">
        <f>IF(AE$2=0,"",IF(J186=0,0,SUM($J$3:J186)))</f>
        <v>184</v>
      </c>
      <c r="AF186">
        <f>IF(AF$2=0,"",IF(K186=0,0,SUM($K$3:K186)))</f>
        <v>184</v>
      </c>
      <c r="AG186">
        <f>IF(AG$2=0,"",IF(L186=0,0,SUM($L$3:L186)))</f>
        <v>184</v>
      </c>
      <c r="AH186">
        <f>IF(AH$2=0,"",IF(M186=0,0,SUM($M$3:M186)))</f>
        <v>184</v>
      </c>
      <c r="AI186">
        <f>IF(AI$2=0,"",IF(N186=0,0,SUM($N$3:N186)))</f>
        <v>184</v>
      </c>
      <c r="AJ186">
        <f>IF(AJ$2=0,"",IF(O186=0,0,SUM($O$3:O186)))</f>
        <v>184</v>
      </c>
      <c r="AK186">
        <f>IF(AK$2=0,"",IF(P186=0,0,SUM($P$3:P186)))</f>
        <v>184</v>
      </c>
      <c r="AL186">
        <f>IF(AL$2=0,"",IF(Q186=0,0,SUM($Q$3:Q186)))</f>
        <v>184</v>
      </c>
      <c r="AM186">
        <f>IF(AM$2=0,"",IF(R186=0,0,SUM($R$3:R186)))</f>
        <v>184</v>
      </c>
      <c r="AN186">
        <f>IF(AN$2=0,"",IF(S186=0,0,SUM($S$3:S186)))</f>
        <v>184</v>
      </c>
      <c r="AO186">
        <f>IF(AO$2=0,"",IF(T186=0,0,SUM($T$3:T186)))</f>
        <v>184</v>
      </c>
    </row>
    <row r="187" spans="1:41" x14ac:dyDescent="0.25">
      <c r="A187">
        <f>IF(A$2=0,"",IF(Export!$B186=A$2,1,0))</f>
        <v>1</v>
      </c>
      <c r="B187">
        <f>IF(B$2=0,"",IF(Export!$B186=B$2,1,0))</f>
        <v>1</v>
      </c>
      <c r="C187">
        <f>IF(C$2=0,"",IF(Export!$B186=C$2,1,0))</f>
        <v>1</v>
      </c>
      <c r="D187">
        <f>IF(D$2=0,"",IF(Export!$B186=D$2,1,0))</f>
        <v>1</v>
      </c>
      <c r="E187">
        <f>IF(E$2=0,"",IF(Export!$B186=E$2,1,0))</f>
        <v>1</v>
      </c>
      <c r="F187">
        <f>IF(F$2=0,"",IF(Export!$B186=F$2,1,0))</f>
        <v>1</v>
      </c>
      <c r="G187">
        <f>IF(G$2=0,"",IF(Export!$B186=G$2,1,0))</f>
        <v>1</v>
      </c>
      <c r="H187">
        <f>IF(H$2=0,"",IF(Export!$B186=H$2,1,0))</f>
        <v>1</v>
      </c>
      <c r="I187">
        <f>IF(I$2=0,"",IF(Export!$B186=I$2,1,0))</f>
        <v>1</v>
      </c>
      <c r="J187">
        <f>IF(J$2=0,"",IF(Export!$B186=J$2,1,0))</f>
        <v>1</v>
      </c>
      <c r="K187">
        <f>IF(K$2=0,"",IF(Export!$B186=K$2,1,0))</f>
        <v>1</v>
      </c>
      <c r="L187">
        <f>IF(L$2=0,"",IF(Export!$B186=L$2,1,0))</f>
        <v>1</v>
      </c>
      <c r="M187">
        <f>IF(M$2=0,"",IF(Export!$B186=M$2,1,0))</f>
        <v>1</v>
      </c>
      <c r="N187">
        <f>IF(N$2=0,"",IF(Export!$B186=N$2,1,0))</f>
        <v>1</v>
      </c>
      <c r="O187">
        <f>IF(O$2=0,"",IF(Export!$B186=O$2,1,0))</f>
        <v>1</v>
      </c>
      <c r="P187">
        <f>IF(P$2=0,"",IF(Export!$B186=P$2,1,0))</f>
        <v>1</v>
      </c>
      <c r="Q187">
        <f>IF(Q$2=0,"",IF(Export!$B186=Q$2,1,0))</f>
        <v>1</v>
      </c>
      <c r="R187">
        <f>IF(R$2=0,"",IF(Export!$B186=R$2,1,0))</f>
        <v>1</v>
      </c>
      <c r="S187">
        <f>IF(S$2=0,"",IF(Export!$B186=S$2,1,0))</f>
        <v>1</v>
      </c>
      <c r="T187">
        <f>IF(T$2=0,"",IF(Export!$B186=T$2,1,0))</f>
        <v>1</v>
      </c>
      <c r="V187">
        <f>IF(V$2=0,"",IF(A187=0,0,SUM($A$3:A187)))</f>
        <v>185</v>
      </c>
      <c r="W187">
        <f>IF(W$2=0,"",IF(B187=0,0,SUM($B$3:B187)))</f>
        <v>185</v>
      </c>
      <c r="X187">
        <f>IF(X$2=0,"",IF(C187=0,0,SUM($C$3:C187)))</f>
        <v>185</v>
      </c>
      <c r="Y187">
        <f>IF(Y$2=0,"",IF(D187=0,0,SUM($D$3:D187)))</f>
        <v>185</v>
      </c>
      <c r="Z187">
        <f>IF(Z$2=0,"",IF(E187=0,0,SUM($E$3:E187)))</f>
        <v>185</v>
      </c>
      <c r="AA187">
        <f>IF(AA$2=0,"",IF(F187=0,0,SUM($F$3:F187)))</f>
        <v>185</v>
      </c>
      <c r="AB187">
        <f>IF(AB$2=0,"",IF(G187=0,0,SUM($G$3:G187)))</f>
        <v>185</v>
      </c>
      <c r="AC187">
        <f>IF(AC$2=0,"",IF(H187=0,0,SUM($H$3:H187)))</f>
        <v>185</v>
      </c>
      <c r="AD187">
        <f>IF(AD$2=0,"",IF(I187=0,0,SUM($I$3:I187)))</f>
        <v>185</v>
      </c>
      <c r="AE187">
        <f>IF(AE$2=0,"",IF(J187=0,0,SUM($J$3:J187)))</f>
        <v>185</v>
      </c>
      <c r="AF187">
        <f>IF(AF$2=0,"",IF(K187=0,0,SUM($K$3:K187)))</f>
        <v>185</v>
      </c>
      <c r="AG187">
        <f>IF(AG$2=0,"",IF(L187=0,0,SUM($L$3:L187)))</f>
        <v>185</v>
      </c>
      <c r="AH187">
        <f>IF(AH$2=0,"",IF(M187=0,0,SUM($M$3:M187)))</f>
        <v>185</v>
      </c>
      <c r="AI187">
        <f>IF(AI$2=0,"",IF(N187=0,0,SUM($N$3:N187)))</f>
        <v>185</v>
      </c>
      <c r="AJ187">
        <f>IF(AJ$2=0,"",IF(O187=0,0,SUM($O$3:O187)))</f>
        <v>185</v>
      </c>
      <c r="AK187">
        <f>IF(AK$2=0,"",IF(P187=0,0,SUM($P$3:P187)))</f>
        <v>185</v>
      </c>
      <c r="AL187">
        <f>IF(AL$2=0,"",IF(Q187=0,0,SUM($Q$3:Q187)))</f>
        <v>185</v>
      </c>
      <c r="AM187">
        <f>IF(AM$2=0,"",IF(R187=0,0,SUM($R$3:R187)))</f>
        <v>185</v>
      </c>
      <c r="AN187">
        <f>IF(AN$2=0,"",IF(S187=0,0,SUM($S$3:S187)))</f>
        <v>185</v>
      </c>
      <c r="AO187">
        <f>IF(AO$2=0,"",IF(T187=0,0,SUM($T$3:T187)))</f>
        <v>185</v>
      </c>
    </row>
    <row r="188" spans="1:41" x14ac:dyDescent="0.25">
      <c r="A188">
        <f>IF(A$2=0,"",IF(Export!$B187=A$2,1,0))</f>
        <v>1</v>
      </c>
      <c r="B188">
        <f>IF(B$2=0,"",IF(Export!$B187=B$2,1,0))</f>
        <v>1</v>
      </c>
      <c r="C188">
        <f>IF(C$2=0,"",IF(Export!$B187=C$2,1,0))</f>
        <v>1</v>
      </c>
      <c r="D188">
        <f>IF(D$2=0,"",IF(Export!$B187=D$2,1,0))</f>
        <v>1</v>
      </c>
      <c r="E188">
        <f>IF(E$2=0,"",IF(Export!$B187=E$2,1,0))</f>
        <v>1</v>
      </c>
      <c r="F188">
        <f>IF(F$2=0,"",IF(Export!$B187=F$2,1,0))</f>
        <v>1</v>
      </c>
      <c r="G188">
        <f>IF(G$2=0,"",IF(Export!$B187=G$2,1,0))</f>
        <v>1</v>
      </c>
      <c r="H188">
        <f>IF(H$2=0,"",IF(Export!$B187=H$2,1,0))</f>
        <v>1</v>
      </c>
      <c r="I188">
        <f>IF(I$2=0,"",IF(Export!$B187=I$2,1,0))</f>
        <v>1</v>
      </c>
      <c r="J188">
        <f>IF(J$2=0,"",IF(Export!$B187=J$2,1,0))</f>
        <v>1</v>
      </c>
      <c r="K188">
        <f>IF(K$2=0,"",IF(Export!$B187=K$2,1,0))</f>
        <v>1</v>
      </c>
      <c r="L188">
        <f>IF(L$2=0,"",IF(Export!$B187=L$2,1,0))</f>
        <v>1</v>
      </c>
      <c r="M188">
        <f>IF(M$2=0,"",IF(Export!$B187=M$2,1,0))</f>
        <v>1</v>
      </c>
      <c r="N188">
        <f>IF(N$2=0,"",IF(Export!$B187=N$2,1,0))</f>
        <v>1</v>
      </c>
      <c r="O188">
        <f>IF(O$2=0,"",IF(Export!$B187=O$2,1,0))</f>
        <v>1</v>
      </c>
      <c r="P188">
        <f>IF(P$2=0,"",IF(Export!$B187=P$2,1,0))</f>
        <v>1</v>
      </c>
      <c r="Q188">
        <f>IF(Q$2=0,"",IF(Export!$B187=Q$2,1,0))</f>
        <v>1</v>
      </c>
      <c r="R188">
        <f>IF(R$2=0,"",IF(Export!$B187=R$2,1,0))</f>
        <v>1</v>
      </c>
      <c r="S188">
        <f>IF(S$2=0,"",IF(Export!$B187=S$2,1,0))</f>
        <v>1</v>
      </c>
      <c r="T188">
        <f>IF(T$2=0,"",IF(Export!$B187=T$2,1,0))</f>
        <v>1</v>
      </c>
      <c r="V188">
        <f>IF(V$2=0,"",IF(A188=0,0,SUM($A$3:A188)))</f>
        <v>186</v>
      </c>
      <c r="W188">
        <f>IF(W$2=0,"",IF(B188=0,0,SUM($B$3:B188)))</f>
        <v>186</v>
      </c>
      <c r="X188">
        <f>IF(X$2=0,"",IF(C188=0,0,SUM($C$3:C188)))</f>
        <v>186</v>
      </c>
      <c r="Y188">
        <f>IF(Y$2=0,"",IF(D188=0,0,SUM($D$3:D188)))</f>
        <v>186</v>
      </c>
      <c r="Z188">
        <f>IF(Z$2=0,"",IF(E188=0,0,SUM($E$3:E188)))</f>
        <v>186</v>
      </c>
      <c r="AA188">
        <f>IF(AA$2=0,"",IF(F188=0,0,SUM($F$3:F188)))</f>
        <v>186</v>
      </c>
      <c r="AB188">
        <f>IF(AB$2=0,"",IF(G188=0,0,SUM($G$3:G188)))</f>
        <v>186</v>
      </c>
      <c r="AC188">
        <f>IF(AC$2=0,"",IF(H188=0,0,SUM($H$3:H188)))</f>
        <v>186</v>
      </c>
      <c r="AD188">
        <f>IF(AD$2=0,"",IF(I188=0,0,SUM($I$3:I188)))</f>
        <v>186</v>
      </c>
      <c r="AE188">
        <f>IF(AE$2=0,"",IF(J188=0,0,SUM($J$3:J188)))</f>
        <v>186</v>
      </c>
      <c r="AF188">
        <f>IF(AF$2=0,"",IF(K188=0,0,SUM($K$3:K188)))</f>
        <v>186</v>
      </c>
      <c r="AG188">
        <f>IF(AG$2=0,"",IF(L188=0,0,SUM($L$3:L188)))</f>
        <v>186</v>
      </c>
      <c r="AH188">
        <f>IF(AH$2=0,"",IF(M188=0,0,SUM($M$3:M188)))</f>
        <v>186</v>
      </c>
      <c r="AI188">
        <f>IF(AI$2=0,"",IF(N188=0,0,SUM($N$3:N188)))</f>
        <v>186</v>
      </c>
      <c r="AJ188">
        <f>IF(AJ$2=0,"",IF(O188=0,0,SUM($O$3:O188)))</f>
        <v>186</v>
      </c>
      <c r="AK188">
        <f>IF(AK$2=0,"",IF(P188=0,0,SUM($P$3:P188)))</f>
        <v>186</v>
      </c>
      <c r="AL188">
        <f>IF(AL$2=0,"",IF(Q188=0,0,SUM($Q$3:Q188)))</f>
        <v>186</v>
      </c>
      <c r="AM188">
        <f>IF(AM$2=0,"",IF(R188=0,0,SUM($R$3:R188)))</f>
        <v>186</v>
      </c>
      <c r="AN188">
        <f>IF(AN$2=0,"",IF(S188=0,0,SUM($S$3:S188)))</f>
        <v>186</v>
      </c>
      <c r="AO188">
        <f>IF(AO$2=0,"",IF(T188=0,0,SUM($T$3:T188)))</f>
        <v>186</v>
      </c>
    </row>
    <row r="189" spans="1:41" x14ac:dyDescent="0.25">
      <c r="A189">
        <f>IF(A$2=0,"",IF(Export!$B188=A$2,1,0))</f>
        <v>1</v>
      </c>
      <c r="B189">
        <f>IF(B$2=0,"",IF(Export!$B188=B$2,1,0))</f>
        <v>1</v>
      </c>
      <c r="C189">
        <f>IF(C$2=0,"",IF(Export!$B188=C$2,1,0))</f>
        <v>1</v>
      </c>
      <c r="D189">
        <f>IF(D$2=0,"",IF(Export!$B188=D$2,1,0))</f>
        <v>1</v>
      </c>
      <c r="E189">
        <f>IF(E$2=0,"",IF(Export!$B188=E$2,1,0))</f>
        <v>1</v>
      </c>
      <c r="F189">
        <f>IF(F$2=0,"",IF(Export!$B188=F$2,1,0))</f>
        <v>1</v>
      </c>
      <c r="G189">
        <f>IF(G$2=0,"",IF(Export!$B188=G$2,1,0))</f>
        <v>1</v>
      </c>
      <c r="H189">
        <f>IF(H$2=0,"",IF(Export!$B188=H$2,1,0))</f>
        <v>1</v>
      </c>
      <c r="I189">
        <f>IF(I$2=0,"",IF(Export!$B188=I$2,1,0))</f>
        <v>1</v>
      </c>
      <c r="J189">
        <f>IF(J$2=0,"",IF(Export!$B188=J$2,1,0))</f>
        <v>1</v>
      </c>
      <c r="K189">
        <f>IF(K$2=0,"",IF(Export!$B188=K$2,1,0))</f>
        <v>1</v>
      </c>
      <c r="L189">
        <f>IF(L$2=0,"",IF(Export!$B188=L$2,1,0))</f>
        <v>1</v>
      </c>
      <c r="M189">
        <f>IF(M$2=0,"",IF(Export!$B188=M$2,1,0))</f>
        <v>1</v>
      </c>
      <c r="N189">
        <f>IF(N$2=0,"",IF(Export!$B188=N$2,1,0))</f>
        <v>1</v>
      </c>
      <c r="O189">
        <f>IF(O$2=0,"",IF(Export!$B188=O$2,1,0))</f>
        <v>1</v>
      </c>
      <c r="P189">
        <f>IF(P$2=0,"",IF(Export!$B188=P$2,1,0))</f>
        <v>1</v>
      </c>
      <c r="Q189">
        <f>IF(Q$2=0,"",IF(Export!$B188=Q$2,1,0))</f>
        <v>1</v>
      </c>
      <c r="R189">
        <f>IF(R$2=0,"",IF(Export!$B188=R$2,1,0))</f>
        <v>1</v>
      </c>
      <c r="S189">
        <f>IF(S$2=0,"",IF(Export!$B188=S$2,1,0))</f>
        <v>1</v>
      </c>
      <c r="T189">
        <f>IF(T$2=0,"",IF(Export!$B188=T$2,1,0))</f>
        <v>1</v>
      </c>
      <c r="V189">
        <f>IF(V$2=0,"",IF(A189=0,0,SUM($A$3:A189)))</f>
        <v>187</v>
      </c>
      <c r="W189">
        <f>IF(W$2=0,"",IF(B189=0,0,SUM($B$3:B189)))</f>
        <v>187</v>
      </c>
      <c r="X189">
        <f>IF(X$2=0,"",IF(C189=0,0,SUM($C$3:C189)))</f>
        <v>187</v>
      </c>
      <c r="Y189">
        <f>IF(Y$2=0,"",IF(D189=0,0,SUM($D$3:D189)))</f>
        <v>187</v>
      </c>
      <c r="Z189">
        <f>IF(Z$2=0,"",IF(E189=0,0,SUM($E$3:E189)))</f>
        <v>187</v>
      </c>
      <c r="AA189">
        <f>IF(AA$2=0,"",IF(F189=0,0,SUM($F$3:F189)))</f>
        <v>187</v>
      </c>
      <c r="AB189">
        <f>IF(AB$2=0,"",IF(G189=0,0,SUM($G$3:G189)))</f>
        <v>187</v>
      </c>
      <c r="AC189">
        <f>IF(AC$2=0,"",IF(H189=0,0,SUM($H$3:H189)))</f>
        <v>187</v>
      </c>
      <c r="AD189">
        <f>IF(AD$2=0,"",IF(I189=0,0,SUM($I$3:I189)))</f>
        <v>187</v>
      </c>
      <c r="AE189">
        <f>IF(AE$2=0,"",IF(J189=0,0,SUM($J$3:J189)))</f>
        <v>187</v>
      </c>
      <c r="AF189">
        <f>IF(AF$2=0,"",IF(K189=0,0,SUM($K$3:K189)))</f>
        <v>187</v>
      </c>
      <c r="AG189">
        <f>IF(AG$2=0,"",IF(L189=0,0,SUM($L$3:L189)))</f>
        <v>187</v>
      </c>
      <c r="AH189">
        <f>IF(AH$2=0,"",IF(M189=0,0,SUM($M$3:M189)))</f>
        <v>187</v>
      </c>
      <c r="AI189">
        <f>IF(AI$2=0,"",IF(N189=0,0,SUM($N$3:N189)))</f>
        <v>187</v>
      </c>
      <c r="AJ189">
        <f>IF(AJ$2=0,"",IF(O189=0,0,SUM($O$3:O189)))</f>
        <v>187</v>
      </c>
      <c r="AK189">
        <f>IF(AK$2=0,"",IF(P189=0,0,SUM($P$3:P189)))</f>
        <v>187</v>
      </c>
      <c r="AL189">
        <f>IF(AL$2=0,"",IF(Q189=0,0,SUM($Q$3:Q189)))</f>
        <v>187</v>
      </c>
      <c r="AM189">
        <f>IF(AM$2=0,"",IF(R189=0,0,SUM($R$3:R189)))</f>
        <v>187</v>
      </c>
      <c r="AN189">
        <f>IF(AN$2=0,"",IF(S189=0,0,SUM($S$3:S189)))</f>
        <v>187</v>
      </c>
      <c r="AO189">
        <f>IF(AO$2=0,"",IF(T189=0,0,SUM($T$3:T189)))</f>
        <v>187</v>
      </c>
    </row>
    <row r="190" spans="1:41" x14ac:dyDescent="0.25">
      <c r="A190">
        <f>IF(A$2=0,"",IF(Export!$B189=A$2,1,0))</f>
        <v>1</v>
      </c>
      <c r="B190">
        <f>IF(B$2=0,"",IF(Export!$B189=B$2,1,0))</f>
        <v>1</v>
      </c>
      <c r="C190">
        <f>IF(C$2=0,"",IF(Export!$B189=C$2,1,0))</f>
        <v>1</v>
      </c>
      <c r="D190">
        <f>IF(D$2=0,"",IF(Export!$B189=D$2,1,0))</f>
        <v>1</v>
      </c>
      <c r="E190">
        <f>IF(E$2=0,"",IF(Export!$B189=E$2,1,0))</f>
        <v>1</v>
      </c>
      <c r="F190">
        <f>IF(F$2=0,"",IF(Export!$B189=F$2,1,0))</f>
        <v>1</v>
      </c>
      <c r="G190">
        <f>IF(G$2=0,"",IF(Export!$B189=G$2,1,0))</f>
        <v>1</v>
      </c>
      <c r="H190">
        <f>IF(H$2=0,"",IF(Export!$B189=H$2,1,0))</f>
        <v>1</v>
      </c>
      <c r="I190">
        <f>IF(I$2=0,"",IF(Export!$B189=I$2,1,0))</f>
        <v>1</v>
      </c>
      <c r="J190">
        <f>IF(J$2=0,"",IF(Export!$B189=J$2,1,0))</f>
        <v>1</v>
      </c>
      <c r="K190">
        <f>IF(K$2=0,"",IF(Export!$B189=K$2,1,0))</f>
        <v>1</v>
      </c>
      <c r="L190">
        <f>IF(L$2=0,"",IF(Export!$B189=L$2,1,0))</f>
        <v>1</v>
      </c>
      <c r="M190">
        <f>IF(M$2=0,"",IF(Export!$B189=M$2,1,0))</f>
        <v>1</v>
      </c>
      <c r="N190">
        <f>IF(N$2=0,"",IF(Export!$B189=N$2,1,0))</f>
        <v>1</v>
      </c>
      <c r="O190">
        <f>IF(O$2=0,"",IF(Export!$B189=O$2,1,0))</f>
        <v>1</v>
      </c>
      <c r="P190">
        <f>IF(P$2=0,"",IF(Export!$B189=P$2,1,0))</f>
        <v>1</v>
      </c>
      <c r="Q190">
        <f>IF(Q$2=0,"",IF(Export!$B189=Q$2,1,0))</f>
        <v>1</v>
      </c>
      <c r="R190">
        <f>IF(R$2=0,"",IF(Export!$B189=R$2,1,0))</f>
        <v>1</v>
      </c>
      <c r="S190">
        <f>IF(S$2=0,"",IF(Export!$B189=S$2,1,0))</f>
        <v>1</v>
      </c>
      <c r="T190">
        <f>IF(T$2=0,"",IF(Export!$B189=T$2,1,0))</f>
        <v>1</v>
      </c>
      <c r="V190">
        <f>IF(V$2=0,"",IF(A190=0,0,SUM($A$3:A190)))</f>
        <v>188</v>
      </c>
      <c r="W190">
        <f>IF(W$2=0,"",IF(B190=0,0,SUM($B$3:B190)))</f>
        <v>188</v>
      </c>
      <c r="X190">
        <f>IF(X$2=0,"",IF(C190=0,0,SUM($C$3:C190)))</f>
        <v>188</v>
      </c>
      <c r="Y190">
        <f>IF(Y$2=0,"",IF(D190=0,0,SUM($D$3:D190)))</f>
        <v>188</v>
      </c>
      <c r="Z190">
        <f>IF(Z$2=0,"",IF(E190=0,0,SUM($E$3:E190)))</f>
        <v>188</v>
      </c>
      <c r="AA190">
        <f>IF(AA$2=0,"",IF(F190=0,0,SUM($F$3:F190)))</f>
        <v>188</v>
      </c>
      <c r="AB190">
        <f>IF(AB$2=0,"",IF(G190=0,0,SUM($G$3:G190)))</f>
        <v>188</v>
      </c>
      <c r="AC190">
        <f>IF(AC$2=0,"",IF(H190=0,0,SUM($H$3:H190)))</f>
        <v>188</v>
      </c>
      <c r="AD190">
        <f>IF(AD$2=0,"",IF(I190=0,0,SUM($I$3:I190)))</f>
        <v>188</v>
      </c>
      <c r="AE190">
        <f>IF(AE$2=0,"",IF(J190=0,0,SUM($J$3:J190)))</f>
        <v>188</v>
      </c>
      <c r="AF190">
        <f>IF(AF$2=0,"",IF(K190=0,0,SUM($K$3:K190)))</f>
        <v>188</v>
      </c>
      <c r="AG190">
        <f>IF(AG$2=0,"",IF(L190=0,0,SUM($L$3:L190)))</f>
        <v>188</v>
      </c>
      <c r="AH190">
        <f>IF(AH$2=0,"",IF(M190=0,0,SUM($M$3:M190)))</f>
        <v>188</v>
      </c>
      <c r="AI190">
        <f>IF(AI$2=0,"",IF(N190=0,0,SUM($N$3:N190)))</f>
        <v>188</v>
      </c>
      <c r="AJ190">
        <f>IF(AJ$2=0,"",IF(O190=0,0,SUM($O$3:O190)))</f>
        <v>188</v>
      </c>
      <c r="AK190">
        <f>IF(AK$2=0,"",IF(P190=0,0,SUM($P$3:P190)))</f>
        <v>188</v>
      </c>
      <c r="AL190">
        <f>IF(AL$2=0,"",IF(Q190=0,0,SUM($Q$3:Q190)))</f>
        <v>188</v>
      </c>
      <c r="AM190">
        <f>IF(AM$2=0,"",IF(R190=0,0,SUM($R$3:R190)))</f>
        <v>188</v>
      </c>
      <c r="AN190">
        <f>IF(AN$2=0,"",IF(S190=0,0,SUM($S$3:S190)))</f>
        <v>188</v>
      </c>
      <c r="AO190">
        <f>IF(AO$2=0,"",IF(T190=0,0,SUM($T$3:T190)))</f>
        <v>188</v>
      </c>
    </row>
    <row r="191" spans="1:41" x14ac:dyDescent="0.25">
      <c r="A191">
        <f>IF(A$2=0,"",IF(Export!$B190=A$2,1,0))</f>
        <v>1</v>
      </c>
      <c r="B191">
        <f>IF(B$2=0,"",IF(Export!$B190=B$2,1,0))</f>
        <v>1</v>
      </c>
      <c r="C191">
        <f>IF(C$2=0,"",IF(Export!$B190=C$2,1,0))</f>
        <v>1</v>
      </c>
      <c r="D191">
        <f>IF(D$2=0,"",IF(Export!$B190=D$2,1,0))</f>
        <v>1</v>
      </c>
      <c r="E191">
        <f>IF(E$2=0,"",IF(Export!$B190=E$2,1,0))</f>
        <v>1</v>
      </c>
      <c r="F191">
        <f>IF(F$2=0,"",IF(Export!$B190=F$2,1,0))</f>
        <v>1</v>
      </c>
      <c r="G191">
        <f>IF(G$2=0,"",IF(Export!$B190=G$2,1,0))</f>
        <v>1</v>
      </c>
      <c r="H191">
        <f>IF(H$2=0,"",IF(Export!$B190=H$2,1,0))</f>
        <v>1</v>
      </c>
      <c r="I191">
        <f>IF(I$2=0,"",IF(Export!$B190=I$2,1,0))</f>
        <v>1</v>
      </c>
      <c r="J191">
        <f>IF(J$2=0,"",IF(Export!$B190=J$2,1,0))</f>
        <v>1</v>
      </c>
      <c r="K191">
        <f>IF(K$2=0,"",IF(Export!$B190=K$2,1,0))</f>
        <v>1</v>
      </c>
      <c r="L191">
        <f>IF(L$2=0,"",IF(Export!$B190=L$2,1,0))</f>
        <v>1</v>
      </c>
      <c r="M191">
        <f>IF(M$2=0,"",IF(Export!$B190=M$2,1,0))</f>
        <v>1</v>
      </c>
      <c r="N191">
        <f>IF(N$2=0,"",IF(Export!$B190=N$2,1,0))</f>
        <v>1</v>
      </c>
      <c r="O191">
        <f>IF(O$2=0,"",IF(Export!$B190=O$2,1,0))</f>
        <v>1</v>
      </c>
      <c r="P191">
        <f>IF(P$2=0,"",IF(Export!$B190=P$2,1,0))</f>
        <v>1</v>
      </c>
      <c r="Q191">
        <f>IF(Q$2=0,"",IF(Export!$B190=Q$2,1,0))</f>
        <v>1</v>
      </c>
      <c r="R191">
        <f>IF(R$2=0,"",IF(Export!$B190=R$2,1,0))</f>
        <v>1</v>
      </c>
      <c r="S191">
        <f>IF(S$2=0,"",IF(Export!$B190=S$2,1,0))</f>
        <v>1</v>
      </c>
      <c r="T191">
        <f>IF(T$2=0,"",IF(Export!$B190=T$2,1,0))</f>
        <v>1</v>
      </c>
      <c r="V191">
        <f>IF(V$2=0,"",IF(A191=0,0,SUM($A$3:A191)))</f>
        <v>189</v>
      </c>
      <c r="W191">
        <f>IF(W$2=0,"",IF(B191=0,0,SUM($B$3:B191)))</f>
        <v>189</v>
      </c>
      <c r="X191">
        <f>IF(X$2=0,"",IF(C191=0,0,SUM($C$3:C191)))</f>
        <v>189</v>
      </c>
      <c r="Y191">
        <f>IF(Y$2=0,"",IF(D191=0,0,SUM($D$3:D191)))</f>
        <v>189</v>
      </c>
      <c r="Z191">
        <f>IF(Z$2=0,"",IF(E191=0,0,SUM($E$3:E191)))</f>
        <v>189</v>
      </c>
      <c r="AA191">
        <f>IF(AA$2=0,"",IF(F191=0,0,SUM($F$3:F191)))</f>
        <v>189</v>
      </c>
      <c r="AB191">
        <f>IF(AB$2=0,"",IF(G191=0,0,SUM($G$3:G191)))</f>
        <v>189</v>
      </c>
      <c r="AC191">
        <f>IF(AC$2=0,"",IF(H191=0,0,SUM($H$3:H191)))</f>
        <v>189</v>
      </c>
      <c r="AD191">
        <f>IF(AD$2=0,"",IF(I191=0,0,SUM($I$3:I191)))</f>
        <v>189</v>
      </c>
      <c r="AE191">
        <f>IF(AE$2=0,"",IF(J191=0,0,SUM($J$3:J191)))</f>
        <v>189</v>
      </c>
      <c r="AF191">
        <f>IF(AF$2=0,"",IF(K191=0,0,SUM($K$3:K191)))</f>
        <v>189</v>
      </c>
      <c r="AG191">
        <f>IF(AG$2=0,"",IF(L191=0,0,SUM($L$3:L191)))</f>
        <v>189</v>
      </c>
      <c r="AH191">
        <f>IF(AH$2=0,"",IF(M191=0,0,SUM($M$3:M191)))</f>
        <v>189</v>
      </c>
      <c r="AI191">
        <f>IF(AI$2=0,"",IF(N191=0,0,SUM($N$3:N191)))</f>
        <v>189</v>
      </c>
      <c r="AJ191">
        <f>IF(AJ$2=0,"",IF(O191=0,0,SUM($O$3:O191)))</f>
        <v>189</v>
      </c>
      <c r="AK191">
        <f>IF(AK$2=0,"",IF(P191=0,0,SUM($P$3:P191)))</f>
        <v>189</v>
      </c>
      <c r="AL191">
        <f>IF(AL$2=0,"",IF(Q191=0,0,SUM($Q$3:Q191)))</f>
        <v>189</v>
      </c>
      <c r="AM191">
        <f>IF(AM$2=0,"",IF(R191=0,0,SUM($R$3:R191)))</f>
        <v>189</v>
      </c>
      <c r="AN191">
        <f>IF(AN$2=0,"",IF(S191=0,0,SUM($S$3:S191)))</f>
        <v>189</v>
      </c>
      <c r="AO191">
        <f>IF(AO$2=0,"",IF(T191=0,0,SUM($T$3:T191)))</f>
        <v>189</v>
      </c>
    </row>
    <row r="192" spans="1:41" x14ac:dyDescent="0.25">
      <c r="A192">
        <f>IF(A$2=0,"",IF(Export!$B191=A$2,1,0))</f>
        <v>1</v>
      </c>
      <c r="B192">
        <f>IF(B$2=0,"",IF(Export!$B191=B$2,1,0))</f>
        <v>1</v>
      </c>
      <c r="C192">
        <f>IF(C$2=0,"",IF(Export!$B191=C$2,1,0))</f>
        <v>1</v>
      </c>
      <c r="D192">
        <f>IF(D$2=0,"",IF(Export!$B191=D$2,1,0))</f>
        <v>1</v>
      </c>
      <c r="E192">
        <f>IF(E$2=0,"",IF(Export!$B191=E$2,1,0))</f>
        <v>1</v>
      </c>
      <c r="F192">
        <f>IF(F$2=0,"",IF(Export!$B191=F$2,1,0))</f>
        <v>1</v>
      </c>
      <c r="G192">
        <f>IF(G$2=0,"",IF(Export!$B191=G$2,1,0))</f>
        <v>1</v>
      </c>
      <c r="H192">
        <f>IF(H$2=0,"",IF(Export!$B191=H$2,1,0))</f>
        <v>1</v>
      </c>
      <c r="I192">
        <f>IF(I$2=0,"",IF(Export!$B191=I$2,1,0))</f>
        <v>1</v>
      </c>
      <c r="J192">
        <f>IF(J$2=0,"",IF(Export!$B191=J$2,1,0))</f>
        <v>1</v>
      </c>
      <c r="K192">
        <f>IF(K$2=0,"",IF(Export!$B191=K$2,1,0))</f>
        <v>1</v>
      </c>
      <c r="L192">
        <f>IF(L$2=0,"",IF(Export!$B191=L$2,1,0))</f>
        <v>1</v>
      </c>
      <c r="M192">
        <f>IF(M$2=0,"",IF(Export!$B191=M$2,1,0))</f>
        <v>1</v>
      </c>
      <c r="N192">
        <f>IF(N$2=0,"",IF(Export!$B191=N$2,1,0))</f>
        <v>1</v>
      </c>
      <c r="O192">
        <f>IF(O$2=0,"",IF(Export!$B191=O$2,1,0))</f>
        <v>1</v>
      </c>
      <c r="P192">
        <f>IF(P$2=0,"",IF(Export!$B191=P$2,1,0))</f>
        <v>1</v>
      </c>
      <c r="Q192">
        <f>IF(Q$2=0,"",IF(Export!$B191=Q$2,1,0))</f>
        <v>1</v>
      </c>
      <c r="R192">
        <f>IF(R$2=0,"",IF(Export!$B191=R$2,1,0))</f>
        <v>1</v>
      </c>
      <c r="S192">
        <f>IF(S$2=0,"",IF(Export!$B191=S$2,1,0))</f>
        <v>1</v>
      </c>
      <c r="T192">
        <f>IF(T$2=0,"",IF(Export!$B191=T$2,1,0))</f>
        <v>1</v>
      </c>
      <c r="V192">
        <f>IF(V$2=0,"",IF(A192=0,0,SUM($A$3:A192)))</f>
        <v>190</v>
      </c>
      <c r="W192">
        <f>IF(W$2=0,"",IF(B192=0,0,SUM($B$3:B192)))</f>
        <v>190</v>
      </c>
      <c r="X192">
        <f>IF(X$2=0,"",IF(C192=0,0,SUM($C$3:C192)))</f>
        <v>190</v>
      </c>
      <c r="Y192">
        <f>IF(Y$2=0,"",IF(D192=0,0,SUM($D$3:D192)))</f>
        <v>190</v>
      </c>
      <c r="Z192">
        <f>IF(Z$2=0,"",IF(E192=0,0,SUM($E$3:E192)))</f>
        <v>190</v>
      </c>
      <c r="AA192">
        <f>IF(AA$2=0,"",IF(F192=0,0,SUM($F$3:F192)))</f>
        <v>190</v>
      </c>
      <c r="AB192">
        <f>IF(AB$2=0,"",IF(G192=0,0,SUM($G$3:G192)))</f>
        <v>190</v>
      </c>
      <c r="AC192">
        <f>IF(AC$2=0,"",IF(H192=0,0,SUM($H$3:H192)))</f>
        <v>190</v>
      </c>
      <c r="AD192">
        <f>IF(AD$2=0,"",IF(I192=0,0,SUM($I$3:I192)))</f>
        <v>190</v>
      </c>
      <c r="AE192">
        <f>IF(AE$2=0,"",IF(J192=0,0,SUM($J$3:J192)))</f>
        <v>190</v>
      </c>
      <c r="AF192">
        <f>IF(AF$2=0,"",IF(K192=0,0,SUM($K$3:K192)))</f>
        <v>190</v>
      </c>
      <c r="AG192">
        <f>IF(AG$2=0,"",IF(L192=0,0,SUM($L$3:L192)))</f>
        <v>190</v>
      </c>
      <c r="AH192">
        <f>IF(AH$2=0,"",IF(M192=0,0,SUM($M$3:M192)))</f>
        <v>190</v>
      </c>
      <c r="AI192">
        <f>IF(AI$2=0,"",IF(N192=0,0,SUM($N$3:N192)))</f>
        <v>190</v>
      </c>
      <c r="AJ192">
        <f>IF(AJ$2=0,"",IF(O192=0,0,SUM($O$3:O192)))</f>
        <v>190</v>
      </c>
      <c r="AK192">
        <f>IF(AK$2=0,"",IF(P192=0,0,SUM($P$3:P192)))</f>
        <v>190</v>
      </c>
      <c r="AL192">
        <f>IF(AL$2=0,"",IF(Q192=0,0,SUM($Q$3:Q192)))</f>
        <v>190</v>
      </c>
      <c r="AM192">
        <f>IF(AM$2=0,"",IF(R192=0,0,SUM($R$3:R192)))</f>
        <v>190</v>
      </c>
      <c r="AN192">
        <f>IF(AN$2=0,"",IF(S192=0,0,SUM($S$3:S192)))</f>
        <v>190</v>
      </c>
      <c r="AO192">
        <f>IF(AO$2=0,"",IF(T192=0,0,SUM($T$3:T192)))</f>
        <v>190</v>
      </c>
    </row>
    <row r="193" spans="1:41" x14ac:dyDescent="0.25">
      <c r="A193">
        <f>IF(A$2=0,"",IF(Export!$B192=A$2,1,0))</f>
        <v>1</v>
      </c>
      <c r="B193">
        <f>IF(B$2=0,"",IF(Export!$B192=B$2,1,0))</f>
        <v>1</v>
      </c>
      <c r="C193">
        <f>IF(C$2=0,"",IF(Export!$B192=C$2,1,0))</f>
        <v>1</v>
      </c>
      <c r="D193">
        <f>IF(D$2=0,"",IF(Export!$B192=D$2,1,0))</f>
        <v>1</v>
      </c>
      <c r="E193">
        <f>IF(E$2=0,"",IF(Export!$B192=E$2,1,0))</f>
        <v>1</v>
      </c>
      <c r="F193">
        <f>IF(F$2=0,"",IF(Export!$B192=F$2,1,0))</f>
        <v>1</v>
      </c>
      <c r="G193">
        <f>IF(G$2=0,"",IF(Export!$B192=G$2,1,0))</f>
        <v>1</v>
      </c>
      <c r="H193">
        <f>IF(H$2=0,"",IF(Export!$B192=H$2,1,0))</f>
        <v>1</v>
      </c>
      <c r="I193">
        <f>IF(I$2=0,"",IF(Export!$B192=I$2,1,0))</f>
        <v>1</v>
      </c>
      <c r="J193">
        <f>IF(J$2=0,"",IF(Export!$B192=J$2,1,0))</f>
        <v>1</v>
      </c>
      <c r="K193">
        <f>IF(K$2=0,"",IF(Export!$B192=K$2,1,0))</f>
        <v>1</v>
      </c>
      <c r="L193">
        <f>IF(L$2=0,"",IF(Export!$B192=L$2,1,0))</f>
        <v>1</v>
      </c>
      <c r="M193">
        <f>IF(M$2=0,"",IF(Export!$B192=M$2,1,0))</f>
        <v>1</v>
      </c>
      <c r="N193">
        <f>IF(N$2=0,"",IF(Export!$B192=N$2,1,0))</f>
        <v>1</v>
      </c>
      <c r="O193">
        <f>IF(O$2=0,"",IF(Export!$B192=O$2,1,0))</f>
        <v>1</v>
      </c>
      <c r="P193">
        <f>IF(P$2=0,"",IF(Export!$B192=P$2,1,0))</f>
        <v>1</v>
      </c>
      <c r="Q193">
        <f>IF(Q$2=0,"",IF(Export!$B192=Q$2,1,0))</f>
        <v>1</v>
      </c>
      <c r="R193">
        <f>IF(R$2=0,"",IF(Export!$B192=R$2,1,0))</f>
        <v>1</v>
      </c>
      <c r="S193">
        <f>IF(S$2=0,"",IF(Export!$B192=S$2,1,0))</f>
        <v>1</v>
      </c>
      <c r="T193">
        <f>IF(T$2=0,"",IF(Export!$B192=T$2,1,0))</f>
        <v>1</v>
      </c>
      <c r="V193">
        <f>IF(V$2=0,"",IF(A193=0,0,SUM($A$3:A193)))</f>
        <v>191</v>
      </c>
      <c r="W193">
        <f>IF(W$2=0,"",IF(B193=0,0,SUM($B$3:B193)))</f>
        <v>191</v>
      </c>
      <c r="X193">
        <f>IF(X$2=0,"",IF(C193=0,0,SUM($C$3:C193)))</f>
        <v>191</v>
      </c>
      <c r="Y193">
        <f>IF(Y$2=0,"",IF(D193=0,0,SUM($D$3:D193)))</f>
        <v>191</v>
      </c>
      <c r="Z193">
        <f>IF(Z$2=0,"",IF(E193=0,0,SUM($E$3:E193)))</f>
        <v>191</v>
      </c>
      <c r="AA193">
        <f>IF(AA$2=0,"",IF(F193=0,0,SUM($F$3:F193)))</f>
        <v>191</v>
      </c>
      <c r="AB193">
        <f>IF(AB$2=0,"",IF(G193=0,0,SUM($G$3:G193)))</f>
        <v>191</v>
      </c>
      <c r="AC193">
        <f>IF(AC$2=0,"",IF(H193=0,0,SUM($H$3:H193)))</f>
        <v>191</v>
      </c>
      <c r="AD193">
        <f>IF(AD$2=0,"",IF(I193=0,0,SUM($I$3:I193)))</f>
        <v>191</v>
      </c>
      <c r="AE193">
        <f>IF(AE$2=0,"",IF(J193=0,0,SUM($J$3:J193)))</f>
        <v>191</v>
      </c>
      <c r="AF193">
        <f>IF(AF$2=0,"",IF(K193=0,0,SUM($K$3:K193)))</f>
        <v>191</v>
      </c>
      <c r="AG193">
        <f>IF(AG$2=0,"",IF(L193=0,0,SUM($L$3:L193)))</f>
        <v>191</v>
      </c>
      <c r="AH193">
        <f>IF(AH$2=0,"",IF(M193=0,0,SUM($M$3:M193)))</f>
        <v>191</v>
      </c>
      <c r="AI193">
        <f>IF(AI$2=0,"",IF(N193=0,0,SUM($N$3:N193)))</f>
        <v>191</v>
      </c>
      <c r="AJ193">
        <f>IF(AJ$2=0,"",IF(O193=0,0,SUM($O$3:O193)))</f>
        <v>191</v>
      </c>
      <c r="AK193">
        <f>IF(AK$2=0,"",IF(P193=0,0,SUM($P$3:P193)))</f>
        <v>191</v>
      </c>
      <c r="AL193">
        <f>IF(AL$2=0,"",IF(Q193=0,0,SUM($Q$3:Q193)))</f>
        <v>191</v>
      </c>
      <c r="AM193">
        <f>IF(AM$2=0,"",IF(R193=0,0,SUM($R$3:R193)))</f>
        <v>191</v>
      </c>
      <c r="AN193">
        <f>IF(AN$2=0,"",IF(S193=0,0,SUM($S$3:S193)))</f>
        <v>191</v>
      </c>
      <c r="AO193">
        <f>IF(AO$2=0,"",IF(T193=0,0,SUM($T$3:T193)))</f>
        <v>191</v>
      </c>
    </row>
    <row r="194" spans="1:41" x14ac:dyDescent="0.25">
      <c r="A194">
        <f>IF(A$2=0,"",IF(Export!$B193=A$2,1,0))</f>
        <v>1</v>
      </c>
      <c r="B194">
        <f>IF(B$2=0,"",IF(Export!$B193=B$2,1,0))</f>
        <v>1</v>
      </c>
      <c r="C194">
        <f>IF(C$2=0,"",IF(Export!$B193=C$2,1,0))</f>
        <v>1</v>
      </c>
      <c r="D194">
        <f>IF(D$2=0,"",IF(Export!$B193=D$2,1,0))</f>
        <v>1</v>
      </c>
      <c r="E194">
        <f>IF(E$2=0,"",IF(Export!$B193=E$2,1,0))</f>
        <v>1</v>
      </c>
      <c r="F194">
        <f>IF(F$2=0,"",IF(Export!$B193=F$2,1,0))</f>
        <v>1</v>
      </c>
      <c r="G194">
        <f>IF(G$2=0,"",IF(Export!$B193=G$2,1,0))</f>
        <v>1</v>
      </c>
      <c r="H194">
        <f>IF(H$2=0,"",IF(Export!$B193=H$2,1,0))</f>
        <v>1</v>
      </c>
      <c r="I194">
        <f>IF(I$2=0,"",IF(Export!$B193=I$2,1,0))</f>
        <v>1</v>
      </c>
      <c r="J194">
        <f>IF(J$2=0,"",IF(Export!$B193=J$2,1,0))</f>
        <v>1</v>
      </c>
      <c r="K194">
        <f>IF(K$2=0,"",IF(Export!$B193=K$2,1,0))</f>
        <v>1</v>
      </c>
      <c r="L194">
        <f>IF(L$2=0,"",IF(Export!$B193=L$2,1,0))</f>
        <v>1</v>
      </c>
      <c r="M194">
        <f>IF(M$2=0,"",IF(Export!$B193=M$2,1,0))</f>
        <v>1</v>
      </c>
      <c r="N194">
        <f>IF(N$2=0,"",IF(Export!$B193=N$2,1,0))</f>
        <v>1</v>
      </c>
      <c r="O194">
        <f>IF(O$2=0,"",IF(Export!$B193=O$2,1,0))</f>
        <v>1</v>
      </c>
      <c r="P194">
        <f>IF(P$2=0,"",IF(Export!$B193=P$2,1,0))</f>
        <v>1</v>
      </c>
      <c r="Q194">
        <f>IF(Q$2=0,"",IF(Export!$B193=Q$2,1,0))</f>
        <v>1</v>
      </c>
      <c r="R194">
        <f>IF(R$2=0,"",IF(Export!$B193=R$2,1,0))</f>
        <v>1</v>
      </c>
      <c r="S194">
        <f>IF(S$2=0,"",IF(Export!$B193=S$2,1,0))</f>
        <v>1</v>
      </c>
      <c r="T194">
        <f>IF(T$2=0,"",IF(Export!$B193=T$2,1,0))</f>
        <v>1</v>
      </c>
      <c r="V194">
        <f>IF(V$2=0,"",IF(A194=0,0,SUM($A$3:A194)))</f>
        <v>192</v>
      </c>
      <c r="W194">
        <f>IF(W$2=0,"",IF(B194=0,0,SUM($B$3:B194)))</f>
        <v>192</v>
      </c>
      <c r="X194">
        <f>IF(X$2=0,"",IF(C194=0,0,SUM($C$3:C194)))</f>
        <v>192</v>
      </c>
      <c r="Y194">
        <f>IF(Y$2=0,"",IF(D194=0,0,SUM($D$3:D194)))</f>
        <v>192</v>
      </c>
      <c r="Z194">
        <f>IF(Z$2=0,"",IF(E194=0,0,SUM($E$3:E194)))</f>
        <v>192</v>
      </c>
      <c r="AA194">
        <f>IF(AA$2=0,"",IF(F194=0,0,SUM($F$3:F194)))</f>
        <v>192</v>
      </c>
      <c r="AB194">
        <f>IF(AB$2=0,"",IF(G194=0,0,SUM($G$3:G194)))</f>
        <v>192</v>
      </c>
      <c r="AC194">
        <f>IF(AC$2=0,"",IF(H194=0,0,SUM($H$3:H194)))</f>
        <v>192</v>
      </c>
      <c r="AD194">
        <f>IF(AD$2=0,"",IF(I194=0,0,SUM($I$3:I194)))</f>
        <v>192</v>
      </c>
      <c r="AE194">
        <f>IF(AE$2=0,"",IF(J194=0,0,SUM($J$3:J194)))</f>
        <v>192</v>
      </c>
      <c r="AF194">
        <f>IF(AF$2=0,"",IF(K194=0,0,SUM($K$3:K194)))</f>
        <v>192</v>
      </c>
      <c r="AG194">
        <f>IF(AG$2=0,"",IF(L194=0,0,SUM($L$3:L194)))</f>
        <v>192</v>
      </c>
      <c r="AH194">
        <f>IF(AH$2=0,"",IF(M194=0,0,SUM($M$3:M194)))</f>
        <v>192</v>
      </c>
      <c r="AI194">
        <f>IF(AI$2=0,"",IF(N194=0,0,SUM($N$3:N194)))</f>
        <v>192</v>
      </c>
      <c r="AJ194">
        <f>IF(AJ$2=0,"",IF(O194=0,0,SUM($O$3:O194)))</f>
        <v>192</v>
      </c>
      <c r="AK194">
        <f>IF(AK$2=0,"",IF(P194=0,0,SUM($P$3:P194)))</f>
        <v>192</v>
      </c>
      <c r="AL194">
        <f>IF(AL$2=0,"",IF(Q194=0,0,SUM($Q$3:Q194)))</f>
        <v>192</v>
      </c>
      <c r="AM194">
        <f>IF(AM$2=0,"",IF(R194=0,0,SUM($R$3:R194)))</f>
        <v>192</v>
      </c>
      <c r="AN194">
        <f>IF(AN$2=0,"",IF(S194=0,0,SUM($S$3:S194)))</f>
        <v>192</v>
      </c>
      <c r="AO194">
        <f>IF(AO$2=0,"",IF(T194=0,0,SUM($T$3:T194)))</f>
        <v>192</v>
      </c>
    </row>
    <row r="195" spans="1:41" x14ac:dyDescent="0.25">
      <c r="A195">
        <f>IF(A$2=0,"",IF(Export!$B194=A$2,1,0))</f>
        <v>1</v>
      </c>
      <c r="B195">
        <f>IF(B$2=0,"",IF(Export!$B194=B$2,1,0))</f>
        <v>1</v>
      </c>
      <c r="C195">
        <f>IF(C$2=0,"",IF(Export!$B194=C$2,1,0))</f>
        <v>1</v>
      </c>
      <c r="D195">
        <f>IF(D$2=0,"",IF(Export!$B194=D$2,1,0))</f>
        <v>1</v>
      </c>
      <c r="E195">
        <f>IF(E$2=0,"",IF(Export!$B194=E$2,1,0))</f>
        <v>1</v>
      </c>
      <c r="F195">
        <f>IF(F$2=0,"",IF(Export!$B194=F$2,1,0))</f>
        <v>1</v>
      </c>
      <c r="G195">
        <f>IF(G$2=0,"",IF(Export!$B194=G$2,1,0))</f>
        <v>1</v>
      </c>
      <c r="H195">
        <f>IF(H$2=0,"",IF(Export!$B194=H$2,1,0))</f>
        <v>1</v>
      </c>
      <c r="I195">
        <f>IF(I$2=0,"",IF(Export!$B194=I$2,1,0))</f>
        <v>1</v>
      </c>
      <c r="J195">
        <f>IF(J$2=0,"",IF(Export!$B194=J$2,1,0))</f>
        <v>1</v>
      </c>
      <c r="K195">
        <f>IF(K$2=0,"",IF(Export!$B194=K$2,1,0))</f>
        <v>1</v>
      </c>
      <c r="L195">
        <f>IF(L$2=0,"",IF(Export!$B194=L$2,1,0))</f>
        <v>1</v>
      </c>
      <c r="M195">
        <f>IF(M$2=0,"",IF(Export!$B194=M$2,1,0))</f>
        <v>1</v>
      </c>
      <c r="N195">
        <f>IF(N$2=0,"",IF(Export!$B194=N$2,1,0))</f>
        <v>1</v>
      </c>
      <c r="O195">
        <f>IF(O$2=0,"",IF(Export!$B194=O$2,1,0))</f>
        <v>1</v>
      </c>
      <c r="P195">
        <f>IF(P$2=0,"",IF(Export!$B194=P$2,1,0))</f>
        <v>1</v>
      </c>
      <c r="Q195">
        <f>IF(Q$2=0,"",IF(Export!$B194=Q$2,1,0))</f>
        <v>1</v>
      </c>
      <c r="R195">
        <f>IF(R$2=0,"",IF(Export!$B194=R$2,1,0))</f>
        <v>1</v>
      </c>
      <c r="S195">
        <f>IF(S$2=0,"",IF(Export!$B194=S$2,1,0))</f>
        <v>1</v>
      </c>
      <c r="T195">
        <f>IF(T$2=0,"",IF(Export!$B194=T$2,1,0))</f>
        <v>1</v>
      </c>
      <c r="V195">
        <f>IF(V$2=0,"",IF(A195=0,0,SUM($A$3:A195)))</f>
        <v>193</v>
      </c>
      <c r="W195">
        <f>IF(W$2=0,"",IF(B195=0,0,SUM($B$3:B195)))</f>
        <v>193</v>
      </c>
      <c r="X195">
        <f>IF(X$2=0,"",IF(C195=0,0,SUM($C$3:C195)))</f>
        <v>193</v>
      </c>
      <c r="Y195">
        <f>IF(Y$2=0,"",IF(D195=0,0,SUM($D$3:D195)))</f>
        <v>193</v>
      </c>
      <c r="Z195">
        <f>IF(Z$2=0,"",IF(E195=0,0,SUM($E$3:E195)))</f>
        <v>193</v>
      </c>
      <c r="AA195">
        <f>IF(AA$2=0,"",IF(F195=0,0,SUM($F$3:F195)))</f>
        <v>193</v>
      </c>
      <c r="AB195">
        <f>IF(AB$2=0,"",IF(G195=0,0,SUM($G$3:G195)))</f>
        <v>193</v>
      </c>
      <c r="AC195">
        <f>IF(AC$2=0,"",IF(H195=0,0,SUM($H$3:H195)))</f>
        <v>193</v>
      </c>
      <c r="AD195">
        <f>IF(AD$2=0,"",IF(I195=0,0,SUM($I$3:I195)))</f>
        <v>193</v>
      </c>
      <c r="AE195">
        <f>IF(AE$2=0,"",IF(J195=0,0,SUM($J$3:J195)))</f>
        <v>193</v>
      </c>
      <c r="AF195">
        <f>IF(AF$2=0,"",IF(K195=0,0,SUM($K$3:K195)))</f>
        <v>193</v>
      </c>
      <c r="AG195">
        <f>IF(AG$2=0,"",IF(L195=0,0,SUM($L$3:L195)))</f>
        <v>193</v>
      </c>
      <c r="AH195">
        <f>IF(AH$2=0,"",IF(M195=0,0,SUM($M$3:M195)))</f>
        <v>193</v>
      </c>
      <c r="AI195">
        <f>IF(AI$2=0,"",IF(N195=0,0,SUM($N$3:N195)))</f>
        <v>193</v>
      </c>
      <c r="AJ195">
        <f>IF(AJ$2=0,"",IF(O195=0,0,SUM($O$3:O195)))</f>
        <v>193</v>
      </c>
      <c r="AK195">
        <f>IF(AK$2=0,"",IF(P195=0,0,SUM($P$3:P195)))</f>
        <v>193</v>
      </c>
      <c r="AL195">
        <f>IF(AL$2=0,"",IF(Q195=0,0,SUM($Q$3:Q195)))</f>
        <v>193</v>
      </c>
      <c r="AM195">
        <f>IF(AM$2=0,"",IF(R195=0,0,SUM($R$3:R195)))</f>
        <v>193</v>
      </c>
      <c r="AN195">
        <f>IF(AN$2=0,"",IF(S195=0,0,SUM($S$3:S195)))</f>
        <v>193</v>
      </c>
      <c r="AO195">
        <f>IF(AO$2=0,"",IF(T195=0,0,SUM($T$3:T195)))</f>
        <v>193</v>
      </c>
    </row>
    <row r="196" spans="1:41" x14ac:dyDescent="0.25">
      <c r="A196">
        <f>IF(A$2=0,"",IF(Export!$B195=A$2,1,0))</f>
        <v>1</v>
      </c>
      <c r="B196">
        <f>IF(B$2=0,"",IF(Export!$B195=B$2,1,0))</f>
        <v>1</v>
      </c>
      <c r="C196">
        <f>IF(C$2=0,"",IF(Export!$B195=C$2,1,0))</f>
        <v>1</v>
      </c>
      <c r="D196">
        <f>IF(D$2=0,"",IF(Export!$B195=D$2,1,0))</f>
        <v>1</v>
      </c>
      <c r="E196">
        <f>IF(E$2=0,"",IF(Export!$B195=E$2,1,0))</f>
        <v>1</v>
      </c>
      <c r="F196">
        <f>IF(F$2=0,"",IF(Export!$B195=F$2,1,0))</f>
        <v>1</v>
      </c>
      <c r="G196">
        <f>IF(G$2=0,"",IF(Export!$B195=G$2,1,0))</f>
        <v>1</v>
      </c>
      <c r="H196">
        <f>IF(H$2=0,"",IF(Export!$B195=H$2,1,0))</f>
        <v>1</v>
      </c>
      <c r="I196">
        <f>IF(I$2=0,"",IF(Export!$B195=I$2,1,0))</f>
        <v>1</v>
      </c>
      <c r="J196">
        <f>IF(J$2=0,"",IF(Export!$B195=J$2,1,0))</f>
        <v>1</v>
      </c>
      <c r="K196">
        <f>IF(K$2=0,"",IF(Export!$B195=K$2,1,0))</f>
        <v>1</v>
      </c>
      <c r="L196">
        <f>IF(L$2=0,"",IF(Export!$B195=L$2,1,0))</f>
        <v>1</v>
      </c>
      <c r="M196">
        <f>IF(M$2=0,"",IF(Export!$B195=M$2,1,0))</f>
        <v>1</v>
      </c>
      <c r="N196">
        <f>IF(N$2=0,"",IF(Export!$B195=N$2,1,0))</f>
        <v>1</v>
      </c>
      <c r="O196">
        <f>IF(O$2=0,"",IF(Export!$B195=O$2,1,0))</f>
        <v>1</v>
      </c>
      <c r="P196">
        <f>IF(P$2=0,"",IF(Export!$B195=P$2,1,0))</f>
        <v>1</v>
      </c>
      <c r="Q196">
        <f>IF(Q$2=0,"",IF(Export!$B195=Q$2,1,0))</f>
        <v>1</v>
      </c>
      <c r="R196">
        <f>IF(R$2=0,"",IF(Export!$B195=R$2,1,0))</f>
        <v>1</v>
      </c>
      <c r="S196">
        <f>IF(S$2=0,"",IF(Export!$B195=S$2,1,0))</f>
        <v>1</v>
      </c>
      <c r="T196">
        <f>IF(T$2=0,"",IF(Export!$B195=T$2,1,0))</f>
        <v>1</v>
      </c>
      <c r="V196">
        <f>IF(V$2=0,"",IF(A196=0,0,SUM($A$3:A196)))</f>
        <v>194</v>
      </c>
      <c r="W196">
        <f>IF(W$2=0,"",IF(B196=0,0,SUM($B$3:B196)))</f>
        <v>194</v>
      </c>
      <c r="X196">
        <f>IF(X$2=0,"",IF(C196=0,0,SUM($C$3:C196)))</f>
        <v>194</v>
      </c>
      <c r="Y196">
        <f>IF(Y$2=0,"",IF(D196=0,0,SUM($D$3:D196)))</f>
        <v>194</v>
      </c>
      <c r="Z196">
        <f>IF(Z$2=0,"",IF(E196=0,0,SUM($E$3:E196)))</f>
        <v>194</v>
      </c>
      <c r="AA196">
        <f>IF(AA$2=0,"",IF(F196=0,0,SUM($F$3:F196)))</f>
        <v>194</v>
      </c>
      <c r="AB196">
        <f>IF(AB$2=0,"",IF(G196=0,0,SUM($G$3:G196)))</f>
        <v>194</v>
      </c>
      <c r="AC196">
        <f>IF(AC$2=0,"",IF(H196=0,0,SUM($H$3:H196)))</f>
        <v>194</v>
      </c>
      <c r="AD196">
        <f>IF(AD$2=0,"",IF(I196=0,0,SUM($I$3:I196)))</f>
        <v>194</v>
      </c>
      <c r="AE196">
        <f>IF(AE$2=0,"",IF(J196=0,0,SUM($J$3:J196)))</f>
        <v>194</v>
      </c>
      <c r="AF196">
        <f>IF(AF$2=0,"",IF(K196=0,0,SUM($K$3:K196)))</f>
        <v>194</v>
      </c>
      <c r="AG196">
        <f>IF(AG$2=0,"",IF(L196=0,0,SUM($L$3:L196)))</f>
        <v>194</v>
      </c>
      <c r="AH196">
        <f>IF(AH$2=0,"",IF(M196=0,0,SUM($M$3:M196)))</f>
        <v>194</v>
      </c>
      <c r="AI196">
        <f>IF(AI$2=0,"",IF(N196=0,0,SUM($N$3:N196)))</f>
        <v>194</v>
      </c>
      <c r="AJ196">
        <f>IF(AJ$2=0,"",IF(O196=0,0,SUM($O$3:O196)))</f>
        <v>194</v>
      </c>
      <c r="AK196">
        <f>IF(AK$2=0,"",IF(P196=0,0,SUM($P$3:P196)))</f>
        <v>194</v>
      </c>
      <c r="AL196">
        <f>IF(AL$2=0,"",IF(Q196=0,0,SUM($Q$3:Q196)))</f>
        <v>194</v>
      </c>
      <c r="AM196">
        <f>IF(AM$2=0,"",IF(R196=0,0,SUM($R$3:R196)))</f>
        <v>194</v>
      </c>
      <c r="AN196">
        <f>IF(AN$2=0,"",IF(S196=0,0,SUM($S$3:S196)))</f>
        <v>194</v>
      </c>
      <c r="AO196">
        <f>IF(AO$2=0,"",IF(T196=0,0,SUM($T$3:T196)))</f>
        <v>194</v>
      </c>
    </row>
    <row r="197" spans="1:41" x14ac:dyDescent="0.25">
      <c r="A197">
        <f>IF(A$2=0,"",IF(Export!$B196=A$2,1,0))</f>
        <v>1</v>
      </c>
      <c r="B197">
        <f>IF(B$2=0,"",IF(Export!$B196=B$2,1,0))</f>
        <v>1</v>
      </c>
      <c r="C197">
        <f>IF(C$2=0,"",IF(Export!$B196=C$2,1,0))</f>
        <v>1</v>
      </c>
      <c r="D197">
        <f>IF(D$2=0,"",IF(Export!$B196=D$2,1,0))</f>
        <v>1</v>
      </c>
      <c r="E197">
        <f>IF(E$2=0,"",IF(Export!$B196=E$2,1,0))</f>
        <v>1</v>
      </c>
      <c r="F197">
        <f>IF(F$2=0,"",IF(Export!$B196=F$2,1,0))</f>
        <v>1</v>
      </c>
      <c r="G197">
        <f>IF(G$2=0,"",IF(Export!$B196=G$2,1,0))</f>
        <v>1</v>
      </c>
      <c r="H197">
        <f>IF(H$2=0,"",IF(Export!$B196=H$2,1,0))</f>
        <v>1</v>
      </c>
      <c r="I197">
        <f>IF(I$2=0,"",IF(Export!$B196=I$2,1,0))</f>
        <v>1</v>
      </c>
      <c r="J197">
        <f>IF(J$2=0,"",IF(Export!$B196=J$2,1,0))</f>
        <v>1</v>
      </c>
      <c r="K197">
        <f>IF(K$2=0,"",IF(Export!$B196=K$2,1,0))</f>
        <v>1</v>
      </c>
      <c r="L197">
        <f>IF(L$2=0,"",IF(Export!$B196=L$2,1,0))</f>
        <v>1</v>
      </c>
      <c r="M197">
        <f>IF(M$2=0,"",IF(Export!$B196=M$2,1,0))</f>
        <v>1</v>
      </c>
      <c r="N197">
        <f>IF(N$2=0,"",IF(Export!$B196=N$2,1,0))</f>
        <v>1</v>
      </c>
      <c r="O197">
        <f>IF(O$2=0,"",IF(Export!$B196=O$2,1,0))</f>
        <v>1</v>
      </c>
      <c r="P197">
        <f>IF(P$2=0,"",IF(Export!$B196=P$2,1,0))</f>
        <v>1</v>
      </c>
      <c r="Q197">
        <f>IF(Q$2=0,"",IF(Export!$B196=Q$2,1,0))</f>
        <v>1</v>
      </c>
      <c r="R197">
        <f>IF(R$2=0,"",IF(Export!$B196=R$2,1,0))</f>
        <v>1</v>
      </c>
      <c r="S197">
        <f>IF(S$2=0,"",IF(Export!$B196=S$2,1,0))</f>
        <v>1</v>
      </c>
      <c r="T197">
        <f>IF(T$2=0,"",IF(Export!$B196=T$2,1,0))</f>
        <v>1</v>
      </c>
      <c r="V197">
        <f>IF(V$2=0,"",IF(A197=0,0,SUM($A$3:A197)))</f>
        <v>195</v>
      </c>
      <c r="W197">
        <f>IF(W$2=0,"",IF(B197=0,0,SUM($B$3:B197)))</f>
        <v>195</v>
      </c>
      <c r="X197">
        <f>IF(X$2=0,"",IF(C197=0,0,SUM($C$3:C197)))</f>
        <v>195</v>
      </c>
      <c r="Y197">
        <f>IF(Y$2=0,"",IF(D197=0,0,SUM($D$3:D197)))</f>
        <v>195</v>
      </c>
      <c r="Z197">
        <f>IF(Z$2=0,"",IF(E197=0,0,SUM($E$3:E197)))</f>
        <v>195</v>
      </c>
      <c r="AA197">
        <f>IF(AA$2=0,"",IF(F197=0,0,SUM($F$3:F197)))</f>
        <v>195</v>
      </c>
      <c r="AB197">
        <f>IF(AB$2=0,"",IF(G197=0,0,SUM($G$3:G197)))</f>
        <v>195</v>
      </c>
      <c r="AC197">
        <f>IF(AC$2=0,"",IF(H197=0,0,SUM($H$3:H197)))</f>
        <v>195</v>
      </c>
      <c r="AD197">
        <f>IF(AD$2=0,"",IF(I197=0,0,SUM($I$3:I197)))</f>
        <v>195</v>
      </c>
      <c r="AE197">
        <f>IF(AE$2=0,"",IF(J197=0,0,SUM($J$3:J197)))</f>
        <v>195</v>
      </c>
      <c r="AF197">
        <f>IF(AF$2=0,"",IF(K197=0,0,SUM($K$3:K197)))</f>
        <v>195</v>
      </c>
      <c r="AG197">
        <f>IF(AG$2=0,"",IF(L197=0,0,SUM($L$3:L197)))</f>
        <v>195</v>
      </c>
      <c r="AH197">
        <f>IF(AH$2=0,"",IF(M197=0,0,SUM($M$3:M197)))</f>
        <v>195</v>
      </c>
      <c r="AI197">
        <f>IF(AI$2=0,"",IF(N197=0,0,SUM($N$3:N197)))</f>
        <v>195</v>
      </c>
      <c r="AJ197">
        <f>IF(AJ$2=0,"",IF(O197=0,0,SUM($O$3:O197)))</f>
        <v>195</v>
      </c>
      <c r="AK197">
        <f>IF(AK$2=0,"",IF(P197=0,0,SUM($P$3:P197)))</f>
        <v>195</v>
      </c>
      <c r="AL197">
        <f>IF(AL$2=0,"",IF(Q197=0,0,SUM($Q$3:Q197)))</f>
        <v>195</v>
      </c>
      <c r="AM197">
        <f>IF(AM$2=0,"",IF(R197=0,0,SUM($R$3:R197)))</f>
        <v>195</v>
      </c>
      <c r="AN197">
        <f>IF(AN$2=0,"",IF(S197=0,0,SUM($S$3:S197)))</f>
        <v>195</v>
      </c>
      <c r="AO197">
        <f>IF(AO$2=0,"",IF(T197=0,0,SUM($T$3:T197)))</f>
        <v>195</v>
      </c>
    </row>
    <row r="198" spans="1:41" x14ac:dyDescent="0.25">
      <c r="A198">
        <f>IF(A$2=0,"",IF(Export!$B197=A$2,1,0))</f>
        <v>1</v>
      </c>
      <c r="B198">
        <f>IF(B$2=0,"",IF(Export!$B197=B$2,1,0))</f>
        <v>1</v>
      </c>
      <c r="C198">
        <f>IF(C$2=0,"",IF(Export!$B197=C$2,1,0))</f>
        <v>1</v>
      </c>
      <c r="D198">
        <f>IF(D$2=0,"",IF(Export!$B197=D$2,1,0))</f>
        <v>1</v>
      </c>
      <c r="E198">
        <f>IF(E$2=0,"",IF(Export!$B197=E$2,1,0))</f>
        <v>1</v>
      </c>
      <c r="F198">
        <f>IF(F$2=0,"",IF(Export!$B197=F$2,1,0))</f>
        <v>1</v>
      </c>
      <c r="G198">
        <f>IF(G$2=0,"",IF(Export!$B197=G$2,1,0))</f>
        <v>1</v>
      </c>
      <c r="H198">
        <f>IF(H$2=0,"",IF(Export!$B197=H$2,1,0))</f>
        <v>1</v>
      </c>
      <c r="I198">
        <f>IF(I$2=0,"",IF(Export!$B197=I$2,1,0))</f>
        <v>1</v>
      </c>
      <c r="J198">
        <f>IF(J$2=0,"",IF(Export!$B197=J$2,1,0))</f>
        <v>1</v>
      </c>
      <c r="K198">
        <f>IF(K$2=0,"",IF(Export!$B197=K$2,1,0))</f>
        <v>1</v>
      </c>
      <c r="L198">
        <f>IF(L$2=0,"",IF(Export!$B197=L$2,1,0))</f>
        <v>1</v>
      </c>
      <c r="M198">
        <f>IF(M$2=0,"",IF(Export!$B197=M$2,1,0))</f>
        <v>1</v>
      </c>
      <c r="N198">
        <f>IF(N$2=0,"",IF(Export!$B197=N$2,1,0))</f>
        <v>1</v>
      </c>
      <c r="O198">
        <f>IF(O$2=0,"",IF(Export!$B197=O$2,1,0))</f>
        <v>1</v>
      </c>
      <c r="P198">
        <f>IF(P$2=0,"",IF(Export!$B197=P$2,1,0))</f>
        <v>1</v>
      </c>
      <c r="Q198">
        <f>IF(Q$2=0,"",IF(Export!$B197=Q$2,1,0))</f>
        <v>1</v>
      </c>
      <c r="R198">
        <f>IF(R$2=0,"",IF(Export!$B197=R$2,1,0))</f>
        <v>1</v>
      </c>
      <c r="S198">
        <f>IF(S$2=0,"",IF(Export!$B197=S$2,1,0))</f>
        <v>1</v>
      </c>
      <c r="T198">
        <f>IF(T$2=0,"",IF(Export!$B197=T$2,1,0))</f>
        <v>1</v>
      </c>
      <c r="V198">
        <f>IF(V$2=0,"",IF(A198=0,0,SUM($A$3:A198)))</f>
        <v>196</v>
      </c>
      <c r="W198">
        <f>IF(W$2=0,"",IF(B198=0,0,SUM($B$3:B198)))</f>
        <v>196</v>
      </c>
      <c r="X198">
        <f>IF(X$2=0,"",IF(C198=0,0,SUM($C$3:C198)))</f>
        <v>196</v>
      </c>
      <c r="Y198">
        <f>IF(Y$2=0,"",IF(D198=0,0,SUM($D$3:D198)))</f>
        <v>196</v>
      </c>
      <c r="Z198">
        <f>IF(Z$2=0,"",IF(E198=0,0,SUM($E$3:E198)))</f>
        <v>196</v>
      </c>
      <c r="AA198">
        <f>IF(AA$2=0,"",IF(F198=0,0,SUM($F$3:F198)))</f>
        <v>196</v>
      </c>
      <c r="AB198">
        <f>IF(AB$2=0,"",IF(G198=0,0,SUM($G$3:G198)))</f>
        <v>196</v>
      </c>
      <c r="AC198">
        <f>IF(AC$2=0,"",IF(H198=0,0,SUM($H$3:H198)))</f>
        <v>196</v>
      </c>
      <c r="AD198">
        <f>IF(AD$2=0,"",IF(I198=0,0,SUM($I$3:I198)))</f>
        <v>196</v>
      </c>
      <c r="AE198">
        <f>IF(AE$2=0,"",IF(J198=0,0,SUM($J$3:J198)))</f>
        <v>196</v>
      </c>
      <c r="AF198">
        <f>IF(AF$2=0,"",IF(K198=0,0,SUM($K$3:K198)))</f>
        <v>196</v>
      </c>
      <c r="AG198">
        <f>IF(AG$2=0,"",IF(L198=0,0,SUM($L$3:L198)))</f>
        <v>196</v>
      </c>
      <c r="AH198">
        <f>IF(AH$2=0,"",IF(M198=0,0,SUM($M$3:M198)))</f>
        <v>196</v>
      </c>
      <c r="AI198">
        <f>IF(AI$2=0,"",IF(N198=0,0,SUM($N$3:N198)))</f>
        <v>196</v>
      </c>
      <c r="AJ198">
        <f>IF(AJ$2=0,"",IF(O198=0,0,SUM($O$3:O198)))</f>
        <v>196</v>
      </c>
      <c r="AK198">
        <f>IF(AK$2=0,"",IF(P198=0,0,SUM($P$3:P198)))</f>
        <v>196</v>
      </c>
      <c r="AL198">
        <f>IF(AL$2=0,"",IF(Q198=0,0,SUM($Q$3:Q198)))</f>
        <v>196</v>
      </c>
      <c r="AM198">
        <f>IF(AM$2=0,"",IF(R198=0,0,SUM($R$3:R198)))</f>
        <v>196</v>
      </c>
      <c r="AN198">
        <f>IF(AN$2=0,"",IF(S198=0,0,SUM($S$3:S198)))</f>
        <v>196</v>
      </c>
      <c r="AO198">
        <f>IF(AO$2=0,"",IF(T198=0,0,SUM($T$3:T198)))</f>
        <v>196</v>
      </c>
    </row>
    <row r="199" spans="1:41" x14ac:dyDescent="0.25">
      <c r="A199">
        <f>IF(A$2=0,"",IF(Export!$B198=A$2,1,0))</f>
        <v>1</v>
      </c>
      <c r="B199">
        <f>IF(B$2=0,"",IF(Export!$B198=B$2,1,0))</f>
        <v>1</v>
      </c>
      <c r="C199">
        <f>IF(C$2=0,"",IF(Export!$B198=C$2,1,0))</f>
        <v>1</v>
      </c>
      <c r="D199">
        <f>IF(D$2=0,"",IF(Export!$B198=D$2,1,0))</f>
        <v>1</v>
      </c>
      <c r="E199">
        <f>IF(E$2=0,"",IF(Export!$B198=E$2,1,0))</f>
        <v>1</v>
      </c>
      <c r="F199">
        <f>IF(F$2=0,"",IF(Export!$B198=F$2,1,0))</f>
        <v>1</v>
      </c>
      <c r="G199">
        <f>IF(G$2=0,"",IF(Export!$B198=G$2,1,0))</f>
        <v>1</v>
      </c>
      <c r="H199">
        <f>IF(H$2=0,"",IF(Export!$B198=H$2,1,0))</f>
        <v>1</v>
      </c>
      <c r="I199">
        <f>IF(I$2=0,"",IF(Export!$B198=I$2,1,0))</f>
        <v>1</v>
      </c>
      <c r="J199">
        <f>IF(J$2=0,"",IF(Export!$B198=J$2,1,0))</f>
        <v>1</v>
      </c>
      <c r="K199">
        <f>IF(K$2=0,"",IF(Export!$B198=K$2,1,0))</f>
        <v>1</v>
      </c>
      <c r="L199">
        <f>IF(L$2=0,"",IF(Export!$B198=L$2,1,0))</f>
        <v>1</v>
      </c>
      <c r="M199">
        <f>IF(M$2=0,"",IF(Export!$B198=M$2,1,0))</f>
        <v>1</v>
      </c>
      <c r="N199">
        <f>IF(N$2=0,"",IF(Export!$B198=N$2,1,0))</f>
        <v>1</v>
      </c>
      <c r="O199">
        <f>IF(O$2=0,"",IF(Export!$B198=O$2,1,0))</f>
        <v>1</v>
      </c>
      <c r="P199">
        <f>IF(P$2=0,"",IF(Export!$B198=P$2,1,0))</f>
        <v>1</v>
      </c>
      <c r="Q199">
        <f>IF(Q$2=0,"",IF(Export!$B198=Q$2,1,0))</f>
        <v>1</v>
      </c>
      <c r="R199">
        <f>IF(R$2=0,"",IF(Export!$B198=R$2,1,0))</f>
        <v>1</v>
      </c>
      <c r="S199">
        <f>IF(S$2=0,"",IF(Export!$B198=S$2,1,0))</f>
        <v>1</v>
      </c>
      <c r="T199">
        <f>IF(T$2=0,"",IF(Export!$B198=T$2,1,0))</f>
        <v>1</v>
      </c>
      <c r="V199">
        <f>IF(V$2=0,"",IF(A199=0,0,SUM($A$3:A199)))</f>
        <v>197</v>
      </c>
      <c r="W199">
        <f>IF(W$2=0,"",IF(B199=0,0,SUM($B$3:B199)))</f>
        <v>197</v>
      </c>
      <c r="X199">
        <f>IF(X$2=0,"",IF(C199=0,0,SUM($C$3:C199)))</f>
        <v>197</v>
      </c>
      <c r="Y199">
        <f>IF(Y$2=0,"",IF(D199=0,0,SUM($D$3:D199)))</f>
        <v>197</v>
      </c>
      <c r="Z199">
        <f>IF(Z$2=0,"",IF(E199=0,0,SUM($E$3:E199)))</f>
        <v>197</v>
      </c>
      <c r="AA199">
        <f>IF(AA$2=0,"",IF(F199=0,0,SUM($F$3:F199)))</f>
        <v>197</v>
      </c>
      <c r="AB199">
        <f>IF(AB$2=0,"",IF(G199=0,0,SUM($G$3:G199)))</f>
        <v>197</v>
      </c>
      <c r="AC199">
        <f>IF(AC$2=0,"",IF(H199=0,0,SUM($H$3:H199)))</f>
        <v>197</v>
      </c>
      <c r="AD199">
        <f>IF(AD$2=0,"",IF(I199=0,0,SUM($I$3:I199)))</f>
        <v>197</v>
      </c>
      <c r="AE199">
        <f>IF(AE$2=0,"",IF(J199=0,0,SUM($J$3:J199)))</f>
        <v>197</v>
      </c>
      <c r="AF199">
        <f>IF(AF$2=0,"",IF(K199=0,0,SUM($K$3:K199)))</f>
        <v>197</v>
      </c>
      <c r="AG199">
        <f>IF(AG$2=0,"",IF(L199=0,0,SUM($L$3:L199)))</f>
        <v>197</v>
      </c>
      <c r="AH199">
        <f>IF(AH$2=0,"",IF(M199=0,0,SUM($M$3:M199)))</f>
        <v>197</v>
      </c>
      <c r="AI199">
        <f>IF(AI$2=0,"",IF(N199=0,0,SUM($N$3:N199)))</f>
        <v>197</v>
      </c>
      <c r="AJ199">
        <f>IF(AJ$2=0,"",IF(O199=0,0,SUM($O$3:O199)))</f>
        <v>197</v>
      </c>
      <c r="AK199">
        <f>IF(AK$2=0,"",IF(P199=0,0,SUM($P$3:P199)))</f>
        <v>197</v>
      </c>
      <c r="AL199">
        <f>IF(AL$2=0,"",IF(Q199=0,0,SUM($Q$3:Q199)))</f>
        <v>197</v>
      </c>
      <c r="AM199">
        <f>IF(AM$2=0,"",IF(R199=0,0,SUM($R$3:R199)))</f>
        <v>197</v>
      </c>
      <c r="AN199">
        <f>IF(AN$2=0,"",IF(S199=0,0,SUM($S$3:S199)))</f>
        <v>197</v>
      </c>
      <c r="AO199">
        <f>IF(AO$2=0,"",IF(T199=0,0,SUM($T$3:T199)))</f>
        <v>197</v>
      </c>
    </row>
    <row r="200" spans="1:41" x14ac:dyDescent="0.25">
      <c r="A200">
        <f>IF(A$2=0,"",IF(Export!$B199=A$2,1,0))</f>
        <v>1</v>
      </c>
      <c r="B200">
        <f>IF(B$2=0,"",IF(Export!$B199=B$2,1,0))</f>
        <v>1</v>
      </c>
      <c r="C200">
        <f>IF(C$2=0,"",IF(Export!$B199=C$2,1,0))</f>
        <v>1</v>
      </c>
      <c r="D200">
        <f>IF(D$2=0,"",IF(Export!$B199=D$2,1,0))</f>
        <v>1</v>
      </c>
      <c r="E200">
        <f>IF(E$2=0,"",IF(Export!$B199=E$2,1,0))</f>
        <v>1</v>
      </c>
      <c r="F200">
        <f>IF(F$2=0,"",IF(Export!$B199=F$2,1,0))</f>
        <v>1</v>
      </c>
      <c r="G200">
        <f>IF(G$2=0,"",IF(Export!$B199=G$2,1,0))</f>
        <v>1</v>
      </c>
      <c r="H200">
        <f>IF(H$2=0,"",IF(Export!$B199=H$2,1,0))</f>
        <v>1</v>
      </c>
      <c r="I200">
        <f>IF(I$2=0,"",IF(Export!$B199=I$2,1,0))</f>
        <v>1</v>
      </c>
      <c r="J200">
        <f>IF(J$2=0,"",IF(Export!$B199=J$2,1,0))</f>
        <v>1</v>
      </c>
      <c r="K200">
        <f>IF(K$2=0,"",IF(Export!$B199=K$2,1,0))</f>
        <v>1</v>
      </c>
      <c r="L200">
        <f>IF(L$2=0,"",IF(Export!$B199=L$2,1,0))</f>
        <v>1</v>
      </c>
      <c r="M200">
        <f>IF(M$2=0,"",IF(Export!$B199=M$2,1,0))</f>
        <v>1</v>
      </c>
      <c r="N200">
        <f>IF(N$2=0,"",IF(Export!$B199=N$2,1,0))</f>
        <v>1</v>
      </c>
      <c r="O200">
        <f>IF(O$2=0,"",IF(Export!$B199=O$2,1,0))</f>
        <v>1</v>
      </c>
      <c r="P200">
        <f>IF(P$2=0,"",IF(Export!$B199=P$2,1,0))</f>
        <v>1</v>
      </c>
      <c r="Q200">
        <f>IF(Q$2=0,"",IF(Export!$B199=Q$2,1,0))</f>
        <v>1</v>
      </c>
      <c r="R200">
        <f>IF(R$2=0,"",IF(Export!$B199=R$2,1,0))</f>
        <v>1</v>
      </c>
      <c r="S200">
        <f>IF(S$2=0,"",IF(Export!$B199=S$2,1,0))</f>
        <v>1</v>
      </c>
      <c r="T200">
        <f>IF(T$2=0,"",IF(Export!$B199=T$2,1,0))</f>
        <v>1</v>
      </c>
      <c r="V200">
        <f>IF(V$2=0,"",IF(A200=0,0,SUM($A$3:A200)))</f>
        <v>198</v>
      </c>
      <c r="W200">
        <f>IF(W$2=0,"",IF(B200=0,0,SUM($B$3:B200)))</f>
        <v>198</v>
      </c>
      <c r="X200">
        <f>IF(X$2=0,"",IF(C200=0,0,SUM($C$3:C200)))</f>
        <v>198</v>
      </c>
      <c r="Y200">
        <f>IF(Y$2=0,"",IF(D200=0,0,SUM($D$3:D200)))</f>
        <v>198</v>
      </c>
      <c r="Z200">
        <f>IF(Z$2=0,"",IF(E200=0,0,SUM($E$3:E200)))</f>
        <v>198</v>
      </c>
      <c r="AA200">
        <f>IF(AA$2=0,"",IF(F200=0,0,SUM($F$3:F200)))</f>
        <v>198</v>
      </c>
      <c r="AB200">
        <f>IF(AB$2=0,"",IF(G200=0,0,SUM($G$3:G200)))</f>
        <v>198</v>
      </c>
      <c r="AC200">
        <f>IF(AC$2=0,"",IF(H200=0,0,SUM($H$3:H200)))</f>
        <v>198</v>
      </c>
      <c r="AD200">
        <f>IF(AD$2=0,"",IF(I200=0,0,SUM($I$3:I200)))</f>
        <v>198</v>
      </c>
      <c r="AE200">
        <f>IF(AE$2=0,"",IF(J200=0,0,SUM($J$3:J200)))</f>
        <v>198</v>
      </c>
      <c r="AF200">
        <f>IF(AF$2=0,"",IF(K200=0,0,SUM($K$3:K200)))</f>
        <v>198</v>
      </c>
      <c r="AG200">
        <f>IF(AG$2=0,"",IF(L200=0,0,SUM($L$3:L200)))</f>
        <v>198</v>
      </c>
      <c r="AH200">
        <f>IF(AH$2=0,"",IF(M200=0,0,SUM($M$3:M200)))</f>
        <v>198</v>
      </c>
      <c r="AI200">
        <f>IF(AI$2=0,"",IF(N200=0,0,SUM($N$3:N200)))</f>
        <v>198</v>
      </c>
      <c r="AJ200">
        <f>IF(AJ$2=0,"",IF(O200=0,0,SUM($O$3:O200)))</f>
        <v>198</v>
      </c>
      <c r="AK200">
        <f>IF(AK$2=0,"",IF(P200=0,0,SUM($P$3:P200)))</f>
        <v>198</v>
      </c>
      <c r="AL200">
        <f>IF(AL$2=0,"",IF(Q200=0,0,SUM($Q$3:Q200)))</f>
        <v>198</v>
      </c>
      <c r="AM200">
        <f>IF(AM$2=0,"",IF(R200=0,0,SUM($R$3:R200)))</f>
        <v>198</v>
      </c>
      <c r="AN200">
        <f>IF(AN$2=0,"",IF(S200=0,0,SUM($S$3:S200)))</f>
        <v>198</v>
      </c>
      <c r="AO200">
        <f>IF(AO$2=0,"",IF(T200=0,0,SUM($T$3:T200)))</f>
        <v>198</v>
      </c>
    </row>
    <row r="201" spans="1:41" x14ac:dyDescent="0.25">
      <c r="A201">
        <f>IF(A$2=0,"",IF(Export!$B200=A$2,1,0))</f>
        <v>1</v>
      </c>
      <c r="B201">
        <f>IF(B$2=0,"",IF(Export!$B200=B$2,1,0))</f>
        <v>1</v>
      </c>
      <c r="C201">
        <f>IF(C$2=0,"",IF(Export!$B200=C$2,1,0))</f>
        <v>1</v>
      </c>
      <c r="D201">
        <f>IF(D$2=0,"",IF(Export!$B200=D$2,1,0))</f>
        <v>1</v>
      </c>
      <c r="E201">
        <f>IF(E$2=0,"",IF(Export!$B200=E$2,1,0))</f>
        <v>1</v>
      </c>
      <c r="F201">
        <f>IF(F$2=0,"",IF(Export!$B200=F$2,1,0))</f>
        <v>1</v>
      </c>
      <c r="G201">
        <f>IF(G$2=0,"",IF(Export!$B200=G$2,1,0))</f>
        <v>1</v>
      </c>
      <c r="H201">
        <f>IF(H$2=0,"",IF(Export!$B200=H$2,1,0))</f>
        <v>1</v>
      </c>
      <c r="I201">
        <f>IF(I$2=0,"",IF(Export!$B200=I$2,1,0))</f>
        <v>1</v>
      </c>
      <c r="J201">
        <f>IF(J$2=0,"",IF(Export!$B200=J$2,1,0))</f>
        <v>1</v>
      </c>
      <c r="K201">
        <f>IF(K$2=0,"",IF(Export!$B200=K$2,1,0))</f>
        <v>1</v>
      </c>
      <c r="L201">
        <f>IF(L$2=0,"",IF(Export!$B200=L$2,1,0))</f>
        <v>1</v>
      </c>
      <c r="M201">
        <f>IF(M$2=0,"",IF(Export!$B200=M$2,1,0))</f>
        <v>1</v>
      </c>
      <c r="N201">
        <f>IF(N$2=0,"",IF(Export!$B200=N$2,1,0))</f>
        <v>1</v>
      </c>
      <c r="O201">
        <f>IF(O$2=0,"",IF(Export!$B200=O$2,1,0))</f>
        <v>1</v>
      </c>
      <c r="P201">
        <f>IF(P$2=0,"",IF(Export!$B200=P$2,1,0))</f>
        <v>1</v>
      </c>
      <c r="Q201">
        <f>IF(Q$2=0,"",IF(Export!$B200=Q$2,1,0))</f>
        <v>1</v>
      </c>
      <c r="R201">
        <f>IF(R$2=0,"",IF(Export!$B200=R$2,1,0))</f>
        <v>1</v>
      </c>
      <c r="S201">
        <f>IF(S$2=0,"",IF(Export!$B200=S$2,1,0))</f>
        <v>1</v>
      </c>
      <c r="T201">
        <f>IF(T$2=0,"",IF(Export!$B200=T$2,1,0))</f>
        <v>1</v>
      </c>
      <c r="V201">
        <f>IF(V$2=0,"",IF(A201=0,0,SUM($A$3:A201)))</f>
        <v>199</v>
      </c>
      <c r="W201">
        <f>IF(W$2=0,"",IF(B201=0,0,SUM($B$3:B201)))</f>
        <v>199</v>
      </c>
      <c r="X201">
        <f>IF(X$2=0,"",IF(C201=0,0,SUM($C$3:C201)))</f>
        <v>199</v>
      </c>
      <c r="Y201">
        <f>IF(Y$2=0,"",IF(D201=0,0,SUM($D$3:D201)))</f>
        <v>199</v>
      </c>
      <c r="Z201">
        <f>IF(Z$2=0,"",IF(E201=0,0,SUM($E$3:E201)))</f>
        <v>199</v>
      </c>
      <c r="AA201">
        <f>IF(AA$2=0,"",IF(F201=0,0,SUM($F$3:F201)))</f>
        <v>199</v>
      </c>
      <c r="AB201">
        <f>IF(AB$2=0,"",IF(G201=0,0,SUM($G$3:G201)))</f>
        <v>199</v>
      </c>
      <c r="AC201">
        <f>IF(AC$2=0,"",IF(H201=0,0,SUM($H$3:H201)))</f>
        <v>199</v>
      </c>
      <c r="AD201">
        <f>IF(AD$2=0,"",IF(I201=0,0,SUM($I$3:I201)))</f>
        <v>199</v>
      </c>
      <c r="AE201">
        <f>IF(AE$2=0,"",IF(J201=0,0,SUM($J$3:J201)))</f>
        <v>199</v>
      </c>
      <c r="AF201">
        <f>IF(AF$2=0,"",IF(K201=0,0,SUM($K$3:K201)))</f>
        <v>199</v>
      </c>
      <c r="AG201">
        <f>IF(AG$2=0,"",IF(L201=0,0,SUM($L$3:L201)))</f>
        <v>199</v>
      </c>
      <c r="AH201">
        <f>IF(AH$2=0,"",IF(M201=0,0,SUM($M$3:M201)))</f>
        <v>199</v>
      </c>
      <c r="AI201">
        <f>IF(AI$2=0,"",IF(N201=0,0,SUM($N$3:N201)))</f>
        <v>199</v>
      </c>
      <c r="AJ201">
        <f>IF(AJ$2=0,"",IF(O201=0,0,SUM($O$3:O201)))</f>
        <v>199</v>
      </c>
      <c r="AK201">
        <f>IF(AK$2=0,"",IF(P201=0,0,SUM($P$3:P201)))</f>
        <v>199</v>
      </c>
      <c r="AL201">
        <f>IF(AL$2=0,"",IF(Q201=0,0,SUM($Q$3:Q201)))</f>
        <v>199</v>
      </c>
      <c r="AM201">
        <f>IF(AM$2=0,"",IF(R201=0,0,SUM($R$3:R201)))</f>
        <v>199</v>
      </c>
      <c r="AN201">
        <f>IF(AN$2=0,"",IF(S201=0,0,SUM($S$3:S201)))</f>
        <v>199</v>
      </c>
      <c r="AO201">
        <f>IF(AO$2=0,"",IF(T201=0,0,SUM($T$3:T201)))</f>
        <v>199</v>
      </c>
    </row>
    <row r="202" spans="1:41" x14ac:dyDescent="0.25">
      <c r="A202">
        <f>IF(A$2=0,"",IF(Export!$B201=A$2,1,0))</f>
        <v>1</v>
      </c>
      <c r="B202">
        <f>IF(B$2=0,"",IF(Export!$B201=B$2,1,0))</f>
        <v>1</v>
      </c>
      <c r="C202">
        <f>IF(C$2=0,"",IF(Export!$B201=C$2,1,0))</f>
        <v>1</v>
      </c>
      <c r="D202">
        <f>IF(D$2=0,"",IF(Export!$B201=D$2,1,0))</f>
        <v>1</v>
      </c>
      <c r="E202">
        <f>IF(E$2=0,"",IF(Export!$B201=E$2,1,0))</f>
        <v>1</v>
      </c>
      <c r="F202">
        <f>IF(F$2=0,"",IF(Export!$B201=F$2,1,0))</f>
        <v>1</v>
      </c>
      <c r="G202">
        <f>IF(G$2=0,"",IF(Export!$B201=G$2,1,0))</f>
        <v>1</v>
      </c>
      <c r="H202">
        <f>IF(H$2=0,"",IF(Export!$B201=H$2,1,0))</f>
        <v>1</v>
      </c>
      <c r="I202">
        <f>IF(I$2=0,"",IF(Export!$B201=I$2,1,0))</f>
        <v>1</v>
      </c>
      <c r="J202">
        <f>IF(J$2=0,"",IF(Export!$B201=J$2,1,0))</f>
        <v>1</v>
      </c>
      <c r="K202">
        <f>IF(K$2=0,"",IF(Export!$B201=K$2,1,0))</f>
        <v>1</v>
      </c>
      <c r="L202">
        <f>IF(L$2=0,"",IF(Export!$B201=L$2,1,0))</f>
        <v>1</v>
      </c>
      <c r="M202">
        <f>IF(M$2=0,"",IF(Export!$B201=M$2,1,0))</f>
        <v>1</v>
      </c>
      <c r="N202">
        <f>IF(N$2=0,"",IF(Export!$B201=N$2,1,0))</f>
        <v>1</v>
      </c>
      <c r="O202">
        <f>IF(O$2=0,"",IF(Export!$B201=O$2,1,0))</f>
        <v>1</v>
      </c>
      <c r="P202">
        <f>IF(P$2=0,"",IF(Export!$B201=P$2,1,0))</f>
        <v>1</v>
      </c>
      <c r="Q202">
        <f>IF(Q$2=0,"",IF(Export!$B201=Q$2,1,0))</f>
        <v>1</v>
      </c>
      <c r="R202">
        <f>IF(R$2=0,"",IF(Export!$B201=R$2,1,0))</f>
        <v>1</v>
      </c>
      <c r="S202">
        <f>IF(S$2=0,"",IF(Export!$B201=S$2,1,0))</f>
        <v>1</v>
      </c>
      <c r="T202">
        <f>IF(T$2=0,"",IF(Export!$B201=T$2,1,0))</f>
        <v>1</v>
      </c>
      <c r="V202">
        <f>IF(V$2=0,"",IF(A202=0,0,SUM($A$3:A202)))</f>
        <v>200</v>
      </c>
      <c r="W202">
        <f>IF(W$2=0,"",IF(B202=0,0,SUM($B$3:B202)))</f>
        <v>200</v>
      </c>
      <c r="X202">
        <f>IF(X$2=0,"",IF(C202=0,0,SUM($C$3:C202)))</f>
        <v>200</v>
      </c>
      <c r="Y202">
        <f>IF(Y$2=0,"",IF(D202=0,0,SUM($D$3:D202)))</f>
        <v>200</v>
      </c>
      <c r="Z202">
        <f>IF(Z$2=0,"",IF(E202=0,0,SUM($E$3:E202)))</f>
        <v>200</v>
      </c>
      <c r="AA202">
        <f>IF(AA$2=0,"",IF(F202=0,0,SUM($F$3:F202)))</f>
        <v>200</v>
      </c>
      <c r="AB202">
        <f>IF(AB$2=0,"",IF(G202=0,0,SUM($G$3:G202)))</f>
        <v>200</v>
      </c>
      <c r="AC202">
        <f>IF(AC$2=0,"",IF(H202=0,0,SUM($H$3:H202)))</f>
        <v>200</v>
      </c>
      <c r="AD202">
        <f>IF(AD$2=0,"",IF(I202=0,0,SUM($I$3:I202)))</f>
        <v>200</v>
      </c>
      <c r="AE202">
        <f>IF(AE$2=0,"",IF(J202=0,0,SUM($J$3:J202)))</f>
        <v>200</v>
      </c>
      <c r="AF202">
        <f>IF(AF$2=0,"",IF(K202=0,0,SUM($K$3:K202)))</f>
        <v>200</v>
      </c>
      <c r="AG202">
        <f>IF(AG$2=0,"",IF(L202=0,0,SUM($L$3:L202)))</f>
        <v>200</v>
      </c>
      <c r="AH202">
        <f>IF(AH$2=0,"",IF(M202=0,0,SUM($M$3:M202)))</f>
        <v>200</v>
      </c>
      <c r="AI202">
        <f>IF(AI$2=0,"",IF(N202=0,0,SUM($N$3:N202)))</f>
        <v>200</v>
      </c>
      <c r="AJ202">
        <f>IF(AJ$2=0,"",IF(O202=0,0,SUM($O$3:O202)))</f>
        <v>200</v>
      </c>
      <c r="AK202">
        <f>IF(AK$2=0,"",IF(P202=0,0,SUM($P$3:P202)))</f>
        <v>200</v>
      </c>
      <c r="AL202">
        <f>IF(AL$2=0,"",IF(Q202=0,0,SUM($Q$3:Q202)))</f>
        <v>200</v>
      </c>
      <c r="AM202">
        <f>IF(AM$2=0,"",IF(R202=0,0,SUM($R$3:R202)))</f>
        <v>200</v>
      </c>
      <c r="AN202">
        <f>IF(AN$2=0,"",IF(S202=0,0,SUM($S$3:S202)))</f>
        <v>200</v>
      </c>
      <c r="AO202">
        <f>IF(AO$2=0,"",IF(T202=0,0,SUM($T$3:T202)))</f>
        <v>200</v>
      </c>
    </row>
    <row r="203" spans="1:41" x14ac:dyDescent="0.25">
      <c r="A203">
        <f>IF(A$2=0,"",IF(Export!$B202=A$2,1,0))</f>
        <v>1</v>
      </c>
      <c r="B203">
        <f>IF(B$2=0,"",IF(Export!$B202=B$2,1,0))</f>
        <v>1</v>
      </c>
      <c r="C203">
        <f>IF(C$2=0,"",IF(Export!$B202=C$2,1,0))</f>
        <v>1</v>
      </c>
      <c r="D203">
        <f>IF(D$2=0,"",IF(Export!$B202=D$2,1,0))</f>
        <v>1</v>
      </c>
      <c r="E203">
        <f>IF(E$2=0,"",IF(Export!$B202=E$2,1,0))</f>
        <v>1</v>
      </c>
      <c r="F203">
        <f>IF(F$2=0,"",IF(Export!$B202=F$2,1,0))</f>
        <v>1</v>
      </c>
      <c r="G203">
        <f>IF(G$2=0,"",IF(Export!$B202=G$2,1,0))</f>
        <v>1</v>
      </c>
      <c r="H203">
        <f>IF(H$2=0,"",IF(Export!$B202=H$2,1,0))</f>
        <v>1</v>
      </c>
      <c r="I203">
        <f>IF(I$2=0,"",IF(Export!$B202=I$2,1,0))</f>
        <v>1</v>
      </c>
      <c r="J203">
        <f>IF(J$2=0,"",IF(Export!$B202=J$2,1,0))</f>
        <v>1</v>
      </c>
      <c r="K203">
        <f>IF(K$2=0,"",IF(Export!$B202=K$2,1,0))</f>
        <v>1</v>
      </c>
      <c r="L203">
        <f>IF(L$2=0,"",IF(Export!$B202=L$2,1,0))</f>
        <v>1</v>
      </c>
      <c r="M203">
        <f>IF(M$2=0,"",IF(Export!$B202=M$2,1,0))</f>
        <v>1</v>
      </c>
      <c r="N203">
        <f>IF(N$2=0,"",IF(Export!$B202=N$2,1,0))</f>
        <v>1</v>
      </c>
      <c r="O203">
        <f>IF(O$2=0,"",IF(Export!$B202=O$2,1,0))</f>
        <v>1</v>
      </c>
      <c r="P203">
        <f>IF(P$2=0,"",IF(Export!$B202=P$2,1,0))</f>
        <v>1</v>
      </c>
      <c r="Q203">
        <f>IF(Q$2=0,"",IF(Export!$B202=Q$2,1,0))</f>
        <v>1</v>
      </c>
      <c r="R203">
        <f>IF(R$2=0,"",IF(Export!$B202=R$2,1,0))</f>
        <v>1</v>
      </c>
      <c r="S203">
        <f>IF(S$2=0,"",IF(Export!$B202=S$2,1,0))</f>
        <v>1</v>
      </c>
      <c r="T203">
        <f>IF(T$2=0,"",IF(Export!$B202=T$2,1,0))</f>
        <v>1</v>
      </c>
      <c r="V203">
        <f>IF(V$2=0,"",IF(A203=0,0,SUM($A$3:A203)))</f>
        <v>201</v>
      </c>
      <c r="W203">
        <f>IF(W$2=0,"",IF(B203=0,0,SUM($B$3:B203)))</f>
        <v>201</v>
      </c>
      <c r="X203">
        <f>IF(X$2=0,"",IF(C203=0,0,SUM($C$3:C203)))</f>
        <v>201</v>
      </c>
      <c r="Y203">
        <f>IF(Y$2=0,"",IF(D203=0,0,SUM($D$3:D203)))</f>
        <v>201</v>
      </c>
      <c r="Z203">
        <f>IF(Z$2=0,"",IF(E203=0,0,SUM($E$3:E203)))</f>
        <v>201</v>
      </c>
      <c r="AA203">
        <f>IF(AA$2=0,"",IF(F203=0,0,SUM($F$3:F203)))</f>
        <v>201</v>
      </c>
      <c r="AB203">
        <f>IF(AB$2=0,"",IF(G203=0,0,SUM($G$3:G203)))</f>
        <v>201</v>
      </c>
      <c r="AC203">
        <f>IF(AC$2=0,"",IF(H203=0,0,SUM($H$3:H203)))</f>
        <v>201</v>
      </c>
      <c r="AD203">
        <f>IF(AD$2=0,"",IF(I203=0,0,SUM($I$3:I203)))</f>
        <v>201</v>
      </c>
      <c r="AE203">
        <f>IF(AE$2=0,"",IF(J203=0,0,SUM($J$3:J203)))</f>
        <v>201</v>
      </c>
      <c r="AF203">
        <f>IF(AF$2=0,"",IF(K203=0,0,SUM($K$3:K203)))</f>
        <v>201</v>
      </c>
      <c r="AG203">
        <f>IF(AG$2=0,"",IF(L203=0,0,SUM($L$3:L203)))</f>
        <v>201</v>
      </c>
      <c r="AH203">
        <f>IF(AH$2=0,"",IF(M203=0,0,SUM($M$3:M203)))</f>
        <v>201</v>
      </c>
      <c r="AI203">
        <f>IF(AI$2=0,"",IF(N203=0,0,SUM($N$3:N203)))</f>
        <v>201</v>
      </c>
      <c r="AJ203">
        <f>IF(AJ$2=0,"",IF(O203=0,0,SUM($O$3:O203)))</f>
        <v>201</v>
      </c>
      <c r="AK203">
        <f>IF(AK$2=0,"",IF(P203=0,0,SUM($P$3:P203)))</f>
        <v>201</v>
      </c>
      <c r="AL203">
        <f>IF(AL$2=0,"",IF(Q203=0,0,SUM($Q$3:Q203)))</f>
        <v>201</v>
      </c>
      <c r="AM203">
        <f>IF(AM$2=0,"",IF(R203=0,0,SUM($R$3:R203)))</f>
        <v>201</v>
      </c>
      <c r="AN203">
        <f>IF(AN$2=0,"",IF(S203=0,0,SUM($S$3:S203)))</f>
        <v>201</v>
      </c>
      <c r="AO203">
        <f>IF(AO$2=0,"",IF(T203=0,0,SUM($T$3:T203)))</f>
        <v>201</v>
      </c>
    </row>
    <row r="204" spans="1:41" x14ac:dyDescent="0.25">
      <c r="A204">
        <f>IF(A$2=0,"",IF(Export!$B203=A$2,1,0))</f>
        <v>1</v>
      </c>
      <c r="B204">
        <f>IF(B$2=0,"",IF(Export!$B203=B$2,1,0))</f>
        <v>1</v>
      </c>
      <c r="C204">
        <f>IF(C$2=0,"",IF(Export!$B203=C$2,1,0))</f>
        <v>1</v>
      </c>
      <c r="D204">
        <f>IF(D$2=0,"",IF(Export!$B203=D$2,1,0))</f>
        <v>1</v>
      </c>
      <c r="E204">
        <f>IF(E$2=0,"",IF(Export!$B203=E$2,1,0))</f>
        <v>1</v>
      </c>
      <c r="F204">
        <f>IF(F$2=0,"",IF(Export!$B203=F$2,1,0))</f>
        <v>1</v>
      </c>
      <c r="G204">
        <f>IF(G$2=0,"",IF(Export!$B203=G$2,1,0))</f>
        <v>1</v>
      </c>
      <c r="H204">
        <f>IF(H$2=0,"",IF(Export!$B203=H$2,1,0))</f>
        <v>1</v>
      </c>
      <c r="I204">
        <f>IF(I$2=0,"",IF(Export!$B203=I$2,1,0))</f>
        <v>1</v>
      </c>
      <c r="J204">
        <f>IF(J$2=0,"",IF(Export!$B203=J$2,1,0))</f>
        <v>1</v>
      </c>
      <c r="K204">
        <f>IF(K$2=0,"",IF(Export!$B203=K$2,1,0))</f>
        <v>1</v>
      </c>
      <c r="L204">
        <f>IF(L$2=0,"",IF(Export!$B203=L$2,1,0))</f>
        <v>1</v>
      </c>
      <c r="M204">
        <f>IF(M$2=0,"",IF(Export!$B203=M$2,1,0))</f>
        <v>1</v>
      </c>
      <c r="N204">
        <f>IF(N$2=0,"",IF(Export!$B203=N$2,1,0))</f>
        <v>1</v>
      </c>
      <c r="O204">
        <f>IF(O$2=0,"",IF(Export!$B203=O$2,1,0))</f>
        <v>1</v>
      </c>
      <c r="P204">
        <f>IF(P$2=0,"",IF(Export!$B203=P$2,1,0))</f>
        <v>1</v>
      </c>
      <c r="Q204">
        <f>IF(Q$2=0,"",IF(Export!$B203=Q$2,1,0))</f>
        <v>1</v>
      </c>
      <c r="R204">
        <f>IF(R$2=0,"",IF(Export!$B203=R$2,1,0))</f>
        <v>1</v>
      </c>
      <c r="S204">
        <f>IF(S$2=0,"",IF(Export!$B203=S$2,1,0))</f>
        <v>1</v>
      </c>
      <c r="T204">
        <f>IF(T$2=0,"",IF(Export!$B203=T$2,1,0))</f>
        <v>1</v>
      </c>
      <c r="V204">
        <f>IF(V$2=0,"",IF(A204=0,0,SUM($A$3:A204)))</f>
        <v>202</v>
      </c>
      <c r="W204">
        <f>IF(W$2=0,"",IF(B204=0,0,SUM($B$3:B204)))</f>
        <v>202</v>
      </c>
      <c r="X204">
        <f>IF(X$2=0,"",IF(C204=0,0,SUM($C$3:C204)))</f>
        <v>202</v>
      </c>
      <c r="Y204">
        <f>IF(Y$2=0,"",IF(D204=0,0,SUM($D$3:D204)))</f>
        <v>202</v>
      </c>
      <c r="Z204">
        <f>IF(Z$2=0,"",IF(E204=0,0,SUM($E$3:E204)))</f>
        <v>202</v>
      </c>
      <c r="AA204">
        <f>IF(AA$2=0,"",IF(F204=0,0,SUM($F$3:F204)))</f>
        <v>202</v>
      </c>
      <c r="AB204">
        <f>IF(AB$2=0,"",IF(G204=0,0,SUM($G$3:G204)))</f>
        <v>202</v>
      </c>
      <c r="AC204">
        <f>IF(AC$2=0,"",IF(H204=0,0,SUM($H$3:H204)))</f>
        <v>202</v>
      </c>
      <c r="AD204">
        <f>IF(AD$2=0,"",IF(I204=0,0,SUM($I$3:I204)))</f>
        <v>202</v>
      </c>
      <c r="AE204">
        <f>IF(AE$2=0,"",IF(J204=0,0,SUM($J$3:J204)))</f>
        <v>202</v>
      </c>
      <c r="AF204">
        <f>IF(AF$2=0,"",IF(K204=0,0,SUM($K$3:K204)))</f>
        <v>202</v>
      </c>
      <c r="AG204">
        <f>IF(AG$2=0,"",IF(L204=0,0,SUM($L$3:L204)))</f>
        <v>202</v>
      </c>
      <c r="AH204">
        <f>IF(AH$2=0,"",IF(M204=0,0,SUM($M$3:M204)))</f>
        <v>202</v>
      </c>
      <c r="AI204">
        <f>IF(AI$2=0,"",IF(N204=0,0,SUM($N$3:N204)))</f>
        <v>202</v>
      </c>
      <c r="AJ204">
        <f>IF(AJ$2=0,"",IF(O204=0,0,SUM($O$3:O204)))</f>
        <v>202</v>
      </c>
      <c r="AK204">
        <f>IF(AK$2=0,"",IF(P204=0,0,SUM($P$3:P204)))</f>
        <v>202</v>
      </c>
      <c r="AL204">
        <f>IF(AL$2=0,"",IF(Q204=0,0,SUM($Q$3:Q204)))</f>
        <v>202</v>
      </c>
      <c r="AM204">
        <f>IF(AM$2=0,"",IF(R204=0,0,SUM($R$3:R204)))</f>
        <v>202</v>
      </c>
      <c r="AN204">
        <f>IF(AN$2=0,"",IF(S204=0,0,SUM($S$3:S204)))</f>
        <v>202</v>
      </c>
      <c r="AO204">
        <f>IF(AO$2=0,"",IF(T204=0,0,SUM($T$3:T204)))</f>
        <v>202</v>
      </c>
    </row>
    <row r="205" spans="1:41" x14ac:dyDescent="0.25">
      <c r="A205">
        <f>IF(A$2=0,"",IF(Export!$B204=A$2,1,0))</f>
        <v>1</v>
      </c>
      <c r="B205">
        <f>IF(B$2=0,"",IF(Export!$B204=B$2,1,0))</f>
        <v>1</v>
      </c>
      <c r="C205">
        <f>IF(C$2=0,"",IF(Export!$B204=C$2,1,0))</f>
        <v>1</v>
      </c>
      <c r="D205">
        <f>IF(D$2=0,"",IF(Export!$B204=D$2,1,0))</f>
        <v>1</v>
      </c>
      <c r="E205">
        <f>IF(E$2=0,"",IF(Export!$B204=E$2,1,0))</f>
        <v>1</v>
      </c>
      <c r="F205">
        <f>IF(F$2=0,"",IF(Export!$B204=F$2,1,0))</f>
        <v>1</v>
      </c>
      <c r="G205">
        <f>IF(G$2=0,"",IF(Export!$B204=G$2,1,0))</f>
        <v>1</v>
      </c>
      <c r="H205">
        <f>IF(H$2=0,"",IF(Export!$B204=H$2,1,0))</f>
        <v>1</v>
      </c>
      <c r="I205">
        <f>IF(I$2=0,"",IF(Export!$B204=I$2,1,0))</f>
        <v>1</v>
      </c>
      <c r="J205">
        <f>IF(J$2=0,"",IF(Export!$B204=J$2,1,0))</f>
        <v>1</v>
      </c>
      <c r="K205">
        <f>IF(K$2=0,"",IF(Export!$B204=K$2,1,0))</f>
        <v>1</v>
      </c>
      <c r="L205">
        <f>IF(L$2=0,"",IF(Export!$B204=L$2,1,0))</f>
        <v>1</v>
      </c>
      <c r="M205">
        <f>IF(M$2=0,"",IF(Export!$B204=M$2,1,0))</f>
        <v>1</v>
      </c>
      <c r="N205">
        <f>IF(N$2=0,"",IF(Export!$B204=N$2,1,0))</f>
        <v>1</v>
      </c>
      <c r="O205">
        <f>IF(O$2=0,"",IF(Export!$B204=O$2,1,0))</f>
        <v>1</v>
      </c>
      <c r="P205">
        <f>IF(P$2=0,"",IF(Export!$B204=P$2,1,0))</f>
        <v>1</v>
      </c>
      <c r="Q205">
        <f>IF(Q$2=0,"",IF(Export!$B204=Q$2,1,0))</f>
        <v>1</v>
      </c>
      <c r="R205">
        <f>IF(R$2=0,"",IF(Export!$B204=R$2,1,0))</f>
        <v>1</v>
      </c>
      <c r="S205">
        <f>IF(S$2=0,"",IF(Export!$B204=S$2,1,0))</f>
        <v>1</v>
      </c>
      <c r="T205">
        <f>IF(T$2=0,"",IF(Export!$B204=T$2,1,0))</f>
        <v>1</v>
      </c>
      <c r="V205">
        <f>IF(V$2=0,"",IF(A205=0,0,SUM($A$3:A205)))</f>
        <v>203</v>
      </c>
      <c r="W205">
        <f>IF(W$2=0,"",IF(B205=0,0,SUM($B$3:B205)))</f>
        <v>203</v>
      </c>
      <c r="X205">
        <f>IF(X$2=0,"",IF(C205=0,0,SUM($C$3:C205)))</f>
        <v>203</v>
      </c>
      <c r="Y205">
        <f>IF(Y$2=0,"",IF(D205=0,0,SUM($D$3:D205)))</f>
        <v>203</v>
      </c>
      <c r="Z205">
        <f>IF(Z$2=0,"",IF(E205=0,0,SUM($E$3:E205)))</f>
        <v>203</v>
      </c>
      <c r="AA205">
        <f>IF(AA$2=0,"",IF(F205=0,0,SUM($F$3:F205)))</f>
        <v>203</v>
      </c>
      <c r="AB205">
        <f>IF(AB$2=0,"",IF(G205=0,0,SUM($G$3:G205)))</f>
        <v>203</v>
      </c>
      <c r="AC205">
        <f>IF(AC$2=0,"",IF(H205=0,0,SUM($H$3:H205)))</f>
        <v>203</v>
      </c>
      <c r="AD205">
        <f>IF(AD$2=0,"",IF(I205=0,0,SUM($I$3:I205)))</f>
        <v>203</v>
      </c>
      <c r="AE205">
        <f>IF(AE$2=0,"",IF(J205=0,0,SUM($J$3:J205)))</f>
        <v>203</v>
      </c>
      <c r="AF205">
        <f>IF(AF$2=0,"",IF(K205=0,0,SUM($K$3:K205)))</f>
        <v>203</v>
      </c>
      <c r="AG205">
        <f>IF(AG$2=0,"",IF(L205=0,0,SUM($L$3:L205)))</f>
        <v>203</v>
      </c>
      <c r="AH205">
        <f>IF(AH$2=0,"",IF(M205=0,0,SUM($M$3:M205)))</f>
        <v>203</v>
      </c>
      <c r="AI205">
        <f>IF(AI$2=0,"",IF(N205=0,0,SUM($N$3:N205)))</f>
        <v>203</v>
      </c>
      <c r="AJ205">
        <f>IF(AJ$2=0,"",IF(O205=0,0,SUM($O$3:O205)))</f>
        <v>203</v>
      </c>
      <c r="AK205">
        <f>IF(AK$2=0,"",IF(P205=0,0,SUM($P$3:P205)))</f>
        <v>203</v>
      </c>
      <c r="AL205">
        <f>IF(AL$2=0,"",IF(Q205=0,0,SUM($Q$3:Q205)))</f>
        <v>203</v>
      </c>
      <c r="AM205">
        <f>IF(AM$2=0,"",IF(R205=0,0,SUM($R$3:R205)))</f>
        <v>203</v>
      </c>
      <c r="AN205">
        <f>IF(AN$2=0,"",IF(S205=0,0,SUM($S$3:S205)))</f>
        <v>203</v>
      </c>
      <c r="AO205">
        <f>IF(AO$2=0,"",IF(T205=0,0,SUM($T$3:T205)))</f>
        <v>203</v>
      </c>
    </row>
    <row r="206" spans="1:41" x14ac:dyDescent="0.25">
      <c r="A206">
        <f>IF(A$2=0,"",IF(Export!$B205=A$2,1,0))</f>
        <v>1</v>
      </c>
      <c r="B206">
        <f>IF(B$2=0,"",IF(Export!$B205=B$2,1,0))</f>
        <v>1</v>
      </c>
      <c r="C206">
        <f>IF(C$2=0,"",IF(Export!$B205=C$2,1,0))</f>
        <v>1</v>
      </c>
      <c r="D206">
        <f>IF(D$2=0,"",IF(Export!$B205=D$2,1,0))</f>
        <v>1</v>
      </c>
      <c r="E206">
        <f>IF(E$2=0,"",IF(Export!$B205=E$2,1,0))</f>
        <v>1</v>
      </c>
      <c r="F206">
        <f>IF(F$2=0,"",IF(Export!$B205=F$2,1,0))</f>
        <v>1</v>
      </c>
      <c r="G206">
        <f>IF(G$2=0,"",IF(Export!$B205=G$2,1,0))</f>
        <v>1</v>
      </c>
      <c r="H206">
        <f>IF(H$2=0,"",IF(Export!$B205=H$2,1,0))</f>
        <v>1</v>
      </c>
      <c r="I206">
        <f>IF(I$2=0,"",IF(Export!$B205=I$2,1,0))</f>
        <v>1</v>
      </c>
      <c r="J206">
        <f>IF(J$2=0,"",IF(Export!$B205=J$2,1,0))</f>
        <v>1</v>
      </c>
      <c r="K206">
        <f>IF(K$2=0,"",IF(Export!$B205=K$2,1,0))</f>
        <v>1</v>
      </c>
      <c r="L206">
        <f>IF(L$2=0,"",IF(Export!$B205=L$2,1,0))</f>
        <v>1</v>
      </c>
      <c r="M206">
        <f>IF(M$2=0,"",IF(Export!$B205=M$2,1,0))</f>
        <v>1</v>
      </c>
      <c r="N206">
        <f>IF(N$2=0,"",IF(Export!$B205=N$2,1,0))</f>
        <v>1</v>
      </c>
      <c r="O206">
        <f>IF(O$2=0,"",IF(Export!$B205=O$2,1,0))</f>
        <v>1</v>
      </c>
      <c r="P206">
        <f>IF(P$2=0,"",IF(Export!$B205=P$2,1,0))</f>
        <v>1</v>
      </c>
      <c r="Q206">
        <f>IF(Q$2=0,"",IF(Export!$B205=Q$2,1,0))</f>
        <v>1</v>
      </c>
      <c r="R206">
        <f>IF(R$2=0,"",IF(Export!$B205=R$2,1,0))</f>
        <v>1</v>
      </c>
      <c r="S206">
        <f>IF(S$2=0,"",IF(Export!$B205=S$2,1,0))</f>
        <v>1</v>
      </c>
      <c r="T206">
        <f>IF(T$2=0,"",IF(Export!$B205=T$2,1,0))</f>
        <v>1</v>
      </c>
      <c r="V206">
        <f>IF(V$2=0,"",IF(A206=0,0,SUM($A$3:A206)))</f>
        <v>204</v>
      </c>
      <c r="W206">
        <f>IF(W$2=0,"",IF(B206=0,0,SUM($B$3:B206)))</f>
        <v>204</v>
      </c>
      <c r="X206">
        <f>IF(X$2=0,"",IF(C206=0,0,SUM($C$3:C206)))</f>
        <v>204</v>
      </c>
      <c r="Y206">
        <f>IF(Y$2=0,"",IF(D206=0,0,SUM($D$3:D206)))</f>
        <v>204</v>
      </c>
      <c r="Z206">
        <f>IF(Z$2=0,"",IF(E206=0,0,SUM($E$3:E206)))</f>
        <v>204</v>
      </c>
      <c r="AA206">
        <f>IF(AA$2=0,"",IF(F206=0,0,SUM($F$3:F206)))</f>
        <v>204</v>
      </c>
      <c r="AB206">
        <f>IF(AB$2=0,"",IF(G206=0,0,SUM($G$3:G206)))</f>
        <v>204</v>
      </c>
      <c r="AC206">
        <f>IF(AC$2=0,"",IF(H206=0,0,SUM($H$3:H206)))</f>
        <v>204</v>
      </c>
      <c r="AD206">
        <f>IF(AD$2=0,"",IF(I206=0,0,SUM($I$3:I206)))</f>
        <v>204</v>
      </c>
      <c r="AE206">
        <f>IF(AE$2=0,"",IF(J206=0,0,SUM($J$3:J206)))</f>
        <v>204</v>
      </c>
      <c r="AF206">
        <f>IF(AF$2=0,"",IF(K206=0,0,SUM($K$3:K206)))</f>
        <v>204</v>
      </c>
      <c r="AG206">
        <f>IF(AG$2=0,"",IF(L206=0,0,SUM($L$3:L206)))</f>
        <v>204</v>
      </c>
      <c r="AH206">
        <f>IF(AH$2=0,"",IF(M206=0,0,SUM($M$3:M206)))</f>
        <v>204</v>
      </c>
      <c r="AI206">
        <f>IF(AI$2=0,"",IF(N206=0,0,SUM($N$3:N206)))</f>
        <v>204</v>
      </c>
      <c r="AJ206">
        <f>IF(AJ$2=0,"",IF(O206=0,0,SUM($O$3:O206)))</f>
        <v>204</v>
      </c>
      <c r="AK206">
        <f>IF(AK$2=0,"",IF(P206=0,0,SUM($P$3:P206)))</f>
        <v>204</v>
      </c>
      <c r="AL206">
        <f>IF(AL$2=0,"",IF(Q206=0,0,SUM($Q$3:Q206)))</f>
        <v>204</v>
      </c>
      <c r="AM206">
        <f>IF(AM$2=0,"",IF(R206=0,0,SUM($R$3:R206)))</f>
        <v>204</v>
      </c>
      <c r="AN206">
        <f>IF(AN$2=0,"",IF(S206=0,0,SUM($S$3:S206)))</f>
        <v>204</v>
      </c>
      <c r="AO206">
        <f>IF(AO$2=0,"",IF(T206=0,0,SUM($T$3:T206)))</f>
        <v>204</v>
      </c>
    </row>
    <row r="207" spans="1:41" x14ac:dyDescent="0.25">
      <c r="A207">
        <f>IF(A$2=0,"",IF(Export!$B206=A$2,1,0))</f>
        <v>1</v>
      </c>
      <c r="B207">
        <f>IF(B$2=0,"",IF(Export!$B206=B$2,1,0))</f>
        <v>1</v>
      </c>
      <c r="C207">
        <f>IF(C$2=0,"",IF(Export!$B206=C$2,1,0))</f>
        <v>1</v>
      </c>
      <c r="D207">
        <f>IF(D$2=0,"",IF(Export!$B206=D$2,1,0))</f>
        <v>1</v>
      </c>
      <c r="E207">
        <f>IF(E$2=0,"",IF(Export!$B206=E$2,1,0))</f>
        <v>1</v>
      </c>
      <c r="F207">
        <f>IF(F$2=0,"",IF(Export!$B206=F$2,1,0))</f>
        <v>1</v>
      </c>
      <c r="G207">
        <f>IF(G$2=0,"",IF(Export!$B206=G$2,1,0))</f>
        <v>1</v>
      </c>
      <c r="H207">
        <f>IF(H$2=0,"",IF(Export!$B206=H$2,1,0))</f>
        <v>1</v>
      </c>
      <c r="I207">
        <f>IF(I$2=0,"",IF(Export!$B206=I$2,1,0))</f>
        <v>1</v>
      </c>
      <c r="J207">
        <f>IF(J$2=0,"",IF(Export!$B206=J$2,1,0))</f>
        <v>1</v>
      </c>
      <c r="K207">
        <f>IF(K$2=0,"",IF(Export!$B206=K$2,1,0))</f>
        <v>1</v>
      </c>
      <c r="L207">
        <f>IF(L$2=0,"",IF(Export!$B206=L$2,1,0))</f>
        <v>1</v>
      </c>
      <c r="M207">
        <f>IF(M$2=0,"",IF(Export!$B206=M$2,1,0))</f>
        <v>1</v>
      </c>
      <c r="N207">
        <f>IF(N$2=0,"",IF(Export!$B206=N$2,1,0))</f>
        <v>1</v>
      </c>
      <c r="O207">
        <f>IF(O$2=0,"",IF(Export!$B206=O$2,1,0))</f>
        <v>1</v>
      </c>
      <c r="P207">
        <f>IF(P$2=0,"",IF(Export!$B206=P$2,1,0))</f>
        <v>1</v>
      </c>
      <c r="Q207">
        <f>IF(Q$2=0,"",IF(Export!$B206=Q$2,1,0))</f>
        <v>1</v>
      </c>
      <c r="R207">
        <f>IF(R$2=0,"",IF(Export!$B206=R$2,1,0))</f>
        <v>1</v>
      </c>
      <c r="S207">
        <f>IF(S$2=0,"",IF(Export!$B206=S$2,1,0))</f>
        <v>1</v>
      </c>
      <c r="T207">
        <f>IF(T$2=0,"",IF(Export!$B206=T$2,1,0))</f>
        <v>1</v>
      </c>
      <c r="V207">
        <f>IF(V$2=0,"",IF(A207=0,0,SUM($A$3:A207)))</f>
        <v>205</v>
      </c>
      <c r="W207">
        <f>IF(W$2=0,"",IF(B207=0,0,SUM($B$3:B207)))</f>
        <v>205</v>
      </c>
      <c r="X207">
        <f>IF(X$2=0,"",IF(C207=0,0,SUM($C$3:C207)))</f>
        <v>205</v>
      </c>
      <c r="Y207">
        <f>IF(Y$2=0,"",IF(D207=0,0,SUM($D$3:D207)))</f>
        <v>205</v>
      </c>
      <c r="Z207">
        <f>IF(Z$2=0,"",IF(E207=0,0,SUM($E$3:E207)))</f>
        <v>205</v>
      </c>
      <c r="AA207">
        <f>IF(AA$2=0,"",IF(F207=0,0,SUM($F$3:F207)))</f>
        <v>205</v>
      </c>
      <c r="AB207">
        <f>IF(AB$2=0,"",IF(G207=0,0,SUM($G$3:G207)))</f>
        <v>205</v>
      </c>
      <c r="AC207">
        <f>IF(AC$2=0,"",IF(H207=0,0,SUM($H$3:H207)))</f>
        <v>205</v>
      </c>
      <c r="AD207">
        <f>IF(AD$2=0,"",IF(I207=0,0,SUM($I$3:I207)))</f>
        <v>205</v>
      </c>
      <c r="AE207">
        <f>IF(AE$2=0,"",IF(J207=0,0,SUM($J$3:J207)))</f>
        <v>205</v>
      </c>
      <c r="AF207">
        <f>IF(AF$2=0,"",IF(K207=0,0,SUM($K$3:K207)))</f>
        <v>205</v>
      </c>
      <c r="AG207">
        <f>IF(AG$2=0,"",IF(L207=0,0,SUM($L$3:L207)))</f>
        <v>205</v>
      </c>
      <c r="AH207">
        <f>IF(AH$2=0,"",IF(M207=0,0,SUM($M$3:M207)))</f>
        <v>205</v>
      </c>
      <c r="AI207">
        <f>IF(AI$2=0,"",IF(N207=0,0,SUM($N$3:N207)))</f>
        <v>205</v>
      </c>
      <c r="AJ207">
        <f>IF(AJ$2=0,"",IF(O207=0,0,SUM($O$3:O207)))</f>
        <v>205</v>
      </c>
      <c r="AK207">
        <f>IF(AK$2=0,"",IF(P207=0,0,SUM($P$3:P207)))</f>
        <v>205</v>
      </c>
      <c r="AL207">
        <f>IF(AL$2=0,"",IF(Q207=0,0,SUM($Q$3:Q207)))</f>
        <v>205</v>
      </c>
      <c r="AM207">
        <f>IF(AM$2=0,"",IF(R207=0,0,SUM($R$3:R207)))</f>
        <v>205</v>
      </c>
      <c r="AN207">
        <f>IF(AN$2=0,"",IF(S207=0,0,SUM($S$3:S207)))</f>
        <v>205</v>
      </c>
      <c r="AO207">
        <f>IF(AO$2=0,"",IF(T207=0,0,SUM($T$3:T207)))</f>
        <v>205</v>
      </c>
    </row>
    <row r="208" spans="1:41" x14ac:dyDescent="0.25">
      <c r="A208">
        <f>IF(A$2=0,"",IF(Export!$B207=A$2,1,0))</f>
        <v>1</v>
      </c>
      <c r="B208">
        <f>IF(B$2=0,"",IF(Export!$B207=B$2,1,0))</f>
        <v>1</v>
      </c>
      <c r="C208">
        <f>IF(C$2=0,"",IF(Export!$B207=C$2,1,0))</f>
        <v>1</v>
      </c>
      <c r="D208">
        <f>IF(D$2=0,"",IF(Export!$B207=D$2,1,0))</f>
        <v>1</v>
      </c>
      <c r="E208">
        <f>IF(E$2=0,"",IF(Export!$B207=E$2,1,0))</f>
        <v>1</v>
      </c>
      <c r="F208">
        <f>IF(F$2=0,"",IF(Export!$B207=F$2,1,0))</f>
        <v>1</v>
      </c>
      <c r="G208">
        <f>IF(G$2=0,"",IF(Export!$B207=G$2,1,0))</f>
        <v>1</v>
      </c>
      <c r="H208">
        <f>IF(H$2=0,"",IF(Export!$B207=H$2,1,0))</f>
        <v>1</v>
      </c>
      <c r="I208">
        <f>IF(I$2=0,"",IF(Export!$B207=I$2,1,0))</f>
        <v>1</v>
      </c>
      <c r="J208">
        <f>IF(J$2=0,"",IF(Export!$B207=J$2,1,0))</f>
        <v>1</v>
      </c>
      <c r="K208">
        <f>IF(K$2=0,"",IF(Export!$B207=K$2,1,0))</f>
        <v>1</v>
      </c>
      <c r="L208">
        <f>IF(L$2=0,"",IF(Export!$B207=L$2,1,0))</f>
        <v>1</v>
      </c>
      <c r="M208">
        <f>IF(M$2=0,"",IF(Export!$B207=M$2,1,0))</f>
        <v>1</v>
      </c>
      <c r="N208">
        <f>IF(N$2=0,"",IF(Export!$B207=N$2,1,0))</f>
        <v>1</v>
      </c>
      <c r="O208">
        <f>IF(O$2=0,"",IF(Export!$B207=O$2,1,0))</f>
        <v>1</v>
      </c>
      <c r="P208">
        <f>IF(P$2=0,"",IF(Export!$B207=P$2,1,0))</f>
        <v>1</v>
      </c>
      <c r="Q208">
        <f>IF(Q$2=0,"",IF(Export!$B207=Q$2,1,0))</f>
        <v>1</v>
      </c>
      <c r="R208">
        <f>IF(R$2=0,"",IF(Export!$B207=R$2,1,0))</f>
        <v>1</v>
      </c>
      <c r="S208">
        <f>IF(S$2=0,"",IF(Export!$B207=S$2,1,0))</f>
        <v>1</v>
      </c>
      <c r="T208">
        <f>IF(T$2=0,"",IF(Export!$B207=T$2,1,0))</f>
        <v>1</v>
      </c>
      <c r="V208">
        <f>IF(V$2=0,"",IF(A208=0,0,SUM($A$3:A208)))</f>
        <v>206</v>
      </c>
      <c r="W208">
        <f>IF(W$2=0,"",IF(B208=0,0,SUM($B$3:B208)))</f>
        <v>206</v>
      </c>
      <c r="X208">
        <f>IF(X$2=0,"",IF(C208=0,0,SUM($C$3:C208)))</f>
        <v>206</v>
      </c>
      <c r="Y208">
        <f>IF(Y$2=0,"",IF(D208=0,0,SUM($D$3:D208)))</f>
        <v>206</v>
      </c>
      <c r="Z208">
        <f>IF(Z$2=0,"",IF(E208=0,0,SUM($E$3:E208)))</f>
        <v>206</v>
      </c>
      <c r="AA208">
        <f>IF(AA$2=0,"",IF(F208=0,0,SUM($F$3:F208)))</f>
        <v>206</v>
      </c>
      <c r="AB208">
        <f>IF(AB$2=0,"",IF(G208=0,0,SUM($G$3:G208)))</f>
        <v>206</v>
      </c>
      <c r="AC208">
        <f>IF(AC$2=0,"",IF(H208=0,0,SUM($H$3:H208)))</f>
        <v>206</v>
      </c>
      <c r="AD208">
        <f>IF(AD$2=0,"",IF(I208=0,0,SUM($I$3:I208)))</f>
        <v>206</v>
      </c>
      <c r="AE208">
        <f>IF(AE$2=0,"",IF(J208=0,0,SUM($J$3:J208)))</f>
        <v>206</v>
      </c>
      <c r="AF208">
        <f>IF(AF$2=0,"",IF(K208=0,0,SUM($K$3:K208)))</f>
        <v>206</v>
      </c>
      <c r="AG208">
        <f>IF(AG$2=0,"",IF(L208=0,0,SUM($L$3:L208)))</f>
        <v>206</v>
      </c>
      <c r="AH208">
        <f>IF(AH$2=0,"",IF(M208=0,0,SUM($M$3:M208)))</f>
        <v>206</v>
      </c>
      <c r="AI208">
        <f>IF(AI$2=0,"",IF(N208=0,0,SUM($N$3:N208)))</f>
        <v>206</v>
      </c>
      <c r="AJ208">
        <f>IF(AJ$2=0,"",IF(O208=0,0,SUM($O$3:O208)))</f>
        <v>206</v>
      </c>
      <c r="AK208">
        <f>IF(AK$2=0,"",IF(P208=0,0,SUM($P$3:P208)))</f>
        <v>206</v>
      </c>
      <c r="AL208">
        <f>IF(AL$2=0,"",IF(Q208=0,0,SUM($Q$3:Q208)))</f>
        <v>206</v>
      </c>
      <c r="AM208">
        <f>IF(AM$2=0,"",IF(R208=0,0,SUM($R$3:R208)))</f>
        <v>206</v>
      </c>
      <c r="AN208">
        <f>IF(AN$2=0,"",IF(S208=0,0,SUM($S$3:S208)))</f>
        <v>206</v>
      </c>
      <c r="AO208">
        <f>IF(AO$2=0,"",IF(T208=0,0,SUM($T$3:T208)))</f>
        <v>206</v>
      </c>
    </row>
    <row r="209" spans="1:41" x14ac:dyDescent="0.25">
      <c r="A209">
        <f>IF(A$2=0,"",IF(Export!$B208=A$2,1,0))</f>
        <v>1</v>
      </c>
      <c r="B209">
        <f>IF(B$2=0,"",IF(Export!$B208=B$2,1,0))</f>
        <v>1</v>
      </c>
      <c r="C209">
        <f>IF(C$2=0,"",IF(Export!$B208=C$2,1,0))</f>
        <v>1</v>
      </c>
      <c r="D209">
        <f>IF(D$2=0,"",IF(Export!$B208=D$2,1,0))</f>
        <v>1</v>
      </c>
      <c r="E209">
        <f>IF(E$2=0,"",IF(Export!$B208=E$2,1,0))</f>
        <v>1</v>
      </c>
      <c r="F209">
        <f>IF(F$2=0,"",IF(Export!$B208=F$2,1,0))</f>
        <v>1</v>
      </c>
      <c r="G209">
        <f>IF(G$2=0,"",IF(Export!$B208=G$2,1,0))</f>
        <v>1</v>
      </c>
      <c r="H209">
        <f>IF(H$2=0,"",IF(Export!$B208=H$2,1,0))</f>
        <v>1</v>
      </c>
      <c r="I209">
        <f>IF(I$2=0,"",IF(Export!$B208=I$2,1,0))</f>
        <v>1</v>
      </c>
      <c r="J209">
        <f>IF(J$2=0,"",IF(Export!$B208=J$2,1,0))</f>
        <v>1</v>
      </c>
      <c r="K209">
        <f>IF(K$2=0,"",IF(Export!$B208=K$2,1,0))</f>
        <v>1</v>
      </c>
      <c r="L209">
        <f>IF(L$2=0,"",IF(Export!$B208=L$2,1,0))</f>
        <v>1</v>
      </c>
      <c r="M209">
        <f>IF(M$2=0,"",IF(Export!$B208=M$2,1,0))</f>
        <v>1</v>
      </c>
      <c r="N209">
        <f>IF(N$2=0,"",IF(Export!$B208=N$2,1,0))</f>
        <v>1</v>
      </c>
      <c r="O209">
        <f>IF(O$2=0,"",IF(Export!$B208=O$2,1,0))</f>
        <v>1</v>
      </c>
      <c r="P209">
        <f>IF(P$2=0,"",IF(Export!$B208=P$2,1,0))</f>
        <v>1</v>
      </c>
      <c r="Q209">
        <f>IF(Q$2=0,"",IF(Export!$B208=Q$2,1,0))</f>
        <v>1</v>
      </c>
      <c r="R209">
        <f>IF(R$2=0,"",IF(Export!$B208=R$2,1,0))</f>
        <v>1</v>
      </c>
      <c r="S209">
        <f>IF(S$2=0,"",IF(Export!$B208=S$2,1,0))</f>
        <v>1</v>
      </c>
      <c r="T209">
        <f>IF(T$2=0,"",IF(Export!$B208=T$2,1,0))</f>
        <v>1</v>
      </c>
      <c r="V209">
        <f>IF(V$2=0,"",IF(A209=0,0,SUM($A$3:A209)))</f>
        <v>207</v>
      </c>
      <c r="W209">
        <f>IF(W$2=0,"",IF(B209=0,0,SUM($B$3:B209)))</f>
        <v>207</v>
      </c>
      <c r="X209">
        <f>IF(X$2=0,"",IF(C209=0,0,SUM($C$3:C209)))</f>
        <v>207</v>
      </c>
      <c r="Y209">
        <f>IF(Y$2=0,"",IF(D209=0,0,SUM($D$3:D209)))</f>
        <v>207</v>
      </c>
      <c r="Z209">
        <f>IF(Z$2=0,"",IF(E209=0,0,SUM($E$3:E209)))</f>
        <v>207</v>
      </c>
      <c r="AA209">
        <f>IF(AA$2=0,"",IF(F209=0,0,SUM($F$3:F209)))</f>
        <v>207</v>
      </c>
      <c r="AB209">
        <f>IF(AB$2=0,"",IF(G209=0,0,SUM($G$3:G209)))</f>
        <v>207</v>
      </c>
      <c r="AC209">
        <f>IF(AC$2=0,"",IF(H209=0,0,SUM($H$3:H209)))</f>
        <v>207</v>
      </c>
      <c r="AD209">
        <f>IF(AD$2=0,"",IF(I209=0,0,SUM($I$3:I209)))</f>
        <v>207</v>
      </c>
      <c r="AE209">
        <f>IF(AE$2=0,"",IF(J209=0,0,SUM($J$3:J209)))</f>
        <v>207</v>
      </c>
      <c r="AF209">
        <f>IF(AF$2=0,"",IF(K209=0,0,SUM($K$3:K209)))</f>
        <v>207</v>
      </c>
      <c r="AG209">
        <f>IF(AG$2=0,"",IF(L209=0,0,SUM($L$3:L209)))</f>
        <v>207</v>
      </c>
      <c r="AH209">
        <f>IF(AH$2=0,"",IF(M209=0,0,SUM($M$3:M209)))</f>
        <v>207</v>
      </c>
      <c r="AI209">
        <f>IF(AI$2=0,"",IF(N209=0,0,SUM($N$3:N209)))</f>
        <v>207</v>
      </c>
      <c r="AJ209">
        <f>IF(AJ$2=0,"",IF(O209=0,0,SUM($O$3:O209)))</f>
        <v>207</v>
      </c>
      <c r="AK209">
        <f>IF(AK$2=0,"",IF(P209=0,0,SUM($P$3:P209)))</f>
        <v>207</v>
      </c>
      <c r="AL209">
        <f>IF(AL$2=0,"",IF(Q209=0,0,SUM($Q$3:Q209)))</f>
        <v>207</v>
      </c>
      <c r="AM209">
        <f>IF(AM$2=0,"",IF(R209=0,0,SUM($R$3:R209)))</f>
        <v>207</v>
      </c>
      <c r="AN209">
        <f>IF(AN$2=0,"",IF(S209=0,0,SUM($S$3:S209)))</f>
        <v>207</v>
      </c>
      <c r="AO209">
        <f>IF(AO$2=0,"",IF(T209=0,0,SUM($T$3:T209)))</f>
        <v>207</v>
      </c>
    </row>
    <row r="210" spans="1:41" x14ac:dyDescent="0.25">
      <c r="A210">
        <f>IF(A$2=0,"",IF(Export!$B209=A$2,1,0))</f>
        <v>1</v>
      </c>
      <c r="B210">
        <f>IF(B$2=0,"",IF(Export!$B209=B$2,1,0))</f>
        <v>1</v>
      </c>
      <c r="C210">
        <f>IF(C$2=0,"",IF(Export!$B209=C$2,1,0))</f>
        <v>1</v>
      </c>
      <c r="D210">
        <f>IF(D$2=0,"",IF(Export!$B209=D$2,1,0))</f>
        <v>1</v>
      </c>
      <c r="E210">
        <f>IF(E$2=0,"",IF(Export!$B209=E$2,1,0))</f>
        <v>1</v>
      </c>
      <c r="F210">
        <f>IF(F$2=0,"",IF(Export!$B209=F$2,1,0))</f>
        <v>1</v>
      </c>
      <c r="G210">
        <f>IF(G$2=0,"",IF(Export!$B209=G$2,1,0))</f>
        <v>1</v>
      </c>
      <c r="H210">
        <f>IF(H$2=0,"",IF(Export!$B209=H$2,1,0))</f>
        <v>1</v>
      </c>
      <c r="I210">
        <f>IF(I$2=0,"",IF(Export!$B209=I$2,1,0))</f>
        <v>1</v>
      </c>
      <c r="J210">
        <f>IF(J$2=0,"",IF(Export!$B209=J$2,1,0))</f>
        <v>1</v>
      </c>
      <c r="K210">
        <f>IF(K$2=0,"",IF(Export!$B209=K$2,1,0))</f>
        <v>1</v>
      </c>
      <c r="L210">
        <f>IF(L$2=0,"",IF(Export!$B209=L$2,1,0))</f>
        <v>1</v>
      </c>
      <c r="M210">
        <f>IF(M$2=0,"",IF(Export!$B209=M$2,1,0))</f>
        <v>1</v>
      </c>
      <c r="N210">
        <f>IF(N$2=0,"",IF(Export!$B209=N$2,1,0))</f>
        <v>1</v>
      </c>
      <c r="O210">
        <f>IF(O$2=0,"",IF(Export!$B209=O$2,1,0))</f>
        <v>1</v>
      </c>
      <c r="P210">
        <f>IF(P$2=0,"",IF(Export!$B209=P$2,1,0))</f>
        <v>1</v>
      </c>
      <c r="Q210">
        <f>IF(Q$2=0,"",IF(Export!$B209=Q$2,1,0))</f>
        <v>1</v>
      </c>
      <c r="R210">
        <f>IF(R$2=0,"",IF(Export!$B209=R$2,1,0))</f>
        <v>1</v>
      </c>
      <c r="S210">
        <f>IF(S$2=0,"",IF(Export!$B209=S$2,1,0))</f>
        <v>1</v>
      </c>
      <c r="T210">
        <f>IF(T$2=0,"",IF(Export!$B209=T$2,1,0))</f>
        <v>1</v>
      </c>
      <c r="V210">
        <f>IF(V$2=0,"",IF(A210=0,0,SUM($A$3:A210)))</f>
        <v>208</v>
      </c>
      <c r="W210">
        <f>IF(W$2=0,"",IF(B210=0,0,SUM($B$3:B210)))</f>
        <v>208</v>
      </c>
      <c r="X210">
        <f>IF(X$2=0,"",IF(C210=0,0,SUM($C$3:C210)))</f>
        <v>208</v>
      </c>
      <c r="Y210">
        <f>IF(Y$2=0,"",IF(D210=0,0,SUM($D$3:D210)))</f>
        <v>208</v>
      </c>
      <c r="Z210">
        <f>IF(Z$2=0,"",IF(E210=0,0,SUM($E$3:E210)))</f>
        <v>208</v>
      </c>
      <c r="AA210">
        <f>IF(AA$2=0,"",IF(F210=0,0,SUM($F$3:F210)))</f>
        <v>208</v>
      </c>
      <c r="AB210">
        <f>IF(AB$2=0,"",IF(G210=0,0,SUM($G$3:G210)))</f>
        <v>208</v>
      </c>
      <c r="AC210">
        <f>IF(AC$2=0,"",IF(H210=0,0,SUM($H$3:H210)))</f>
        <v>208</v>
      </c>
      <c r="AD210">
        <f>IF(AD$2=0,"",IF(I210=0,0,SUM($I$3:I210)))</f>
        <v>208</v>
      </c>
      <c r="AE210">
        <f>IF(AE$2=0,"",IF(J210=0,0,SUM($J$3:J210)))</f>
        <v>208</v>
      </c>
      <c r="AF210">
        <f>IF(AF$2=0,"",IF(K210=0,0,SUM($K$3:K210)))</f>
        <v>208</v>
      </c>
      <c r="AG210">
        <f>IF(AG$2=0,"",IF(L210=0,0,SUM($L$3:L210)))</f>
        <v>208</v>
      </c>
      <c r="AH210">
        <f>IF(AH$2=0,"",IF(M210=0,0,SUM($M$3:M210)))</f>
        <v>208</v>
      </c>
      <c r="AI210">
        <f>IF(AI$2=0,"",IF(N210=0,0,SUM($N$3:N210)))</f>
        <v>208</v>
      </c>
      <c r="AJ210">
        <f>IF(AJ$2=0,"",IF(O210=0,0,SUM($O$3:O210)))</f>
        <v>208</v>
      </c>
      <c r="AK210">
        <f>IF(AK$2=0,"",IF(P210=0,0,SUM($P$3:P210)))</f>
        <v>208</v>
      </c>
      <c r="AL210">
        <f>IF(AL$2=0,"",IF(Q210=0,0,SUM($Q$3:Q210)))</f>
        <v>208</v>
      </c>
      <c r="AM210">
        <f>IF(AM$2=0,"",IF(R210=0,0,SUM($R$3:R210)))</f>
        <v>208</v>
      </c>
      <c r="AN210">
        <f>IF(AN$2=0,"",IF(S210=0,0,SUM($S$3:S210)))</f>
        <v>208</v>
      </c>
      <c r="AO210">
        <f>IF(AO$2=0,"",IF(T210=0,0,SUM($T$3:T210)))</f>
        <v>208</v>
      </c>
    </row>
    <row r="211" spans="1:41" x14ac:dyDescent="0.25">
      <c r="A211">
        <f>IF(A$2=0,"",IF(Export!$B210=A$2,1,0))</f>
        <v>1</v>
      </c>
      <c r="B211">
        <f>IF(B$2=0,"",IF(Export!$B210=B$2,1,0))</f>
        <v>1</v>
      </c>
      <c r="C211">
        <f>IF(C$2=0,"",IF(Export!$B210=C$2,1,0))</f>
        <v>1</v>
      </c>
      <c r="D211">
        <f>IF(D$2=0,"",IF(Export!$B210=D$2,1,0))</f>
        <v>1</v>
      </c>
      <c r="E211">
        <f>IF(E$2=0,"",IF(Export!$B210=E$2,1,0))</f>
        <v>1</v>
      </c>
      <c r="F211">
        <f>IF(F$2=0,"",IF(Export!$B210=F$2,1,0))</f>
        <v>1</v>
      </c>
      <c r="G211">
        <f>IF(G$2=0,"",IF(Export!$B210=G$2,1,0))</f>
        <v>1</v>
      </c>
      <c r="H211">
        <f>IF(H$2=0,"",IF(Export!$B210=H$2,1,0))</f>
        <v>1</v>
      </c>
      <c r="I211">
        <f>IF(I$2=0,"",IF(Export!$B210=I$2,1,0))</f>
        <v>1</v>
      </c>
      <c r="J211">
        <f>IF(J$2=0,"",IF(Export!$B210=J$2,1,0))</f>
        <v>1</v>
      </c>
      <c r="K211">
        <f>IF(K$2=0,"",IF(Export!$B210=K$2,1,0))</f>
        <v>1</v>
      </c>
      <c r="L211">
        <f>IF(L$2=0,"",IF(Export!$B210=L$2,1,0))</f>
        <v>1</v>
      </c>
      <c r="M211">
        <f>IF(M$2=0,"",IF(Export!$B210=M$2,1,0))</f>
        <v>1</v>
      </c>
      <c r="N211">
        <f>IF(N$2=0,"",IF(Export!$B210=N$2,1,0))</f>
        <v>1</v>
      </c>
      <c r="O211">
        <f>IF(O$2=0,"",IF(Export!$B210=O$2,1,0))</f>
        <v>1</v>
      </c>
      <c r="P211">
        <f>IF(P$2=0,"",IF(Export!$B210=P$2,1,0))</f>
        <v>1</v>
      </c>
      <c r="Q211">
        <f>IF(Q$2=0,"",IF(Export!$B210=Q$2,1,0))</f>
        <v>1</v>
      </c>
      <c r="R211">
        <f>IF(R$2=0,"",IF(Export!$B210=R$2,1,0))</f>
        <v>1</v>
      </c>
      <c r="S211">
        <f>IF(S$2=0,"",IF(Export!$B210=S$2,1,0))</f>
        <v>1</v>
      </c>
      <c r="T211">
        <f>IF(T$2=0,"",IF(Export!$B210=T$2,1,0))</f>
        <v>1</v>
      </c>
      <c r="V211">
        <f>IF(V$2=0,"",IF(A211=0,0,SUM($A$3:A211)))</f>
        <v>209</v>
      </c>
      <c r="W211">
        <f>IF(W$2=0,"",IF(B211=0,0,SUM($B$3:B211)))</f>
        <v>209</v>
      </c>
      <c r="X211">
        <f>IF(X$2=0,"",IF(C211=0,0,SUM($C$3:C211)))</f>
        <v>209</v>
      </c>
      <c r="Y211">
        <f>IF(Y$2=0,"",IF(D211=0,0,SUM($D$3:D211)))</f>
        <v>209</v>
      </c>
      <c r="Z211">
        <f>IF(Z$2=0,"",IF(E211=0,0,SUM($E$3:E211)))</f>
        <v>209</v>
      </c>
      <c r="AA211">
        <f>IF(AA$2=0,"",IF(F211=0,0,SUM($F$3:F211)))</f>
        <v>209</v>
      </c>
      <c r="AB211">
        <f>IF(AB$2=0,"",IF(G211=0,0,SUM($G$3:G211)))</f>
        <v>209</v>
      </c>
      <c r="AC211">
        <f>IF(AC$2=0,"",IF(H211=0,0,SUM($H$3:H211)))</f>
        <v>209</v>
      </c>
      <c r="AD211">
        <f>IF(AD$2=0,"",IF(I211=0,0,SUM($I$3:I211)))</f>
        <v>209</v>
      </c>
      <c r="AE211">
        <f>IF(AE$2=0,"",IF(J211=0,0,SUM($J$3:J211)))</f>
        <v>209</v>
      </c>
      <c r="AF211">
        <f>IF(AF$2=0,"",IF(K211=0,0,SUM($K$3:K211)))</f>
        <v>209</v>
      </c>
      <c r="AG211">
        <f>IF(AG$2=0,"",IF(L211=0,0,SUM($L$3:L211)))</f>
        <v>209</v>
      </c>
      <c r="AH211">
        <f>IF(AH$2=0,"",IF(M211=0,0,SUM($M$3:M211)))</f>
        <v>209</v>
      </c>
      <c r="AI211">
        <f>IF(AI$2=0,"",IF(N211=0,0,SUM($N$3:N211)))</f>
        <v>209</v>
      </c>
      <c r="AJ211">
        <f>IF(AJ$2=0,"",IF(O211=0,0,SUM($O$3:O211)))</f>
        <v>209</v>
      </c>
      <c r="AK211">
        <f>IF(AK$2=0,"",IF(P211=0,0,SUM($P$3:P211)))</f>
        <v>209</v>
      </c>
      <c r="AL211">
        <f>IF(AL$2=0,"",IF(Q211=0,0,SUM($Q$3:Q211)))</f>
        <v>209</v>
      </c>
      <c r="AM211">
        <f>IF(AM$2=0,"",IF(R211=0,0,SUM($R$3:R211)))</f>
        <v>209</v>
      </c>
      <c r="AN211">
        <f>IF(AN$2=0,"",IF(S211=0,0,SUM($S$3:S211)))</f>
        <v>209</v>
      </c>
      <c r="AO211">
        <f>IF(AO$2=0,"",IF(T211=0,0,SUM($T$3:T211)))</f>
        <v>209</v>
      </c>
    </row>
    <row r="212" spans="1:41" x14ac:dyDescent="0.25">
      <c r="A212">
        <f>IF(A$2=0,"",IF(Export!$B211=A$2,1,0))</f>
        <v>1</v>
      </c>
      <c r="B212">
        <f>IF(B$2=0,"",IF(Export!$B211=B$2,1,0))</f>
        <v>1</v>
      </c>
      <c r="C212">
        <f>IF(C$2=0,"",IF(Export!$B211=C$2,1,0))</f>
        <v>1</v>
      </c>
      <c r="D212">
        <f>IF(D$2=0,"",IF(Export!$B211=D$2,1,0))</f>
        <v>1</v>
      </c>
      <c r="E212">
        <f>IF(E$2=0,"",IF(Export!$B211=E$2,1,0))</f>
        <v>1</v>
      </c>
      <c r="F212">
        <f>IF(F$2=0,"",IF(Export!$B211=F$2,1,0))</f>
        <v>1</v>
      </c>
      <c r="G212">
        <f>IF(G$2=0,"",IF(Export!$B211=G$2,1,0))</f>
        <v>1</v>
      </c>
      <c r="H212">
        <f>IF(H$2=0,"",IF(Export!$B211=H$2,1,0))</f>
        <v>1</v>
      </c>
      <c r="I212">
        <f>IF(I$2=0,"",IF(Export!$B211=I$2,1,0))</f>
        <v>1</v>
      </c>
      <c r="J212">
        <f>IF(J$2=0,"",IF(Export!$B211=J$2,1,0))</f>
        <v>1</v>
      </c>
      <c r="K212">
        <f>IF(K$2=0,"",IF(Export!$B211=K$2,1,0))</f>
        <v>1</v>
      </c>
      <c r="L212">
        <f>IF(L$2=0,"",IF(Export!$B211=L$2,1,0))</f>
        <v>1</v>
      </c>
      <c r="M212">
        <f>IF(M$2=0,"",IF(Export!$B211=M$2,1,0))</f>
        <v>1</v>
      </c>
      <c r="N212">
        <f>IF(N$2=0,"",IF(Export!$B211=N$2,1,0))</f>
        <v>1</v>
      </c>
      <c r="O212">
        <f>IF(O$2=0,"",IF(Export!$B211=O$2,1,0))</f>
        <v>1</v>
      </c>
      <c r="P212">
        <f>IF(P$2=0,"",IF(Export!$B211=P$2,1,0))</f>
        <v>1</v>
      </c>
      <c r="Q212">
        <f>IF(Q$2=0,"",IF(Export!$B211=Q$2,1,0))</f>
        <v>1</v>
      </c>
      <c r="R212">
        <f>IF(R$2=0,"",IF(Export!$B211=R$2,1,0))</f>
        <v>1</v>
      </c>
      <c r="S212">
        <f>IF(S$2=0,"",IF(Export!$B211=S$2,1,0))</f>
        <v>1</v>
      </c>
      <c r="T212">
        <f>IF(T$2=0,"",IF(Export!$B211=T$2,1,0))</f>
        <v>1</v>
      </c>
      <c r="V212">
        <f>IF(V$2=0,"",IF(A212=0,0,SUM($A$3:A212)))</f>
        <v>210</v>
      </c>
      <c r="W212">
        <f>IF(W$2=0,"",IF(B212=0,0,SUM($B$3:B212)))</f>
        <v>210</v>
      </c>
      <c r="X212">
        <f>IF(X$2=0,"",IF(C212=0,0,SUM($C$3:C212)))</f>
        <v>210</v>
      </c>
      <c r="Y212">
        <f>IF(Y$2=0,"",IF(D212=0,0,SUM($D$3:D212)))</f>
        <v>210</v>
      </c>
      <c r="Z212">
        <f>IF(Z$2=0,"",IF(E212=0,0,SUM($E$3:E212)))</f>
        <v>210</v>
      </c>
      <c r="AA212">
        <f>IF(AA$2=0,"",IF(F212=0,0,SUM($F$3:F212)))</f>
        <v>210</v>
      </c>
      <c r="AB212">
        <f>IF(AB$2=0,"",IF(G212=0,0,SUM($G$3:G212)))</f>
        <v>210</v>
      </c>
      <c r="AC212">
        <f>IF(AC$2=0,"",IF(H212=0,0,SUM($H$3:H212)))</f>
        <v>210</v>
      </c>
      <c r="AD212">
        <f>IF(AD$2=0,"",IF(I212=0,0,SUM($I$3:I212)))</f>
        <v>210</v>
      </c>
      <c r="AE212">
        <f>IF(AE$2=0,"",IF(J212=0,0,SUM($J$3:J212)))</f>
        <v>210</v>
      </c>
      <c r="AF212">
        <f>IF(AF$2=0,"",IF(K212=0,0,SUM($K$3:K212)))</f>
        <v>210</v>
      </c>
      <c r="AG212">
        <f>IF(AG$2=0,"",IF(L212=0,0,SUM($L$3:L212)))</f>
        <v>210</v>
      </c>
      <c r="AH212">
        <f>IF(AH$2=0,"",IF(M212=0,0,SUM($M$3:M212)))</f>
        <v>210</v>
      </c>
      <c r="AI212">
        <f>IF(AI$2=0,"",IF(N212=0,0,SUM($N$3:N212)))</f>
        <v>210</v>
      </c>
      <c r="AJ212">
        <f>IF(AJ$2=0,"",IF(O212=0,0,SUM($O$3:O212)))</f>
        <v>210</v>
      </c>
      <c r="AK212">
        <f>IF(AK$2=0,"",IF(P212=0,0,SUM($P$3:P212)))</f>
        <v>210</v>
      </c>
      <c r="AL212">
        <f>IF(AL$2=0,"",IF(Q212=0,0,SUM($Q$3:Q212)))</f>
        <v>210</v>
      </c>
      <c r="AM212">
        <f>IF(AM$2=0,"",IF(R212=0,0,SUM($R$3:R212)))</f>
        <v>210</v>
      </c>
      <c r="AN212">
        <f>IF(AN$2=0,"",IF(S212=0,0,SUM($S$3:S212)))</f>
        <v>210</v>
      </c>
      <c r="AO212">
        <f>IF(AO$2=0,"",IF(T212=0,0,SUM($T$3:T212)))</f>
        <v>210</v>
      </c>
    </row>
    <row r="213" spans="1:41" x14ac:dyDescent="0.25">
      <c r="A213">
        <f>IF(A$2=0,"",IF(Export!$B212=A$2,1,0))</f>
        <v>1</v>
      </c>
      <c r="B213">
        <f>IF(B$2=0,"",IF(Export!$B212=B$2,1,0))</f>
        <v>1</v>
      </c>
      <c r="C213">
        <f>IF(C$2=0,"",IF(Export!$B212=C$2,1,0))</f>
        <v>1</v>
      </c>
      <c r="D213">
        <f>IF(D$2=0,"",IF(Export!$B212=D$2,1,0))</f>
        <v>1</v>
      </c>
      <c r="E213">
        <f>IF(E$2=0,"",IF(Export!$B212=E$2,1,0))</f>
        <v>1</v>
      </c>
      <c r="F213">
        <f>IF(F$2=0,"",IF(Export!$B212=F$2,1,0))</f>
        <v>1</v>
      </c>
      <c r="G213">
        <f>IF(G$2=0,"",IF(Export!$B212=G$2,1,0))</f>
        <v>1</v>
      </c>
      <c r="H213">
        <f>IF(H$2=0,"",IF(Export!$B212=H$2,1,0))</f>
        <v>1</v>
      </c>
      <c r="I213">
        <f>IF(I$2=0,"",IF(Export!$B212=I$2,1,0))</f>
        <v>1</v>
      </c>
      <c r="J213">
        <f>IF(J$2=0,"",IF(Export!$B212=J$2,1,0))</f>
        <v>1</v>
      </c>
      <c r="K213">
        <f>IF(K$2=0,"",IF(Export!$B212=K$2,1,0))</f>
        <v>1</v>
      </c>
      <c r="L213">
        <f>IF(L$2=0,"",IF(Export!$B212=L$2,1,0))</f>
        <v>1</v>
      </c>
      <c r="M213">
        <f>IF(M$2=0,"",IF(Export!$B212=M$2,1,0))</f>
        <v>1</v>
      </c>
      <c r="N213">
        <f>IF(N$2=0,"",IF(Export!$B212=N$2,1,0))</f>
        <v>1</v>
      </c>
      <c r="O213">
        <f>IF(O$2=0,"",IF(Export!$B212=O$2,1,0))</f>
        <v>1</v>
      </c>
      <c r="P213">
        <f>IF(P$2=0,"",IF(Export!$B212=P$2,1,0))</f>
        <v>1</v>
      </c>
      <c r="Q213">
        <f>IF(Q$2=0,"",IF(Export!$B212=Q$2,1,0))</f>
        <v>1</v>
      </c>
      <c r="R213">
        <f>IF(R$2=0,"",IF(Export!$B212=R$2,1,0))</f>
        <v>1</v>
      </c>
      <c r="S213">
        <f>IF(S$2=0,"",IF(Export!$B212=S$2,1,0))</f>
        <v>1</v>
      </c>
      <c r="T213">
        <f>IF(T$2=0,"",IF(Export!$B212=T$2,1,0))</f>
        <v>1</v>
      </c>
      <c r="V213">
        <f>IF(V$2=0,"",IF(A213=0,0,SUM($A$3:A213)))</f>
        <v>211</v>
      </c>
      <c r="W213">
        <f>IF(W$2=0,"",IF(B213=0,0,SUM($B$3:B213)))</f>
        <v>211</v>
      </c>
      <c r="X213">
        <f>IF(X$2=0,"",IF(C213=0,0,SUM($C$3:C213)))</f>
        <v>211</v>
      </c>
      <c r="Y213">
        <f>IF(Y$2=0,"",IF(D213=0,0,SUM($D$3:D213)))</f>
        <v>211</v>
      </c>
      <c r="Z213">
        <f>IF(Z$2=0,"",IF(E213=0,0,SUM($E$3:E213)))</f>
        <v>211</v>
      </c>
      <c r="AA213">
        <f>IF(AA$2=0,"",IF(F213=0,0,SUM($F$3:F213)))</f>
        <v>211</v>
      </c>
      <c r="AB213">
        <f>IF(AB$2=0,"",IF(G213=0,0,SUM($G$3:G213)))</f>
        <v>211</v>
      </c>
      <c r="AC213">
        <f>IF(AC$2=0,"",IF(H213=0,0,SUM($H$3:H213)))</f>
        <v>211</v>
      </c>
      <c r="AD213">
        <f>IF(AD$2=0,"",IF(I213=0,0,SUM($I$3:I213)))</f>
        <v>211</v>
      </c>
      <c r="AE213">
        <f>IF(AE$2=0,"",IF(J213=0,0,SUM($J$3:J213)))</f>
        <v>211</v>
      </c>
      <c r="AF213">
        <f>IF(AF$2=0,"",IF(K213=0,0,SUM($K$3:K213)))</f>
        <v>211</v>
      </c>
      <c r="AG213">
        <f>IF(AG$2=0,"",IF(L213=0,0,SUM($L$3:L213)))</f>
        <v>211</v>
      </c>
      <c r="AH213">
        <f>IF(AH$2=0,"",IF(M213=0,0,SUM($M$3:M213)))</f>
        <v>211</v>
      </c>
      <c r="AI213">
        <f>IF(AI$2=0,"",IF(N213=0,0,SUM($N$3:N213)))</f>
        <v>211</v>
      </c>
      <c r="AJ213">
        <f>IF(AJ$2=0,"",IF(O213=0,0,SUM($O$3:O213)))</f>
        <v>211</v>
      </c>
      <c r="AK213">
        <f>IF(AK$2=0,"",IF(P213=0,0,SUM($P$3:P213)))</f>
        <v>211</v>
      </c>
      <c r="AL213">
        <f>IF(AL$2=0,"",IF(Q213=0,0,SUM($Q$3:Q213)))</f>
        <v>211</v>
      </c>
      <c r="AM213">
        <f>IF(AM$2=0,"",IF(R213=0,0,SUM($R$3:R213)))</f>
        <v>211</v>
      </c>
      <c r="AN213">
        <f>IF(AN$2=0,"",IF(S213=0,0,SUM($S$3:S213)))</f>
        <v>211</v>
      </c>
      <c r="AO213">
        <f>IF(AO$2=0,"",IF(T213=0,0,SUM($T$3:T213)))</f>
        <v>211</v>
      </c>
    </row>
    <row r="214" spans="1:41" x14ac:dyDescent="0.25">
      <c r="A214">
        <f>IF(A$2=0,"",IF(Export!$B213=A$2,1,0))</f>
        <v>1</v>
      </c>
      <c r="B214">
        <f>IF(B$2=0,"",IF(Export!$B213=B$2,1,0))</f>
        <v>1</v>
      </c>
      <c r="C214">
        <f>IF(C$2=0,"",IF(Export!$B213=C$2,1,0))</f>
        <v>1</v>
      </c>
      <c r="D214">
        <f>IF(D$2=0,"",IF(Export!$B213=D$2,1,0))</f>
        <v>1</v>
      </c>
      <c r="E214">
        <f>IF(E$2=0,"",IF(Export!$B213=E$2,1,0))</f>
        <v>1</v>
      </c>
      <c r="F214">
        <f>IF(F$2=0,"",IF(Export!$B213=F$2,1,0))</f>
        <v>1</v>
      </c>
      <c r="G214">
        <f>IF(G$2=0,"",IF(Export!$B213=G$2,1,0))</f>
        <v>1</v>
      </c>
      <c r="H214">
        <f>IF(H$2=0,"",IF(Export!$B213=H$2,1,0))</f>
        <v>1</v>
      </c>
      <c r="I214">
        <f>IF(I$2=0,"",IF(Export!$B213=I$2,1,0))</f>
        <v>1</v>
      </c>
      <c r="J214">
        <f>IF(J$2=0,"",IF(Export!$B213=J$2,1,0))</f>
        <v>1</v>
      </c>
      <c r="K214">
        <f>IF(K$2=0,"",IF(Export!$B213=K$2,1,0))</f>
        <v>1</v>
      </c>
      <c r="L214">
        <f>IF(L$2=0,"",IF(Export!$B213=L$2,1,0))</f>
        <v>1</v>
      </c>
      <c r="M214">
        <f>IF(M$2=0,"",IF(Export!$B213=M$2,1,0))</f>
        <v>1</v>
      </c>
      <c r="N214">
        <f>IF(N$2=0,"",IF(Export!$B213=N$2,1,0))</f>
        <v>1</v>
      </c>
      <c r="O214">
        <f>IF(O$2=0,"",IF(Export!$B213=O$2,1,0))</f>
        <v>1</v>
      </c>
      <c r="P214">
        <f>IF(P$2=0,"",IF(Export!$B213=P$2,1,0))</f>
        <v>1</v>
      </c>
      <c r="Q214">
        <f>IF(Q$2=0,"",IF(Export!$B213=Q$2,1,0))</f>
        <v>1</v>
      </c>
      <c r="R214">
        <f>IF(R$2=0,"",IF(Export!$B213=R$2,1,0))</f>
        <v>1</v>
      </c>
      <c r="S214">
        <f>IF(S$2=0,"",IF(Export!$B213=S$2,1,0))</f>
        <v>1</v>
      </c>
      <c r="T214">
        <f>IF(T$2=0,"",IF(Export!$B213=T$2,1,0))</f>
        <v>1</v>
      </c>
      <c r="V214">
        <f>IF(V$2=0,"",IF(A214=0,0,SUM($A$3:A214)))</f>
        <v>212</v>
      </c>
      <c r="W214">
        <f>IF(W$2=0,"",IF(B214=0,0,SUM($B$3:B214)))</f>
        <v>212</v>
      </c>
      <c r="X214">
        <f>IF(X$2=0,"",IF(C214=0,0,SUM($C$3:C214)))</f>
        <v>212</v>
      </c>
      <c r="Y214">
        <f>IF(Y$2=0,"",IF(D214=0,0,SUM($D$3:D214)))</f>
        <v>212</v>
      </c>
      <c r="Z214">
        <f>IF(Z$2=0,"",IF(E214=0,0,SUM($E$3:E214)))</f>
        <v>212</v>
      </c>
      <c r="AA214">
        <f>IF(AA$2=0,"",IF(F214=0,0,SUM($F$3:F214)))</f>
        <v>212</v>
      </c>
      <c r="AB214">
        <f>IF(AB$2=0,"",IF(G214=0,0,SUM($G$3:G214)))</f>
        <v>212</v>
      </c>
      <c r="AC214">
        <f>IF(AC$2=0,"",IF(H214=0,0,SUM($H$3:H214)))</f>
        <v>212</v>
      </c>
      <c r="AD214">
        <f>IF(AD$2=0,"",IF(I214=0,0,SUM($I$3:I214)))</f>
        <v>212</v>
      </c>
      <c r="AE214">
        <f>IF(AE$2=0,"",IF(J214=0,0,SUM($J$3:J214)))</f>
        <v>212</v>
      </c>
      <c r="AF214">
        <f>IF(AF$2=0,"",IF(K214=0,0,SUM($K$3:K214)))</f>
        <v>212</v>
      </c>
      <c r="AG214">
        <f>IF(AG$2=0,"",IF(L214=0,0,SUM($L$3:L214)))</f>
        <v>212</v>
      </c>
      <c r="AH214">
        <f>IF(AH$2=0,"",IF(M214=0,0,SUM($M$3:M214)))</f>
        <v>212</v>
      </c>
      <c r="AI214">
        <f>IF(AI$2=0,"",IF(N214=0,0,SUM($N$3:N214)))</f>
        <v>212</v>
      </c>
      <c r="AJ214">
        <f>IF(AJ$2=0,"",IF(O214=0,0,SUM($O$3:O214)))</f>
        <v>212</v>
      </c>
      <c r="AK214">
        <f>IF(AK$2=0,"",IF(P214=0,0,SUM($P$3:P214)))</f>
        <v>212</v>
      </c>
      <c r="AL214">
        <f>IF(AL$2=0,"",IF(Q214=0,0,SUM($Q$3:Q214)))</f>
        <v>212</v>
      </c>
      <c r="AM214">
        <f>IF(AM$2=0,"",IF(R214=0,0,SUM($R$3:R214)))</f>
        <v>212</v>
      </c>
      <c r="AN214">
        <f>IF(AN$2=0,"",IF(S214=0,0,SUM($S$3:S214)))</f>
        <v>212</v>
      </c>
      <c r="AO214">
        <f>IF(AO$2=0,"",IF(T214=0,0,SUM($T$3:T214)))</f>
        <v>212</v>
      </c>
    </row>
    <row r="215" spans="1:41" x14ac:dyDescent="0.25">
      <c r="A215">
        <f>IF(A$2=0,"",IF(Export!$B214=A$2,1,0))</f>
        <v>1</v>
      </c>
      <c r="B215">
        <f>IF(B$2=0,"",IF(Export!$B214=B$2,1,0))</f>
        <v>1</v>
      </c>
      <c r="C215">
        <f>IF(C$2=0,"",IF(Export!$B214=C$2,1,0))</f>
        <v>1</v>
      </c>
      <c r="D215">
        <f>IF(D$2=0,"",IF(Export!$B214=D$2,1,0))</f>
        <v>1</v>
      </c>
      <c r="E215">
        <f>IF(E$2=0,"",IF(Export!$B214=E$2,1,0))</f>
        <v>1</v>
      </c>
      <c r="F215">
        <f>IF(F$2=0,"",IF(Export!$B214=F$2,1,0))</f>
        <v>1</v>
      </c>
      <c r="G215">
        <f>IF(G$2=0,"",IF(Export!$B214=G$2,1,0))</f>
        <v>1</v>
      </c>
      <c r="H215">
        <f>IF(H$2=0,"",IF(Export!$B214=H$2,1,0))</f>
        <v>1</v>
      </c>
      <c r="I215">
        <f>IF(I$2=0,"",IF(Export!$B214=I$2,1,0))</f>
        <v>1</v>
      </c>
      <c r="J215">
        <f>IF(J$2=0,"",IF(Export!$B214=J$2,1,0))</f>
        <v>1</v>
      </c>
      <c r="K215">
        <f>IF(K$2=0,"",IF(Export!$B214=K$2,1,0))</f>
        <v>1</v>
      </c>
      <c r="L215">
        <f>IF(L$2=0,"",IF(Export!$B214=L$2,1,0))</f>
        <v>1</v>
      </c>
      <c r="M215">
        <f>IF(M$2=0,"",IF(Export!$B214=M$2,1,0))</f>
        <v>1</v>
      </c>
      <c r="N215">
        <f>IF(N$2=0,"",IF(Export!$B214=N$2,1,0))</f>
        <v>1</v>
      </c>
      <c r="O215">
        <f>IF(O$2=0,"",IF(Export!$B214=O$2,1,0))</f>
        <v>1</v>
      </c>
      <c r="P215">
        <f>IF(P$2=0,"",IF(Export!$B214=P$2,1,0))</f>
        <v>1</v>
      </c>
      <c r="Q215">
        <f>IF(Q$2=0,"",IF(Export!$B214=Q$2,1,0))</f>
        <v>1</v>
      </c>
      <c r="R215">
        <f>IF(R$2=0,"",IF(Export!$B214=R$2,1,0))</f>
        <v>1</v>
      </c>
      <c r="S215">
        <f>IF(S$2=0,"",IF(Export!$B214=S$2,1,0))</f>
        <v>1</v>
      </c>
      <c r="T215">
        <f>IF(T$2=0,"",IF(Export!$B214=T$2,1,0))</f>
        <v>1</v>
      </c>
      <c r="V215">
        <f>IF(V$2=0,"",IF(A215=0,0,SUM($A$3:A215)))</f>
        <v>213</v>
      </c>
      <c r="W215">
        <f>IF(W$2=0,"",IF(B215=0,0,SUM($B$3:B215)))</f>
        <v>213</v>
      </c>
      <c r="X215">
        <f>IF(X$2=0,"",IF(C215=0,0,SUM($C$3:C215)))</f>
        <v>213</v>
      </c>
      <c r="Y215">
        <f>IF(Y$2=0,"",IF(D215=0,0,SUM($D$3:D215)))</f>
        <v>213</v>
      </c>
      <c r="Z215">
        <f>IF(Z$2=0,"",IF(E215=0,0,SUM($E$3:E215)))</f>
        <v>213</v>
      </c>
      <c r="AA215">
        <f>IF(AA$2=0,"",IF(F215=0,0,SUM($F$3:F215)))</f>
        <v>213</v>
      </c>
      <c r="AB215">
        <f>IF(AB$2=0,"",IF(G215=0,0,SUM($G$3:G215)))</f>
        <v>213</v>
      </c>
      <c r="AC215">
        <f>IF(AC$2=0,"",IF(H215=0,0,SUM($H$3:H215)))</f>
        <v>213</v>
      </c>
      <c r="AD215">
        <f>IF(AD$2=0,"",IF(I215=0,0,SUM($I$3:I215)))</f>
        <v>213</v>
      </c>
      <c r="AE215">
        <f>IF(AE$2=0,"",IF(J215=0,0,SUM($J$3:J215)))</f>
        <v>213</v>
      </c>
      <c r="AF215">
        <f>IF(AF$2=0,"",IF(K215=0,0,SUM($K$3:K215)))</f>
        <v>213</v>
      </c>
      <c r="AG215">
        <f>IF(AG$2=0,"",IF(L215=0,0,SUM($L$3:L215)))</f>
        <v>213</v>
      </c>
      <c r="AH215">
        <f>IF(AH$2=0,"",IF(M215=0,0,SUM($M$3:M215)))</f>
        <v>213</v>
      </c>
      <c r="AI215">
        <f>IF(AI$2=0,"",IF(N215=0,0,SUM($N$3:N215)))</f>
        <v>213</v>
      </c>
      <c r="AJ215">
        <f>IF(AJ$2=0,"",IF(O215=0,0,SUM($O$3:O215)))</f>
        <v>213</v>
      </c>
      <c r="AK215">
        <f>IF(AK$2=0,"",IF(P215=0,0,SUM($P$3:P215)))</f>
        <v>213</v>
      </c>
      <c r="AL215">
        <f>IF(AL$2=0,"",IF(Q215=0,0,SUM($Q$3:Q215)))</f>
        <v>213</v>
      </c>
      <c r="AM215">
        <f>IF(AM$2=0,"",IF(R215=0,0,SUM($R$3:R215)))</f>
        <v>213</v>
      </c>
      <c r="AN215">
        <f>IF(AN$2=0,"",IF(S215=0,0,SUM($S$3:S215)))</f>
        <v>213</v>
      </c>
      <c r="AO215">
        <f>IF(AO$2=0,"",IF(T215=0,0,SUM($T$3:T215)))</f>
        <v>213</v>
      </c>
    </row>
    <row r="216" spans="1:41" x14ac:dyDescent="0.25">
      <c r="A216">
        <f>IF(A$2=0,"",IF(Export!$B215=A$2,1,0))</f>
        <v>1</v>
      </c>
      <c r="B216">
        <f>IF(B$2=0,"",IF(Export!$B215=B$2,1,0))</f>
        <v>1</v>
      </c>
      <c r="C216">
        <f>IF(C$2=0,"",IF(Export!$B215=C$2,1,0))</f>
        <v>1</v>
      </c>
      <c r="D216">
        <f>IF(D$2=0,"",IF(Export!$B215=D$2,1,0))</f>
        <v>1</v>
      </c>
      <c r="E216">
        <f>IF(E$2=0,"",IF(Export!$B215=E$2,1,0))</f>
        <v>1</v>
      </c>
      <c r="F216">
        <f>IF(F$2=0,"",IF(Export!$B215=F$2,1,0))</f>
        <v>1</v>
      </c>
      <c r="G216">
        <f>IF(G$2=0,"",IF(Export!$B215=G$2,1,0))</f>
        <v>1</v>
      </c>
      <c r="H216">
        <f>IF(H$2=0,"",IF(Export!$B215=H$2,1,0))</f>
        <v>1</v>
      </c>
      <c r="I216">
        <f>IF(I$2=0,"",IF(Export!$B215=I$2,1,0))</f>
        <v>1</v>
      </c>
      <c r="J216">
        <f>IF(J$2=0,"",IF(Export!$B215=J$2,1,0))</f>
        <v>1</v>
      </c>
      <c r="K216">
        <f>IF(K$2=0,"",IF(Export!$B215=K$2,1,0))</f>
        <v>1</v>
      </c>
      <c r="L216">
        <f>IF(L$2=0,"",IF(Export!$B215=L$2,1,0))</f>
        <v>1</v>
      </c>
      <c r="M216">
        <f>IF(M$2=0,"",IF(Export!$B215=M$2,1,0))</f>
        <v>1</v>
      </c>
      <c r="N216">
        <f>IF(N$2=0,"",IF(Export!$B215=N$2,1,0))</f>
        <v>1</v>
      </c>
      <c r="O216">
        <f>IF(O$2=0,"",IF(Export!$B215=O$2,1,0))</f>
        <v>1</v>
      </c>
      <c r="P216">
        <f>IF(P$2=0,"",IF(Export!$B215=P$2,1,0))</f>
        <v>1</v>
      </c>
      <c r="Q216">
        <f>IF(Q$2=0,"",IF(Export!$B215=Q$2,1,0))</f>
        <v>1</v>
      </c>
      <c r="R216">
        <f>IF(R$2=0,"",IF(Export!$B215=R$2,1,0))</f>
        <v>1</v>
      </c>
      <c r="S216">
        <f>IF(S$2=0,"",IF(Export!$B215=S$2,1,0))</f>
        <v>1</v>
      </c>
      <c r="T216">
        <f>IF(T$2=0,"",IF(Export!$B215=T$2,1,0))</f>
        <v>1</v>
      </c>
      <c r="V216">
        <f>IF(V$2=0,"",IF(A216=0,0,SUM($A$3:A216)))</f>
        <v>214</v>
      </c>
      <c r="W216">
        <f>IF(W$2=0,"",IF(B216=0,0,SUM($B$3:B216)))</f>
        <v>214</v>
      </c>
      <c r="X216">
        <f>IF(X$2=0,"",IF(C216=0,0,SUM($C$3:C216)))</f>
        <v>214</v>
      </c>
      <c r="Y216">
        <f>IF(Y$2=0,"",IF(D216=0,0,SUM($D$3:D216)))</f>
        <v>214</v>
      </c>
      <c r="Z216">
        <f>IF(Z$2=0,"",IF(E216=0,0,SUM($E$3:E216)))</f>
        <v>214</v>
      </c>
      <c r="AA216">
        <f>IF(AA$2=0,"",IF(F216=0,0,SUM($F$3:F216)))</f>
        <v>214</v>
      </c>
      <c r="AB216">
        <f>IF(AB$2=0,"",IF(G216=0,0,SUM($G$3:G216)))</f>
        <v>214</v>
      </c>
      <c r="AC216">
        <f>IF(AC$2=0,"",IF(H216=0,0,SUM($H$3:H216)))</f>
        <v>214</v>
      </c>
      <c r="AD216">
        <f>IF(AD$2=0,"",IF(I216=0,0,SUM($I$3:I216)))</f>
        <v>214</v>
      </c>
      <c r="AE216">
        <f>IF(AE$2=0,"",IF(J216=0,0,SUM($J$3:J216)))</f>
        <v>214</v>
      </c>
      <c r="AF216">
        <f>IF(AF$2=0,"",IF(K216=0,0,SUM($K$3:K216)))</f>
        <v>214</v>
      </c>
      <c r="AG216">
        <f>IF(AG$2=0,"",IF(L216=0,0,SUM($L$3:L216)))</f>
        <v>214</v>
      </c>
      <c r="AH216">
        <f>IF(AH$2=0,"",IF(M216=0,0,SUM($M$3:M216)))</f>
        <v>214</v>
      </c>
      <c r="AI216">
        <f>IF(AI$2=0,"",IF(N216=0,0,SUM($N$3:N216)))</f>
        <v>214</v>
      </c>
      <c r="AJ216">
        <f>IF(AJ$2=0,"",IF(O216=0,0,SUM($O$3:O216)))</f>
        <v>214</v>
      </c>
      <c r="AK216">
        <f>IF(AK$2=0,"",IF(P216=0,0,SUM($P$3:P216)))</f>
        <v>214</v>
      </c>
      <c r="AL216">
        <f>IF(AL$2=0,"",IF(Q216=0,0,SUM($Q$3:Q216)))</f>
        <v>214</v>
      </c>
      <c r="AM216">
        <f>IF(AM$2=0,"",IF(R216=0,0,SUM($R$3:R216)))</f>
        <v>214</v>
      </c>
      <c r="AN216">
        <f>IF(AN$2=0,"",IF(S216=0,0,SUM($S$3:S216)))</f>
        <v>214</v>
      </c>
      <c r="AO216">
        <f>IF(AO$2=0,"",IF(T216=0,0,SUM($T$3:T216)))</f>
        <v>214</v>
      </c>
    </row>
    <row r="217" spans="1:41" x14ac:dyDescent="0.25">
      <c r="A217">
        <f>IF(A$2=0,"",IF(Export!$B216=A$2,1,0))</f>
        <v>1</v>
      </c>
      <c r="B217">
        <f>IF(B$2=0,"",IF(Export!$B216=B$2,1,0))</f>
        <v>1</v>
      </c>
      <c r="C217">
        <f>IF(C$2=0,"",IF(Export!$B216=C$2,1,0))</f>
        <v>1</v>
      </c>
      <c r="D217">
        <f>IF(D$2=0,"",IF(Export!$B216=D$2,1,0))</f>
        <v>1</v>
      </c>
      <c r="E217">
        <f>IF(E$2=0,"",IF(Export!$B216=E$2,1,0))</f>
        <v>1</v>
      </c>
      <c r="F217">
        <f>IF(F$2=0,"",IF(Export!$B216=F$2,1,0))</f>
        <v>1</v>
      </c>
      <c r="G217">
        <f>IF(G$2=0,"",IF(Export!$B216=G$2,1,0))</f>
        <v>1</v>
      </c>
      <c r="H217">
        <f>IF(H$2=0,"",IF(Export!$B216=H$2,1,0))</f>
        <v>1</v>
      </c>
      <c r="I217">
        <f>IF(I$2=0,"",IF(Export!$B216=I$2,1,0))</f>
        <v>1</v>
      </c>
      <c r="J217">
        <f>IF(J$2=0,"",IF(Export!$B216=J$2,1,0))</f>
        <v>1</v>
      </c>
      <c r="K217">
        <f>IF(K$2=0,"",IF(Export!$B216=K$2,1,0))</f>
        <v>1</v>
      </c>
      <c r="L217">
        <f>IF(L$2=0,"",IF(Export!$B216=L$2,1,0))</f>
        <v>1</v>
      </c>
      <c r="M217">
        <f>IF(M$2=0,"",IF(Export!$B216=M$2,1,0))</f>
        <v>1</v>
      </c>
      <c r="N217">
        <f>IF(N$2=0,"",IF(Export!$B216=N$2,1,0))</f>
        <v>1</v>
      </c>
      <c r="O217">
        <f>IF(O$2=0,"",IF(Export!$B216=O$2,1,0))</f>
        <v>1</v>
      </c>
      <c r="P217">
        <f>IF(P$2=0,"",IF(Export!$B216=P$2,1,0))</f>
        <v>1</v>
      </c>
      <c r="Q217">
        <f>IF(Q$2=0,"",IF(Export!$B216=Q$2,1,0))</f>
        <v>1</v>
      </c>
      <c r="R217">
        <f>IF(R$2=0,"",IF(Export!$B216=R$2,1,0))</f>
        <v>1</v>
      </c>
      <c r="S217">
        <f>IF(S$2=0,"",IF(Export!$B216=S$2,1,0))</f>
        <v>1</v>
      </c>
      <c r="T217">
        <f>IF(T$2=0,"",IF(Export!$B216=T$2,1,0))</f>
        <v>1</v>
      </c>
      <c r="V217">
        <f>IF(V$2=0,"",IF(A217=0,0,SUM($A$3:A217)))</f>
        <v>215</v>
      </c>
      <c r="W217">
        <f>IF(W$2=0,"",IF(B217=0,0,SUM($B$3:B217)))</f>
        <v>215</v>
      </c>
      <c r="X217">
        <f>IF(X$2=0,"",IF(C217=0,0,SUM($C$3:C217)))</f>
        <v>215</v>
      </c>
      <c r="Y217">
        <f>IF(Y$2=0,"",IF(D217=0,0,SUM($D$3:D217)))</f>
        <v>215</v>
      </c>
      <c r="Z217">
        <f>IF(Z$2=0,"",IF(E217=0,0,SUM($E$3:E217)))</f>
        <v>215</v>
      </c>
      <c r="AA217">
        <f>IF(AA$2=0,"",IF(F217=0,0,SUM($F$3:F217)))</f>
        <v>215</v>
      </c>
      <c r="AB217">
        <f>IF(AB$2=0,"",IF(G217=0,0,SUM($G$3:G217)))</f>
        <v>215</v>
      </c>
      <c r="AC217">
        <f>IF(AC$2=0,"",IF(H217=0,0,SUM($H$3:H217)))</f>
        <v>215</v>
      </c>
      <c r="AD217">
        <f>IF(AD$2=0,"",IF(I217=0,0,SUM($I$3:I217)))</f>
        <v>215</v>
      </c>
      <c r="AE217">
        <f>IF(AE$2=0,"",IF(J217=0,0,SUM($J$3:J217)))</f>
        <v>215</v>
      </c>
      <c r="AF217">
        <f>IF(AF$2=0,"",IF(K217=0,0,SUM($K$3:K217)))</f>
        <v>215</v>
      </c>
      <c r="AG217">
        <f>IF(AG$2=0,"",IF(L217=0,0,SUM($L$3:L217)))</f>
        <v>215</v>
      </c>
      <c r="AH217">
        <f>IF(AH$2=0,"",IF(M217=0,0,SUM($M$3:M217)))</f>
        <v>215</v>
      </c>
      <c r="AI217">
        <f>IF(AI$2=0,"",IF(N217=0,0,SUM($N$3:N217)))</f>
        <v>215</v>
      </c>
      <c r="AJ217">
        <f>IF(AJ$2=0,"",IF(O217=0,0,SUM($O$3:O217)))</f>
        <v>215</v>
      </c>
      <c r="AK217">
        <f>IF(AK$2=0,"",IF(P217=0,0,SUM($P$3:P217)))</f>
        <v>215</v>
      </c>
      <c r="AL217">
        <f>IF(AL$2=0,"",IF(Q217=0,0,SUM($Q$3:Q217)))</f>
        <v>215</v>
      </c>
      <c r="AM217">
        <f>IF(AM$2=0,"",IF(R217=0,0,SUM($R$3:R217)))</f>
        <v>215</v>
      </c>
      <c r="AN217">
        <f>IF(AN$2=0,"",IF(S217=0,0,SUM($S$3:S217)))</f>
        <v>215</v>
      </c>
      <c r="AO217">
        <f>IF(AO$2=0,"",IF(T217=0,0,SUM($T$3:T217)))</f>
        <v>215</v>
      </c>
    </row>
    <row r="218" spans="1:41" x14ac:dyDescent="0.25">
      <c r="A218">
        <f>IF(A$2=0,"",IF(Export!$B217=A$2,1,0))</f>
        <v>1</v>
      </c>
      <c r="B218">
        <f>IF(B$2=0,"",IF(Export!$B217=B$2,1,0))</f>
        <v>1</v>
      </c>
      <c r="C218">
        <f>IF(C$2=0,"",IF(Export!$B217=C$2,1,0))</f>
        <v>1</v>
      </c>
      <c r="D218">
        <f>IF(D$2=0,"",IF(Export!$B217=D$2,1,0))</f>
        <v>1</v>
      </c>
      <c r="E218">
        <f>IF(E$2=0,"",IF(Export!$B217=E$2,1,0))</f>
        <v>1</v>
      </c>
      <c r="F218">
        <f>IF(F$2=0,"",IF(Export!$B217=F$2,1,0))</f>
        <v>1</v>
      </c>
      <c r="G218">
        <f>IF(G$2=0,"",IF(Export!$B217=G$2,1,0))</f>
        <v>1</v>
      </c>
      <c r="H218">
        <f>IF(H$2=0,"",IF(Export!$B217=H$2,1,0))</f>
        <v>1</v>
      </c>
      <c r="I218">
        <f>IF(I$2=0,"",IF(Export!$B217=I$2,1,0))</f>
        <v>1</v>
      </c>
      <c r="J218">
        <f>IF(J$2=0,"",IF(Export!$B217=J$2,1,0))</f>
        <v>1</v>
      </c>
      <c r="K218">
        <f>IF(K$2=0,"",IF(Export!$B217=K$2,1,0))</f>
        <v>1</v>
      </c>
      <c r="L218">
        <f>IF(L$2=0,"",IF(Export!$B217=L$2,1,0))</f>
        <v>1</v>
      </c>
      <c r="M218">
        <f>IF(M$2=0,"",IF(Export!$B217=M$2,1,0))</f>
        <v>1</v>
      </c>
      <c r="N218">
        <f>IF(N$2=0,"",IF(Export!$B217=N$2,1,0))</f>
        <v>1</v>
      </c>
      <c r="O218">
        <f>IF(O$2=0,"",IF(Export!$B217=O$2,1,0))</f>
        <v>1</v>
      </c>
      <c r="P218">
        <f>IF(P$2=0,"",IF(Export!$B217=P$2,1,0))</f>
        <v>1</v>
      </c>
      <c r="Q218">
        <f>IF(Q$2=0,"",IF(Export!$B217=Q$2,1,0))</f>
        <v>1</v>
      </c>
      <c r="R218">
        <f>IF(R$2=0,"",IF(Export!$B217=R$2,1,0))</f>
        <v>1</v>
      </c>
      <c r="S218">
        <f>IF(S$2=0,"",IF(Export!$B217=S$2,1,0))</f>
        <v>1</v>
      </c>
      <c r="T218">
        <f>IF(T$2=0,"",IF(Export!$B217=T$2,1,0))</f>
        <v>1</v>
      </c>
      <c r="V218">
        <f>IF(V$2=0,"",IF(A218=0,0,SUM($A$3:A218)))</f>
        <v>216</v>
      </c>
      <c r="W218">
        <f>IF(W$2=0,"",IF(B218=0,0,SUM($B$3:B218)))</f>
        <v>216</v>
      </c>
      <c r="X218">
        <f>IF(X$2=0,"",IF(C218=0,0,SUM($C$3:C218)))</f>
        <v>216</v>
      </c>
      <c r="Y218">
        <f>IF(Y$2=0,"",IF(D218=0,0,SUM($D$3:D218)))</f>
        <v>216</v>
      </c>
      <c r="Z218">
        <f>IF(Z$2=0,"",IF(E218=0,0,SUM($E$3:E218)))</f>
        <v>216</v>
      </c>
      <c r="AA218">
        <f>IF(AA$2=0,"",IF(F218=0,0,SUM($F$3:F218)))</f>
        <v>216</v>
      </c>
      <c r="AB218">
        <f>IF(AB$2=0,"",IF(G218=0,0,SUM($G$3:G218)))</f>
        <v>216</v>
      </c>
      <c r="AC218">
        <f>IF(AC$2=0,"",IF(H218=0,0,SUM($H$3:H218)))</f>
        <v>216</v>
      </c>
      <c r="AD218">
        <f>IF(AD$2=0,"",IF(I218=0,0,SUM($I$3:I218)))</f>
        <v>216</v>
      </c>
      <c r="AE218">
        <f>IF(AE$2=0,"",IF(J218=0,0,SUM($J$3:J218)))</f>
        <v>216</v>
      </c>
      <c r="AF218">
        <f>IF(AF$2=0,"",IF(K218=0,0,SUM($K$3:K218)))</f>
        <v>216</v>
      </c>
      <c r="AG218">
        <f>IF(AG$2=0,"",IF(L218=0,0,SUM($L$3:L218)))</f>
        <v>216</v>
      </c>
      <c r="AH218">
        <f>IF(AH$2=0,"",IF(M218=0,0,SUM($M$3:M218)))</f>
        <v>216</v>
      </c>
      <c r="AI218">
        <f>IF(AI$2=0,"",IF(N218=0,0,SUM($N$3:N218)))</f>
        <v>216</v>
      </c>
      <c r="AJ218">
        <f>IF(AJ$2=0,"",IF(O218=0,0,SUM($O$3:O218)))</f>
        <v>216</v>
      </c>
      <c r="AK218">
        <f>IF(AK$2=0,"",IF(P218=0,0,SUM($P$3:P218)))</f>
        <v>216</v>
      </c>
      <c r="AL218">
        <f>IF(AL$2=0,"",IF(Q218=0,0,SUM($Q$3:Q218)))</f>
        <v>216</v>
      </c>
      <c r="AM218">
        <f>IF(AM$2=0,"",IF(R218=0,0,SUM($R$3:R218)))</f>
        <v>216</v>
      </c>
      <c r="AN218">
        <f>IF(AN$2=0,"",IF(S218=0,0,SUM($S$3:S218)))</f>
        <v>216</v>
      </c>
      <c r="AO218">
        <f>IF(AO$2=0,"",IF(T218=0,0,SUM($T$3:T218)))</f>
        <v>216</v>
      </c>
    </row>
    <row r="219" spans="1:41" x14ac:dyDescent="0.25">
      <c r="A219">
        <f>IF(A$2=0,"",IF(Export!$B218=A$2,1,0))</f>
        <v>1</v>
      </c>
      <c r="B219">
        <f>IF(B$2=0,"",IF(Export!$B218=B$2,1,0))</f>
        <v>1</v>
      </c>
      <c r="C219">
        <f>IF(C$2=0,"",IF(Export!$B218=C$2,1,0))</f>
        <v>1</v>
      </c>
      <c r="D219">
        <f>IF(D$2=0,"",IF(Export!$B218=D$2,1,0))</f>
        <v>1</v>
      </c>
      <c r="E219">
        <f>IF(E$2=0,"",IF(Export!$B218=E$2,1,0))</f>
        <v>1</v>
      </c>
      <c r="F219">
        <f>IF(F$2=0,"",IF(Export!$B218=F$2,1,0))</f>
        <v>1</v>
      </c>
      <c r="G219">
        <f>IF(G$2=0,"",IF(Export!$B218=G$2,1,0))</f>
        <v>1</v>
      </c>
      <c r="H219">
        <f>IF(H$2=0,"",IF(Export!$B218=H$2,1,0))</f>
        <v>1</v>
      </c>
      <c r="I219">
        <f>IF(I$2=0,"",IF(Export!$B218=I$2,1,0))</f>
        <v>1</v>
      </c>
      <c r="J219">
        <f>IF(J$2=0,"",IF(Export!$B218=J$2,1,0))</f>
        <v>1</v>
      </c>
      <c r="K219">
        <f>IF(K$2=0,"",IF(Export!$B218=K$2,1,0))</f>
        <v>1</v>
      </c>
      <c r="L219">
        <f>IF(L$2=0,"",IF(Export!$B218=L$2,1,0))</f>
        <v>1</v>
      </c>
      <c r="M219">
        <f>IF(M$2=0,"",IF(Export!$B218=M$2,1,0))</f>
        <v>1</v>
      </c>
      <c r="N219">
        <f>IF(N$2=0,"",IF(Export!$B218=N$2,1,0))</f>
        <v>1</v>
      </c>
      <c r="O219">
        <f>IF(O$2=0,"",IF(Export!$B218=O$2,1,0))</f>
        <v>1</v>
      </c>
      <c r="P219">
        <f>IF(P$2=0,"",IF(Export!$B218=P$2,1,0))</f>
        <v>1</v>
      </c>
      <c r="Q219">
        <f>IF(Q$2=0,"",IF(Export!$B218=Q$2,1,0))</f>
        <v>1</v>
      </c>
      <c r="R219">
        <f>IF(R$2=0,"",IF(Export!$B218=R$2,1,0))</f>
        <v>1</v>
      </c>
      <c r="S219">
        <f>IF(S$2=0,"",IF(Export!$B218=S$2,1,0))</f>
        <v>1</v>
      </c>
      <c r="T219">
        <f>IF(T$2=0,"",IF(Export!$B218=T$2,1,0))</f>
        <v>1</v>
      </c>
      <c r="V219">
        <f>IF(V$2=0,"",IF(A219=0,0,SUM($A$3:A219)))</f>
        <v>217</v>
      </c>
      <c r="W219">
        <f>IF(W$2=0,"",IF(B219=0,0,SUM($B$3:B219)))</f>
        <v>217</v>
      </c>
      <c r="X219">
        <f>IF(X$2=0,"",IF(C219=0,0,SUM($C$3:C219)))</f>
        <v>217</v>
      </c>
      <c r="Y219">
        <f>IF(Y$2=0,"",IF(D219=0,0,SUM($D$3:D219)))</f>
        <v>217</v>
      </c>
      <c r="Z219">
        <f>IF(Z$2=0,"",IF(E219=0,0,SUM($E$3:E219)))</f>
        <v>217</v>
      </c>
      <c r="AA219">
        <f>IF(AA$2=0,"",IF(F219=0,0,SUM($F$3:F219)))</f>
        <v>217</v>
      </c>
      <c r="AB219">
        <f>IF(AB$2=0,"",IF(G219=0,0,SUM($G$3:G219)))</f>
        <v>217</v>
      </c>
      <c r="AC219">
        <f>IF(AC$2=0,"",IF(H219=0,0,SUM($H$3:H219)))</f>
        <v>217</v>
      </c>
      <c r="AD219">
        <f>IF(AD$2=0,"",IF(I219=0,0,SUM($I$3:I219)))</f>
        <v>217</v>
      </c>
      <c r="AE219">
        <f>IF(AE$2=0,"",IF(J219=0,0,SUM($J$3:J219)))</f>
        <v>217</v>
      </c>
      <c r="AF219">
        <f>IF(AF$2=0,"",IF(K219=0,0,SUM($K$3:K219)))</f>
        <v>217</v>
      </c>
      <c r="AG219">
        <f>IF(AG$2=0,"",IF(L219=0,0,SUM($L$3:L219)))</f>
        <v>217</v>
      </c>
      <c r="AH219">
        <f>IF(AH$2=0,"",IF(M219=0,0,SUM($M$3:M219)))</f>
        <v>217</v>
      </c>
      <c r="AI219">
        <f>IF(AI$2=0,"",IF(N219=0,0,SUM($N$3:N219)))</f>
        <v>217</v>
      </c>
      <c r="AJ219">
        <f>IF(AJ$2=0,"",IF(O219=0,0,SUM($O$3:O219)))</f>
        <v>217</v>
      </c>
      <c r="AK219">
        <f>IF(AK$2=0,"",IF(P219=0,0,SUM($P$3:P219)))</f>
        <v>217</v>
      </c>
      <c r="AL219">
        <f>IF(AL$2=0,"",IF(Q219=0,0,SUM($Q$3:Q219)))</f>
        <v>217</v>
      </c>
      <c r="AM219">
        <f>IF(AM$2=0,"",IF(R219=0,0,SUM($R$3:R219)))</f>
        <v>217</v>
      </c>
      <c r="AN219">
        <f>IF(AN$2=0,"",IF(S219=0,0,SUM($S$3:S219)))</f>
        <v>217</v>
      </c>
      <c r="AO219">
        <f>IF(AO$2=0,"",IF(T219=0,0,SUM($T$3:T219)))</f>
        <v>217</v>
      </c>
    </row>
    <row r="220" spans="1:41" x14ac:dyDescent="0.25">
      <c r="A220">
        <f>IF(A$2=0,"",IF(Export!$B219=A$2,1,0))</f>
        <v>1</v>
      </c>
      <c r="B220">
        <f>IF(B$2=0,"",IF(Export!$B219=B$2,1,0))</f>
        <v>1</v>
      </c>
      <c r="C220">
        <f>IF(C$2=0,"",IF(Export!$B219=C$2,1,0))</f>
        <v>1</v>
      </c>
      <c r="D220">
        <f>IF(D$2=0,"",IF(Export!$B219=D$2,1,0))</f>
        <v>1</v>
      </c>
      <c r="E220">
        <f>IF(E$2=0,"",IF(Export!$B219=E$2,1,0))</f>
        <v>1</v>
      </c>
      <c r="F220">
        <f>IF(F$2=0,"",IF(Export!$B219=F$2,1,0))</f>
        <v>1</v>
      </c>
      <c r="G220">
        <f>IF(G$2=0,"",IF(Export!$B219=G$2,1,0))</f>
        <v>1</v>
      </c>
      <c r="H220">
        <f>IF(H$2=0,"",IF(Export!$B219=H$2,1,0))</f>
        <v>1</v>
      </c>
      <c r="I220">
        <f>IF(I$2=0,"",IF(Export!$B219=I$2,1,0))</f>
        <v>1</v>
      </c>
      <c r="J220">
        <f>IF(J$2=0,"",IF(Export!$B219=J$2,1,0))</f>
        <v>1</v>
      </c>
      <c r="K220">
        <f>IF(K$2=0,"",IF(Export!$B219=K$2,1,0))</f>
        <v>1</v>
      </c>
      <c r="L220">
        <f>IF(L$2=0,"",IF(Export!$B219=L$2,1,0))</f>
        <v>1</v>
      </c>
      <c r="M220">
        <f>IF(M$2=0,"",IF(Export!$B219=M$2,1,0))</f>
        <v>1</v>
      </c>
      <c r="N220">
        <f>IF(N$2=0,"",IF(Export!$B219=N$2,1,0))</f>
        <v>1</v>
      </c>
      <c r="O220">
        <f>IF(O$2=0,"",IF(Export!$B219=O$2,1,0))</f>
        <v>1</v>
      </c>
      <c r="P220">
        <f>IF(P$2=0,"",IF(Export!$B219=P$2,1,0))</f>
        <v>1</v>
      </c>
      <c r="Q220">
        <f>IF(Q$2=0,"",IF(Export!$B219=Q$2,1,0))</f>
        <v>1</v>
      </c>
      <c r="R220">
        <f>IF(R$2=0,"",IF(Export!$B219=R$2,1,0))</f>
        <v>1</v>
      </c>
      <c r="S220">
        <f>IF(S$2=0,"",IF(Export!$B219=S$2,1,0))</f>
        <v>1</v>
      </c>
      <c r="T220">
        <f>IF(T$2=0,"",IF(Export!$B219=T$2,1,0))</f>
        <v>1</v>
      </c>
      <c r="V220">
        <f>IF(V$2=0,"",IF(A220=0,0,SUM($A$3:A220)))</f>
        <v>218</v>
      </c>
      <c r="W220">
        <f>IF(W$2=0,"",IF(B220=0,0,SUM($B$3:B220)))</f>
        <v>218</v>
      </c>
      <c r="X220">
        <f>IF(X$2=0,"",IF(C220=0,0,SUM($C$3:C220)))</f>
        <v>218</v>
      </c>
      <c r="Y220">
        <f>IF(Y$2=0,"",IF(D220=0,0,SUM($D$3:D220)))</f>
        <v>218</v>
      </c>
      <c r="Z220">
        <f>IF(Z$2=0,"",IF(E220=0,0,SUM($E$3:E220)))</f>
        <v>218</v>
      </c>
      <c r="AA220">
        <f>IF(AA$2=0,"",IF(F220=0,0,SUM($F$3:F220)))</f>
        <v>218</v>
      </c>
      <c r="AB220">
        <f>IF(AB$2=0,"",IF(G220=0,0,SUM($G$3:G220)))</f>
        <v>218</v>
      </c>
      <c r="AC220">
        <f>IF(AC$2=0,"",IF(H220=0,0,SUM($H$3:H220)))</f>
        <v>218</v>
      </c>
      <c r="AD220">
        <f>IF(AD$2=0,"",IF(I220=0,0,SUM($I$3:I220)))</f>
        <v>218</v>
      </c>
      <c r="AE220">
        <f>IF(AE$2=0,"",IF(J220=0,0,SUM($J$3:J220)))</f>
        <v>218</v>
      </c>
      <c r="AF220">
        <f>IF(AF$2=0,"",IF(K220=0,0,SUM($K$3:K220)))</f>
        <v>218</v>
      </c>
      <c r="AG220">
        <f>IF(AG$2=0,"",IF(L220=0,0,SUM($L$3:L220)))</f>
        <v>218</v>
      </c>
      <c r="AH220">
        <f>IF(AH$2=0,"",IF(M220=0,0,SUM($M$3:M220)))</f>
        <v>218</v>
      </c>
      <c r="AI220">
        <f>IF(AI$2=0,"",IF(N220=0,0,SUM($N$3:N220)))</f>
        <v>218</v>
      </c>
      <c r="AJ220">
        <f>IF(AJ$2=0,"",IF(O220=0,0,SUM($O$3:O220)))</f>
        <v>218</v>
      </c>
      <c r="AK220">
        <f>IF(AK$2=0,"",IF(P220=0,0,SUM($P$3:P220)))</f>
        <v>218</v>
      </c>
      <c r="AL220">
        <f>IF(AL$2=0,"",IF(Q220=0,0,SUM($Q$3:Q220)))</f>
        <v>218</v>
      </c>
      <c r="AM220">
        <f>IF(AM$2=0,"",IF(R220=0,0,SUM($R$3:R220)))</f>
        <v>218</v>
      </c>
      <c r="AN220">
        <f>IF(AN$2=0,"",IF(S220=0,0,SUM($S$3:S220)))</f>
        <v>218</v>
      </c>
      <c r="AO220">
        <f>IF(AO$2=0,"",IF(T220=0,0,SUM($T$3:T220)))</f>
        <v>218</v>
      </c>
    </row>
    <row r="221" spans="1:41" x14ac:dyDescent="0.25">
      <c r="A221">
        <f>IF(A$2=0,"",IF(Export!$B220=A$2,1,0))</f>
        <v>1</v>
      </c>
      <c r="B221">
        <f>IF(B$2=0,"",IF(Export!$B220=B$2,1,0))</f>
        <v>1</v>
      </c>
      <c r="C221">
        <f>IF(C$2=0,"",IF(Export!$B220=C$2,1,0))</f>
        <v>1</v>
      </c>
      <c r="D221">
        <f>IF(D$2=0,"",IF(Export!$B220=D$2,1,0))</f>
        <v>1</v>
      </c>
      <c r="E221">
        <f>IF(E$2=0,"",IF(Export!$B220=E$2,1,0))</f>
        <v>1</v>
      </c>
      <c r="F221">
        <f>IF(F$2=0,"",IF(Export!$B220=F$2,1,0))</f>
        <v>1</v>
      </c>
      <c r="G221">
        <f>IF(G$2=0,"",IF(Export!$B220=G$2,1,0))</f>
        <v>1</v>
      </c>
      <c r="H221">
        <f>IF(H$2=0,"",IF(Export!$B220=H$2,1,0))</f>
        <v>1</v>
      </c>
      <c r="I221">
        <f>IF(I$2=0,"",IF(Export!$B220=I$2,1,0))</f>
        <v>1</v>
      </c>
      <c r="J221">
        <f>IF(J$2=0,"",IF(Export!$B220=J$2,1,0))</f>
        <v>1</v>
      </c>
      <c r="K221">
        <f>IF(K$2=0,"",IF(Export!$B220=K$2,1,0))</f>
        <v>1</v>
      </c>
      <c r="L221">
        <f>IF(L$2=0,"",IF(Export!$B220=L$2,1,0))</f>
        <v>1</v>
      </c>
      <c r="M221">
        <f>IF(M$2=0,"",IF(Export!$B220=M$2,1,0))</f>
        <v>1</v>
      </c>
      <c r="N221">
        <f>IF(N$2=0,"",IF(Export!$B220=N$2,1,0))</f>
        <v>1</v>
      </c>
      <c r="O221">
        <f>IF(O$2=0,"",IF(Export!$B220=O$2,1,0))</f>
        <v>1</v>
      </c>
      <c r="P221">
        <f>IF(P$2=0,"",IF(Export!$B220=P$2,1,0))</f>
        <v>1</v>
      </c>
      <c r="Q221">
        <f>IF(Q$2=0,"",IF(Export!$B220=Q$2,1,0))</f>
        <v>1</v>
      </c>
      <c r="R221">
        <f>IF(R$2=0,"",IF(Export!$B220=R$2,1,0))</f>
        <v>1</v>
      </c>
      <c r="S221">
        <f>IF(S$2=0,"",IF(Export!$B220=S$2,1,0))</f>
        <v>1</v>
      </c>
      <c r="T221">
        <f>IF(T$2=0,"",IF(Export!$B220=T$2,1,0))</f>
        <v>1</v>
      </c>
      <c r="V221">
        <f>IF(V$2=0,"",IF(A221=0,0,SUM($A$3:A221)))</f>
        <v>219</v>
      </c>
      <c r="W221">
        <f>IF(W$2=0,"",IF(B221=0,0,SUM($B$3:B221)))</f>
        <v>219</v>
      </c>
      <c r="X221">
        <f>IF(X$2=0,"",IF(C221=0,0,SUM($C$3:C221)))</f>
        <v>219</v>
      </c>
      <c r="Y221">
        <f>IF(Y$2=0,"",IF(D221=0,0,SUM($D$3:D221)))</f>
        <v>219</v>
      </c>
      <c r="Z221">
        <f>IF(Z$2=0,"",IF(E221=0,0,SUM($E$3:E221)))</f>
        <v>219</v>
      </c>
      <c r="AA221">
        <f>IF(AA$2=0,"",IF(F221=0,0,SUM($F$3:F221)))</f>
        <v>219</v>
      </c>
      <c r="AB221">
        <f>IF(AB$2=0,"",IF(G221=0,0,SUM($G$3:G221)))</f>
        <v>219</v>
      </c>
      <c r="AC221">
        <f>IF(AC$2=0,"",IF(H221=0,0,SUM($H$3:H221)))</f>
        <v>219</v>
      </c>
      <c r="AD221">
        <f>IF(AD$2=0,"",IF(I221=0,0,SUM($I$3:I221)))</f>
        <v>219</v>
      </c>
      <c r="AE221">
        <f>IF(AE$2=0,"",IF(J221=0,0,SUM($J$3:J221)))</f>
        <v>219</v>
      </c>
      <c r="AF221">
        <f>IF(AF$2=0,"",IF(K221=0,0,SUM($K$3:K221)))</f>
        <v>219</v>
      </c>
      <c r="AG221">
        <f>IF(AG$2=0,"",IF(L221=0,0,SUM($L$3:L221)))</f>
        <v>219</v>
      </c>
      <c r="AH221">
        <f>IF(AH$2=0,"",IF(M221=0,0,SUM($M$3:M221)))</f>
        <v>219</v>
      </c>
      <c r="AI221">
        <f>IF(AI$2=0,"",IF(N221=0,0,SUM($N$3:N221)))</f>
        <v>219</v>
      </c>
      <c r="AJ221">
        <f>IF(AJ$2=0,"",IF(O221=0,0,SUM($O$3:O221)))</f>
        <v>219</v>
      </c>
      <c r="AK221">
        <f>IF(AK$2=0,"",IF(P221=0,0,SUM($P$3:P221)))</f>
        <v>219</v>
      </c>
      <c r="AL221">
        <f>IF(AL$2=0,"",IF(Q221=0,0,SUM($Q$3:Q221)))</f>
        <v>219</v>
      </c>
      <c r="AM221">
        <f>IF(AM$2=0,"",IF(R221=0,0,SUM($R$3:R221)))</f>
        <v>219</v>
      </c>
      <c r="AN221">
        <f>IF(AN$2=0,"",IF(S221=0,0,SUM($S$3:S221)))</f>
        <v>219</v>
      </c>
      <c r="AO221">
        <f>IF(AO$2=0,"",IF(T221=0,0,SUM($T$3:T221)))</f>
        <v>219</v>
      </c>
    </row>
    <row r="222" spans="1:41" x14ac:dyDescent="0.25">
      <c r="A222">
        <f>IF(A$2=0,"",IF(Export!$B221=A$2,1,0))</f>
        <v>1</v>
      </c>
      <c r="B222">
        <f>IF(B$2=0,"",IF(Export!$B221=B$2,1,0))</f>
        <v>1</v>
      </c>
      <c r="C222">
        <f>IF(C$2=0,"",IF(Export!$B221=C$2,1,0))</f>
        <v>1</v>
      </c>
      <c r="D222">
        <f>IF(D$2=0,"",IF(Export!$B221=D$2,1,0))</f>
        <v>1</v>
      </c>
      <c r="E222">
        <f>IF(E$2=0,"",IF(Export!$B221=E$2,1,0))</f>
        <v>1</v>
      </c>
      <c r="F222">
        <f>IF(F$2=0,"",IF(Export!$B221=F$2,1,0))</f>
        <v>1</v>
      </c>
      <c r="G222">
        <f>IF(G$2=0,"",IF(Export!$B221=G$2,1,0))</f>
        <v>1</v>
      </c>
      <c r="H222">
        <f>IF(H$2=0,"",IF(Export!$B221=H$2,1,0))</f>
        <v>1</v>
      </c>
      <c r="I222">
        <f>IF(I$2=0,"",IF(Export!$B221=I$2,1,0))</f>
        <v>1</v>
      </c>
      <c r="J222">
        <f>IF(J$2=0,"",IF(Export!$B221=J$2,1,0))</f>
        <v>1</v>
      </c>
      <c r="K222">
        <f>IF(K$2=0,"",IF(Export!$B221=K$2,1,0))</f>
        <v>1</v>
      </c>
      <c r="L222">
        <f>IF(L$2=0,"",IF(Export!$B221=L$2,1,0))</f>
        <v>1</v>
      </c>
      <c r="M222">
        <f>IF(M$2=0,"",IF(Export!$B221=M$2,1,0))</f>
        <v>1</v>
      </c>
      <c r="N222">
        <f>IF(N$2=0,"",IF(Export!$B221=N$2,1,0))</f>
        <v>1</v>
      </c>
      <c r="O222">
        <f>IF(O$2=0,"",IF(Export!$B221=O$2,1,0))</f>
        <v>1</v>
      </c>
      <c r="P222">
        <f>IF(P$2=0,"",IF(Export!$B221=P$2,1,0))</f>
        <v>1</v>
      </c>
      <c r="Q222">
        <f>IF(Q$2=0,"",IF(Export!$B221=Q$2,1,0))</f>
        <v>1</v>
      </c>
      <c r="R222">
        <f>IF(R$2=0,"",IF(Export!$B221=R$2,1,0))</f>
        <v>1</v>
      </c>
      <c r="S222">
        <f>IF(S$2=0,"",IF(Export!$B221=S$2,1,0))</f>
        <v>1</v>
      </c>
      <c r="T222">
        <f>IF(T$2=0,"",IF(Export!$B221=T$2,1,0))</f>
        <v>1</v>
      </c>
      <c r="V222">
        <f>IF(V$2=0,"",IF(A222=0,0,SUM($A$3:A222)))</f>
        <v>220</v>
      </c>
      <c r="W222">
        <f>IF(W$2=0,"",IF(B222=0,0,SUM($B$3:B222)))</f>
        <v>220</v>
      </c>
      <c r="X222">
        <f>IF(X$2=0,"",IF(C222=0,0,SUM($C$3:C222)))</f>
        <v>220</v>
      </c>
      <c r="Y222">
        <f>IF(Y$2=0,"",IF(D222=0,0,SUM($D$3:D222)))</f>
        <v>220</v>
      </c>
      <c r="Z222">
        <f>IF(Z$2=0,"",IF(E222=0,0,SUM($E$3:E222)))</f>
        <v>220</v>
      </c>
      <c r="AA222">
        <f>IF(AA$2=0,"",IF(F222=0,0,SUM($F$3:F222)))</f>
        <v>220</v>
      </c>
      <c r="AB222">
        <f>IF(AB$2=0,"",IF(G222=0,0,SUM($G$3:G222)))</f>
        <v>220</v>
      </c>
      <c r="AC222">
        <f>IF(AC$2=0,"",IF(H222=0,0,SUM($H$3:H222)))</f>
        <v>220</v>
      </c>
      <c r="AD222">
        <f>IF(AD$2=0,"",IF(I222=0,0,SUM($I$3:I222)))</f>
        <v>220</v>
      </c>
      <c r="AE222">
        <f>IF(AE$2=0,"",IF(J222=0,0,SUM($J$3:J222)))</f>
        <v>220</v>
      </c>
      <c r="AF222">
        <f>IF(AF$2=0,"",IF(K222=0,0,SUM($K$3:K222)))</f>
        <v>220</v>
      </c>
      <c r="AG222">
        <f>IF(AG$2=0,"",IF(L222=0,0,SUM($L$3:L222)))</f>
        <v>220</v>
      </c>
      <c r="AH222">
        <f>IF(AH$2=0,"",IF(M222=0,0,SUM($M$3:M222)))</f>
        <v>220</v>
      </c>
      <c r="AI222">
        <f>IF(AI$2=0,"",IF(N222=0,0,SUM($N$3:N222)))</f>
        <v>220</v>
      </c>
      <c r="AJ222">
        <f>IF(AJ$2=0,"",IF(O222=0,0,SUM($O$3:O222)))</f>
        <v>220</v>
      </c>
      <c r="AK222">
        <f>IF(AK$2=0,"",IF(P222=0,0,SUM($P$3:P222)))</f>
        <v>220</v>
      </c>
      <c r="AL222">
        <f>IF(AL$2=0,"",IF(Q222=0,0,SUM($Q$3:Q222)))</f>
        <v>220</v>
      </c>
      <c r="AM222">
        <f>IF(AM$2=0,"",IF(R222=0,0,SUM($R$3:R222)))</f>
        <v>220</v>
      </c>
      <c r="AN222">
        <f>IF(AN$2=0,"",IF(S222=0,0,SUM($S$3:S222)))</f>
        <v>220</v>
      </c>
      <c r="AO222">
        <f>IF(AO$2=0,"",IF(T222=0,0,SUM($T$3:T222)))</f>
        <v>220</v>
      </c>
    </row>
    <row r="223" spans="1:41" x14ac:dyDescent="0.25">
      <c r="A223">
        <f>IF(A$2=0,"",IF(Export!$B222=A$2,1,0))</f>
        <v>1</v>
      </c>
      <c r="B223">
        <f>IF(B$2=0,"",IF(Export!$B222=B$2,1,0))</f>
        <v>1</v>
      </c>
      <c r="C223">
        <f>IF(C$2=0,"",IF(Export!$B222=C$2,1,0))</f>
        <v>1</v>
      </c>
      <c r="D223">
        <f>IF(D$2=0,"",IF(Export!$B222=D$2,1,0))</f>
        <v>1</v>
      </c>
      <c r="E223">
        <f>IF(E$2=0,"",IF(Export!$B222=E$2,1,0))</f>
        <v>1</v>
      </c>
      <c r="F223">
        <f>IF(F$2=0,"",IF(Export!$B222=F$2,1,0))</f>
        <v>1</v>
      </c>
      <c r="G223">
        <f>IF(G$2=0,"",IF(Export!$B222=G$2,1,0))</f>
        <v>1</v>
      </c>
      <c r="H223">
        <f>IF(H$2=0,"",IF(Export!$B222=H$2,1,0))</f>
        <v>1</v>
      </c>
      <c r="I223">
        <f>IF(I$2=0,"",IF(Export!$B222=I$2,1,0))</f>
        <v>1</v>
      </c>
      <c r="J223">
        <f>IF(J$2=0,"",IF(Export!$B222=J$2,1,0))</f>
        <v>1</v>
      </c>
      <c r="K223">
        <f>IF(K$2=0,"",IF(Export!$B222=K$2,1,0))</f>
        <v>1</v>
      </c>
      <c r="L223">
        <f>IF(L$2=0,"",IF(Export!$B222=L$2,1,0))</f>
        <v>1</v>
      </c>
      <c r="M223">
        <f>IF(M$2=0,"",IF(Export!$B222=M$2,1,0))</f>
        <v>1</v>
      </c>
      <c r="N223">
        <f>IF(N$2=0,"",IF(Export!$B222=N$2,1,0))</f>
        <v>1</v>
      </c>
      <c r="O223">
        <f>IF(O$2=0,"",IF(Export!$B222=O$2,1,0))</f>
        <v>1</v>
      </c>
      <c r="P223">
        <f>IF(P$2=0,"",IF(Export!$B222=P$2,1,0))</f>
        <v>1</v>
      </c>
      <c r="Q223">
        <f>IF(Q$2=0,"",IF(Export!$B222=Q$2,1,0))</f>
        <v>1</v>
      </c>
      <c r="R223">
        <f>IF(R$2=0,"",IF(Export!$B222=R$2,1,0))</f>
        <v>1</v>
      </c>
      <c r="S223">
        <f>IF(S$2=0,"",IF(Export!$B222=S$2,1,0))</f>
        <v>1</v>
      </c>
      <c r="T223">
        <f>IF(T$2=0,"",IF(Export!$B222=T$2,1,0))</f>
        <v>1</v>
      </c>
      <c r="V223">
        <f>IF(V$2=0,"",IF(A223=0,0,SUM($A$3:A223)))</f>
        <v>221</v>
      </c>
      <c r="W223">
        <f>IF(W$2=0,"",IF(B223=0,0,SUM($B$3:B223)))</f>
        <v>221</v>
      </c>
      <c r="X223">
        <f>IF(X$2=0,"",IF(C223=0,0,SUM($C$3:C223)))</f>
        <v>221</v>
      </c>
      <c r="Y223">
        <f>IF(Y$2=0,"",IF(D223=0,0,SUM($D$3:D223)))</f>
        <v>221</v>
      </c>
      <c r="Z223">
        <f>IF(Z$2=0,"",IF(E223=0,0,SUM($E$3:E223)))</f>
        <v>221</v>
      </c>
      <c r="AA223">
        <f>IF(AA$2=0,"",IF(F223=0,0,SUM($F$3:F223)))</f>
        <v>221</v>
      </c>
      <c r="AB223">
        <f>IF(AB$2=0,"",IF(G223=0,0,SUM($G$3:G223)))</f>
        <v>221</v>
      </c>
      <c r="AC223">
        <f>IF(AC$2=0,"",IF(H223=0,0,SUM($H$3:H223)))</f>
        <v>221</v>
      </c>
      <c r="AD223">
        <f>IF(AD$2=0,"",IF(I223=0,0,SUM($I$3:I223)))</f>
        <v>221</v>
      </c>
      <c r="AE223">
        <f>IF(AE$2=0,"",IF(J223=0,0,SUM($J$3:J223)))</f>
        <v>221</v>
      </c>
      <c r="AF223">
        <f>IF(AF$2=0,"",IF(K223=0,0,SUM($K$3:K223)))</f>
        <v>221</v>
      </c>
      <c r="AG223">
        <f>IF(AG$2=0,"",IF(L223=0,0,SUM($L$3:L223)))</f>
        <v>221</v>
      </c>
      <c r="AH223">
        <f>IF(AH$2=0,"",IF(M223=0,0,SUM($M$3:M223)))</f>
        <v>221</v>
      </c>
      <c r="AI223">
        <f>IF(AI$2=0,"",IF(N223=0,0,SUM($N$3:N223)))</f>
        <v>221</v>
      </c>
      <c r="AJ223">
        <f>IF(AJ$2=0,"",IF(O223=0,0,SUM($O$3:O223)))</f>
        <v>221</v>
      </c>
      <c r="AK223">
        <f>IF(AK$2=0,"",IF(P223=0,0,SUM($P$3:P223)))</f>
        <v>221</v>
      </c>
      <c r="AL223">
        <f>IF(AL$2=0,"",IF(Q223=0,0,SUM($Q$3:Q223)))</f>
        <v>221</v>
      </c>
      <c r="AM223">
        <f>IF(AM$2=0,"",IF(R223=0,0,SUM($R$3:R223)))</f>
        <v>221</v>
      </c>
      <c r="AN223">
        <f>IF(AN$2=0,"",IF(S223=0,0,SUM($S$3:S223)))</f>
        <v>221</v>
      </c>
      <c r="AO223">
        <f>IF(AO$2=0,"",IF(T223=0,0,SUM($T$3:T223)))</f>
        <v>221</v>
      </c>
    </row>
    <row r="224" spans="1:41" x14ac:dyDescent="0.25">
      <c r="A224">
        <f>IF(A$2=0,"",IF(Export!$B223=A$2,1,0))</f>
        <v>1</v>
      </c>
      <c r="B224">
        <f>IF(B$2=0,"",IF(Export!$B223=B$2,1,0))</f>
        <v>1</v>
      </c>
      <c r="C224">
        <f>IF(C$2=0,"",IF(Export!$B223=C$2,1,0))</f>
        <v>1</v>
      </c>
      <c r="D224">
        <f>IF(D$2=0,"",IF(Export!$B223=D$2,1,0))</f>
        <v>1</v>
      </c>
      <c r="E224">
        <f>IF(E$2=0,"",IF(Export!$B223=E$2,1,0))</f>
        <v>1</v>
      </c>
      <c r="F224">
        <f>IF(F$2=0,"",IF(Export!$B223=F$2,1,0))</f>
        <v>1</v>
      </c>
      <c r="G224">
        <f>IF(G$2=0,"",IF(Export!$B223=G$2,1,0))</f>
        <v>1</v>
      </c>
      <c r="H224">
        <f>IF(H$2=0,"",IF(Export!$B223=H$2,1,0))</f>
        <v>1</v>
      </c>
      <c r="I224">
        <f>IF(I$2=0,"",IF(Export!$B223=I$2,1,0))</f>
        <v>1</v>
      </c>
      <c r="J224">
        <f>IF(J$2=0,"",IF(Export!$B223=J$2,1,0))</f>
        <v>1</v>
      </c>
      <c r="K224">
        <f>IF(K$2=0,"",IF(Export!$B223=K$2,1,0))</f>
        <v>1</v>
      </c>
      <c r="L224">
        <f>IF(L$2=0,"",IF(Export!$B223=L$2,1,0))</f>
        <v>1</v>
      </c>
      <c r="M224">
        <f>IF(M$2=0,"",IF(Export!$B223=M$2,1,0))</f>
        <v>1</v>
      </c>
      <c r="N224">
        <f>IF(N$2=0,"",IF(Export!$B223=N$2,1,0))</f>
        <v>1</v>
      </c>
      <c r="O224">
        <f>IF(O$2=0,"",IF(Export!$B223=O$2,1,0))</f>
        <v>1</v>
      </c>
      <c r="P224">
        <f>IF(P$2=0,"",IF(Export!$B223=P$2,1,0))</f>
        <v>1</v>
      </c>
      <c r="Q224">
        <f>IF(Q$2=0,"",IF(Export!$B223=Q$2,1,0))</f>
        <v>1</v>
      </c>
      <c r="R224">
        <f>IF(R$2=0,"",IF(Export!$B223=R$2,1,0))</f>
        <v>1</v>
      </c>
      <c r="S224">
        <f>IF(S$2=0,"",IF(Export!$B223=S$2,1,0))</f>
        <v>1</v>
      </c>
      <c r="T224">
        <f>IF(T$2=0,"",IF(Export!$B223=T$2,1,0))</f>
        <v>1</v>
      </c>
      <c r="V224">
        <f>IF(V$2=0,"",IF(A224=0,0,SUM($A$3:A224)))</f>
        <v>222</v>
      </c>
      <c r="W224">
        <f>IF(W$2=0,"",IF(B224=0,0,SUM($B$3:B224)))</f>
        <v>222</v>
      </c>
      <c r="X224">
        <f>IF(X$2=0,"",IF(C224=0,0,SUM($C$3:C224)))</f>
        <v>222</v>
      </c>
      <c r="Y224">
        <f>IF(Y$2=0,"",IF(D224=0,0,SUM($D$3:D224)))</f>
        <v>222</v>
      </c>
      <c r="Z224">
        <f>IF(Z$2=0,"",IF(E224=0,0,SUM($E$3:E224)))</f>
        <v>222</v>
      </c>
      <c r="AA224">
        <f>IF(AA$2=0,"",IF(F224=0,0,SUM($F$3:F224)))</f>
        <v>222</v>
      </c>
      <c r="AB224">
        <f>IF(AB$2=0,"",IF(G224=0,0,SUM($G$3:G224)))</f>
        <v>222</v>
      </c>
      <c r="AC224">
        <f>IF(AC$2=0,"",IF(H224=0,0,SUM($H$3:H224)))</f>
        <v>222</v>
      </c>
      <c r="AD224">
        <f>IF(AD$2=0,"",IF(I224=0,0,SUM($I$3:I224)))</f>
        <v>222</v>
      </c>
      <c r="AE224">
        <f>IF(AE$2=0,"",IF(J224=0,0,SUM($J$3:J224)))</f>
        <v>222</v>
      </c>
      <c r="AF224">
        <f>IF(AF$2=0,"",IF(K224=0,0,SUM($K$3:K224)))</f>
        <v>222</v>
      </c>
      <c r="AG224">
        <f>IF(AG$2=0,"",IF(L224=0,0,SUM($L$3:L224)))</f>
        <v>222</v>
      </c>
      <c r="AH224">
        <f>IF(AH$2=0,"",IF(M224=0,0,SUM($M$3:M224)))</f>
        <v>222</v>
      </c>
      <c r="AI224">
        <f>IF(AI$2=0,"",IF(N224=0,0,SUM($N$3:N224)))</f>
        <v>222</v>
      </c>
      <c r="AJ224">
        <f>IF(AJ$2=0,"",IF(O224=0,0,SUM($O$3:O224)))</f>
        <v>222</v>
      </c>
      <c r="AK224">
        <f>IF(AK$2=0,"",IF(P224=0,0,SUM($P$3:P224)))</f>
        <v>222</v>
      </c>
      <c r="AL224">
        <f>IF(AL$2=0,"",IF(Q224=0,0,SUM($Q$3:Q224)))</f>
        <v>222</v>
      </c>
      <c r="AM224">
        <f>IF(AM$2=0,"",IF(R224=0,0,SUM($R$3:R224)))</f>
        <v>222</v>
      </c>
      <c r="AN224">
        <f>IF(AN$2=0,"",IF(S224=0,0,SUM($S$3:S224)))</f>
        <v>222</v>
      </c>
      <c r="AO224">
        <f>IF(AO$2=0,"",IF(T224=0,0,SUM($T$3:T224)))</f>
        <v>222</v>
      </c>
    </row>
    <row r="225" spans="1:41" x14ac:dyDescent="0.25">
      <c r="A225">
        <f>IF(A$2=0,"",IF(Export!$B224=A$2,1,0))</f>
        <v>1</v>
      </c>
      <c r="B225">
        <f>IF(B$2=0,"",IF(Export!$B224=B$2,1,0))</f>
        <v>1</v>
      </c>
      <c r="C225">
        <f>IF(C$2=0,"",IF(Export!$B224=C$2,1,0))</f>
        <v>1</v>
      </c>
      <c r="D225">
        <f>IF(D$2=0,"",IF(Export!$B224=D$2,1,0))</f>
        <v>1</v>
      </c>
      <c r="E225">
        <f>IF(E$2=0,"",IF(Export!$B224=E$2,1,0))</f>
        <v>1</v>
      </c>
      <c r="F225">
        <f>IF(F$2=0,"",IF(Export!$B224=F$2,1,0))</f>
        <v>1</v>
      </c>
      <c r="G225">
        <f>IF(G$2=0,"",IF(Export!$B224=G$2,1,0))</f>
        <v>1</v>
      </c>
      <c r="H225">
        <f>IF(H$2=0,"",IF(Export!$B224=H$2,1,0))</f>
        <v>1</v>
      </c>
      <c r="I225">
        <f>IF(I$2=0,"",IF(Export!$B224=I$2,1,0))</f>
        <v>1</v>
      </c>
      <c r="J225">
        <f>IF(J$2=0,"",IF(Export!$B224=J$2,1,0))</f>
        <v>1</v>
      </c>
      <c r="K225">
        <f>IF(K$2=0,"",IF(Export!$B224=K$2,1,0))</f>
        <v>1</v>
      </c>
      <c r="L225">
        <f>IF(L$2=0,"",IF(Export!$B224=L$2,1,0))</f>
        <v>1</v>
      </c>
      <c r="M225">
        <f>IF(M$2=0,"",IF(Export!$B224=M$2,1,0))</f>
        <v>1</v>
      </c>
      <c r="N225">
        <f>IF(N$2=0,"",IF(Export!$B224=N$2,1,0))</f>
        <v>1</v>
      </c>
      <c r="O225">
        <f>IF(O$2=0,"",IF(Export!$B224=O$2,1,0))</f>
        <v>1</v>
      </c>
      <c r="P225">
        <f>IF(P$2=0,"",IF(Export!$B224=P$2,1,0))</f>
        <v>1</v>
      </c>
      <c r="Q225">
        <f>IF(Q$2=0,"",IF(Export!$B224=Q$2,1,0))</f>
        <v>1</v>
      </c>
      <c r="R225">
        <f>IF(R$2=0,"",IF(Export!$B224=R$2,1,0))</f>
        <v>1</v>
      </c>
      <c r="S225">
        <f>IF(S$2=0,"",IF(Export!$B224=S$2,1,0))</f>
        <v>1</v>
      </c>
      <c r="T225">
        <f>IF(T$2=0,"",IF(Export!$B224=T$2,1,0))</f>
        <v>1</v>
      </c>
      <c r="V225">
        <f>IF(V$2=0,"",IF(A225=0,0,SUM($A$3:A225)))</f>
        <v>223</v>
      </c>
      <c r="W225">
        <f>IF(W$2=0,"",IF(B225=0,0,SUM($B$3:B225)))</f>
        <v>223</v>
      </c>
      <c r="X225">
        <f>IF(X$2=0,"",IF(C225=0,0,SUM($C$3:C225)))</f>
        <v>223</v>
      </c>
      <c r="Y225">
        <f>IF(Y$2=0,"",IF(D225=0,0,SUM($D$3:D225)))</f>
        <v>223</v>
      </c>
      <c r="Z225">
        <f>IF(Z$2=0,"",IF(E225=0,0,SUM($E$3:E225)))</f>
        <v>223</v>
      </c>
      <c r="AA225">
        <f>IF(AA$2=0,"",IF(F225=0,0,SUM($F$3:F225)))</f>
        <v>223</v>
      </c>
      <c r="AB225">
        <f>IF(AB$2=0,"",IF(G225=0,0,SUM($G$3:G225)))</f>
        <v>223</v>
      </c>
      <c r="AC225">
        <f>IF(AC$2=0,"",IF(H225=0,0,SUM($H$3:H225)))</f>
        <v>223</v>
      </c>
      <c r="AD225">
        <f>IF(AD$2=0,"",IF(I225=0,0,SUM($I$3:I225)))</f>
        <v>223</v>
      </c>
      <c r="AE225">
        <f>IF(AE$2=0,"",IF(J225=0,0,SUM($J$3:J225)))</f>
        <v>223</v>
      </c>
      <c r="AF225">
        <f>IF(AF$2=0,"",IF(K225=0,0,SUM($K$3:K225)))</f>
        <v>223</v>
      </c>
      <c r="AG225">
        <f>IF(AG$2=0,"",IF(L225=0,0,SUM($L$3:L225)))</f>
        <v>223</v>
      </c>
      <c r="AH225">
        <f>IF(AH$2=0,"",IF(M225=0,0,SUM($M$3:M225)))</f>
        <v>223</v>
      </c>
      <c r="AI225">
        <f>IF(AI$2=0,"",IF(N225=0,0,SUM($N$3:N225)))</f>
        <v>223</v>
      </c>
      <c r="AJ225">
        <f>IF(AJ$2=0,"",IF(O225=0,0,SUM($O$3:O225)))</f>
        <v>223</v>
      </c>
      <c r="AK225">
        <f>IF(AK$2=0,"",IF(P225=0,0,SUM($P$3:P225)))</f>
        <v>223</v>
      </c>
      <c r="AL225">
        <f>IF(AL$2=0,"",IF(Q225=0,0,SUM($Q$3:Q225)))</f>
        <v>223</v>
      </c>
      <c r="AM225">
        <f>IF(AM$2=0,"",IF(R225=0,0,SUM($R$3:R225)))</f>
        <v>223</v>
      </c>
      <c r="AN225">
        <f>IF(AN$2=0,"",IF(S225=0,0,SUM($S$3:S225)))</f>
        <v>223</v>
      </c>
      <c r="AO225">
        <f>IF(AO$2=0,"",IF(T225=0,0,SUM($T$3:T225)))</f>
        <v>223</v>
      </c>
    </row>
    <row r="226" spans="1:41" x14ac:dyDescent="0.25">
      <c r="A226">
        <f>IF(A$2=0,"",IF(Export!$B225=A$2,1,0))</f>
        <v>1</v>
      </c>
      <c r="B226">
        <f>IF(B$2=0,"",IF(Export!$B225=B$2,1,0))</f>
        <v>1</v>
      </c>
      <c r="C226">
        <f>IF(C$2=0,"",IF(Export!$B225=C$2,1,0))</f>
        <v>1</v>
      </c>
      <c r="D226">
        <f>IF(D$2=0,"",IF(Export!$B225=D$2,1,0))</f>
        <v>1</v>
      </c>
      <c r="E226">
        <f>IF(E$2=0,"",IF(Export!$B225=E$2,1,0))</f>
        <v>1</v>
      </c>
      <c r="F226">
        <f>IF(F$2=0,"",IF(Export!$B225=F$2,1,0))</f>
        <v>1</v>
      </c>
      <c r="G226">
        <f>IF(G$2=0,"",IF(Export!$B225=G$2,1,0))</f>
        <v>1</v>
      </c>
      <c r="H226">
        <f>IF(H$2=0,"",IF(Export!$B225=H$2,1,0))</f>
        <v>1</v>
      </c>
      <c r="I226">
        <f>IF(I$2=0,"",IF(Export!$B225=I$2,1,0))</f>
        <v>1</v>
      </c>
      <c r="J226">
        <f>IF(J$2=0,"",IF(Export!$B225=J$2,1,0))</f>
        <v>1</v>
      </c>
      <c r="K226">
        <f>IF(K$2=0,"",IF(Export!$B225=K$2,1,0))</f>
        <v>1</v>
      </c>
      <c r="L226">
        <f>IF(L$2=0,"",IF(Export!$B225=L$2,1,0))</f>
        <v>1</v>
      </c>
      <c r="M226">
        <f>IF(M$2=0,"",IF(Export!$B225=M$2,1,0))</f>
        <v>1</v>
      </c>
      <c r="N226">
        <f>IF(N$2=0,"",IF(Export!$B225=N$2,1,0))</f>
        <v>1</v>
      </c>
      <c r="O226">
        <f>IF(O$2=0,"",IF(Export!$B225=O$2,1,0))</f>
        <v>1</v>
      </c>
      <c r="P226">
        <f>IF(P$2=0,"",IF(Export!$B225=P$2,1,0))</f>
        <v>1</v>
      </c>
      <c r="Q226">
        <f>IF(Q$2=0,"",IF(Export!$B225=Q$2,1,0))</f>
        <v>1</v>
      </c>
      <c r="R226">
        <f>IF(R$2=0,"",IF(Export!$B225=R$2,1,0))</f>
        <v>1</v>
      </c>
      <c r="S226">
        <f>IF(S$2=0,"",IF(Export!$B225=S$2,1,0))</f>
        <v>1</v>
      </c>
      <c r="T226">
        <f>IF(T$2=0,"",IF(Export!$B225=T$2,1,0))</f>
        <v>1</v>
      </c>
      <c r="V226">
        <f>IF(V$2=0,"",IF(A226=0,0,SUM($A$3:A226)))</f>
        <v>224</v>
      </c>
      <c r="W226">
        <f>IF(W$2=0,"",IF(B226=0,0,SUM($B$3:B226)))</f>
        <v>224</v>
      </c>
      <c r="X226">
        <f>IF(X$2=0,"",IF(C226=0,0,SUM($C$3:C226)))</f>
        <v>224</v>
      </c>
      <c r="Y226">
        <f>IF(Y$2=0,"",IF(D226=0,0,SUM($D$3:D226)))</f>
        <v>224</v>
      </c>
      <c r="Z226">
        <f>IF(Z$2=0,"",IF(E226=0,0,SUM($E$3:E226)))</f>
        <v>224</v>
      </c>
      <c r="AA226">
        <f>IF(AA$2=0,"",IF(F226=0,0,SUM($F$3:F226)))</f>
        <v>224</v>
      </c>
      <c r="AB226">
        <f>IF(AB$2=0,"",IF(G226=0,0,SUM($G$3:G226)))</f>
        <v>224</v>
      </c>
      <c r="AC226">
        <f>IF(AC$2=0,"",IF(H226=0,0,SUM($H$3:H226)))</f>
        <v>224</v>
      </c>
      <c r="AD226">
        <f>IF(AD$2=0,"",IF(I226=0,0,SUM($I$3:I226)))</f>
        <v>224</v>
      </c>
      <c r="AE226">
        <f>IF(AE$2=0,"",IF(J226=0,0,SUM($J$3:J226)))</f>
        <v>224</v>
      </c>
      <c r="AF226">
        <f>IF(AF$2=0,"",IF(K226=0,0,SUM($K$3:K226)))</f>
        <v>224</v>
      </c>
      <c r="AG226">
        <f>IF(AG$2=0,"",IF(L226=0,0,SUM($L$3:L226)))</f>
        <v>224</v>
      </c>
      <c r="AH226">
        <f>IF(AH$2=0,"",IF(M226=0,0,SUM($M$3:M226)))</f>
        <v>224</v>
      </c>
      <c r="AI226">
        <f>IF(AI$2=0,"",IF(N226=0,0,SUM($N$3:N226)))</f>
        <v>224</v>
      </c>
      <c r="AJ226">
        <f>IF(AJ$2=0,"",IF(O226=0,0,SUM($O$3:O226)))</f>
        <v>224</v>
      </c>
      <c r="AK226">
        <f>IF(AK$2=0,"",IF(P226=0,0,SUM($P$3:P226)))</f>
        <v>224</v>
      </c>
      <c r="AL226">
        <f>IF(AL$2=0,"",IF(Q226=0,0,SUM($Q$3:Q226)))</f>
        <v>224</v>
      </c>
      <c r="AM226">
        <f>IF(AM$2=0,"",IF(R226=0,0,SUM($R$3:R226)))</f>
        <v>224</v>
      </c>
      <c r="AN226">
        <f>IF(AN$2=0,"",IF(S226=0,0,SUM($S$3:S226)))</f>
        <v>224</v>
      </c>
      <c r="AO226">
        <f>IF(AO$2=0,"",IF(T226=0,0,SUM($T$3:T226)))</f>
        <v>224</v>
      </c>
    </row>
    <row r="227" spans="1:41" x14ac:dyDescent="0.25">
      <c r="A227">
        <f>IF(A$2=0,"",IF(Export!$B226=A$2,1,0))</f>
        <v>1</v>
      </c>
      <c r="B227">
        <f>IF(B$2=0,"",IF(Export!$B226=B$2,1,0))</f>
        <v>1</v>
      </c>
      <c r="C227">
        <f>IF(C$2=0,"",IF(Export!$B226=C$2,1,0))</f>
        <v>1</v>
      </c>
      <c r="D227">
        <f>IF(D$2=0,"",IF(Export!$B226=D$2,1,0))</f>
        <v>1</v>
      </c>
      <c r="E227">
        <f>IF(E$2=0,"",IF(Export!$B226=E$2,1,0))</f>
        <v>1</v>
      </c>
      <c r="F227">
        <f>IF(F$2=0,"",IF(Export!$B226=F$2,1,0))</f>
        <v>1</v>
      </c>
      <c r="G227">
        <f>IF(G$2=0,"",IF(Export!$B226=G$2,1,0))</f>
        <v>1</v>
      </c>
      <c r="H227">
        <f>IF(H$2=0,"",IF(Export!$B226=H$2,1,0))</f>
        <v>1</v>
      </c>
      <c r="I227">
        <f>IF(I$2=0,"",IF(Export!$B226=I$2,1,0))</f>
        <v>1</v>
      </c>
      <c r="J227">
        <f>IF(J$2=0,"",IF(Export!$B226=J$2,1,0))</f>
        <v>1</v>
      </c>
      <c r="K227">
        <f>IF(K$2=0,"",IF(Export!$B226=K$2,1,0))</f>
        <v>1</v>
      </c>
      <c r="L227">
        <f>IF(L$2=0,"",IF(Export!$B226=L$2,1,0))</f>
        <v>1</v>
      </c>
      <c r="M227">
        <f>IF(M$2=0,"",IF(Export!$B226=M$2,1,0))</f>
        <v>1</v>
      </c>
      <c r="N227">
        <f>IF(N$2=0,"",IF(Export!$B226=N$2,1,0))</f>
        <v>1</v>
      </c>
      <c r="O227">
        <f>IF(O$2=0,"",IF(Export!$B226=O$2,1,0))</f>
        <v>1</v>
      </c>
      <c r="P227">
        <f>IF(P$2=0,"",IF(Export!$B226=P$2,1,0))</f>
        <v>1</v>
      </c>
      <c r="Q227">
        <f>IF(Q$2=0,"",IF(Export!$B226=Q$2,1,0))</f>
        <v>1</v>
      </c>
      <c r="R227">
        <f>IF(R$2=0,"",IF(Export!$B226=R$2,1,0))</f>
        <v>1</v>
      </c>
      <c r="S227">
        <f>IF(S$2=0,"",IF(Export!$B226=S$2,1,0))</f>
        <v>1</v>
      </c>
      <c r="T227">
        <f>IF(T$2=0,"",IF(Export!$B226=T$2,1,0))</f>
        <v>1</v>
      </c>
      <c r="V227">
        <f>IF(V$2=0,"",IF(A227=0,0,SUM($A$3:A227)))</f>
        <v>225</v>
      </c>
      <c r="W227">
        <f>IF(W$2=0,"",IF(B227=0,0,SUM($B$3:B227)))</f>
        <v>225</v>
      </c>
      <c r="X227">
        <f>IF(X$2=0,"",IF(C227=0,0,SUM($C$3:C227)))</f>
        <v>225</v>
      </c>
      <c r="Y227">
        <f>IF(Y$2=0,"",IF(D227=0,0,SUM($D$3:D227)))</f>
        <v>225</v>
      </c>
      <c r="Z227">
        <f>IF(Z$2=0,"",IF(E227=0,0,SUM($E$3:E227)))</f>
        <v>225</v>
      </c>
      <c r="AA227">
        <f>IF(AA$2=0,"",IF(F227=0,0,SUM($F$3:F227)))</f>
        <v>225</v>
      </c>
      <c r="AB227">
        <f>IF(AB$2=0,"",IF(G227=0,0,SUM($G$3:G227)))</f>
        <v>225</v>
      </c>
      <c r="AC227">
        <f>IF(AC$2=0,"",IF(H227=0,0,SUM($H$3:H227)))</f>
        <v>225</v>
      </c>
      <c r="AD227">
        <f>IF(AD$2=0,"",IF(I227=0,0,SUM($I$3:I227)))</f>
        <v>225</v>
      </c>
      <c r="AE227">
        <f>IF(AE$2=0,"",IF(J227=0,0,SUM($J$3:J227)))</f>
        <v>225</v>
      </c>
      <c r="AF227">
        <f>IF(AF$2=0,"",IF(K227=0,0,SUM($K$3:K227)))</f>
        <v>225</v>
      </c>
      <c r="AG227">
        <f>IF(AG$2=0,"",IF(L227=0,0,SUM($L$3:L227)))</f>
        <v>225</v>
      </c>
      <c r="AH227">
        <f>IF(AH$2=0,"",IF(M227=0,0,SUM($M$3:M227)))</f>
        <v>225</v>
      </c>
      <c r="AI227">
        <f>IF(AI$2=0,"",IF(N227=0,0,SUM($N$3:N227)))</f>
        <v>225</v>
      </c>
      <c r="AJ227">
        <f>IF(AJ$2=0,"",IF(O227=0,0,SUM($O$3:O227)))</f>
        <v>225</v>
      </c>
      <c r="AK227">
        <f>IF(AK$2=0,"",IF(P227=0,0,SUM($P$3:P227)))</f>
        <v>225</v>
      </c>
      <c r="AL227">
        <f>IF(AL$2=0,"",IF(Q227=0,0,SUM($Q$3:Q227)))</f>
        <v>225</v>
      </c>
      <c r="AM227">
        <f>IF(AM$2=0,"",IF(R227=0,0,SUM($R$3:R227)))</f>
        <v>225</v>
      </c>
      <c r="AN227">
        <f>IF(AN$2=0,"",IF(S227=0,0,SUM($S$3:S227)))</f>
        <v>225</v>
      </c>
      <c r="AO227">
        <f>IF(AO$2=0,"",IF(T227=0,0,SUM($T$3:T227)))</f>
        <v>225</v>
      </c>
    </row>
    <row r="228" spans="1:41" x14ac:dyDescent="0.25">
      <c r="A228">
        <f>IF(A$2=0,"",IF(Export!$B227=A$2,1,0))</f>
        <v>1</v>
      </c>
      <c r="B228">
        <f>IF(B$2=0,"",IF(Export!$B227=B$2,1,0))</f>
        <v>1</v>
      </c>
      <c r="C228">
        <f>IF(C$2=0,"",IF(Export!$B227=C$2,1,0))</f>
        <v>1</v>
      </c>
      <c r="D228">
        <f>IF(D$2=0,"",IF(Export!$B227=D$2,1,0))</f>
        <v>1</v>
      </c>
      <c r="E228">
        <f>IF(E$2=0,"",IF(Export!$B227=E$2,1,0))</f>
        <v>1</v>
      </c>
      <c r="F228">
        <f>IF(F$2=0,"",IF(Export!$B227=F$2,1,0))</f>
        <v>1</v>
      </c>
      <c r="G228">
        <f>IF(G$2=0,"",IF(Export!$B227=G$2,1,0))</f>
        <v>1</v>
      </c>
      <c r="H228">
        <f>IF(H$2=0,"",IF(Export!$B227=H$2,1,0))</f>
        <v>1</v>
      </c>
      <c r="I228">
        <f>IF(I$2=0,"",IF(Export!$B227=I$2,1,0))</f>
        <v>1</v>
      </c>
      <c r="J228">
        <f>IF(J$2=0,"",IF(Export!$B227=J$2,1,0))</f>
        <v>1</v>
      </c>
      <c r="K228">
        <f>IF(K$2=0,"",IF(Export!$B227=K$2,1,0))</f>
        <v>1</v>
      </c>
      <c r="L228">
        <f>IF(L$2=0,"",IF(Export!$B227=L$2,1,0))</f>
        <v>1</v>
      </c>
      <c r="M228">
        <f>IF(M$2=0,"",IF(Export!$B227=M$2,1,0))</f>
        <v>1</v>
      </c>
      <c r="N228">
        <f>IF(N$2=0,"",IF(Export!$B227=N$2,1,0))</f>
        <v>1</v>
      </c>
      <c r="O228">
        <f>IF(O$2=0,"",IF(Export!$B227=O$2,1,0))</f>
        <v>1</v>
      </c>
      <c r="P228">
        <f>IF(P$2=0,"",IF(Export!$B227=P$2,1,0))</f>
        <v>1</v>
      </c>
      <c r="Q228">
        <f>IF(Q$2=0,"",IF(Export!$B227=Q$2,1,0))</f>
        <v>1</v>
      </c>
      <c r="R228">
        <f>IF(R$2=0,"",IF(Export!$B227=R$2,1,0))</f>
        <v>1</v>
      </c>
      <c r="S228">
        <f>IF(S$2=0,"",IF(Export!$B227=S$2,1,0))</f>
        <v>1</v>
      </c>
      <c r="T228">
        <f>IF(T$2=0,"",IF(Export!$B227=T$2,1,0))</f>
        <v>1</v>
      </c>
      <c r="V228">
        <f>IF(V$2=0,"",IF(A228=0,0,SUM($A$3:A228)))</f>
        <v>226</v>
      </c>
      <c r="W228">
        <f>IF(W$2=0,"",IF(B228=0,0,SUM($B$3:B228)))</f>
        <v>226</v>
      </c>
      <c r="X228">
        <f>IF(X$2=0,"",IF(C228=0,0,SUM($C$3:C228)))</f>
        <v>226</v>
      </c>
      <c r="Y228">
        <f>IF(Y$2=0,"",IF(D228=0,0,SUM($D$3:D228)))</f>
        <v>226</v>
      </c>
      <c r="Z228">
        <f>IF(Z$2=0,"",IF(E228=0,0,SUM($E$3:E228)))</f>
        <v>226</v>
      </c>
      <c r="AA228">
        <f>IF(AA$2=0,"",IF(F228=0,0,SUM($F$3:F228)))</f>
        <v>226</v>
      </c>
      <c r="AB228">
        <f>IF(AB$2=0,"",IF(G228=0,0,SUM($G$3:G228)))</f>
        <v>226</v>
      </c>
      <c r="AC228">
        <f>IF(AC$2=0,"",IF(H228=0,0,SUM($H$3:H228)))</f>
        <v>226</v>
      </c>
      <c r="AD228">
        <f>IF(AD$2=0,"",IF(I228=0,0,SUM($I$3:I228)))</f>
        <v>226</v>
      </c>
      <c r="AE228">
        <f>IF(AE$2=0,"",IF(J228=0,0,SUM($J$3:J228)))</f>
        <v>226</v>
      </c>
      <c r="AF228">
        <f>IF(AF$2=0,"",IF(K228=0,0,SUM($K$3:K228)))</f>
        <v>226</v>
      </c>
      <c r="AG228">
        <f>IF(AG$2=0,"",IF(L228=0,0,SUM($L$3:L228)))</f>
        <v>226</v>
      </c>
      <c r="AH228">
        <f>IF(AH$2=0,"",IF(M228=0,0,SUM($M$3:M228)))</f>
        <v>226</v>
      </c>
      <c r="AI228">
        <f>IF(AI$2=0,"",IF(N228=0,0,SUM($N$3:N228)))</f>
        <v>226</v>
      </c>
      <c r="AJ228">
        <f>IF(AJ$2=0,"",IF(O228=0,0,SUM($O$3:O228)))</f>
        <v>226</v>
      </c>
      <c r="AK228">
        <f>IF(AK$2=0,"",IF(P228=0,0,SUM($P$3:P228)))</f>
        <v>226</v>
      </c>
      <c r="AL228">
        <f>IF(AL$2=0,"",IF(Q228=0,0,SUM($Q$3:Q228)))</f>
        <v>226</v>
      </c>
      <c r="AM228">
        <f>IF(AM$2=0,"",IF(R228=0,0,SUM($R$3:R228)))</f>
        <v>226</v>
      </c>
      <c r="AN228">
        <f>IF(AN$2=0,"",IF(S228=0,0,SUM($S$3:S228)))</f>
        <v>226</v>
      </c>
      <c r="AO228">
        <f>IF(AO$2=0,"",IF(T228=0,0,SUM($T$3:T228)))</f>
        <v>226</v>
      </c>
    </row>
    <row r="229" spans="1:41" x14ac:dyDescent="0.25">
      <c r="A229">
        <f>IF(A$2=0,"",IF(Export!$B228=A$2,1,0))</f>
        <v>1</v>
      </c>
      <c r="B229">
        <f>IF(B$2=0,"",IF(Export!$B228=B$2,1,0))</f>
        <v>1</v>
      </c>
      <c r="C229">
        <f>IF(C$2=0,"",IF(Export!$B228=C$2,1,0))</f>
        <v>1</v>
      </c>
      <c r="D229">
        <f>IF(D$2=0,"",IF(Export!$B228=D$2,1,0))</f>
        <v>1</v>
      </c>
      <c r="E229">
        <f>IF(E$2=0,"",IF(Export!$B228=E$2,1,0))</f>
        <v>1</v>
      </c>
      <c r="F229">
        <f>IF(F$2=0,"",IF(Export!$B228=F$2,1,0))</f>
        <v>1</v>
      </c>
      <c r="G229">
        <f>IF(G$2=0,"",IF(Export!$B228=G$2,1,0))</f>
        <v>1</v>
      </c>
      <c r="H229">
        <f>IF(H$2=0,"",IF(Export!$B228=H$2,1,0))</f>
        <v>1</v>
      </c>
      <c r="I229">
        <f>IF(I$2=0,"",IF(Export!$B228=I$2,1,0))</f>
        <v>1</v>
      </c>
      <c r="J229">
        <f>IF(J$2=0,"",IF(Export!$B228=J$2,1,0))</f>
        <v>1</v>
      </c>
      <c r="K229">
        <f>IF(K$2=0,"",IF(Export!$B228=K$2,1,0))</f>
        <v>1</v>
      </c>
      <c r="L229">
        <f>IF(L$2=0,"",IF(Export!$B228=L$2,1,0))</f>
        <v>1</v>
      </c>
      <c r="M229">
        <f>IF(M$2=0,"",IF(Export!$B228=M$2,1,0))</f>
        <v>1</v>
      </c>
      <c r="N229">
        <f>IF(N$2=0,"",IF(Export!$B228=N$2,1,0))</f>
        <v>1</v>
      </c>
      <c r="O229">
        <f>IF(O$2=0,"",IF(Export!$B228=O$2,1,0))</f>
        <v>1</v>
      </c>
      <c r="P229">
        <f>IF(P$2=0,"",IF(Export!$B228=P$2,1,0))</f>
        <v>1</v>
      </c>
      <c r="Q229">
        <f>IF(Q$2=0,"",IF(Export!$B228=Q$2,1,0))</f>
        <v>1</v>
      </c>
      <c r="R229">
        <f>IF(R$2=0,"",IF(Export!$B228=R$2,1,0))</f>
        <v>1</v>
      </c>
      <c r="S229">
        <f>IF(S$2=0,"",IF(Export!$B228=S$2,1,0))</f>
        <v>1</v>
      </c>
      <c r="T229">
        <f>IF(T$2=0,"",IF(Export!$B228=T$2,1,0))</f>
        <v>1</v>
      </c>
      <c r="V229">
        <f>IF(V$2=0,"",IF(A229=0,0,SUM($A$3:A229)))</f>
        <v>227</v>
      </c>
      <c r="W229">
        <f>IF(W$2=0,"",IF(B229=0,0,SUM($B$3:B229)))</f>
        <v>227</v>
      </c>
      <c r="X229">
        <f>IF(X$2=0,"",IF(C229=0,0,SUM($C$3:C229)))</f>
        <v>227</v>
      </c>
      <c r="Y229">
        <f>IF(Y$2=0,"",IF(D229=0,0,SUM($D$3:D229)))</f>
        <v>227</v>
      </c>
      <c r="Z229">
        <f>IF(Z$2=0,"",IF(E229=0,0,SUM($E$3:E229)))</f>
        <v>227</v>
      </c>
      <c r="AA229">
        <f>IF(AA$2=0,"",IF(F229=0,0,SUM($F$3:F229)))</f>
        <v>227</v>
      </c>
      <c r="AB229">
        <f>IF(AB$2=0,"",IF(G229=0,0,SUM($G$3:G229)))</f>
        <v>227</v>
      </c>
      <c r="AC229">
        <f>IF(AC$2=0,"",IF(H229=0,0,SUM($H$3:H229)))</f>
        <v>227</v>
      </c>
      <c r="AD229">
        <f>IF(AD$2=0,"",IF(I229=0,0,SUM($I$3:I229)))</f>
        <v>227</v>
      </c>
      <c r="AE229">
        <f>IF(AE$2=0,"",IF(J229=0,0,SUM($J$3:J229)))</f>
        <v>227</v>
      </c>
      <c r="AF229">
        <f>IF(AF$2=0,"",IF(K229=0,0,SUM($K$3:K229)))</f>
        <v>227</v>
      </c>
      <c r="AG229">
        <f>IF(AG$2=0,"",IF(L229=0,0,SUM($L$3:L229)))</f>
        <v>227</v>
      </c>
      <c r="AH229">
        <f>IF(AH$2=0,"",IF(M229=0,0,SUM($M$3:M229)))</f>
        <v>227</v>
      </c>
      <c r="AI229">
        <f>IF(AI$2=0,"",IF(N229=0,0,SUM($N$3:N229)))</f>
        <v>227</v>
      </c>
      <c r="AJ229">
        <f>IF(AJ$2=0,"",IF(O229=0,0,SUM($O$3:O229)))</f>
        <v>227</v>
      </c>
      <c r="AK229">
        <f>IF(AK$2=0,"",IF(P229=0,0,SUM($P$3:P229)))</f>
        <v>227</v>
      </c>
      <c r="AL229">
        <f>IF(AL$2=0,"",IF(Q229=0,0,SUM($Q$3:Q229)))</f>
        <v>227</v>
      </c>
      <c r="AM229">
        <f>IF(AM$2=0,"",IF(R229=0,0,SUM($R$3:R229)))</f>
        <v>227</v>
      </c>
      <c r="AN229">
        <f>IF(AN$2=0,"",IF(S229=0,0,SUM($S$3:S229)))</f>
        <v>227</v>
      </c>
      <c r="AO229">
        <f>IF(AO$2=0,"",IF(T229=0,0,SUM($T$3:T229)))</f>
        <v>227</v>
      </c>
    </row>
    <row r="230" spans="1:41" x14ac:dyDescent="0.25">
      <c r="A230">
        <f>IF(A$2=0,"",IF(Export!$B229=A$2,1,0))</f>
        <v>1</v>
      </c>
      <c r="B230">
        <f>IF(B$2=0,"",IF(Export!$B229=B$2,1,0))</f>
        <v>1</v>
      </c>
      <c r="C230">
        <f>IF(C$2=0,"",IF(Export!$B229=C$2,1,0))</f>
        <v>1</v>
      </c>
      <c r="D230">
        <f>IF(D$2=0,"",IF(Export!$B229=D$2,1,0))</f>
        <v>1</v>
      </c>
      <c r="E230">
        <f>IF(E$2=0,"",IF(Export!$B229=E$2,1,0))</f>
        <v>1</v>
      </c>
      <c r="F230">
        <f>IF(F$2=0,"",IF(Export!$B229=F$2,1,0))</f>
        <v>1</v>
      </c>
      <c r="G230">
        <f>IF(G$2=0,"",IF(Export!$B229=G$2,1,0))</f>
        <v>1</v>
      </c>
      <c r="H230">
        <f>IF(H$2=0,"",IF(Export!$B229=H$2,1,0))</f>
        <v>1</v>
      </c>
      <c r="I230">
        <f>IF(I$2=0,"",IF(Export!$B229=I$2,1,0))</f>
        <v>1</v>
      </c>
      <c r="J230">
        <f>IF(J$2=0,"",IF(Export!$B229=J$2,1,0))</f>
        <v>1</v>
      </c>
      <c r="K230">
        <f>IF(K$2=0,"",IF(Export!$B229=K$2,1,0))</f>
        <v>1</v>
      </c>
      <c r="L230">
        <f>IF(L$2=0,"",IF(Export!$B229=L$2,1,0))</f>
        <v>1</v>
      </c>
      <c r="M230">
        <f>IF(M$2=0,"",IF(Export!$B229=M$2,1,0))</f>
        <v>1</v>
      </c>
      <c r="N230">
        <f>IF(N$2=0,"",IF(Export!$B229=N$2,1,0))</f>
        <v>1</v>
      </c>
      <c r="O230">
        <f>IF(O$2=0,"",IF(Export!$B229=O$2,1,0))</f>
        <v>1</v>
      </c>
      <c r="P230">
        <f>IF(P$2=0,"",IF(Export!$B229=P$2,1,0))</f>
        <v>1</v>
      </c>
      <c r="Q230">
        <f>IF(Q$2=0,"",IF(Export!$B229=Q$2,1,0))</f>
        <v>1</v>
      </c>
      <c r="R230">
        <f>IF(R$2=0,"",IF(Export!$B229=R$2,1,0))</f>
        <v>1</v>
      </c>
      <c r="S230">
        <f>IF(S$2=0,"",IF(Export!$B229=S$2,1,0))</f>
        <v>1</v>
      </c>
      <c r="T230">
        <f>IF(T$2=0,"",IF(Export!$B229=T$2,1,0))</f>
        <v>1</v>
      </c>
      <c r="V230">
        <f>IF(V$2=0,"",IF(A230=0,0,SUM($A$3:A230)))</f>
        <v>228</v>
      </c>
      <c r="W230">
        <f>IF(W$2=0,"",IF(B230=0,0,SUM($B$3:B230)))</f>
        <v>228</v>
      </c>
      <c r="X230">
        <f>IF(X$2=0,"",IF(C230=0,0,SUM($C$3:C230)))</f>
        <v>228</v>
      </c>
      <c r="Y230">
        <f>IF(Y$2=0,"",IF(D230=0,0,SUM($D$3:D230)))</f>
        <v>228</v>
      </c>
      <c r="Z230">
        <f>IF(Z$2=0,"",IF(E230=0,0,SUM($E$3:E230)))</f>
        <v>228</v>
      </c>
      <c r="AA230">
        <f>IF(AA$2=0,"",IF(F230=0,0,SUM($F$3:F230)))</f>
        <v>228</v>
      </c>
      <c r="AB230">
        <f>IF(AB$2=0,"",IF(G230=0,0,SUM($G$3:G230)))</f>
        <v>228</v>
      </c>
      <c r="AC230">
        <f>IF(AC$2=0,"",IF(H230=0,0,SUM($H$3:H230)))</f>
        <v>228</v>
      </c>
      <c r="AD230">
        <f>IF(AD$2=0,"",IF(I230=0,0,SUM($I$3:I230)))</f>
        <v>228</v>
      </c>
      <c r="AE230">
        <f>IF(AE$2=0,"",IF(J230=0,0,SUM($J$3:J230)))</f>
        <v>228</v>
      </c>
      <c r="AF230">
        <f>IF(AF$2=0,"",IF(K230=0,0,SUM($K$3:K230)))</f>
        <v>228</v>
      </c>
      <c r="AG230">
        <f>IF(AG$2=0,"",IF(L230=0,0,SUM($L$3:L230)))</f>
        <v>228</v>
      </c>
      <c r="AH230">
        <f>IF(AH$2=0,"",IF(M230=0,0,SUM($M$3:M230)))</f>
        <v>228</v>
      </c>
      <c r="AI230">
        <f>IF(AI$2=0,"",IF(N230=0,0,SUM($N$3:N230)))</f>
        <v>228</v>
      </c>
      <c r="AJ230">
        <f>IF(AJ$2=0,"",IF(O230=0,0,SUM($O$3:O230)))</f>
        <v>228</v>
      </c>
      <c r="AK230">
        <f>IF(AK$2=0,"",IF(P230=0,0,SUM($P$3:P230)))</f>
        <v>228</v>
      </c>
      <c r="AL230">
        <f>IF(AL$2=0,"",IF(Q230=0,0,SUM($Q$3:Q230)))</f>
        <v>228</v>
      </c>
      <c r="AM230">
        <f>IF(AM$2=0,"",IF(R230=0,0,SUM($R$3:R230)))</f>
        <v>228</v>
      </c>
      <c r="AN230">
        <f>IF(AN$2=0,"",IF(S230=0,0,SUM($S$3:S230)))</f>
        <v>228</v>
      </c>
      <c r="AO230">
        <f>IF(AO$2=0,"",IF(T230=0,0,SUM($T$3:T230)))</f>
        <v>228</v>
      </c>
    </row>
    <row r="231" spans="1:41" x14ac:dyDescent="0.25">
      <c r="A231">
        <f>IF(A$2=0,"",IF(Export!$B230=A$2,1,0))</f>
        <v>1</v>
      </c>
      <c r="B231">
        <f>IF(B$2=0,"",IF(Export!$B230=B$2,1,0))</f>
        <v>1</v>
      </c>
      <c r="C231">
        <f>IF(C$2=0,"",IF(Export!$B230=C$2,1,0))</f>
        <v>1</v>
      </c>
      <c r="D231">
        <f>IF(D$2=0,"",IF(Export!$B230=D$2,1,0))</f>
        <v>1</v>
      </c>
      <c r="E231">
        <f>IF(E$2=0,"",IF(Export!$B230=E$2,1,0))</f>
        <v>1</v>
      </c>
      <c r="F231">
        <f>IF(F$2=0,"",IF(Export!$B230=F$2,1,0))</f>
        <v>1</v>
      </c>
      <c r="G231">
        <f>IF(G$2=0,"",IF(Export!$B230=G$2,1,0))</f>
        <v>1</v>
      </c>
      <c r="H231">
        <f>IF(H$2=0,"",IF(Export!$B230=H$2,1,0))</f>
        <v>1</v>
      </c>
      <c r="I231">
        <f>IF(I$2=0,"",IF(Export!$B230=I$2,1,0))</f>
        <v>1</v>
      </c>
      <c r="J231">
        <f>IF(J$2=0,"",IF(Export!$B230=J$2,1,0))</f>
        <v>1</v>
      </c>
      <c r="K231">
        <f>IF(K$2=0,"",IF(Export!$B230=K$2,1,0))</f>
        <v>1</v>
      </c>
      <c r="L231">
        <f>IF(L$2=0,"",IF(Export!$B230=L$2,1,0))</f>
        <v>1</v>
      </c>
      <c r="M231">
        <f>IF(M$2=0,"",IF(Export!$B230=M$2,1,0))</f>
        <v>1</v>
      </c>
      <c r="N231">
        <f>IF(N$2=0,"",IF(Export!$B230=N$2,1,0))</f>
        <v>1</v>
      </c>
      <c r="O231">
        <f>IF(O$2=0,"",IF(Export!$B230=O$2,1,0))</f>
        <v>1</v>
      </c>
      <c r="P231">
        <f>IF(P$2=0,"",IF(Export!$B230=P$2,1,0))</f>
        <v>1</v>
      </c>
      <c r="Q231">
        <f>IF(Q$2=0,"",IF(Export!$B230=Q$2,1,0))</f>
        <v>1</v>
      </c>
      <c r="R231">
        <f>IF(R$2=0,"",IF(Export!$B230=R$2,1,0))</f>
        <v>1</v>
      </c>
      <c r="S231">
        <f>IF(S$2=0,"",IF(Export!$B230=S$2,1,0))</f>
        <v>1</v>
      </c>
      <c r="T231">
        <f>IF(T$2=0,"",IF(Export!$B230=T$2,1,0))</f>
        <v>1</v>
      </c>
      <c r="V231">
        <f>IF(V$2=0,"",IF(A231=0,0,SUM($A$3:A231)))</f>
        <v>229</v>
      </c>
      <c r="W231">
        <f>IF(W$2=0,"",IF(B231=0,0,SUM($B$3:B231)))</f>
        <v>229</v>
      </c>
      <c r="X231">
        <f>IF(X$2=0,"",IF(C231=0,0,SUM($C$3:C231)))</f>
        <v>229</v>
      </c>
      <c r="Y231">
        <f>IF(Y$2=0,"",IF(D231=0,0,SUM($D$3:D231)))</f>
        <v>229</v>
      </c>
      <c r="Z231">
        <f>IF(Z$2=0,"",IF(E231=0,0,SUM($E$3:E231)))</f>
        <v>229</v>
      </c>
      <c r="AA231">
        <f>IF(AA$2=0,"",IF(F231=0,0,SUM($F$3:F231)))</f>
        <v>229</v>
      </c>
      <c r="AB231">
        <f>IF(AB$2=0,"",IF(G231=0,0,SUM($G$3:G231)))</f>
        <v>229</v>
      </c>
      <c r="AC231">
        <f>IF(AC$2=0,"",IF(H231=0,0,SUM($H$3:H231)))</f>
        <v>229</v>
      </c>
      <c r="AD231">
        <f>IF(AD$2=0,"",IF(I231=0,0,SUM($I$3:I231)))</f>
        <v>229</v>
      </c>
      <c r="AE231">
        <f>IF(AE$2=0,"",IF(J231=0,0,SUM($J$3:J231)))</f>
        <v>229</v>
      </c>
      <c r="AF231">
        <f>IF(AF$2=0,"",IF(K231=0,0,SUM($K$3:K231)))</f>
        <v>229</v>
      </c>
      <c r="AG231">
        <f>IF(AG$2=0,"",IF(L231=0,0,SUM($L$3:L231)))</f>
        <v>229</v>
      </c>
      <c r="AH231">
        <f>IF(AH$2=0,"",IF(M231=0,0,SUM($M$3:M231)))</f>
        <v>229</v>
      </c>
      <c r="AI231">
        <f>IF(AI$2=0,"",IF(N231=0,0,SUM($N$3:N231)))</f>
        <v>229</v>
      </c>
      <c r="AJ231">
        <f>IF(AJ$2=0,"",IF(O231=0,0,SUM($O$3:O231)))</f>
        <v>229</v>
      </c>
      <c r="AK231">
        <f>IF(AK$2=0,"",IF(P231=0,0,SUM($P$3:P231)))</f>
        <v>229</v>
      </c>
      <c r="AL231">
        <f>IF(AL$2=0,"",IF(Q231=0,0,SUM($Q$3:Q231)))</f>
        <v>229</v>
      </c>
      <c r="AM231">
        <f>IF(AM$2=0,"",IF(R231=0,0,SUM($R$3:R231)))</f>
        <v>229</v>
      </c>
      <c r="AN231">
        <f>IF(AN$2=0,"",IF(S231=0,0,SUM($S$3:S231)))</f>
        <v>229</v>
      </c>
      <c r="AO231">
        <f>IF(AO$2=0,"",IF(T231=0,0,SUM($T$3:T231)))</f>
        <v>229</v>
      </c>
    </row>
    <row r="232" spans="1:41" x14ac:dyDescent="0.25">
      <c r="A232">
        <f>IF(A$2=0,"",IF(Export!$B231=A$2,1,0))</f>
        <v>1</v>
      </c>
      <c r="B232">
        <f>IF(B$2=0,"",IF(Export!$B231=B$2,1,0))</f>
        <v>1</v>
      </c>
      <c r="C232">
        <f>IF(C$2=0,"",IF(Export!$B231=C$2,1,0))</f>
        <v>1</v>
      </c>
      <c r="D232">
        <f>IF(D$2=0,"",IF(Export!$B231=D$2,1,0))</f>
        <v>1</v>
      </c>
      <c r="E232">
        <f>IF(E$2=0,"",IF(Export!$B231=E$2,1,0))</f>
        <v>1</v>
      </c>
      <c r="F232">
        <f>IF(F$2=0,"",IF(Export!$B231=F$2,1,0))</f>
        <v>1</v>
      </c>
      <c r="G232">
        <f>IF(G$2=0,"",IF(Export!$B231=G$2,1,0))</f>
        <v>1</v>
      </c>
      <c r="H232">
        <f>IF(H$2=0,"",IF(Export!$B231=H$2,1,0))</f>
        <v>1</v>
      </c>
      <c r="I232">
        <f>IF(I$2=0,"",IF(Export!$B231=I$2,1,0))</f>
        <v>1</v>
      </c>
      <c r="J232">
        <f>IF(J$2=0,"",IF(Export!$B231=J$2,1,0))</f>
        <v>1</v>
      </c>
      <c r="K232">
        <f>IF(K$2=0,"",IF(Export!$B231=K$2,1,0))</f>
        <v>1</v>
      </c>
      <c r="L232">
        <f>IF(L$2=0,"",IF(Export!$B231=L$2,1,0))</f>
        <v>1</v>
      </c>
      <c r="M232">
        <f>IF(M$2=0,"",IF(Export!$B231=M$2,1,0))</f>
        <v>1</v>
      </c>
      <c r="N232">
        <f>IF(N$2=0,"",IF(Export!$B231=N$2,1,0))</f>
        <v>1</v>
      </c>
      <c r="O232">
        <f>IF(O$2=0,"",IF(Export!$B231=O$2,1,0))</f>
        <v>1</v>
      </c>
      <c r="P232">
        <f>IF(P$2=0,"",IF(Export!$B231=P$2,1,0))</f>
        <v>1</v>
      </c>
      <c r="Q232">
        <f>IF(Q$2=0,"",IF(Export!$B231=Q$2,1,0))</f>
        <v>1</v>
      </c>
      <c r="R232">
        <f>IF(R$2=0,"",IF(Export!$B231=R$2,1,0))</f>
        <v>1</v>
      </c>
      <c r="S232">
        <f>IF(S$2=0,"",IF(Export!$B231=S$2,1,0))</f>
        <v>1</v>
      </c>
      <c r="T232">
        <f>IF(T$2=0,"",IF(Export!$B231=T$2,1,0))</f>
        <v>1</v>
      </c>
      <c r="V232">
        <f>IF(V$2=0,"",IF(A232=0,0,SUM($A$3:A232)))</f>
        <v>230</v>
      </c>
      <c r="W232">
        <f>IF(W$2=0,"",IF(B232=0,0,SUM($B$3:B232)))</f>
        <v>230</v>
      </c>
      <c r="X232">
        <f>IF(X$2=0,"",IF(C232=0,0,SUM($C$3:C232)))</f>
        <v>230</v>
      </c>
      <c r="Y232">
        <f>IF(Y$2=0,"",IF(D232=0,0,SUM($D$3:D232)))</f>
        <v>230</v>
      </c>
      <c r="Z232">
        <f>IF(Z$2=0,"",IF(E232=0,0,SUM($E$3:E232)))</f>
        <v>230</v>
      </c>
      <c r="AA232">
        <f>IF(AA$2=0,"",IF(F232=0,0,SUM($F$3:F232)))</f>
        <v>230</v>
      </c>
      <c r="AB232">
        <f>IF(AB$2=0,"",IF(G232=0,0,SUM($G$3:G232)))</f>
        <v>230</v>
      </c>
      <c r="AC232">
        <f>IF(AC$2=0,"",IF(H232=0,0,SUM($H$3:H232)))</f>
        <v>230</v>
      </c>
      <c r="AD232">
        <f>IF(AD$2=0,"",IF(I232=0,0,SUM($I$3:I232)))</f>
        <v>230</v>
      </c>
      <c r="AE232">
        <f>IF(AE$2=0,"",IF(J232=0,0,SUM($J$3:J232)))</f>
        <v>230</v>
      </c>
      <c r="AF232">
        <f>IF(AF$2=0,"",IF(K232=0,0,SUM($K$3:K232)))</f>
        <v>230</v>
      </c>
      <c r="AG232">
        <f>IF(AG$2=0,"",IF(L232=0,0,SUM($L$3:L232)))</f>
        <v>230</v>
      </c>
      <c r="AH232">
        <f>IF(AH$2=0,"",IF(M232=0,0,SUM($M$3:M232)))</f>
        <v>230</v>
      </c>
      <c r="AI232">
        <f>IF(AI$2=0,"",IF(N232=0,0,SUM($N$3:N232)))</f>
        <v>230</v>
      </c>
      <c r="AJ232">
        <f>IF(AJ$2=0,"",IF(O232=0,0,SUM($O$3:O232)))</f>
        <v>230</v>
      </c>
      <c r="AK232">
        <f>IF(AK$2=0,"",IF(P232=0,0,SUM($P$3:P232)))</f>
        <v>230</v>
      </c>
      <c r="AL232">
        <f>IF(AL$2=0,"",IF(Q232=0,0,SUM($Q$3:Q232)))</f>
        <v>230</v>
      </c>
      <c r="AM232">
        <f>IF(AM$2=0,"",IF(R232=0,0,SUM($R$3:R232)))</f>
        <v>230</v>
      </c>
      <c r="AN232">
        <f>IF(AN$2=0,"",IF(S232=0,0,SUM($S$3:S232)))</f>
        <v>230</v>
      </c>
      <c r="AO232">
        <f>IF(AO$2=0,"",IF(T232=0,0,SUM($T$3:T232)))</f>
        <v>230</v>
      </c>
    </row>
    <row r="233" spans="1:41" x14ac:dyDescent="0.25">
      <c r="A233">
        <f>IF(A$2=0,"",IF(Export!$B232=A$2,1,0))</f>
        <v>1</v>
      </c>
      <c r="B233">
        <f>IF(B$2=0,"",IF(Export!$B232=B$2,1,0))</f>
        <v>1</v>
      </c>
      <c r="C233">
        <f>IF(C$2=0,"",IF(Export!$B232=C$2,1,0))</f>
        <v>1</v>
      </c>
      <c r="D233">
        <f>IF(D$2=0,"",IF(Export!$B232=D$2,1,0))</f>
        <v>1</v>
      </c>
      <c r="E233">
        <f>IF(E$2=0,"",IF(Export!$B232=E$2,1,0))</f>
        <v>1</v>
      </c>
      <c r="F233">
        <f>IF(F$2=0,"",IF(Export!$B232=F$2,1,0))</f>
        <v>1</v>
      </c>
      <c r="G233">
        <f>IF(G$2=0,"",IF(Export!$B232=G$2,1,0))</f>
        <v>1</v>
      </c>
      <c r="H233">
        <f>IF(H$2=0,"",IF(Export!$B232=H$2,1,0))</f>
        <v>1</v>
      </c>
      <c r="I233">
        <f>IF(I$2=0,"",IF(Export!$B232=I$2,1,0))</f>
        <v>1</v>
      </c>
      <c r="J233">
        <f>IF(J$2=0,"",IF(Export!$B232=J$2,1,0))</f>
        <v>1</v>
      </c>
      <c r="K233">
        <f>IF(K$2=0,"",IF(Export!$B232=K$2,1,0))</f>
        <v>1</v>
      </c>
      <c r="L233">
        <f>IF(L$2=0,"",IF(Export!$B232=L$2,1,0))</f>
        <v>1</v>
      </c>
      <c r="M233">
        <f>IF(M$2=0,"",IF(Export!$B232=M$2,1,0))</f>
        <v>1</v>
      </c>
      <c r="N233">
        <f>IF(N$2=0,"",IF(Export!$B232=N$2,1,0))</f>
        <v>1</v>
      </c>
      <c r="O233">
        <f>IF(O$2=0,"",IF(Export!$B232=O$2,1,0))</f>
        <v>1</v>
      </c>
      <c r="P233">
        <f>IF(P$2=0,"",IF(Export!$B232=P$2,1,0))</f>
        <v>1</v>
      </c>
      <c r="Q233">
        <f>IF(Q$2=0,"",IF(Export!$B232=Q$2,1,0))</f>
        <v>1</v>
      </c>
      <c r="R233">
        <f>IF(R$2=0,"",IF(Export!$B232=R$2,1,0))</f>
        <v>1</v>
      </c>
      <c r="S233">
        <f>IF(S$2=0,"",IF(Export!$B232=S$2,1,0))</f>
        <v>1</v>
      </c>
      <c r="T233">
        <f>IF(T$2=0,"",IF(Export!$B232=T$2,1,0))</f>
        <v>1</v>
      </c>
      <c r="V233">
        <f>IF(V$2=0,"",IF(A233=0,0,SUM($A$3:A233)))</f>
        <v>231</v>
      </c>
      <c r="W233">
        <f>IF(W$2=0,"",IF(B233=0,0,SUM($B$3:B233)))</f>
        <v>231</v>
      </c>
      <c r="X233">
        <f>IF(X$2=0,"",IF(C233=0,0,SUM($C$3:C233)))</f>
        <v>231</v>
      </c>
      <c r="Y233">
        <f>IF(Y$2=0,"",IF(D233=0,0,SUM($D$3:D233)))</f>
        <v>231</v>
      </c>
      <c r="Z233">
        <f>IF(Z$2=0,"",IF(E233=0,0,SUM($E$3:E233)))</f>
        <v>231</v>
      </c>
      <c r="AA233">
        <f>IF(AA$2=0,"",IF(F233=0,0,SUM($F$3:F233)))</f>
        <v>231</v>
      </c>
      <c r="AB233">
        <f>IF(AB$2=0,"",IF(G233=0,0,SUM($G$3:G233)))</f>
        <v>231</v>
      </c>
      <c r="AC233">
        <f>IF(AC$2=0,"",IF(H233=0,0,SUM($H$3:H233)))</f>
        <v>231</v>
      </c>
      <c r="AD233">
        <f>IF(AD$2=0,"",IF(I233=0,0,SUM($I$3:I233)))</f>
        <v>231</v>
      </c>
      <c r="AE233">
        <f>IF(AE$2=0,"",IF(J233=0,0,SUM($J$3:J233)))</f>
        <v>231</v>
      </c>
      <c r="AF233">
        <f>IF(AF$2=0,"",IF(K233=0,0,SUM($K$3:K233)))</f>
        <v>231</v>
      </c>
      <c r="AG233">
        <f>IF(AG$2=0,"",IF(L233=0,0,SUM($L$3:L233)))</f>
        <v>231</v>
      </c>
      <c r="AH233">
        <f>IF(AH$2=0,"",IF(M233=0,0,SUM($M$3:M233)))</f>
        <v>231</v>
      </c>
      <c r="AI233">
        <f>IF(AI$2=0,"",IF(N233=0,0,SUM($N$3:N233)))</f>
        <v>231</v>
      </c>
      <c r="AJ233">
        <f>IF(AJ$2=0,"",IF(O233=0,0,SUM($O$3:O233)))</f>
        <v>231</v>
      </c>
      <c r="AK233">
        <f>IF(AK$2=0,"",IF(P233=0,0,SUM($P$3:P233)))</f>
        <v>231</v>
      </c>
      <c r="AL233">
        <f>IF(AL$2=0,"",IF(Q233=0,0,SUM($Q$3:Q233)))</f>
        <v>231</v>
      </c>
      <c r="AM233">
        <f>IF(AM$2=0,"",IF(R233=0,0,SUM($R$3:R233)))</f>
        <v>231</v>
      </c>
      <c r="AN233">
        <f>IF(AN$2=0,"",IF(S233=0,0,SUM($S$3:S233)))</f>
        <v>231</v>
      </c>
      <c r="AO233">
        <f>IF(AO$2=0,"",IF(T233=0,0,SUM($T$3:T233)))</f>
        <v>231</v>
      </c>
    </row>
    <row r="234" spans="1:41" x14ac:dyDescent="0.25">
      <c r="A234">
        <f>IF(A$2=0,"",IF(Export!$B233=A$2,1,0))</f>
        <v>1</v>
      </c>
      <c r="B234">
        <f>IF(B$2=0,"",IF(Export!$B233=B$2,1,0))</f>
        <v>1</v>
      </c>
      <c r="C234">
        <f>IF(C$2=0,"",IF(Export!$B233=C$2,1,0))</f>
        <v>1</v>
      </c>
      <c r="D234">
        <f>IF(D$2=0,"",IF(Export!$B233=D$2,1,0))</f>
        <v>1</v>
      </c>
      <c r="E234">
        <f>IF(E$2=0,"",IF(Export!$B233=E$2,1,0))</f>
        <v>1</v>
      </c>
      <c r="F234">
        <f>IF(F$2=0,"",IF(Export!$B233=F$2,1,0))</f>
        <v>1</v>
      </c>
      <c r="G234">
        <f>IF(G$2=0,"",IF(Export!$B233=G$2,1,0))</f>
        <v>1</v>
      </c>
      <c r="H234">
        <f>IF(H$2=0,"",IF(Export!$B233=H$2,1,0))</f>
        <v>1</v>
      </c>
      <c r="I234">
        <f>IF(I$2=0,"",IF(Export!$B233=I$2,1,0))</f>
        <v>1</v>
      </c>
      <c r="J234">
        <f>IF(J$2=0,"",IF(Export!$B233=J$2,1,0))</f>
        <v>1</v>
      </c>
      <c r="K234">
        <f>IF(K$2=0,"",IF(Export!$B233=K$2,1,0))</f>
        <v>1</v>
      </c>
      <c r="L234">
        <f>IF(L$2=0,"",IF(Export!$B233=L$2,1,0))</f>
        <v>1</v>
      </c>
      <c r="M234">
        <f>IF(M$2=0,"",IF(Export!$B233=M$2,1,0))</f>
        <v>1</v>
      </c>
      <c r="N234">
        <f>IF(N$2=0,"",IF(Export!$B233=N$2,1,0))</f>
        <v>1</v>
      </c>
      <c r="O234">
        <f>IF(O$2=0,"",IF(Export!$B233=O$2,1,0))</f>
        <v>1</v>
      </c>
      <c r="P234">
        <f>IF(P$2=0,"",IF(Export!$B233=P$2,1,0))</f>
        <v>1</v>
      </c>
      <c r="Q234">
        <f>IF(Q$2=0,"",IF(Export!$B233=Q$2,1,0))</f>
        <v>1</v>
      </c>
      <c r="R234">
        <f>IF(R$2=0,"",IF(Export!$B233=R$2,1,0))</f>
        <v>1</v>
      </c>
      <c r="S234">
        <f>IF(S$2=0,"",IF(Export!$B233=S$2,1,0))</f>
        <v>1</v>
      </c>
      <c r="T234">
        <f>IF(T$2=0,"",IF(Export!$B233=T$2,1,0))</f>
        <v>1</v>
      </c>
      <c r="V234">
        <f>IF(V$2=0,"",IF(A234=0,0,SUM($A$3:A234)))</f>
        <v>232</v>
      </c>
      <c r="W234">
        <f>IF(W$2=0,"",IF(B234=0,0,SUM($B$3:B234)))</f>
        <v>232</v>
      </c>
      <c r="X234">
        <f>IF(X$2=0,"",IF(C234=0,0,SUM($C$3:C234)))</f>
        <v>232</v>
      </c>
      <c r="Y234">
        <f>IF(Y$2=0,"",IF(D234=0,0,SUM($D$3:D234)))</f>
        <v>232</v>
      </c>
      <c r="Z234">
        <f>IF(Z$2=0,"",IF(E234=0,0,SUM($E$3:E234)))</f>
        <v>232</v>
      </c>
      <c r="AA234">
        <f>IF(AA$2=0,"",IF(F234=0,0,SUM($F$3:F234)))</f>
        <v>232</v>
      </c>
      <c r="AB234">
        <f>IF(AB$2=0,"",IF(G234=0,0,SUM($G$3:G234)))</f>
        <v>232</v>
      </c>
      <c r="AC234">
        <f>IF(AC$2=0,"",IF(H234=0,0,SUM($H$3:H234)))</f>
        <v>232</v>
      </c>
      <c r="AD234">
        <f>IF(AD$2=0,"",IF(I234=0,0,SUM($I$3:I234)))</f>
        <v>232</v>
      </c>
      <c r="AE234">
        <f>IF(AE$2=0,"",IF(J234=0,0,SUM($J$3:J234)))</f>
        <v>232</v>
      </c>
      <c r="AF234">
        <f>IF(AF$2=0,"",IF(K234=0,0,SUM($K$3:K234)))</f>
        <v>232</v>
      </c>
      <c r="AG234">
        <f>IF(AG$2=0,"",IF(L234=0,0,SUM($L$3:L234)))</f>
        <v>232</v>
      </c>
      <c r="AH234">
        <f>IF(AH$2=0,"",IF(M234=0,0,SUM($M$3:M234)))</f>
        <v>232</v>
      </c>
      <c r="AI234">
        <f>IF(AI$2=0,"",IF(N234=0,0,SUM($N$3:N234)))</f>
        <v>232</v>
      </c>
      <c r="AJ234">
        <f>IF(AJ$2=0,"",IF(O234=0,0,SUM($O$3:O234)))</f>
        <v>232</v>
      </c>
      <c r="AK234">
        <f>IF(AK$2=0,"",IF(P234=0,0,SUM($P$3:P234)))</f>
        <v>232</v>
      </c>
      <c r="AL234">
        <f>IF(AL$2=0,"",IF(Q234=0,0,SUM($Q$3:Q234)))</f>
        <v>232</v>
      </c>
      <c r="AM234">
        <f>IF(AM$2=0,"",IF(R234=0,0,SUM($R$3:R234)))</f>
        <v>232</v>
      </c>
      <c r="AN234">
        <f>IF(AN$2=0,"",IF(S234=0,0,SUM($S$3:S234)))</f>
        <v>232</v>
      </c>
      <c r="AO234">
        <f>IF(AO$2=0,"",IF(T234=0,0,SUM($T$3:T234)))</f>
        <v>232</v>
      </c>
    </row>
    <row r="235" spans="1:41" x14ac:dyDescent="0.25">
      <c r="A235">
        <f>IF(A$2=0,"",IF(Export!$B234=A$2,1,0))</f>
        <v>1</v>
      </c>
      <c r="B235">
        <f>IF(B$2=0,"",IF(Export!$B234=B$2,1,0))</f>
        <v>1</v>
      </c>
      <c r="C235">
        <f>IF(C$2=0,"",IF(Export!$B234=C$2,1,0))</f>
        <v>1</v>
      </c>
      <c r="D235">
        <f>IF(D$2=0,"",IF(Export!$B234=D$2,1,0))</f>
        <v>1</v>
      </c>
      <c r="E235">
        <f>IF(E$2=0,"",IF(Export!$B234=E$2,1,0))</f>
        <v>1</v>
      </c>
      <c r="F235">
        <f>IF(F$2=0,"",IF(Export!$B234=F$2,1,0))</f>
        <v>1</v>
      </c>
      <c r="G235">
        <f>IF(G$2=0,"",IF(Export!$B234=G$2,1,0))</f>
        <v>1</v>
      </c>
      <c r="H235">
        <f>IF(H$2=0,"",IF(Export!$B234=H$2,1,0))</f>
        <v>1</v>
      </c>
      <c r="I235">
        <f>IF(I$2=0,"",IF(Export!$B234=I$2,1,0))</f>
        <v>1</v>
      </c>
      <c r="J235">
        <f>IF(J$2=0,"",IF(Export!$B234=J$2,1,0))</f>
        <v>1</v>
      </c>
      <c r="K235">
        <f>IF(K$2=0,"",IF(Export!$B234=K$2,1,0))</f>
        <v>1</v>
      </c>
      <c r="L235">
        <f>IF(L$2=0,"",IF(Export!$B234=L$2,1,0))</f>
        <v>1</v>
      </c>
      <c r="M235">
        <f>IF(M$2=0,"",IF(Export!$B234=M$2,1,0))</f>
        <v>1</v>
      </c>
      <c r="N235">
        <f>IF(N$2=0,"",IF(Export!$B234=N$2,1,0))</f>
        <v>1</v>
      </c>
      <c r="O235">
        <f>IF(O$2=0,"",IF(Export!$B234=O$2,1,0))</f>
        <v>1</v>
      </c>
      <c r="P235">
        <f>IF(P$2=0,"",IF(Export!$B234=P$2,1,0))</f>
        <v>1</v>
      </c>
      <c r="Q235">
        <f>IF(Q$2=0,"",IF(Export!$B234=Q$2,1,0))</f>
        <v>1</v>
      </c>
      <c r="R235">
        <f>IF(R$2=0,"",IF(Export!$B234=R$2,1,0))</f>
        <v>1</v>
      </c>
      <c r="S235">
        <f>IF(S$2=0,"",IF(Export!$B234=S$2,1,0))</f>
        <v>1</v>
      </c>
      <c r="T235">
        <f>IF(T$2=0,"",IF(Export!$B234=T$2,1,0))</f>
        <v>1</v>
      </c>
      <c r="V235">
        <f>IF(V$2=0,"",IF(A235=0,0,SUM($A$3:A235)))</f>
        <v>233</v>
      </c>
      <c r="W235">
        <f>IF(W$2=0,"",IF(B235=0,0,SUM($B$3:B235)))</f>
        <v>233</v>
      </c>
      <c r="X235">
        <f>IF(X$2=0,"",IF(C235=0,0,SUM($C$3:C235)))</f>
        <v>233</v>
      </c>
      <c r="Y235">
        <f>IF(Y$2=0,"",IF(D235=0,0,SUM($D$3:D235)))</f>
        <v>233</v>
      </c>
      <c r="Z235">
        <f>IF(Z$2=0,"",IF(E235=0,0,SUM($E$3:E235)))</f>
        <v>233</v>
      </c>
      <c r="AA235">
        <f>IF(AA$2=0,"",IF(F235=0,0,SUM($F$3:F235)))</f>
        <v>233</v>
      </c>
      <c r="AB235">
        <f>IF(AB$2=0,"",IF(G235=0,0,SUM($G$3:G235)))</f>
        <v>233</v>
      </c>
      <c r="AC235">
        <f>IF(AC$2=0,"",IF(H235=0,0,SUM($H$3:H235)))</f>
        <v>233</v>
      </c>
      <c r="AD235">
        <f>IF(AD$2=0,"",IF(I235=0,0,SUM($I$3:I235)))</f>
        <v>233</v>
      </c>
      <c r="AE235">
        <f>IF(AE$2=0,"",IF(J235=0,0,SUM($J$3:J235)))</f>
        <v>233</v>
      </c>
      <c r="AF235">
        <f>IF(AF$2=0,"",IF(K235=0,0,SUM($K$3:K235)))</f>
        <v>233</v>
      </c>
      <c r="AG235">
        <f>IF(AG$2=0,"",IF(L235=0,0,SUM($L$3:L235)))</f>
        <v>233</v>
      </c>
      <c r="AH235">
        <f>IF(AH$2=0,"",IF(M235=0,0,SUM($M$3:M235)))</f>
        <v>233</v>
      </c>
      <c r="AI235">
        <f>IF(AI$2=0,"",IF(N235=0,0,SUM($N$3:N235)))</f>
        <v>233</v>
      </c>
      <c r="AJ235">
        <f>IF(AJ$2=0,"",IF(O235=0,0,SUM($O$3:O235)))</f>
        <v>233</v>
      </c>
      <c r="AK235">
        <f>IF(AK$2=0,"",IF(P235=0,0,SUM($P$3:P235)))</f>
        <v>233</v>
      </c>
      <c r="AL235">
        <f>IF(AL$2=0,"",IF(Q235=0,0,SUM($Q$3:Q235)))</f>
        <v>233</v>
      </c>
      <c r="AM235">
        <f>IF(AM$2=0,"",IF(R235=0,0,SUM($R$3:R235)))</f>
        <v>233</v>
      </c>
      <c r="AN235">
        <f>IF(AN$2=0,"",IF(S235=0,0,SUM($S$3:S235)))</f>
        <v>233</v>
      </c>
      <c r="AO235">
        <f>IF(AO$2=0,"",IF(T235=0,0,SUM($T$3:T235)))</f>
        <v>233</v>
      </c>
    </row>
    <row r="236" spans="1:41" x14ac:dyDescent="0.25">
      <c r="A236">
        <f>IF(A$2=0,"",IF(Export!$B235=A$2,1,0))</f>
        <v>1</v>
      </c>
      <c r="B236">
        <f>IF(B$2=0,"",IF(Export!$B235=B$2,1,0))</f>
        <v>1</v>
      </c>
      <c r="C236">
        <f>IF(C$2=0,"",IF(Export!$B235=C$2,1,0))</f>
        <v>1</v>
      </c>
      <c r="D236">
        <f>IF(D$2=0,"",IF(Export!$B235=D$2,1,0))</f>
        <v>1</v>
      </c>
      <c r="E236">
        <f>IF(E$2=0,"",IF(Export!$B235=E$2,1,0))</f>
        <v>1</v>
      </c>
      <c r="F236">
        <f>IF(F$2=0,"",IF(Export!$B235=F$2,1,0))</f>
        <v>1</v>
      </c>
      <c r="G236">
        <f>IF(G$2=0,"",IF(Export!$B235=G$2,1,0))</f>
        <v>1</v>
      </c>
      <c r="H236">
        <f>IF(H$2=0,"",IF(Export!$B235=H$2,1,0))</f>
        <v>1</v>
      </c>
      <c r="I236">
        <f>IF(I$2=0,"",IF(Export!$B235=I$2,1,0))</f>
        <v>1</v>
      </c>
      <c r="J236">
        <f>IF(J$2=0,"",IF(Export!$B235=J$2,1,0))</f>
        <v>1</v>
      </c>
      <c r="K236">
        <f>IF(K$2=0,"",IF(Export!$B235=K$2,1,0))</f>
        <v>1</v>
      </c>
      <c r="L236">
        <f>IF(L$2=0,"",IF(Export!$B235=L$2,1,0))</f>
        <v>1</v>
      </c>
      <c r="M236">
        <f>IF(M$2=0,"",IF(Export!$B235=M$2,1,0))</f>
        <v>1</v>
      </c>
      <c r="N236">
        <f>IF(N$2=0,"",IF(Export!$B235=N$2,1,0))</f>
        <v>1</v>
      </c>
      <c r="O236">
        <f>IF(O$2=0,"",IF(Export!$B235=O$2,1,0))</f>
        <v>1</v>
      </c>
      <c r="P236">
        <f>IF(P$2=0,"",IF(Export!$B235=P$2,1,0))</f>
        <v>1</v>
      </c>
      <c r="Q236">
        <f>IF(Q$2=0,"",IF(Export!$B235=Q$2,1,0))</f>
        <v>1</v>
      </c>
      <c r="R236">
        <f>IF(R$2=0,"",IF(Export!$B235=R$2,1,0))</f>
        <v>1</v>
      </c>
      <c r="S236">
        <f>IF(S$2=0,"",IF(Export!$B235=S$2,1,0))</f>
        <v>1</v>
      </c>
      <c r="T236">
        <f>IF(T$2=0,"",IF(Export!$B235=T$2,1,0))</f>
        <v>1</v>
      </c>
      <c r="V236">
        <f>IF(V$2=0,"",IF(A236=0,0,SUM($A$3:A236)))</f>
        <v>234</v>
      </c>
      <c r="W236">
        <f>IF(W$2=0,"",IF(B236=0,0,SUM($B$3:B236)))</f>
        <v>234</v>
      </c>
      <c r="X236">
        <f>IF(X$2=0,"",IF(C236=0,0,SUM($C$3:C236)))</f>
        <v>234</v>
      </c>
      <c r="Y236">
        <f>IF(Y$2=0,"",IF(D236=0,0,SUM($D$3:D236)))</f>
        <v>234</v>
      </c>
      <c r="Z236">
        <f>IF(Z$2=0,"",IF(E236=0,0,SUM($E$3:E236)))</f>
        <v>234</v>
      </c>
      <c r="AA236">
        <f>IF(AA$2=0,"",IF(F236=0,0,SUM($F$3:F236)))</f>
        <v>234</v>
      </c>
      <c r="AB236">
        <f>IF(AB$2=0,"",IF(G236=0,0,SUM($G$3:G236)))</f>
        <v>234</v>
      </c>
      <c r="AC236">
        <f>IF(AC$2=0,"",IF(H236=0,0,SUM($H$3:H236)))</f>
        <v>234</v>
      </c>
      <c r="AD236">
        <f>IF(AD$2=0,"",IF(I236=0,0,SUM($I$3:I236)))</f>
        <v>234</v>
      </c>
      <c r="AE236">
        <f>IF(AE$2=0,"",IF(J236=0,0,SUM($J$3:J236)))</f>
        <v>234</v>
      </c>
      <c r="AF236">
        <f>IF(AF$2=0,"",IF(K236=0,0,SUM($K$3:K236)))</f>
        <v>234</v>
      </c>
      <c r="AG236">
        <f>IF(AG$2=0,"",IF(L236=0,0,SUM($L$3:L236)))</f>
        <v>234</v>
      </c>
      <c r="AH236">
        <f>IF(AH$2=0,"",IF(M236=0,0,SUM($M$3:M236)))</f>
        <v>234</v>
      </c>
      <c r="AI236">
        <f>IF(AI$2=0,"",IF(N236=0,0,SUM($N$3:N236)))</f>
        <v>234</v>
      </c>
      <c r="AJ236">
        <f>IF(AJ$2=0,"",IF(O236=0,0,SUM($O$3:O236)))</f>
        <v>234</v>
      </c>
      <c r="AK236">
        <f>IF(AK$2=0,"",IF(P236=0,0,SUM($P$3:P236)))</f>
        <v>234</v>
      </c>
      <c r="AL236">
        <f>IF(AL$2=0,"",IF(Q236=0,0,SUM($Q$3:Q236)))</f>
        <v>234</v>
      </c>
      <c r="AM236">
        <f>IF(AM$2=0,"",IF(R236=0,0,SUM($R$3:R236)))</f>
        <v>234</v>
      </c>
      <c r="AN236">
        <f>IF(AN$2=0,"",IF(S236=0,0,SUM($S$3:S236)))</f>
        <v>234</v>
      </c>
      <c r="AO236">
        <f>IF(AO$2=0,"",IF(T236=0,0,SUM($T$3:T236)))</f>
        <v>234</v>
      </c>
    </row>
    <row r="237" spans="1:41" x14ac:dyDescent="0.25">
      <c r="A237">
        <f>IF(A$2=0,"",IF(Export!$B236=A$2,1,0))</f>
        <v>1</v>
      </c>
      <c r="B237">
        <f>IF(B$2=0,"",IF(Export!$B236=B$2,1,0))</f>
        <v>1</v>
      </c>
      <c r="C237">
        <f>IF(C$2=0,"",IF(Export!$B236=C$2,1,0))</f>
        <v>1</v>
      </c>
      <c r="D237">
        <f>IF(D$2=0,"",IF(Export!$B236=D$2,1,0))</f>
        <v>1</v>
      </c>
      <c r="E237">
        <f>IF(E$2=0,"",IF(Export!$B236=E$2,1,0))</f>
        <v>1</v>
      </c>
      <c r="F237">
        <f>IF(F$2=0,"",IF(Export!$B236=F$2,1,0))</f>
        <v>1</v>
      </c>
      <c r="G237">
        <f>IF(G$2=0,"",IF(Export!$B236=G$2,1,0))</f>
        <v>1</v>
      </c>
      <c r="H237">
        <f>IF(H$2=0,"",IF(Export!$B236=H$2,1,0))</f>
        <v>1</v>
      </c>
      <c r="I237">
        <f>IF(I$2=0,"",IF(Export!$B236=I$2,1,0))</f>
        <v>1</v>
      </c>
      <c r="J237">
        <f>IF(J$2=0,"",IF(Export!$B236=J$2,1,0))</f>
        <v>1</v>
      </c>
      <c r="K237">
        <f>IF(K$2=0,"",IF(Export!$B236=K$2,1,0))</f>
        <v>1</v>
      </c>
      <c r="L237">
        <f>IF(L$2=0,"",IF(Export!$B236=L$2,1,0))</f>
        <v>1</v>
      </c>
      <c r="M237">
        <f>IF(M$2=0,"",IF(Export!$B236=M$2,1,0))</f>
        <v>1</v>
      </c>
      <c r="N237">
        <f>IF(N$2=0,"",IF(Export!$B236=N$2,1,0))</f>
        <v>1</v>
      </c>
      <c r="O237">
        <f>IF(O$2=0,"",IF(Export!$B236=O$2,1,0))</f>
        <v>1</v>
      </c>
      <c r="P237">
        <f>IF(P$2=0,"",IF(Export!$B236=P$2,1,0))</f>
        <v>1</v>
      </c>
      <c r="Q237">
        <f>IF(Q$2=0,"",IF(Export!$B236=Q$2,1,0))</f>
        <v>1</v>
      </c>
      <c r="R237">
        <f>IF(R$2=0,"",IF(Export!$B236=R$2,1,0))</f>
        <v>1</v>
      </c>
      <c r="S237">
        <f>IF(S$2=0,"",IF(Export!$B236=S$2,1,0))</f>
        <v>1</v>
      </c>
      <c r="T237">
        <f>IF(T$2=0,"",IF(Export!$B236=T$2,1,0))</f>
        <v>1</v>
      </c>
      <c r="V237">
        <f>IF(V$2=0,"",IF(A237=0,0,SUM($A$3:A237)))</f>
        <v>235</v>
      </c>
      <c r="W237">
        <f>IF(W$2=0,"",IF(B237=0,0,SUM($B$3:B237)))</f>
        <v>235</v>
      </c>
      <c r="X237">
        <f>IF(X$2=0,"",IF(C237=0,0,SUM($C$3:C237)))</f>
        <v>235</v>
      </c>
      <c r="Y237">
        <f>IF(Y$2=0,"",IF(D237=0,0,SUM($D$3:D237)))</f>
        <v>235</v>
      </c>
      <c r="Z237">
        <f>IF(Z$2=0,"",IF(E237=0,0,SUM($E$3:E237)))</f>
        <v>235</v>
      </c>
      <c r="AA237">
        <f>IF(AA$2=0,"",IF(F237=0,0,SUM($F$3:F237)))</f>
        <v>235</v>
      </c>
      <c r="AB237">
        <f>IF(AB$2=0,"",IF(G237=0,0,SUM($G$3:G237)))</f>
        <v>235</v>
      </c>
      <c r="AC237">
        <f>IF(AC$2=0,"",IF(H237=0,0,SUM($H$3:H237)))</f>
        <v>235</v>
      </c>
      <c r="AD237">
        <f>IF(AD$2=0,"",IF(I237=0,0,SUM($I$3:I237)))</f>
        <v>235</v>
      </c>
      <c r="AE237">
        <f>IF(AE$2=0,"",IF(J237=0,0,SUM($J$3:J237)))</f>
        <v>235</v>
      </c>
      <c r="AF237">
        <f>IF(AF$2=0,"",IF(K237=0,0,SUM($K$3:K237)))</f>
        <v>235</v>
      </c>
      <c r="AG237">
        <f>IF(AG$2=0,"",IF(L237=0,0,SUM($L$3:L237)))</f>
        <v>235</v>
      </c>
      <c r="AH237">
        <f>IF(AH$2=0,"",IF(M237=0,0,SUM($M$3:M237)))</f>
        <v>235</v>
      </c>
      <c r="AI237">
        <f>IF(AI$2=0,"",IF(N237=0,0,SUM($N$3:N237)))</f>
        <v>235</v>
      </c>
      <c r="AJ237">
        <f>IF(AJ$2=0,"",IF(O237=0,0,SUM($O$3:O237)))</f>
        <v>235</v>
      </c>
      <c r="AK237">
        <f>IF(AK$2=0,"",IF(P237=0,0,SUM($P$3:P237)))</f>
        <v>235</v>
      </c>
      <c r="AL237">
        <f>IF(AL$2=0,"",IF(Q237=0,0,SUM($Q$3:Q237)))</f>
        <v>235</v>
      </c>
      <c r="AM237">
        <f>IF(AM$2=0,"",IF(R237=0,0,SUM($R$3:R237)))</f>
        <v>235</v>
      </c>
      <c r="AN237">
        <f>IF(AN$2=0,"",IF(S237=0,0,SUM($S$3:S237)))</f>
        <v>235</v>
      </c>
      <c r="AO237">
        <f>IF(AO$2=0,"",IF(T237=0,0,SUM($T$3:T237)))</f>
        <v>235</v>
      </c>
    </row>
    <row r="238" spans="1:41" x14ac:dyDescent="0.25">
      <c r="A238">
        <f>IF(A$2=0,"",IF(Export!$B237=A$2,1,0))</f>
        <v>1</v>
      </c>
      <c r="B238">
        <f>IF(B$2=0,"",IF(Export!$B237=B$2,1,0))</f>
        <v>1</v>
      </c>
      <c r="C238">
        <f>IF(C$2=0,"",IF(Export!$B237=C$2,1,0))</f>
        <v>1</v>
      </c>
      <c r="D238">
        <f>IF(D$2=0,"",IF(Export!$B237=D$2,1,0))</f>
        <v>1</v>
      </c>
      <c r="E238">
        <f>IF(E$2=0,"",IF(Export!$B237=E$2,1,0))</f>
        <v>1</v>
      </c>
      <c r="F238">
        <f>IF(F$2=0,"",IF(Export!$B237=F$2,1,0))</f>
        <v>1</v>
      </c>
      <c r="G238">
        <f>IF(G$2=0,"",IF(Export!$B237=G$2,1,0))</f>
        <v>1</v>
      </c>
      <c r="H238">
        <f>IF(H$2=0,"",IF(Export!$B237=H$2,1,0))</f>
        <v>1</v>
      </c>
      <c r="I238">
        <f>IF(I$2=0,"",IF(Export!$B237=I$2,1,0))</f>
        <v>1</v>
      </c>
      <c r="J238">
        <f>IF(J$2=0,"",IF(Export!$B237=J$2,1,0))</f>
        <v>1</v>
      </c>
      <c r="K238">
        <f>IF(K$2=0,"",IF(Export!$B237=K$2,1,0))</f>
        <v>1</v>
      </c>
      <c r="L238">
        <f>IF(L$2=0,"",IF(Export!$B237=L$2,1,0))</f>
        <v>1</v>
      </c>
      <c r="M238">
        <f>IF(M$2=0,"",IF(Export!$B237=M$2,1,0))</f>
        <v>1</v>
      </c>
      <c r="N238">
        <f>IF(N$2=0,"",IF(Export!$B237=N$2,1,0))</f>
        <v>1</v>
      </c>
      <c r="O238">
        <f>IF(O$2=0,"",IF(Export!$B237=O$2,1,0))</f>
        <v>1</v>
      </c>
      <c r="P238">
        <f>IF(P$2=0,"",IF(Export!$B237=P$2,1,0))</f>
        <v>1</v>
      </c>
      <c r="Q238">
        <f>IF(Q$2=0,"",IF(Export!$B237=Q$2,1,0))</f>
        <v>1</v>
      </c>
      <c r="R238">
        <f>IF(R$2=0,"",IF(Export!$B237=R$2,1,0))</f>
        <v>1</v>
      </c>
      <c r="S238">
        <f>IF(S$2=0,"",IF(Export!$B237=S$2,1,0))</f>
        <v>1</v>
      </c>
      <c r="T238">
        <f>IF(T$2=0,"",IF(Export!$B237=T$2,1,0))</f>
        <v>1</v>
      </c>
      <c r="V238">
        <f>IF(V$2=0,"",IF(A238=0,0,SUM($A$3:A238)))</f>
        <v>236</v>
      </c>
      <c r="W238">
        <f>IF(W$2=0,"",IF(B238=0,0,SUM($B$3:B238)))</f>
        <v>236</v>
      </c>
      <c r="X238">
        <f>IF(X$2=0,"",IF(C238=0,0,SUM($C$3:C238)))</f>
        <v>236</v>
      </c>
      <c r="Y238">
        <f>IF(Y$2=0,"",IF(D238=0,0,SUM($D$3:D238)))</f>
        <v>236</v>
      </c>
      <c r="Z238">
        <f>IF(Z$2=0,"",IF(E238=0,0,SUM($E$3:E238)))</f>
        <v>236</v>
      </c>
      <c r="AA238">
        <f>IF(AA$2=0,"",IF(F238=0,0,SUM($F$3:F238)))</f>
        <v>236</v>
      </c>
      <c r="AB238">
        <f>IF(AB$2=0,"",IF(G238=0,0,SUM($G$3:G238)))</f>
        <v>236</v>
      </c>
      <c r="AC238">
        <f>IF(AC$2=0,"",IF(H238=0,0,SUM($H$3:H238)))</f>
        <v>236</v>
      </c>
      <c r="AD238">
        <f>IF(AD$2=0,"",IF(I238=0,0,SUM($I$3:I238)))</f>
        <v>236</v>
      </c>
      <c r="AE238">
        <f>IF(AE$2=0,"",IF(J238=0,0,SUM($J$3:J238)))</f>
        <v>236</v>
      </c>
      <c r="AF238">
        <f>IF(AF$2=0,"",IF(K238=0,0,SUM($K$3:K238)))</f>
        <v>236</v>
      </c>
      <c r="AG238">
        <f>IF(AG$2=0,"",IF(L238=0,0,SUM($L$3:L238)))</f>
        <v>236</v>
      </c>
      <c r="AH238">
        <f>IF(AH$2=0,"",IF(M238=0,0,SUM($M$3:M238)))</f>
        <v>236</v>
      </c>
      <c r="AI238">
        <f>IF(AI$2=0,"",IF(N238=0,0,SUM($N$3:N238)))</f>
        <v>236</v>
      </c>
      <c r="AJ238">
        <f>IF(AJ$2=0,"",IF(O238=0,0,SUM($O$3:O238)))</f>
        <v>236</v>
      </c>
      <c r="AK238">
        <f>IF(AK$2=0,"",IF(P238=0,0,SUM($P$3:P238)))</f>
        <v>236</v>
      </c>
      <c r="AL238">
        <f>IF(AL$2=0,"",IF(Q238=0,0,SUM($Q$3:Q238)))</f>
        <v>236</v>
      </c>
      <c r="AM238">
        <f>IF(AM$2=0,"",IF(R238=0,0,SUM($R$3:R238)))</f>
        <v>236</v>
      </c>
      <c r="AN238">
        <f>IF(AN$2=0,"",IF(S238=0,0,SUM($S$3:S238)))</f>
        <v>236</v>
      </c>
      <c r="AO238">
        <f>IF(AO$2=0,"",IF(T238=0,0,SUM($T$3:T238)))</f>
        <v>236</v>
      </c>
    </row>
    <row r="239" spans="1:41" x14ac:dyDescent="0.25">
      <c r="A239">
        <f>IF(A$2=0,"",IF(Export!$B238=A$2,1,0))</f>
        <v>1</v>
      </c>
      <c r="B239">
        <f>IF(B$2=0,"",IF(Export!$B238=B$2,1,0))</f>
        <v>1</v>
      </c>
      <c r="C239">
        <f>IF(C$2=0,"",IF(Export!$B238=C$2,1,0))</f>
        <v>1</v>
      </c>
      <c r="D239">
        <f>IF(D$2=0,"",IF(Export!$B238=D$2,1,0))</f>
        <v>1</v>
      </c>
      <c r="E239">
        <f>IF(E$2=0,"",IF(Export!$B238=E$2,1,0))</f>
        <v>1</v>
      </c>
      <c r="F239">
        <f>IF(F$2=0,"",IF(Export!$B238=F$2,1,0))</f>
        <v>1</v>
      </c>
      <c r="G239">
        <f>IF(G$2=0,"",IF(Export!$B238=G$2,1,0))</f>
        <v>1</v>
      </c>
      <c r="H239">
        <f>IF(H$2=0,"",IF(Export!$B238=H$2,1,0))</f>
        <v>1</v>
      </c>
      <c r="I239">
        <f>IF(I$2=0,"",IF(Export!$B238=I$2,1,0))</f>
        <v>1</v>
      </c>
      <c r="J239">
        <f>IF(J$2=0,"",IF(Export!$B238=J$2,1,0))</f>
        <v>1</v>
      </c>
      <c r="K239">
        <f>IF(K$2=0,"",IF(Export!$B238=K$2,1,0))</f>
        <v>1</v>
      </c>
      <c r="L239">
        <f>IF(L$2=0,"",IF(Export!$B238=L$2,1,0))</f>
        <v>1</v>
      </c>
      <c r="M239">
        <f>IF(M$2=0,"",IF(Export!$B238=M$2,1,0))</f>
        <v>1</v>
      </c>
      <c r="N239">
        <f>IF(N$2=0,"",IF(Export!$B238=N$2,1,0))</f>
        <v>1</v>
      </c>
      <c r="O239">
        <f>IF(O$2=0,"",IF(Export!$B238=O$2,1,0))</f>
        <v>1</v>
      </c>
      <c r="P239">
        <f>IF(P$2=0,"",IF(Export!$B238=P$2,1,0))</f>
        <v>1</v>
      </c>
      <c r="Q239">
        <f>IF(Q$2=0,"",IF(Export!$B238=Q$2,1,0))</f>
        <v>1</v>
      </c>
      <c r="R239">
        <f>IF(R$2=0,"",IF(Export!$B238=R$2,1,0))</f>
        <v>1</v>
      </c>
      <c r="S239">
        <f>IF(S$2=0,"",IF(Export!$B238=S$2,1,0))</f>
        <v>1</v>
      </c>
      <c r="T239">
        <f>IF(T$2=0,"",IF(Export!$B238=T$2,1,0))</f>
        <v>1</v>
      </c>
      <c r="V239">
        <f>IF(V$2=0,"",IF(A239=0,0,SUM($A$3:A239)))</f>
        <v>237</v>
      </c>
      <c r="W239">
        <f>IF(W$2=0,"",IF(B239=0,0,SUM($B$3:B239)))</f>
        <v>237</v>
      </c>
      <c r="X239">
        <f>IF(X$2=0,"",IF(C239=0,0,SUM($C$3:C239)))</f>
        <v>237</v>
      </c>
      <c r="Y239">
        <f>IF(Y$2=0,"",IF(D239=0,0,SUM($D$3:D239)))</f>
        <v>237</v>
      </c>
      <c r="Z239">
        <f>IF(Z$2=0,"",IF(E239=0,0,SUM($E$3:E239)))</f>
        <v>237</v>
      </c>
      <c r="AA239">
        <f>IF(AA$2=0,"",IF(F239=0,0,SUM($F$3:F239)))</f>
        <v>237</v>
      </c>
      <c r="AB239">
        <f>IF(AB$2=0,"",IF(G239=0,0,SUM($G$3:G239)))</f>
        <v>237</v>
      </c>
      <c r="AC239">
        <f>IF(AC$2=0,"",IF(H239=0,0,SUM($H$3:H239)))</f>
        <v>237</v>
      </c>
      <c r="AD239">
        <f>IF(AD$2=0,"",IF(I239=0,0,SUM($I$3:I239)))</f>
        <v>237</v>
      </c>
      <c r="AE239">
        <f>IF(AE$2=0,"",IF(J239=0,0,SUM($J$3:J239)))</f>
        <v>237</v>
      </c>
      <c r="AF239">
        <f>IF(AF$2=0,"",IF(K239=0,0,SUM($K$3:K239)))</f>
        <v>237</v>
      </c>
      <c r="AG239">
        <f>IF(AG$2=0,"",IF(L239=0,0,SUM($L$3:L239)))</f>
        <v>237</v>
      </c>
      <c r="AH239">
        <f>IF(AH$2=0,"",IF(M239=0,0,SUM($M$3:M239)))</f>
        <v>237</v>
      </c>
      <c r="AI239">
        <f>IF(AI$2=0,"",IF(N239=0,0,SUM($N$3:N239)))</f>
        <v>237</v>
      </c>
      <c r="AJ239">
        <f>IF(AJ$2=0,"",IF(O239=0,0,SUM($O$3:O239)))</f>
        <v>237</v>
      </c>
      <c r="AK239">
        <f>IF(AK$2=0,"",IF(P239=0,0,SUM($P$3:P239)))</f>
        <v>237</v>
      </c>
      <c r="AL239">
        <f>IF(AL$2=0,"",IF(Q239=0,0,SUM($Q$3:Q239)))</f>
        <v>237</v>
      </c>
      <c r="AM239">
        <f>IF(AM$2=0,"",IF(R239=0,0,SUM($R$3:R239)))</f>
        <v>237</v>
      </c>
      <c r="AN239">
        <f>IF(AN$2=0,"",IF(S239=0,0,SUM($S$3:S239)))</f>
        <v>237</v>
      </c>
      <c r="AO239">
        <f>IF(AO$2=0,"",IF(T239=0,0,SUM($T$3:T239)))</f>
        <v>237</v>
      </c>
    </row>
    <row r="240" spans="1:41" x14ac:dyDescent="0.25">
      <c r="A240">
        <f>IF(A$2=0,"",IF(Export!$B239=A$2,1,0))</f>
        <v>1</v>
      </c>
      <c r="B240">
        <f>IF(B$2=0,"",IF(Export!$B239=B$2,1,0))</f>
        <v>1</v>
      </c>
      <c r="C240">
        <f>IF(C$2=0,"",IF(Export!$B239=C$2,1,0))</f>
        <v>1</v>
      </c>
      <c r="D240">
        <f>IF(D$2=0,"",IF(Export!$B239=D$2,1,0))</f>
        <v>1</v>
      </c>
      <c r="E240">
        <f>IF(E$2=0,"",IF(Export!$B239=E$2,1,0))</f>
        <v>1</v>
      </c>
      <c r="F240">
        <f>IF(F$2=0,"",IF(Export!$B239=F$2,1,0))</f>
        <v>1</v>
      </c>
      <c r="G240">
        <f>IF(G$2=0,"",IF(Export!$B239=G$2,1,0))</f>
        <v>1</v>
      </c>
      <c r="H240">
        <f>IF(H$2=0,"",IF(Export!$B239=H$2,1,0))</f>
        <v>1</v>
      </c>
      <c r="I240">
        <f>IF(I$2=0,"",IF(Export!$B239=I$2,1,0))</f>
        <v>1</v>
      </c>
      <c r="J240">
        <f>IF(J$2=0,"",IF(Export!$B239=J$2,1,0))</f>
        <v>1</v>
      </c>
      <c r="K240">
        <f>IF(K$2=0,"",IF(Export!$B239=K$2,1,0))</f>
        <v>1</v>
      </c>
      <c r="L240">
        <f>IF(L$2=0,"",IF(Export!$B239=L$2,1,0))</f>
        <v>1</v>
      </c>
      <c r="M240">
        <f>IF(M$2=0,"",IF(Export!$B239=M$2,1,0))</f>
        <v>1</v>
      </c>
      <c r="N240">
        <f>IF(N$2=0,"",IF(Export!$B239=N$2,1,0))</f>
        <v>1</v>
      </c>
      <c r="O240">
        <f>IF(O$2=0,"",IF(Export!$B239=O$2,1,0))</f>
        <v>1</v>
      </c>
      <c r="P240">
        <f>IF(P$2=0,"",IF(Export!$B239=P$2,1,0))</f>
        <v>1</v>
      </c>
      <c r="Q240">
        <f>IF(Q$2=0,"",IF(Export!$B239=Q$2,1,0))</f>
        <v>1</v>
      </c>
      <c r="R240">
        <f>IF(R$2=0,"",IF(Export!$B239=R$2,1,0))</f>
        <v>1</v>
      </c>
      <c r="S240">
        <f>IF(S$2=0,"",IF(Export!$B239=S$2,1,0))</f>
        <v>1</v>
      </c>
      <c r="T240">
        <f>IF(T$2=0,"",IF(Export!$B239=T$2,1,0))</f>
        <v>1</v>
      </c>
      <c r="V240">
        <f>IF(V$2=0,"",IF(A240=0,0,SUM($A$3:A240)))</f>
        <v>238</v>
      </c>
      <c r="W240">
        <f>IF(W$2=0,"",IF(B240=0,0,SUM($B$3:B240)))</f>
        <v>238</v>
      </c>
      <c r="X240">
        <f>IF(X$2=0,"",IF(C240=0,0,SUM($C$3:C240)))</f>
        <v>238</v>
      </c>
      <c r="Y240">
        <f>IF(Y$2=0,"",IF(D240=0,0,SUM($D$3:D240)))</f>
        <v>238</v>
      </c>
      <c r="Z240">
        <f>IF(Z$2=0,"",IF(E240=0,0,SUM($E$3:E240)))</f>
        <v>238</v>
      </c>
      <c r="AA240">
        <f>IF(AA$2=0,"",IF(F240=0,0,SUM($F$3:F240)))</f>
        <v>238</v>
      </c>
      <c r="AB240">
        <f>IF(AB$2=0,"",IF(G240=0,0,SUM($G$3:G240)))</f>
        <v>238</v>
      </c>
      <c r="AC240">
        <f>IF(AC$2=0,"",IF(H240=0,0,SUM($H$3:H240)))</f>
        <v>238</v>
      </c>
      <c r="AD240">
        <f>IF(AD$2=0,"",IF(I240=0,0,SUM($I$3:I240)))</f>
        <v>238</v>
      </c>
      <c r="AE240">
        <f>IF(AE$2=0,"",IF(J240=0,0,SUM($J$3:J240)))</f>
        <v>238</v>
      </c>
      <c r="AF240">
        <f>IF(AF$2=0,"",IF(K240=0,0,SUM($K$3:K240)))</f>
        <v>238</v>
      </c>
      <c r="AG240">
        <f>IF(AG$2=0,"",IF(L240=0,0,SUM($L$3:L240)))</f>
        <v>238</v>
      </c>
      <c r="AH240">
        <f>IF(AH$2=0,"",IF(M240=0,0,SUM($M$3:M240)))</f>
        <v>238</v>
      </c>
      <c r="AI240">
        <f>IF(AI$2=0,"",IF(N240=0,0,SUM($N$3:N240)))</f>
        <v>238</v>
      </c>
      <c r="AJ240">
        <f>IF(AJ$2=0,"",IF(O240=0,0,SUM($O$3:O240)))</f>
        <v>238</v>
      </c>
      <c r="AK240">
        <f>IF(AK$2=0,"",IF(P240=0,0,SUM($P$3:P240)))</f>
        <v>238</v>
      </c>
      <c r="AL240">
        <f>IF(AL$2=0,"",IF(Q240=0,0,SUM($Q$3:Q240)))</f>
        <v>238</v>
      </c>
      <c r="AM240">
        <f>IF(AM$2=0,"",IF(R240=0,0,SUM($R$3:R240)))</f>
        <v>238</v>
      </c>
      <c r="AN240">
        <f>IF(AN$2=0,"",IF(S240=0,0,SUM($S$3:S240)))</f>
        <v>238</v>
      </c>
      <c r="AO240">
        <f>IF(AO$2=0,"",IF(T240=0,0,SUM($T$3:T240)))</f>
        <v>238</v>
      </c>
    </row>
    <row r="241" spans="1:41" x14ac:dyDescent="0.25">
      <c r="A241">
        <f>IF(A$2=0,"",IF(Export!$B240=A$2,1,0))</f>
        <v>1</v>
      </c>
      <c r="B241">
        <f>IF(B$2=0,"",IF(Export!$B240=B$2,1,0))</f>
        <v>1</v>
      </c>
      <c r="C241">
        <f>IF(C$2=0,"",IF(Export!$B240=C$2,1,0))</f>
        <v>1</v>
      </c>
      <c r="D241">
        <f>IF(D$2=0,"",IF(Export!$B240=D$2,1,0))</f>
        <v>1</v>
      </c>
      <c r="E241">
        <f>IF(E$2=0,"",IF(Export!$B240=E$2,1,0))</f>
        <v>1</v>
      </c>
      <c r="F241">
        <f>IF(F$2=0,"",IF(Export!$B240=F$2,1,0))</f>
        <v>1</v>
      </c>
      <c r="G241">
        <f>IF(G$2=0,"",IF(Export!$B240=G$2,1,0))</f>
        <v>1</v>
      </c>
      <c r="H241">
        <f>IF(H$2=0,"",IF(Export!$B240=H$2,1,0))</f>
        <v>1</v>
      </c>
      <c r="I241">
        <f>IF(I$2=0,"",IF(Export!$B240=I$2,1,0))</f>
        <v>1</v>
      </c>
      <c r="J241">
        <f>IF(J$2=0,"",IF(Export!$B240=J$2,1,0))</f>
        <v>1</v>
      </c>
      <c r="K241">
        <f>IF(K$2=0,"",IF(Export!$B240=K$2,1,0))</f>
        <v>1</v>
      </c>
      <c r="L241">
        <f>IF(L$2=0,"",IF(Export!$B240=L$2,1,0))</f>
        <v>1</v>
      </c>
      <c r="M241">
        <f>IF(M$2=0,"",IF(Export!$B240=M$2,1,0))</f>
        <v>1</v>
      </c>
      <c r="N241">
        <f>IF(N$2=0,"",IF(Export!$B240=N$2,1,0))</f>
        <v>1</v>
      </c>
      <c r="O241">
        <f>IF(O$2=0,"",IF(Export!$B240=O$2,1,0))</f>
        <v>1</v>
      </c>
      <c r="P241">
        <f>IF(P$2=0,"",IF(Export!$B240=P$2,1,0))</f>
        <v>1</v>
      </c>
      <c r="Q241">
        <f>IF(Q$2=0,"",IF(Export!$B240=Q$2,1,0))</f>
        <v>1</v>
      </c>
      <c r="R241">
        <f>IF(R$2=0,"",IF(Export!$B240=R$2,1,0))</f>
        <v>1</v>
      </c>
      <c r="S241">
        <f>IF(S$2=0,"",IF(Export!$B240=S$2,1,0))</f>
        <v>1</v>
      </c>
      <c r="T241">
        <f>IF(T$2=0,"",IF(Export!$B240=T$2,1,0))</f>
        <v>1</v>
      </c>
      <c r="V241">
        <f>IF(V$2=0,"",IF(A241=0,0,SUM($A$3:A241)))</f>
        <v>239</v>
      </c>
      <c r="W241">
        <f>IF(W$2=0,"",IF(B241=0,0,SUM($B$3:B241)))</f>
        <v>239</v>
      </c>
      <c r="X241">
        <f>IF(X$2=0,"",IF(C241=0,0,SUM($C$3:C241)))</f>
        <v>239</v>
      </c>
      <c r="Y241">
        <f>IF(Y$2=0,"",IF(D241=0,0,SUM($D$3:D241)))</f>
        <v>239</v>
      </c>
      <c r="Z241">
        <f>IF(Z$2=0,"",IF(E241=0,0,SUM($E$3:E241)))</f>
        <v>239</v>
      </c>
      <c r="AA241">
        <f>IF(AA$2=0,"",IF(F241=0,0,SUM($F$3:F241)))</f>
        <v>239</v>
      </c>
      <c r="AB241">
        <f>IF(AB$2=0,"",IF(G241=0,0,SUM($G$3:G241)))</f>
        <v>239</v>
      </c>
      <c r="AC241">
        <f>IF(AC$2=0,"",IF(H241=0,0,SUM($H$3:H241)))</f>
        <v>239</v>
      </c>
      <c r="AD241">
        <f>IF(AD$2=0,"",IF(I241=0,0,SUM($I$3:I241)))</f>
        <v>239</v>
      </c>
      <c r="AE241">
        <f>IF(AE$2=0,"",IF(J241=0,0,SUM($J$3:J241)))</f>
        <v>239</v>
      </c>
      <c r="AF241">
        <f>IF(AF$2=0,"",IF(K241=0,0,SUM($K$3:K241)))</f>
        <v>239</v>
      </c>
      <c r="AG241">
        <f>IF(AG$2=0,"",IF(L241=0,0,SUM($L$3:L241)))</f>
        <v>239</v>
      </c>
      <c r="AH241">
        <f>IF(AH$2=0,"",IF(M241=0,0,SUM($M$3:M241)))</f>
        <v>239</v>
      </c>
      <c r="AI241">
        <f>IF(AI$2=0,"",IF(N241=0,0,SUM($N$3:N241)))</f>
        <v>239</v>
      </c>
      <c r="AJ241">
        <f>IF(AJ$2=0,"",IF(O241=0,0,SUM($O$3:O241)))</f>
        <v>239</v>
      </c>
      <c r="AK241">
        <f>IF(AK$2=0,"",IF(P241=0,0,SUM($P$3:P241)))</f>
        <v>239</v>
      </c>
      <c r="AL241">
        <f>IF(AL$2=0,"",IF(Q241=0,0,SUM($Q$3:Q241)))</f>
        <v>239</v>
      </c>
      <c r="AM241">
        <f>IF(AM$2=0,"",IF(R241=0,0,SUM($R$3:R241)))</f>
        <v>239</v>
      </c>
      <c r="AN241">
        <f>IF(AN$2=0,"",IF(S241=0,0,SUM($S$3:S241)))</f>
        <v>239</v>
      </c>
      <c r="AO241">
        <f>IF(AO$2=0,"",IF(T241=0,0,SUM($T$3:T241)))</f>
        <v>239</v>
      </c>
    </row>
    <row r="242" spans="1:41" x14ac:dyDescent="0.25">
      <c r="A242">
        <f>IF(A$2=0,"",IF(Export!$B241=A$2,1,0))</f>
        <v>1</v>
      </c>
      <c r="B242">
        <f>IF(B$2=0,"",IF(Export!$B241=B$2,1,0))</f>
        <v>1</v>
      </c>
      <c r="C242">
        <f>IF(C$2=0,"",IF(Export!$B241=C$2,1,0))</f>
        <v>1</v>
      </c>
      <c r="D242">
        <f>IF(D$2=0,"",IF(Export!$B241=D$2,1,0))</f>
        <v>1</v>
      </c>
      <c r="E242">
        <f>IF(E$2=0,"",IF(Export!$B241=E$2,1,0))</f>
        <v>1</v>
      </c>
      <c r="F242">
        <f>IF(F$2=0,"",IF(Export!$B241=F$2,1,0))</f>
        <v>1</v>
      </c>
      <c r="G242">
        <f>IF(G$2=0,"",IF(Export!$B241=G$2,1,0))</f>
        <v>1</v>
      </c>
      <c r="H242">
        <f>IF(H$2=0,"",IF(Export!$B241=H$2,1,0))</f>
        <v>1</v>
      </c>
      <c r="I242">
        <f>IF(I$2=0,"",IF(Export!$B241=I$2,1,0))</f>
        <v>1</v>
      </c>
      <c r="J242">
        <f>IF(J$2=0,"",IF(Export!$B241=J$2,1,0))</f>
        <v>1</v>
      </c>
      <c r="K242">
        <f>IF(K$2=0,"",IF(Export!$B241=K$2,1,0))</f>
        <v>1</v>
      </c>
      <c r="L242">
        <f>IF(L$2=0,"",IF(Export!$B241=L$2,1,0))</f>
        <v>1</v>
      </c>
      <c r="M242">
        <f>IF(M$2=0,"",IF(Export!$B241=M$2,1,0))</f>
        <v>1</v>
      </c>
      <c r="N242">
        <f>IF(N$2=0,"",IF(Export!$B241=N$2,1,0))</f>
        <v>1</v>
      </c>
      <c r="O242">
        <f>IF(O$2=0,"",IF(Export!$B241=O$2,1,0))</f>
        <v>1</v>
      </c>
      <c r="P242">
        <f>IF(P$2=0,"",IF(Export!$B241=P$2,1,0))</f>
        <v>1</v>
      </c>
      <c r="Q242">
        <f>IF(Q$2=0,"",IF(Export!$B241=Q$2,1,0))</f>
        <v>1</v>
      </c>
      <c r="R242">
        <f>IF(R$2=0,"",IF(Export!$B241=R$2,1,0))</f>
        <v>1</v>
      </c>
      <c r="S242">
        <f>IF(S$2=0,"",IF(Export!$B241=S$2,1,0))</f>
        <v>1</v>
      </c>
      <c r="T242">
        <f>IF(T$2=0,"",IF(Export!$B241=T$2,1,0))</f>
        <v>1</v>
      </c>
      <c r="V242">
        <f>IF(V$2=0,"",IF(A242=0,0,SUM($A$3:A242)))</f>
        <v>240</v>
      </c>
      <c r="W242">
        <f>IF(W$2=0,"",IF(B242=0,0,SUM($B$3:B242)))</f>
        <v>240</v>
      </c>
      <c r="X242">
        <f>IF(X$2=0,"",IF(C242=0,0,SUM($C$3:C242)))</f>
        <v>240</v>
      </c>
      <c r="Y242">
        <f>IF(Y$2=0,"",IF(D242=0,0,SUM($D$3:D242)))</f>
        <v>240</v>
      </c>
      <c r="Z242">
        <f>IF(Z$2=0,"",IF(E242=0,0,SUM($E$3:E242)))</f>
        <v>240</v>
      </c>
      <c r="AA242">
        <f>IF(AA$2=0,"",IF(F242=0,0,SUM($F$3:F242)))</f>
        <v>240</v>
      </c>
      <c r="AB242">
        <f>IF(AB$2=0,"",IF(G242=0,0,SUM($G$3:G242)))</f>
        <v>240</v>
      </c>
      <c r="AC242">
        <f>IF(AC$2=0,"",IF(H242=0,0,SUM($H$3:H242)))</f>
        <v>240</v>
      </c>
      <c r="AD242">
        <f>IF(AD$2=0,"",IF(I242=0,0,SUM($I$3:I242)))</f>
        <v>240</v>
      </c>
      <c r="AE242">
        <f>IF(AE$2=0,"",IF(J242=0,0,SUM($J$3:J242)))</f>
        <v>240</v>
      </c>
      <c r="AF242">
        <f>IF(AF$2=0,"",IF(K242=0,0,SUM($K$3:K242)))</f>
        <v>240</v>
      </c>
      <c r="AG242">
        <f>IF(AG$2=0,"",IF(L242=0,0,SUM($L$3:L242)))</f>
        <v>240</v>
      </c>
      <c r="AH242">
        <f>IF(AH$2=0,"",IF(M242=0,0,SUM($M$3:M242)))</f>
        <v>240</v>
      </c>
      <c r="AI242">
        <f>IF(AI$2=0,"",IF(N242=0,0,SUM($N$3:N242)))</f>
        <v>240</v>
      </c>
      <c r="AJ242">
        <f>IF(AJ$2=0,"",IF(O242=0,0,SUM($O$3:O242)))</f>
        <v>240</v>
      </c>
      <c r="AK242">
        <f>IF(AK$2=0,"",IF(P242=0,0,SUM($P$3:P242)))</f>
        <v>240</v>
      </c>
      <c r="AL242">
        <f>IF(AL$2=0,"",IF(Q242=0,0,SUM($Q$3:Q242)))</f>
        <v>240</v>
      </c>
      <c r="AM242">
        <f>IF(AM$2=0,"",IF(R242=0,0,SUM($R$3:R242)))</f>
        <v>240</v>
      </c>
      <c r="AN242">
        <f>IF(AN$2=0,"",IF(S242=0,0,SUM($S$3:S242)))</f>
        <v>240</v>
      </c>
      <c r="AO242">
        <f>IF(AO$2=0,"",IF(T242=0,0,SUM($T$3:T242)))</f>
        <v>240</v>
      </c>
    </row>
    <row r="243" spans="1:41" x14ac:dyDescent="0.25">
      <c r="A243">
        <f>IF(A$2=0,"",IF(Export!$B242=A$2,1,0))</f>
        <v>1</v>
      </c>
      <c r="B243">
        <f>IF(B$2=0,"",IF(Export!$B242=B$2,1,0))</f>
        <v>1</v>
      </c>
      <c r="C243">
        <f>IF(C$2=0,"",IF(Export!$B242=C$2,1,0))</f>
        <v>1</v>
      </c>
      <c r="D243">
        <f>IF(D$2=0,"",IF(Export!$B242=D$2,1,0))</f>
        <v>1</v>
      </c>
      <c r="E243">
        <f>IF(E$2=0,"",IF(Export!$B242=E$2,1,0))</f>
        <v>1</v>
      </c>
      <c r="F243">
        <f>IF(F$2=0,"",IF(Export!$B242=F$2,1,0))</f>
        <v>1</v>
      </c>
      <c r="G243">
        <f>IF(G$2=0,"",IF(Export!$B242=G$2,1,0))</f>
        <v>1</v>
      </c>
      <c r="H243">
        <f>IF(H$2=0,"",IF(Export!$B242=H$2,1,0))</f>
        <v>1</v>
      </c>
      <c r="I243">
        <f>IF(I$2=0,"",IF(Export!$B242=I$2,1,0))</f>
        <v>1</v>
      </c>
      <c r="J243">
        <f>IF(J$2=0,"",IF(Export!$B242=J$2,1,0))</f>
        <v>1</v>
      </c>
      <c r="K243">
        <f>IF(K$2=0,"",IF(Export!$B242=K$2,1,0))</f>
        <v>1</v>
      </c>
      <c r="L243">
        <f>IF(L$2=0,"",IF(Export!$B242=L$2,1,0))</f>
        <v>1</v>
      </c>
      <c r="M243">
        <f>IF(M$2=0,"",IF(Export!$B242=M$2,1,0))</f>
        <v>1</v>
      </c>
      <c r="N243">
        <f>IF(N$2=0,"",IF(Export!$B242=N$2,1,0))</f>
        <v>1</v>
      </c>
      <c r="O243">
        <f>IF(O$2=0,"",IF(Export!$B242=O$2,1,0))</f>
        <v>1</v>
      </c>
      <c r="P243">
        <f>IF(P$2=0,"",IF(Export!$B242=P$2,1,0))</f>
        <v>1</v>
      </c>
      <c r="Q243">
        <f>IF(Q$2=0,"",IF(Export!$B242=Q$2,1,0))</f>
        <v>1</v>
      </c>
      <c r="R243">
        <f>IF(R$2=0,"",IF(Export!$B242=R$2,1,0))</f>
        <v>1</v>
      </c>
      <c r="S243">
        <f>IF(S$2=0,"",IF(Export!$B242=S$2,1,0))</f>
        <v>1</v>
      </c>
      <c r="T243">
        <f>IF(T$2=0,"",IF(Export!$B242=T$2,1,0))</f>
        <v>1</v>
      </c>
      <c r="V243">
        <f>IF(V$2=0,"",IF(A243=0,0,SUM($A$3:A243)))</f>
        <v>241</v>
      </c>
      <c r="W243">
        <f>IF(W$2=0,"",IF(B243=0,0,SUM($B$3:B243)))</f>
        <v>241</v>
      </c>
      <c r="X243">
        <f>IF(X$2=0,"",IF(C243=0,0,SUM($C$3:C243)))</f>
        <v>241</v>
      </c>
      <c r="Y243">
        <f>IF(Y$2=0,"",IF(D243=0,0,SUM($D$3:D243)))</f>
        <v>241</v>
      </c>
      <c r="Z243">
        <f>IF(Z$2=0,"",IF(E243=0,0,SUM($E$3:E243)))</f>
        <v>241</v>
      </c>
      <c r="AA243">
        <f>IF(AA$2=0,"",IF(F243=0,0,SUM($F$3:F243)))</f>
        <v>241</v>
      </c>
      <c r="AB243">
        <f>IF(AB$2=0,"",IF(G243=0,0,SUM($G$3:G243)))</f>
        <v>241</v>
      </c>
      <c r="AC243">
        <f>IF(AC$2=0,"",IF(H243=0,0,SUM($H$3:H243)))</f>
        <v>241</v>
      </c>
      <c r="AD243">
        <f>IF(AD$2=0,"",IF(I243=0,0,SUM($I$3:I243)))</f>
        <v>241</v>
      </c>
      <c r="AE243">
        <f>IF(AE$2=0,"",IF(J243=0,0,SUM($J$3:J243)))</f>
        <v>241</v>
      </c>
      <c r="AF243">
        <f>IF(AF$2=0,"",IF(K243=0,0,SUM($K$3:K243)))</f>
        <v>241</v>
      </c>
      <c r="AG243">
        <f>IF(AG$2=0,"",IF(L243=0,0,SUM($L$3:L243)))</f>
        <v>241</v>
      </c>
      <c r="AH243">
        <f>IF(AH$2=0,"",IF(M243=0,0,SUM($M$3:M243)))</f>
        <v>241</v>
      </c>
      <c r="AI243">
        <f>IF(AI$2=0,"",IF(N243=0,0,SUM($N$3:N243)))</f>
        <v>241</v>
      </c>
      <c r="AJ243">
        <f>IF(AJ$2=0,"",IF(O243=0,0,SUM($O$3:O243)))</f>
        <v>241</v>
      </c>
      <c r="AK243">
        <f>IF(AK$2=0,"",IF(P243=0,0,SUM($P$3:P243)))</f>
        <v>241</v>
      </c>
      <c r="AL243">
        <f>IF(AL$2=0,"",IF(Q243=0,0,SUM($Q$3:Q243)))</f>
        <v>241</v>
      </c>
      <c r="AM243">
        <f>IF(AM$2=0,"",IF(R243=0,0,SUM($R$3:R243)))</f>
        <v>241</v>
      </c>
      <c r="AN243">
        <f>IF(AN$2=0,"",IF(S243=0,0,SUM($S$3:S243)))</f>
        <v>241</v>
      </c>
      <c r="AO243">
        <f>IF(AO$2=0,"",IF(T243=0,0,SUM($T$3:T243)))</f>
        <v>241</v>
      </c>
    </row>
    <row r="244" spans="1:41" x14ac:dyDescent="0.25">
      <c r="A244">
        <f>IF(A$2=0,"",IF(Export!$B243=A$2,1,0))</f>
        <v>1</v>
      </c>
      <c r="B244">
        <f>IF(B$2=0,"",IF(Export!$B243=B$2,1,0))</f>
        <v>1</v>
      </c>
      <c r="C244">
        <f>IF(C$2=0,"",IF(Export!$B243=C$2,1,0))</f>
        <v>1</v>
      </c>
      <c r="D244">
        <f>IF(D$2=0,"",IF(Export!$B243=D$2,1,0))</f>
        <v>1</v>
      </c>
      <c r="E244">
        <f>IF(E$2=0,"",IF(Export!$B243=E$2,1,0))</f>
        <v>1</v>
      </c>
      <c r="F244">
        <f>IF(F$2=0,"",IF(Export!$B243=F$2,1,0))</f>
        <v>1</v>
      </c>
      <c r="G244">
        <f>IF(G$2=0,"",IF(Export!$B243=G$2,1,0))</f>
        <v>1</v>
      </c>
      <c r="H244">
        <f>IF(H$2=0,"",IF(Export!$B243=H$2,1,0))</f>
        <v>1</v>
      </c>
      <c r="I244">
        <f>IF(I$2=0,"",IF(Export!$B243=I$2,1,0))</f>
        <v>1</v>
      </c>
      <c r="J244">
        <f>IF(J$2=0,"",IF(Export!$B243=J$2,1,0))</f>
        <v>1</v>
      </c>
      <c r="K244">
        <f>IF(K$2=0,"",IF(Export!$B243=K$2,1,0))</f>
        <v>1</v>
      </c>
      <c r="L244">
        <f>IF(L$2=0,"",IF(Export!$B243=L$2,1,0))</f>
        <v>1</v>
      </c>
      <c r="M244">
        <f>IF(M$2=0,"",IF(Export!$B243=M$2,1,0))</f>
        <v>1</v>
      </c>
      <c r="N244">
        <f>IF(N$2=0,"",IF(Export!$B243=N$2,1,0))</f>
        <v>1</v>
      </c>
      <c r="O244">
        <f>IF(O$2=0,"",IF(Export!$B243=O$2,1,0))</f>
        <v>1</v>
      </c>
      <c r="P244">
        <f>IF(P$2=0,"",IF(Export!$B243=P$2,1,0))</f>
        <v>1</v>
      </c>
      <c r="Q244">
        <f>IF(Q$2=0,"",IF(Export!$B243=Q$2,1,0))</f>
        <v>1</v>
      </c>
      <c r="R244">
        <f>IF(R$2=0,"",IF(Export!$B243=R$2,1,0))</f>
        <v>1</v>
      </c>
      <c r="S244">
        <f>IF(S$2=0,"",IF(Export!$B243=S$2,1,0))</f>
        <v>1</v>
      </c>
      <c r="T244">
        <f>IF(T$2=0,"",IF(Export!$B243=T$2,1,0))</f>
        <v>1</v>
      </c>
      <c r="V244">
        <f>IF(V$2=0,"",IF(A244=0,0,SUM($A$3:A244)))</f>
        <v>242</v>
      </c>
      <c r="W244">
        <f>IF(W$2=0,"",IF(B244=0,0,SUM($B$3:B244)))</f>
        <v>242</v>
      </c>
      <c r="X244">
        <f>IF(X$2=0,"",IF(C244=0,0,SUM($C$3:C244)))</f>
        <v>242</v>
      </c>
      <c r="Y244">
        <f>IF(Y$2=0,"",IF(D244=0,0,SUM($D$3:D244)))</f>
        <v>242</v>
      </c>
      <c r="Z244">
        <f>IF(Z$2=0,"",IF(E244=0,0,SUM($E$3:E244)))</f>
        <v>242</v>
      </c>
      <c r="AA244">
        <f>IF(AA$2=0,"",IF(F244=0,0,SUM($F$3:F244)))</f>
        <v>242</v>
      </c>
      <c r="AB244">
        <f>IF(AB$2=0,"",IF(G244=0,0,SUM($G$3:G244)))</f>
        <v>242</v>
      </c>
      <c r="AC244">
        <f>IF(AC$2=0,"",IF(H244=0,0,SUM($H$3:H244)))</f>
        <v>242</v>
      </c>
      <c r="AD244">
        <f>IF(AD$2=0,"",IF(I244=0,0,SUM($I$3:I244)))</f>
        <v>242</v>
      </c>
      <c r="AE244">
        <f>IF(AE$2=0,"",IF(J244=0,0,SUM($J$3:J244)))</f>
        <v>242</v>
      </c>
      <c r="AF244">
        <f>IF(AF$2=0,"",IF(K244=0,0,SUM($K$3:K244)))</f>
        <v>242</v>
      </c>
      <c r="AG244">
        <f>IF(AG$2=0,"",IF(L244=0,0,SUM($L$3:L244)))</f>
        <v>242</v>
      </c>
      <c r="AH244">
        <f>IF(AH$2=0,"",IF(M244=0,0,SUM($M$3:M244)))</f>
        <v>242</v>
      </c>
      <c r="AI244">
        <f>IF(AI$2=0,"",IF(N244=0,0,SUM($N$3:N244)))</f>
        <v>242</v>
      </c>
      <c r="AJ244">
        <f>IF(AJ$2=0,"",IF(O244=0,0,SUM($O$3:O244)))</f>
        <v>242</v>
      </c>
      <c r="AK244">
        <f>IF(AK$2=0,"",IF(P244=0,0,SUM($P$3:P244)))</f>
        <v>242</v>
      </c>
      <c r="AL244">
        <f>IF(AL$2=0,"",IF(Q244=0,0,SUM($Q$3:Q244)))</f>
        <v>242</v>
      </c>
      <c r="AM244">
        <f>IF(AM$2=0,"",IF(R244=0,0,SUM($R$3:R244)))</f>
        <v>242</v>
      </c>
      <c r="AN244">
        <f>IF(AN$2=0,"",IF(S244=0,0,SUM($S$3:S244)))</f>
        <v>242</v>
      </c>
      <c r="AO244">
        <f>IF(AO$2=0,"",IF(T244=0,0,SUM($T$3:T244)))</f>
        <v>242</v>
      </c>
    </row>
    <row r="245" spans="1:41" x14ac:dyDescent="0.25">
      <c r="A245">
        <f>IF(A$2=0,"",IF(Export!$B244=A$2,1,0))</f>
        <v>1</v>
      </c>
      <c r="B245">
        <f>IF(B$2=0,"",IF(Export!$B244=B$2,1,0))</f>
        <v>1</v>
      </c>
      <c r="C245">
        <f>IF(C$2=0,"",IF(Export!$B244=C$2,1,0))</f>
        <v>1</v>
      </c>
      <c r="D245">
        <f>IF(D$2=0,"",IF(Export!$B244=D$2,1,0))</f>
        <v>1</v>
      </c>
      <c r="E245">
        <f>IF(E$2=0,"",IF(Export!$B244=E$2,1,0))</f>
        <v>1</v>
      </c>
      <c r="F245">
        <f>IF(F$2=0,"",IF(Export!$B244=F$2,1,0))</f>
        <v>1</v>
      </c>
      <c r="G245">
        <f>IF(G$2=0,"",IF(Export!$B244=G$2,1,0))</f>
        <v>1</v>
      </c>
      <c r="H245">
        <f>IF(H$2=0,"",IF(Export!$B244=H$2,1,0))</f>
        <v>1</v>
      </c>
      <c r="I245">
        <f>IF(I$2=0,"",IF(Export!$B244=I$2,1,0))</f>
        <v>1</v>
      </c>
      <c r="J245">
        <f>IF(J$2=0,"",IF(Export!$B244=J$2,1,0))</f>
        <v>1</v>
      </c>
      <c r="K245">
        <f>IF(K$2=0,"",IF(Export!$B244=K$2,1,0))</f>
        <v>1</v>
      </c>
      <c r="L245">
        <f>IF(L$2=0,"",IF(Export!$B244=L$2,1,0))</f>
        <v>1</v>
      </c>
      <c r="M245">
        <f>IF(M$2=0,"",IF(Export!$B244=M$2,1,0))</f>
        <v>1</v>
      </c>
      <c r="N245">
        <f>IF(N$2=0,"",IF(Export!$B244=N$2,1,0))</f>
        <v>1</v>
      </c>
      <c r="O245">
        <f>IF(O$2=0,"",IF(Export!$B244=O$2,1,0))</f>
        <v>1</v>
      </c>
      <c r="P245">
        <f>IF(P$2=0,"",IF(Export!$B244=P$2,1,0))</f>
        <v>1</v>
      </c>
      <c r="Q245">
        <f>IF(Q$2=0,"",IF(Export!$B244=Q$2,1,0))</f>
        <v>1</v>
      </c>
      <c r="R245">
        <f>IF(R$2=0,"",IF(Export!$B244=R$2,1,0))</f>
        <v>1</v>
      </c>
      <c r="S245">
        <f>IF(S$2=0,"",IF(Export!$B244=S$2,1,0))</f>
        <v>1</v>
      </c>
      <c r="T245">
        <f>IF(T$2=0,"",IF(Export!$B244=T$2,1,0))</f>
        <v>1</v>
      </c>
      <c r="V245">
        <f>IF(V$2=0,"",IF(A245=0,0,SUM($A$3:A245)))</f>
        <v>243</v>
      </c>
      <c r="W245">
        <f>IF(W$2=0,"",IF(B245=0,0,SUM($B$3:B245)))</f>
        <v>243</v>
      </c>
      <c r="X245">
        <f>IF(X$2=0,"",IF(C245=0,0,SUM($C$3:C245)))</f>
        <v>243</v>
      </c>
      <c r="Y245">
        <f>IF(Y$2=0,"",IF(D245=0,0,SUM($D$3:D245)))</f>
        <v>243</v>
      </c>
      <c r="Z245">
        <f>IF(Z$2=0,"",IF(E245=0,0,SUM($E$3:E245)))</f>
        <v>243</v>
      </c>
      <c r="AA245">
        <f>IF(AA$2=0,"",IF(F245=0,0,SUM($F$3:F245)))</f>
        <v>243</v>
      </c>
      <c r="AB245">
        <f>IF(AB$2=0,"",IF(G245=0,0,SUM($G$3:G245)))</f>
        <v>243</v>
      </c>
      <c r="AC245">
        <f>IF(AC$2=0,"",IF(H245=0,0,SUM($H$3:H245)))</f>
        <v>243</v>
      </c>
      <c r="AD245">
        <f>IF(AD$2=0,"",IF(I245=0,0,SUM($I$3:I245)))</f>
        <v>243</v>
      </c>
      <c r="AE245">
        <f>IF(AE$2=0,"",IF(J245=0,0,SUM($J$3:J245)))</f>
        <v>243</v>
      </c>
      <c r="AF245">
        <f>IF(AF$2=0,"",IF(K245=0,0,SUM($K$3:K245)))</f>
        <v>243</v>
      </c>
      <c r="AG245">
        <f>IF(AG$2=0,"",IF(L245=0,0,SUM($L$3:L245)))</f>
        <v>243</v>
      </c>
      <c r="AH245">
        <f>IF(AH$2=0,"",IF(M245=0,0,SUM($M$3:M245)))</f>
        <v>243</v>
      </c>
      <c r="AI245">
        <f>IF(AI$2=0,"",IF(N245=0,0,SUM($N$3:N245)))</f>
        <v>243</v>
      </c>
      <c r="AJ245">
        <f>IF(AJ$2=0,"",IF(O245=0,0,SUM($O$3:O245)))</f>
        <v>243</v>
      </c>
      <c r="AK245">
        <f>IF(AK$2=0,"",IF(P245=0,0,SUM($P$3:P245)))</f>
        <v>243</v>
      </c>
      <c r="AL245">
        <f>IF(AL$2=0,"",IF(Q245=0,0,SUM($Q$3:Q245)))</f>
        <v>243</v>
      </c>
      <c r="AM245">
        <f>IF(AM$2=0,"",IF(R245=0,0,SUM($R$3:R245)))</f>
        <v>243</v>
      </c>
      <c r="AN245">
        <f>IF(AN$2=0,"",IF(S245=0,0,SUM($S$3:S245)))</f>
        <v>243</v>
      </c>
      <c r="AO245">
        <f>IF(AO$2=0,"",IF(T245=0,0,SUM($T$3:T245)))</f>
        <v>243</v>
      </c>
    </row>
    <row r="246" spans="1:41" x14ac:dyDescent="0.25">
      <c r="A246">
        <f>IF(A$2=0,"",IF(Export!$B245=A$2,1,0))</f>
        <v>1</v>
      </c>
      <c r="B246">
        <f>IF(B$2=0,"",IF(Export!$B245=B$2,1,0))</f>
        <v>1</v>
      </c>
      <c r="C246">
        <f>IF(C$2=0,"",IF(Export!$B245=C$2,1,0))</f>
        <v>1</v>
      </c>
      <c r="D246">
        <f>IF(D$2=0,"",IF(Export!$B245=D$2,1,0))</f>
        <v>1</v>
      </c>
      <c r="E246">
        <f>IF(E$2=0,"",IF(Export!$B245=E$2,1,0))</f>
        <v>1</v>
      </c>
      <c r="F246">
        <f>IF(F$2=0,"",IF(Export!$B245=F$2,1,0))</f>
        <v>1</v>
      </c>
      <c r="G246">
        <f>IF(G$2=0,"",IF(Export!$B245=G$2,1,0))</f>
        <v>1</v>
      </c>
      <c r="H246">
        <f>IF(H$2=0,"",IF(Export!$B245=H$2,1,0))</f>
        <v>1</v>
      </c>
      <c r="I246">
        <f>IF(I$2=0,"",IF(Export!$B245=I$2,1,0))</f>
        <v>1</v>
      </c>
      <c r="J246">
        <f>IF(J$2=0,"",IF(Export!$B245=J$2,1,0))</f>
        <v>1</v>
      </c>
      <c r="K246">
        <f>IF(K$2=0,"",IF(Export!$B245=K$2,1,0))</f>
        <v>1</v>
      </c>
      <c r="L246">
        <f>IF(L$2=0,"",IF(Export!$B245=L$2,1,0))</f>
        <v>1</v>
      </c>
      <c r="M246">
        <f>IF(M$2=0,"",IF(Export!$B245=M$2,1,0))</f>
        <v>1</v>
      </c>
      <c r="N246">
        <f>IF(N$2=0,"",IF(Export!$B245=N$2,1,0))</f>
        <v>1</v>
      </c>
      <c r="O246">
        <f>IF(O$2=0,"",IF(Export!$B245=O$2,1,0))</f>
        <v>1</v>
      </c>
      <c r="P246">
        <f>IF(P$2=0,"",IF(Export!$B245=P$2,1,0))</f>
        <v>1</v>
      </c>
      <c r="Q246">
        <f>IF(Q$2=0,"",IF(Export!$B245=Q$2,1,0))</f>
        <v>1</v>
      </c>
      <c r="R246">
        <f>IF(R$2=0,"",IF(Export!$B245=R$2,1,0))</f>
        <v>1</v>
      </c>
      <c r="S246">
        <f>IF(S$2=0,"",IF(Export!$B245=S$2,1,0))</f>
        <v>1</v>
      </c>
      <c r="T246">
        <f>IF(T$2=0,"",IF(Export!$B245=T$2,1,0))</f>
        <v>1</v>
      </c>
      <c r="V246">
        <f>IF(V$2=0,"",IF(A246=0,0,SUM($A$3:A246)))</f>
        <v>244</v>
      </c>
      <c r="W246">
        <f>IF(W$2=0,"",IF(B246=0,0,SUM($B$3:B246)))</f>
        <v>244</v>
      </c>
      <c r="X246">
        <f>IF(X$2=0,"",IF(C246=0,0,SUM($C$3:C246)))</f>
        <v>244</v>
      </c>
      <c r="Y246">
        <f>IF(Y$2=0,"",IF(D246=0,0,SUM($D$3:D246)))</f>
        <v>244</v>
      </c>
      <c r="Z246">
        <f>IF(Z$2=0,"",IF(E246=0,0,SUM($E$3:E246)))</f>
        <v>244</v>
      </c>
      <c r="AA246">
        <f>IF(AA$2=0,"",IF(F246=0,0,SUM($F$3:F246)))</f>
        <v>244</v>
      </c>
      <c r="AB246">
        <f>IF(AB$2=0,"",IF(G246=0,0,SUM($G$3:G246)))</f>
        <v>244</v>
      </c>
      <c r="AC246">
        <f>IF(AC$2=0,"",IF(H246=0,0,SUM($H$3:H246)))</f>
        <v>244</v>
      </c>
      <c r="AD246">
        <f>IF(AD$2=0,"",IF(I246=0,0,SUM($I$3:I246)))</f>
        <v>244</v>
      </c>
      <c r="AE246">
        <f>IF(AE$2=0,"",IF(J246=0,0,SUM($J$3:J246)))</f>
        <v>244</v>
      </c>
      <c r="AF246">
        <f>IF(AF$2=0,"",IF(K246=0,0,SUM($K$3:K246)))</f>
        <v>244</v>
      </c>
      <c r="AG246">
        <f>IF(AG$2=0,"",IF(L246=0,0,SUM($L$3:L246)))</f>
        <v>244</v>
      </c>
      <c r="AH246">
        <f>IF(AH$2=0,"",IF(M246=0,0,SUM($M$3:M246)))</f>
        <v>244</v>
      </c>
      <c r="AI246">
        <f>IF(AI$2=0,"",IF(N246=0,0,SUM($N$3:N246)))</f>
        <v>244</v>
      </c>
      <c r="AJ246">
        <f>IF(AJ$2=0,"",IF(O246=0,0,SUM($O$3:O246)))</f>
        <v>244</v>
      </c>
      <c r="AK246">
        <f>IF(AK$2=0,"",IF(P246=0,0,SUM($P$3:P246)))</f>
        <v>244</v>
      </c>
      <c r="AL246">
        <f>IF(AL$2=0,"",IF(Q246=0,0,SUM($Q$3:Q246)))</f>
        <v>244</v>
      </c>
      <c r="AM246">
        <f>IF(AM$2=0,"",IF(R246=0,0,SUM($R$3:R246)))</f>
        <v>244</v>
      </c>
      <c r="AN246">
        <f>IF(AN$2=0,"",IF(S246=0,0,SUM($S$3:S246)))</f>
        <v>244</v>
      </c>
      <c r="AO246">
        <f>IF(AO$2=0,"",IF(T246=0,0,SUM($T$3:T246)))</f>
        <v>244</v>
      </c>
    </row>
    <row r="247" spans="1:41" x14ac:dyDescent="0.25">
      <c r="A247">
        <f>IF(A$2=0,"",IF(Export!$B246=A$2,1,0))</f>
        <v>1</v>
      </c>
      <c r="B247">
        <f>IF(B$2=0,"",IF(Export!$B246=B$2,1,0))</f>
        <v>1</v>
      </c>
      <c r="C247">
        <f>IF(C$2=0,"",IF(Export!$B246=C$2,1,0))</f>
        <v>1</v>
      </c>
      <c r="D247">
        <f>IF(D$2=0,"",IF(Export!$B246=D$2,1,0))</f>
        <v>1</v>
      </c>
      <c r="E247">
        <f>IF(E$2=0,"",IF(Export!$B246=E$2,1,0))</f>
        <v>1</v>
      </c>
      <c r="F247">
        <f>IF(F$2=0,"",IF(Export!$B246=F$2,1,0))</f>
        <v>1</v>
      </c>
      <c r="G247">
        <f>IF(G$2=0,"",IF(Export!$B246=G$2,1,0))</f>
        <v>1</v>
      </c>
      <c r="H247">
        <f>IF(H$2=0,"",IF(Export!$B246=H$2,1,0))</f>
        <v>1</v>
      </c>
      <c r="I247">
        <f>IF(I$2=0,"",IF(Export!$B246=I$2,1,0))</f>
        <v>1</v>
      </c>
      <c r="J247">
        <f>IF(J$2=0,"",IF(Export!$B246=J$2,1,0))</f>
        <v>1</v>
      </c>
      <c r="K247">
        <f>IF(K$2=0,"",IF(Export!$B246=K$2,1,0))</f>
        <v>1</v>
      </c>
      <c r="L247">
        <f>IF(L$2=0,"",IF(Export!$B246=L$2,1,0))</f>
        <v>1</v>
      </c>
      <c r="M247">
        <f>IF(M$2=0,"",IF(Export!$B246=M$2,1,0))</f>
        <v>1</v>
      </c>
      <c r="N247">
        <f>IF(N$2=0,"",IF(Export!$B246=N$2,1,0))</f>
        <v>1</v>
      </c>
      <c r="O247">
        <f>IF(O$2=0,"",IF(Export!$B246=O$2,1,0))</f>
        <v>1</v>
      </c>
      <c r="P247">
        <f>IF(P$2=0,"",IF(Export!$B246=P$2,1,0))</f>
        <v>1</v>
      </c>
      <c r="Q247">
        <f>IF(Q$2=0,"",IF(Export!$B246=Q$2,1,0))</f>
        <v>1</v>
      </c>
      <c r="R247">
        <f>IF(R$2=0,"",IF(Export!$B246=R$2,1,0))</f>
        <v>1</v>
      </c>
      <c r="S247">
        <f>IF(S$2=0,"",IF(Export!$B246=S$2,1,0))</f>
        <v>1</v>
      </c>
      <c r="T247">
        <f>IF(T$2=0,"",IF(Export!$B246=T$2,1,0))</f>
        <v>1</v>
      </c>
      <c r="V247">
        <f>IF(V$2=0,"",IF(A247=0,0,SUM($A$3:A247)))</f>
        <v>245</v>
      </c>
      <c r="W247">
        <f>IF(W$2=0,"",IF(B247=0,0,SUM($B$3:B247)))</f>
        <v>245</v>
      </c>
      <c r="X247">
        <f>IF(X$2=0,"",IF(C247=0,0,SUM($C$3:C247)))</f>
        <v>245</v>
      </c>
      <c r="Y247">
        <f>IF(Y$2=0,"",IF(D247=0,0,SUM($D$3:D247)))</f>
        <v>245</v>
      </c>
      <c r="Z247">
        <f>IF(Z$2=0,"",IF(E247=0,0,SUM($E$3:E247)))</f>
        <v>245</v>
      </c>
      <c r="AA247">
        <f>IF(AA$2=0,"",IF(F247=0,0,SUM($F$3:F247)))</f>
        <v>245</v>
      </c>
      <c r="AB247">
        <f>IF(AB$2=0,"",IF(G247=0,0,SUM($G$3:G247)))</f>
        <v>245</v>
      </c>
      <c r="AC247">
        <f>IF(AC$2=0,"",IF(H247=0,0,SUM($H$3:H247)))</f>
        <v>245</v>
      </c>
      <c r="AD247">
        <f>IF(AD$2=0,"",IF(I247=0,0,SUM($I$3:I247)))</f>
        <v>245</v>
      </c>
      <c r="AE247">
        <f>IF(AE$2=0,"",IF(J247=0,0,SUM($J$3:J247)))</f>
        <v>245</v>
      </c>
      <c r="AF247">
        <f>IF(AF$2=0,"",IF(K247=0,0,SUM($K$3:K247)))</f>
        <v>245</v>
      </c>
      <c r="AG247">
        <f>IF(AG$2=0,"",IF(L247=0,0,SUM($L$3:L247)))</f>
        <v>245</v>
      </c>
      <c r="AH247">
        <f>IF(AH$2=0,"",IF(M247=0,0,SUM($M$3:M247)))</f>
        <v>245</v>
      </c>
      <c r="AI247">
        <f>IF(AI$2=0,"",IF(N247=0,0,SUM($N$3:N247)))</f>
        <v>245</v>
      </c>
      <c r="AJ247">
        <f>IF(AJ$2=0,"",IF(O247=0,0,SUM($O$3:O247)))</f>
        <v>245</v>
      </c>
      <c r="AK247">
        <f>IF(AK$2=0,"",IF(P247=0,0,SUM($P$3:P247)))</f>
        <v>245</v>
      </c>
      <c r="AL247">
        <f>IF(AL$2=0,"",IF(Q247=0,0,SUM($Q$3:Q247)))</f>
        <v>245</v>
      </c>
      <c r="AM247">
        <f>IF(AM$2=0,"",IF(R247=0,0,SUM($R$3:R247)))</f>
        <v>245</v>
      </c>
      <c r="AN247">
        <f>IF(AN$2=0,"",IF(S247=0,0,SUM($S$3:S247)))</f>
        <v>245</v>
      </c>
      <c r="AO247">
        <f>IF(AO$2=0,"",IF(T247=0,0,SUM($T$3:T247)))</f>
        <v>245</v>
      </c>
    </row>
    <row r="248" spans="1:41" x14ac:dyDescent="0.25">
      <c r="A248">
        <f>IF(A$2=0,"",IF(Export!$B247=A$2,1,0))</f>
        <v>1</v>
      </c>
      <c r="B248">
        <f>IF(B$2=0,"",IF(Export!$B247=B$2,1,0))</f>
        <v>1</v>
      </c>
      <c r="C248">
        <f>IF(C$2=0,"",IF(Export!$B247=C$2,1,0))</f>
        <v>1</v>
      </c>
      <c r="D248">
        <f>IF(D$2=0,"",IF(Export!$B247=D$2,1,0))</f>
        <v>1</v>
      </c>
      <c r="E248">
        <f>IF(E$2=0,"",IF(Export!$B247=E$2,1,0))</f>
        <v>1</v>
      </c>
      <c r="F248">
        <f>IF(F$2=0,"",IF(Export!$B247=F$2,1,0))</f>
        <v>1</v>
      </c>
      <c r="G248">
        <f>IF(G$2=0,"",IF(Export!$B247=G$2,1,0))</f>
        <v>1</v>
      </c>
      <c r="H248">
        <f>IF(H$2=0,"",IF(Export!$B247=H$2,1,0))</f>
        <v>1</v>
      </c>
      <c r="I248">
        <f>IF(I$2=0,"",IF(Export!$B247=I$2,1,0))</f>
        <v>1</v>
      </c>
      <c r="J248">
        <f>IF(J$2=0,"",IF(Export!$B247=J$2,1,0))</f>
        <v>1</v>
      </c>
      <c r="K248">
        <f>IF(K$2=0,"",IF(Export!$B247=K$2,1,0))</f>
        <v>1</v>
      </c>
      <c r="L248">
        <f>IF(L$2=0,"",IF(Export!$B247=L$2,1,0))</f>
        <v>1</v>
      </c>
      <c r="M248">
        <f>IF(M$2=0,"",IF(Export!$B247=M$2,1,0))</f>
        <v>1</v>
      </c>
      <c r="N248">
        <f>IF(N$2=0,"",IF(Export!$B247=N$2,1,0))</f>
        <v>1</v>
      </c>
      <c r="O248">
        <f>IF(O$2=0,"",IF(Export!$B247=O$2,1,0))</f>
        <v>1</v>
      </c>
      <c r="P248">
        <f>IF(P$2=0,"",IF(Export!$B247=P$2,1,0))</f>
        <v>1</v>
      </c>
      <c r="Q248">
        <f>IF(Q$2=0,"",IF(Export!$B247=Q$2,1,0))</f>
        <v>1</v>
      </c>
      <c r="R248">
        <f>IF(R$2=0,"",IF(Export!$B247=R$2,1,0))</f>
        <v>1</v>
      </c>
      <c r="S248">
        <f>IF(S$2=0,"",IF(Export!$B247=S$2,1,0))</f>
        <v>1</v>
      </c>
      <c r="T248">
        <f>IF(T$2=0,"",IF(Export!$B247=T$2,1,0))</f>
        <v>1</v>
      </c>
      <c r="V248">
        <f>IF(V$2=0,"",IF(A248=0,0,SUM($A$3:A248)))</f>
        <v>246</v>
      </c>
      <c r="W248">
        <f>IF(W$2=0,"",IF(B248=0,0,SUM($B$3:B248)))</f>
        <v>246</v>
      </c>
      <c r="X248">
        <f>IF(X$2=0,"",IF(C248=0,0,SUM($C$3:C248)))</f>
        <v>246</v>
      </c>
      <c r="Y248">
        <f>IF(Y$2=0,"",IF(D248=0,0,SUM($D$3:D248)))</f>
        <v>246</v>
      </c>
      <c r="Z248">
        <f>IF(Z$2=0,"",IF(E248=0,0,SUM($E$3:E248)))</f>
        <v>246</v>
      </c>
      <c r="AA248">
        <f>IF(AA$2=0,"",IF(F248=0,0,SUM($F$3:F248)))</f>
        <v>246</v>
      </c>
      <c r="AB248">
        <f>IF(AB$2=0,"",IF(G248=0,0,SUM($G$3:G248)))</f>
        <v>246</v>
      </c>
      <c r="AC248">
        <f>IF(AC$2=0,"",IF(H248=0,0,SUM($H$3:H248)))</f>
        <v>246</v>
      </c>
      <c r="AD248">
        <f>IF(AD$2=0,"",IF(I248=0,0,SUM($I$3:I248)))</f>
        <v>246</v>
      </c>
      <c r="AE248">
        <f>IF(AE$2=0,"",IF(J248=0,0,SUM($J$3:J248)))</f>
        <v>246</v>
      </c>
      <c r="AF248">
        <f>IF(AF$2=0,"",IF(K248=0,0,SUM($K$3:K248)))</f>
        <v>246</v>
      </c>
      <c r="AG248">
        <f>IF(AG$2=0,"",IF(L248=0,0,SUM($L$3:L248)))</f>
        <v>246</v>
      </c>
      <c r="AH248">
        <f>IF(AH$2=0,"",IF(M248=0,0,SUM($M$3:M248)))</f>
        <v>246</v>
      </c>
      <c r="AI248">
        <f>IF(AI$2=0,"",IF(N248=0,0,SUM($N$3:N248)))</f>
        <v>246</v>
      </c>
      <c r="AJ248">
        <f>IF(AJ$2=0,"",IF(O248=0,0,SUM($O$3:O248)))</f>
        <v>246</v>
      </c>
      <c r="AK248">
        <f>IF(AK$2=0,"",IF(P248=0,0,SUM($P$3:P248)))</f>
        <v>246</v>
      </c>
      <c r="AL248">
        <f>IF(AL$2=0,"",IF(Q248=0,0,SUM($Q$3:Q248)))</f>
        <v>246</v>
      </c>
      <c r="AM248">
        <f>IF(AM$2=0,"",IF(R248=0,0,SUM($R$3:R248)))</f>
        <v>246</v>
      </c>
      <c r="AN248">
        <f>IF(AN$2=0,"",IF(S248=0,0,SUM($S$3:S248)))</f>
        <v>246</v>
      </c>
      <c r="AO248">
        <f>IF(AO$2=0,"",IF(T248=0,0,SUM($T$3:T248)))</f>
        <v>246</v>
      </c>
    </row>
    <row r="249" spans="1:41" x14ac:dyDescent="0.25">
      <c r="A249">
        <f>IF(A$2=0,"",IF(Export!$B248=A$2,1,0))</f>
        <v>1</v>
      </c>
      <c r="B249">
        <f>IF(B$2=0,"",IF(Export!$B248=B$2,1,0))</f>
        <v>1</v>
      </c>
      <c r="C249">
        <f>IF(C$2=0,"",IF(Export!$B248=C$2,1,0))</f>
        <v>1</v>
      </c>
      <c r="D249">
        <f>IF(D$2=0,"",IF(Export!$B248=D$2,1,0))</f>
        <v>1</v>
      </c>
      <c r="E249">
        <f>IF(E$2=0,"",IF(Export!$B248=E$2,1,0))</f>
        <v>1</v>
      </c>
      <c r="F249">
        <f>IF(F$2=0,"",IF(Export!$B248=F$2,1,0))</f>
        <v>1</v>
      </c>
      <c r="G249">
        <f>IF(G$2=0,"",IF(Export!$B248=G$2,1,0))</f>
        <v>1</v>
      </c>
      <c r="H249">
        <f>IF(H$2=0,"",IF(Export!$B248=H$2,1,0))</f>
        <v>1</v>
      </c>
      <c r="I249">
        <f>IF(I$2=0,"",IF(Export!$B248=I$2,1,0))</f>
        <v>1</v>
      </c>
      <c r="J249">
        <f>IF(J$2=0,"",IF(Export!$B248=J$2,1,0))</f>
        <v>1</v>
      </c>
      <c r="K249">
        <f>IF(K$2=0,"",IF(Export!$B248=K$2,1,0))</f>
        <v>1</v>
      </c>
      <c r="L249">
        <f>IF(L$2=0,"",IF(Export!$B248=L$2,1,0))</f>
        <v>1</v>
      </c>
      <c r="M249">
        <f>IF(M$2=0,"",IF(Export!$B248=M$2,1,0))</f>
        <v>1</v>
      </c>
      <c r="N249">
        <f>IF(N$2=0,"",IF(Export!$B248=N$2,1,0))</f>
        <v>1</v>
      </c>
      <c r="O249">
        <f>IF(O$2=0,"",IF(Export!$B248=O$2,1,0))</f>
        <v>1</v>
      </c>
      <c r="P249">
        <f>IF(P$2=0,"",IF(Export!$B248=P$2,1,0))</f>
        <v>1</v>
      </c>
      <c r="Q249">
        <f>IF(Q$2=0,"",IF(Export!$B248=Q$2,1,0))</f>
        <v>1</v>
      </c>
      <c r="R249">
        <f>IF(R$2=0,"",IF(Export!$B248=R$2,1,0))</f>
        <v>1</v>
      </c>
      <c r="S249">
        <f>IF(S$2=0,"",IF(Export!$B248=S$2,1,0))</f>
        <v>1</v>
      </c>
      <c r="T249">
        <f>IF(T$2=0,"",IF(Export!$B248=T$2,1,0))</f>
        <v>1</v>
      </c>
      <c r="V249">
        <f>IF(V$2=0,"",IF(A249=0,0,SUM($A$3:A249)))</f>
        <v>247</v>
      </c>
      <c r="W249">
        <f>IF(W$2=0,"",IF(B249=0,0,SUM($B$3:B249)))</f>
        <v>247</v>
      </c>
      <c r="X249">
        <f>IF(X$2=0,"",IF(C249=0,0,SUM($C$3:C249)))</f>
        <v>247</v>
      </c>
      <c r="Y249">
        <f>IF(Y$2=0,"",IF(D249=0,0,SUM($D$3:D249)))</f>
        <v>247</v>
      </c>
      <c r="Z249">
        <f>IF(Z$2=0,"",IF(E249=0,0,SUM($E$3:E249)))</f>
        <v>247</v>
      </c>
      <c r="AA249">
        <f>IF(AA$2=0,"",IF(F249=0,0,SUM($F$3:F249)))</f>
        <v>247</v>
      </c>
      <c r="AB249">
        <f>IF(AB$2=0,"",IF(G249=0,0,SUM($G$3:G249)))</f>
        <v>247</v>
      </c>
      <c r="AC249">
        <f>IF(AC$2=0,"",IF(H249=0,0,SUM($H$3:H249)))</f>
        <v>247</v>
      </c>
      <c r="AD249">
        <f>IF(AD$2=0,"",IF(I249=0,0,SUM($I$3:I249)))</f>
        <v>247</v>
      </c>
      <c r="AE249">
        <f>IF(AE$2=0,"",IF(J249=0,0,SUM($J$3:J249)))</f>
        <v>247</v>
      </c>
      <c r="AF249">
        <f>IF(AF$2=0,"",IF(K249=0,0,SUM($K$3:K249)))</f>
        <v>247</v>
      </c>
      <c r="AG249">
        <f>IF(AG$2=0,"",IF(L249=0,0,SUM($L$3:L249)))</f>
        <v>247</v>
      </c>
      <c r="AH249">
        <f>IF(AH$2=0,"",IF(M249=0,0,SUM($M$3:M249)))</f>
        <v>247</v>
      </c>
      <c r="AI249">
        <f>IF(AI$2=0,"",IF(N249=0,0,SUM($N$3:N249)))</f>
        <v>247</v>
      </c>
      <c r="AJ249">
        <f>IF(AJ$2=0,"",IF(O249=0,0,SUM($O$3:O249)))</f>
        <v>247</v>
      </c>
      <c r="AK249">
        <f>IF(AK$2=0,"",IF(P249=0,0,SUM($P$3:P249)))</f>
        <v>247</v>
      </c>
      <c r="AL249">
        <f>IF(AL$2=0,"",IF(Q249=0,0,SUM($Q$3:Q249)))</f>
        <v>247</v>
      </c>
      <c r="AM249">
        <f>IF(AM$2=0,"",IF(R249=0,0,SUM($R$3:R249)))</f>
        <v>247</v>
      </c>
      <c r="AN249">
        <f>IF(AN$2=0,"",IF(S249=0,0,SUM($S$3:S249)))</f>
        <v>247</v>
      </c>
      <c r="AO249">
        <f>IF(AO$2=0,"",IF(T249=0,0,SUM($T$3:T249)))</f>
        <v>247</v>
      </c>
    </row>
    <row r="250" spans="1:41" x14ac:dyDescent="0.25">
      <c r="A250">
        <f>IF(A$2=0,"",IF(Export!$B249=A$2,1,0))</f>
        <v>1</v>
      </c>
      <c r="B250">
        <f>IF(B$2=0,"",IF(Export!$B249=B$2,1,0))</f>
        <v>1</v>
      </c>
      <c r="C250">
        <f>IF(C$2=0,"",IF(Export!$B249=C$2,1,0))</f>
        <v>1</v>
      </c>
      <c r="D250">
        <f>IF(D$2=0,"",IF(Export!$B249=D$2,1,0))</f>
        <v>1</v>
      </c>
      <c r="E250">
        <f>IF(E$2=0,"",IF(Export!$B249=E$2,1,0))</f>
        <v>1</v>
      </c>
      <c r="F250">
        <f>IF(F$2=0,"",IF(Export!$B249=F$2,1,0))</f>
        <v>1</v>
      </c>
      <c r="G250">
        <f>IF(G$2=0,"",IF(Export!$B249=G$2,1,0))</f>
        <v>1</v>
      </c>
      <c r="H250">
        <f>IF(H$2=0,"",IF(Export!$B249=H$2,1,0))</f>
        <v>1</v>
      </c>
      <c r="I250">
        <f>IF(I$2=0,"",IF(Export!$B249=I$2,1,0))</f>
        <v>1</v>
      </c>
      <c r="J250">
        <f>IF(J$2=0,"",IF(Export!$B249=J$2,1,0))</f>
        <v>1</v>
      </c>
      <c r="K250">
        <f>IF(K$2=0,"",IF(Export!$B249=K$2,1,0))</f>
        <v>1</v>
      </c>
      <c r="L250">
        <f>IF(L$2=0,"",IF(Export!$B249=L$2,1,0))</f>
        <v>1</v>
      </c>
      <c r="M250">
        <f>IF(M$2=0,"",IF(Export!$B249=M$2,1,0))</f>
        <v>1</v>
      </c>
      <c r="N250">
        <f>IF(N$2=0,"",IF(Export!$B249=N$2,1,0))</f>
        <v>1</v>
      </c>
      <c r="O250">
        <f>IF(O$2=0,"",IF(Export!$B249=O$2,1,0))</f>
        <v>1</v>
      </c>
      <c r="P250">
        <f>IF(P$2=0,"",IF(Export!$B249=P$2,1,0))</f>
        <v>1</v>
      </c>
      <c r="Q250">
        <f>IF(Q$2=0,"",IF(Export!$B249=Q$2,1,0))</f>
        <v>1</v>
      </c>
      <c r="R250">
        <f>IF(R$2=0,"",IF(Export!$B249=R$2,1,0))</f>
        <v>1</v>
      </c>
      <c r="S250">
        <f>IF(S$2=0,"",IF(Export!$B249=S$2,1,0))</f>
        <v>1</v>
      </c>
      <c r="T250">
        <f>IF(T$2=0,"",IF(Export!$B249=T$2,1,0))</f>
        <v>1</v>
      </c>
      <c r="V250">
        <f>IF(V$2=0,"",IF(A250=0,0,SUM($A$3:A250)))</f>
        <v>248</v>
      </c>
      <c r="W250">
        <f>IF(W$2=0,"",IF(B250=0,0,SUM($B$3:B250)))</f>
        <v>248</v>
      </c>
      <c r="X250">
        <f>IF(X$2=0,"",IF(C250=0,0,SUM($C$3:C250)))</f>
        <v>248</v>
      </c>
      <c r="Y250">
        <f>IF(Y$2=0,"",IF(D250=0,0,SUM($D$3:D250)))</f>
        <v>248</v>
      </c>
      <c r="Z250">
        <f>IF(Z$2=0,"",IF(E250=0,0,SUM($E$3:E250)))</f>
        <v>248</v>
      </c>
      <c r="AA250">
        <f>IF(AA$2=0,"",IF(F250=0,0,SUM($F$3:F250)))</f>
        <v>248</v>
      </c>
      <c r="AB250">
        <f>IF(AB$2=0,"",IF(G250=0,0,SUM($G$3:G250)))</f>
        <v>248</v>
      </c>
      <c r="AC250">
        <f>IF(AC$2=0,"",IF(H250=0,0,SUM($H$3:H250)))</f>
        <v>248</v>
      </c>
      <c r="AD250">
        <f>IF(AD$2=0,"",IF(I250=0,0,SUM($I$3:I250)))</f>
        <v>248</v>
      </c>
      <c r="AE250">
        <f>IF(AE$2=0,"",IF(J250=0,0,SUM($J$3:J250)))</f>
        <v>248</v>
      </c>
      <c r="AF250">
        <f>IF(AF$2=0,"",IF(K250=0,0,SUM($K$3:K250)))</f>
        <v>248</v>
      </c>
      <c r="AG250">
        <f>IF(AG$2=0,"",IF(L250=0,0,SUM($L$3:L250)))</f>
        <v>248</v>
      </c>
      <c r="AH250">
        <f>IF(AH$2=0,"",IF(M250=0,0,SUM($M$3:M250)))</f>
        <v>248</v>
      </c>
      <c r="AI250">
        <f>IF(AI$2=0,"",IF(N250=0,0,SUM($N$3:N250)))</f>
        <v>248</v>
      </c>
      <c r="AJ250">
        <f>IF(AJ$2=0,"",IF(O250=0,0,SUM($O$3:O250)))</f>
        <v>248</v>
      </c>
      <c r="AK250">
        <f>IF(AK$2=0,"",IF(P250=0,0,SUM($P$3:P250)))</f>
        <v>248</v>
      </c>
      <c r="AL250">
        <f>IF(AL$2=0,"",IF(Q250=0,0,SUM($Q$3:Q250)))</f>
        <v>248</v>
      </c>
      <c r="AM250">
        <f>IF(AM$2=0,"",IF(R250=0,0,SUM($R$3:R250)))</f>
        <v>248</v>
      </c>
      <c r="AN250">
        <f>IF(AN$2=0,"",IF(S250=0,0,SUM($S$3:S250)))</f>
        <v>248</v>
      </c>
      <c r="AO250">
        <f>IF(AO$2=0,"",IF(T250=0,0,SUM($T$3:T250)))</f>
        <v>248</v>
      </c>
    </row>
    <row r="251" spans="1:41" x14ac:dyDescent="0.25">
      <c r="A251">
        <f>IF(A$2=0,"",IF(Export!$B250=A$2,1,0))</f>
        <v>1</v>
      </c>
      <c r="B251">
        <f>IF(B$2=0,"",IF(Export!$B250=B$2,1,0))</f>
        <v>1</v>
      </c>
      <c r="C251">
        <f>IF(C$2=0,"",IF(Export!$B250=C$2,1,0))</f>
        <v>1</v>
      </c>
      <c r="D251">
        <f>IF(D$2=0,"",IF(Export!$B250=D$2,1,0))</f>
        <v>1</v>
      </c>
      <c r="E251">
        <f>IF(E$2=0,"",IF(Export!$B250=E$2,1,0))</f>
        <v>1</v>
      </c>
      <c r="F251">
        <f>IF(F$2=0,"",IF(Export!$B250=F$2,1,0))</f>
        <v>1</v>
      </c>
      <c r="G251">
        <f>IF(G$2=0,"",IF(Export!$B250=G$2,1,0))</f>
        <v>1</v>
      </c>
      <c r="H251">
        <f>IF(H$2=0,"",IF(Export!$B250=H$2,1,0))</f>
        <v>1</v>
      </c>
      <c r="I251">
        <f>IF(I$2=0,"",IF(Export!$B250=I$2,1,0))</f>
        <v>1</v>
      </c>
      <c r="J251">
        <f>IF(J$2=0,"",IF(Export!$B250=J$2,1,0))</f>
        <v>1</v>
      </c>
      <c r="K251">
        <f>IF(K$2=0,"",IF(Export!$B250=K$2,1,0))</f>
        <v>1</v>
      </c>
      <c r="L251">
        <f>IF(L$2=0,"",IF(Export!$B250=L$2,1,0))</f>
        <v>1</v>
      </c>
      <c r="M251">
        <f>IF(M$2=0,"",IF(Export!$B250=M$2,1,0))</f>
        <v>1</v>
      </c>
      <c r="N251">
        <f>IF(N$2=0,"",IF(Export!$B250=N$2,1,0))</f>
        <v>1</v>
      </c>
      <c r="O251">
        <f>IF(O$2=0,"",IF(Export!$B250=O$2,1,0))</f>
        <v>1</v>
      </c>
      <c r="P251">
        <f>IF(P$2=0,"",IF(Export!$B250=P$2,1,0))</f>
        <v>1</v>
      </c>
      <c r="Q251">
        <f>IF(Q$2=0,"",IF(Export!$B250=Q$2,1,0))</f>
        <v>1</v>
      </c>
      <c r="R251">
        <f>IF(R$2=0,"",IF(Export!$B250=R$2,1,0))</f>
        <v>1</v>
      </c>
      <c r="S251">
        <f>IF(S$2=0,"",IF(Export!$B250=S$2,1,0))</f>
        <v>1</v>
      </c>
      <c r="T251">
        <f>IF(T$2=0,"",IF(Export!$B250=T$2,1,0))</f>
        <v>1</v>
      </c>
      <c r="V251">
        <f>IF(V$2=0,"",IF(A251=0,0,SUM($A$3:A251)))</f>
        <v>249</v>
      </c>
      <c r="W251">
        <f>IF(W$2=0,"",IF(B251=0,0,SUM($B$3:B251)))</f>
        <v>249</v>
      </c>
      <c r="X251">
        <f>IF(X$2=0,"",IF(C251=0,0,SUM($C$3:C251)))</f>
        <v>249</v>
      </c>
      <c r="Y251">
        <f>IF(Y$2=0,"",IF(D251=0,0,SUM($D$3:D251)))</f>
        <v>249</v>
      </c>
      <c r="Z251">
        <f>IF(Z$2=0,"",IF(E251=0,0,SUM($E$3:E251)))</f>
        <v>249</v>
      </c>
      <c r="AA251">
        <f>IF(AA$2=0,"",IF(F251=0,0,SUM($F$3:F251)))</f>
        <v>249</v>
      </c>
      <c r="AB251">
        <f>IF(AB$2=0,"",IF(G251=0,0,SUM($G$3:G251)))</f>
        <v>249</v>
      </c>
      <c r="AC251">
        <f>IF(AC$2=0,"",IF(H251=0,0,SUM($H$3:H251)))</f>
        <v>249</v>
      </c>
      <c r="AD251">
        <f>IF(AD$2=0,"",IF(I251=0,0,SUM($I$3:I251)))</f>
        <v>249</v>
      </c>
      <c r="AE251">
        <f>IF(AE$2=0,"",IF(J251=0,0,SUM($J$3:J251)))</f>
        <v>249</v>
      </c>
      <c r="AF251">
        <f>IF(AF$2=0,"",IF(K251=0,0,SUM($K$3:K251)))</f>
        <v>249</v>
      </c>
      <c r="AG251">
        <f>IF(AG$2=0,"",IF(L251=0,0,SUM($L$3:L251)))</f>
        <v>249</v>
      </c>
      <c r="AH251">
        <f>IF(AH$2=0,"",IF(M251=0,0,SUM($M$3:M251)))</f>
        <v>249</v>
      </c>
      <c r="AI251">
        <f>IF(AI$2=0,"",IF(N251=0,0,SUM($N$3:N251)))</f>
        <v>249</v>
      </c>
      <c r="AJ251">
        <f>IF(AJ$2=0,"",IF(O251=0,0,SUM($O$3:O251)))</f>
        <v>249</v>
      </c>
      <c r="AK251">
        <f>IF(AK$2=0,"",IF(P251=0,0,SUM($P$3:P251)))</f>
        <v>249</v>
      </c>
      <c r="AL251">
        <f>IF(AL$2=0,"",IF(Q251=0,0,SUM($Q$3:Q251)))</f>
        <v>249</v>
      </c>
      <c r="AM251">
        <f>IF(AM$2=0,"",IF(R251=0,0,SUM($R$3:R251)))</f>
        <v>249</v>
      </c>
      <c r="AN251">
        <f>IF(AN$2=0,"",IF(S251=0,0,SUM($S$3:S251)))</f>
        <v>249</v>
      </c>
      <c r="AO251">
        <f>IF(AO$2=0,"",IF(T251=0,0,SUM($T$3:T251)))</f>
        <v>249</v>
      </c>
    </row>
    <row r="252" spans="1:41" x14ac:dyDescent="0.25">
      <c r="A252">
        <f>IF(A$2=0,"",IF(Export!$B251=A$2,1,0))</f>
        <v>1</v>
      </c>
      <c r="B252">
        <f>IF(B$2=0,"",IF(Export!$B251=B$2,1,0))</f>
        <v>1</v>
      </c>
      <c r="C252">
        <f>IF(C$2=0,"",IF(Export!$B251=C$2,1,0))</f>
        <v>1</v>
      </c>
      <c r="D252">
        <f>IF(D$2=0,"",IF(Export!$B251=D$2,1,0))</f>
        <v>1</v>
      </c>
      <c r="E252">
        <f>IF(E$2=0,"",IF(Export!$B251=E$2,1,0))</f>
        <v>1</v>
      </c>
      <c r="F252">
        <f>IF(F$2=0,"",IF(Export!$B251=F$2,1,0))</f>
        <v>1</v>
      </c>
      <c r="G252">
        <f>IF(G$2=0,"",IF(Export!$B251=G$2,1,0))</f>
        <v>1</v>
      </c>
      <c r="H252">
        <f>IF(H$2=0,"",IF(Export!$B251=H$2,1,0))</f>
        <v>1</v>
      </c>
      <c r="I252">
        <f>IF(I$2=0,"",IF(Export!$B251=I$2,1,0))</f>
        <v>1</v>
      </c>
      <c r="J252">
        <f>IF(J$2=0,"",IF(Export!$B251=J$2,1,0))</f>
        <v>1</v>
      </c>
      <c r="K252">
        <f>IF(K$2=0,"",IF(Export!$B251=K$2,1,0))</f>
        <v>1</v>
      </c>
      <c r="L252">
        <f>IF(L$2=0,"",IF(Export!$B251=L$2,1,0))</f>
        <v>1</v>
      </c>
      <c r="M252">
        <f>IF(M$2=0,"",IF(Export!$B251=M$2,1,0))</f>
        <v>1</v>
      </c>
      <c r="N252">
        <f>IF(N$2=0,"",IF(Export!$B251=N$2,1,0))</f>
        <v>1</v>
      </c>
      <c r="O252">
        <f>IF(O$2=0,"",IF(Export!$B251=O$2,1,0))</f>
        <v>1</v>
      </c>
      <c r="P252">
        <f>IF(P$2=0,"",IF(Export!$B251=P$2,1,0))</f>
        <v>1</v>
      </c>
      <c r="Q252">
        <f>IF(Q$2=0,"",IF(Export!$B251=Q$2,1,0))</f>
        <v>1</v>
      </c>
      <c r="R252">
        <f>IF(R$2=0,"",IF(Export!$B251=R$2,1,0))</f>
        <v>1</v>
      </c>
      <c r="S252">
        <f>IF(S$2=0,"",IF(Export!$B251=S$2,1,0))</f>
        <v>1</v>
      </c>
      <c r="T252">
        <f>IF(T$2=0,"",IF(Export!$B251=T$2,1,0))</f>
        <v>1</v>
      </c>
      <c r="V252">
        <f>IF(V$2=0,"",IF(A252=0,0,SUM($A$3:A252)))</f>
        <v>250</v>
      </c>
      <c r="W252">
        <f>IF(W$2=0,"",IF(B252=0,0,SUM($B$3:B252)))</f>
        <v>250</v>
      </c>
      <c r="X252">
        <f>IF(X$2=0,"",IF(C252=0,0,SUM($C$3:C252)))</f>
        <v>250</v>
      </c>
      <c r="Y252">
        <f>IF(Y$2=0,"",IF(D252=0,0,SUM($D$3:D252)))</f>
        <v>250</v>
      </c>
      <c r="Z252">
        <f>IF(Z$2=0,"",IF(E252=0,0,SUM($E$3:E252)))</f>
        <v>250</v>
      </c>
      <c r="AA252">
        <f>IF(AA$2=0,"",IF(F252=0,0,SUM($F$3:F252)))</f>
        <v>250</v>
      </c>
      <c r="AB252">
        <f>IF(AB$2=0,"",IF(G252=0,0,SUM($G$3:G252)))</f>
        <v>250</v>
      </c>
      <c r="AC252">
        <f>IF(AC$2=0,"",IF(H252=0,0,SUM($H$3:H252)))</f>
        <v>250</v>
      </c>
      <c r="AD252">
        <f>IF(AD$2=0,"",IF(I252=0,0,SUM($I$3:I252)))</f>
        <v>250</v>
      </c>
      <c r="AE252">
        <f>IF(AE$2=0,"",IF(J252=0,0,SUM($J$3:J252)))</f>
        <v>250</v>
      </c>
      <c r="AF252">
        <f>IF(AF$2=0,"",IF(K252=0,0,SUM($K$3:K252)))</f>
        <v>250</v>
      </c>
      <c r="AG252">
        <f>IF(AG$2=0,"",IF(L252=0,0,SUM($L$3:L252)))</f>
        <v>250</v>
      </c>
      <c r="AH252">
        <f>IF(AH$2=0,"",IF(M252=0,0,SUM($M$3:M252)))</f>
        <v>250</v>
      </c>
      <c r="AI252">
        <f>IF(AI$2=0,"",IF(N252=0,0,SUM($N$3:N252)))</f>
        <v>250</v>
      </c>
      <c r="AJ252">
        <f>IF(AJ$2=0,"",IF(O252=0,0,SUM($O$3:O252)))</f>
        <v>250</v>
      </c>
      <c r="AK252">
        <f>IF(AK$2=0,"",IF(P252=0,0,SUM($P$3:P252)))</f>
        <v>250</v>
      </c>
      <c r="AL252">
        <f>IF(AL$2=0,"",IF(Q252=0,0,SUM($Q$3:Q252)))</f>
        <v>250</v>
      </c>
      <c r="AM252">
        <f>IF(AM$2=0,"",IF(R252=0,0,SUM($R$3:R252)))</f>
        <v>250</v>
      </c>
      <c r="AN252">
        <f>IF(AN$2=0,"",IF(S252=0,0,SUM($S$3:S252)))</f>
        <v>250</v>
      </c>
      <c r="AO252">
        <f>IF(AO$2=0,"",IF(T252=0,0,SUM($T$3:T252)))</f>
        <v>250</v>
      </c>
    </row>
    <row r="253" spans="1:41" x14ac:dyDescent="0.25">
      <c r="A253">
        <f>IF(A$2=0,"",IF(Export!$B252=A$2,1,0))</f>
        <v>1</v>
      </c>
      <c r="B253">
        <f>IF(B$2=0,"",IF(Export!$B252=B$2,1,0))</f>
        <v>1</v>
      </c>
      <c r="C253">
        <f>IF(C$2=0,"",IF(Export!$B252=C$2,1,0))</f>
        <v>1</v>
      </c>
      <c r="D253">
        <f>IF(D$2=0,"",IF(Export!$B252=D$2,1,0))</f>
        <v>1</v>
      </c>
      <c r="E253">
        <f>IF(E$2=0,"",IF(Export!$B252=E$2,1,0))</f>
        <v>1</v>
      </c>
      <c r="F253">
        <f>IF(F$2=0,"",IF(Export!$B252=F$2,1,0))</f>
        <v>1</v>
      </c>
      <c r="G253">
        <f>IF(G$2=0,"",IF(Export!$B252=G$2,1,0))</f>
        <v>1</v>
      </c>
      <c r="H253">
        <f>IF(H$2=0,"",IF(Export!$B252=H$2,1,0))</f>
        <v>1</v>
      </c>
      <c r="I253">
        <f>IF(I$2=0,"",IF(Export!$B252=I$2,1,0))</f>
        <v>1</v>
      </c>
      <c r="J253">
        <f>IF(J$2=0,"",IF(Export!$B252=J$2,1,0))</f>
        <v>1</v>
      </c>
      <c r="K253">
        <f>IF(K$2=0,"",IF(Export!$B252=K$2,1,0))</f>
        <v>1</v>
      </c>
      <c r="L253">
        <f>IF(L$2=0,"",IF(Export!$B252=L$2,1,0))</f>
        <v>1</v>
      </c>
      <c r="M253">
        <f>IF(M$2=0,"",IF(Export!$B252=M$2,1,0))</f>
        <v>1</v>
      </c>
      <c r="N253">
        <f>IF(N$2=0,"",IF(Export!$B252=N$2,1,0))</f>
        <v>1</v>
      </c>
      <c r="O253">
        <f>IF(O$2=0,"",IF(Export!$B252=O$2,1,0))</f>
        <v>1</v>
      </c>
      <c r="P253">
        <f>IF(P$2=0,"",IF(Export!$B252=P$2,1,0))</f>
        <v>1</v>
      </c>
      <c r="Q253">
        <f>IF(Q$2=0,"",IF(Export!$B252=Q$2,1,0))</f>
        <v>1</v>
      </c>
      <c r="R253">
        <f>IF(R$2=0,"",IF(Export!$B252=R$2,1,0))</f>
        <v>1</v>
      </c>
      <c r="S253">
        <f>IF(S$2=0,"",IF(Export!$B252=S$2,1,0))</f>
        <v>1</v>
      </c>
      <c r="T253">
        <f>IF(T$2=0,"",IF(Export!$B252=T$2,1,0))</f>
        <v>1</v>
      </c>
      <c r="V253">
        <f>IF(V$2=0,"",IF(A253=0,0,SUM($A$3:A253)))</f>
        <v>251</v>
      </c>
      <c r="W253">
        <f>IF(W$2=0,"",IF(B253=0,0,SUM($B$3:B253)))</f>
        <v>251</v>
      </c>
      <c r="X253">
        <f>IF(X$2=0,"",IF(C253=0,0,SUM($C$3:C253)))</f>
        <v>251</v>
      </c>
      <c r="Y253">
        <f>IF(Y$2=0,"",IF(D253=0,0,SUM($D$3:D253)))</f>
        <v>251</v>
      </c>
      <c r="Z253">
        <f>IF(Z$2=0,"",IF(E253=0,0,SUM($E$3:E253)))</f>
        <v>251</v>
      </c>
      <c r="AA253">
        <f>IF(AA$2=0,"",IF(F253=0,0,SUM($F$3:F253)))</f>
        <v>251</v>
      </c>
      <c r="AB253">
        <f>IF(AB$2=0,"",IF(G253=0,0,SUM($G$3:G253)))</f>
        <v>251</v>
      </c>
      <c r="AC253">
        <f>IF(AC$2=0,"",IF(H253=0,0,SUM($H$3:H253)))</f>
        <v>251</v>
      </c>
      <c r="AD253">
        <f>IF(AD$2=0,"",IF(I253=0,0,SUM($I$3:I253)))</f>
        <v>251</v>
      </c>
      <c r="AE253">
        <f>IF(AE$2=0,"",IF(J253=0,0,SUM($J$3:J253)))</f>
        <v>251</v>
      </c>
      <c r="AF253">
        <f>IF(AF$2=0,"",IF(K253=0,0,SUM($K$3:K253)))</f>
        <v>251</v>
      </c>
      <c r="AG253">
        <f>IF(AG$2=0,"",IF(L253=0,0,SUM($L$3:L253)))</f>
        <v>251</v>
      </c>
      <c r="AH253">
        <f>IF(AH$2=0,"",IF(M253=0,0,SUM($M$3:M253)))</f>
        <v>251</v>
      </c>
      <c r="AI253">
        <f>IF(AI$2=0,"",IF(N253=0,0,SUM($N$3:N253)))</f>
        <v>251</v>
      </c>
      <c r="AJ253">
        <f>IF(AJ$2=0,"",IF(O253=0,0,SUM($O$3:O253)))</f>
        <v>251</v>
      </c>
      <c r="AK253">
        <f>IF(AK$2=0,"",IF(P253=0,0,SUM($P$3:P253)))</f>
        <v>251</v>
      </c>
      <c r="AL253">
        <f>IF(AL$2=0,"",IF(Q253=0,0,SUM($Q$3:Q253)))</f>
        <v>251</v>
      </c>
      <c r="AM253">
        <f>IF(AM$2=0,"",IF(R253=0,0,SUM($R$3:R253)))</f>
        <v>251</v>
      </c>
      <c r="AN253">
        <f>IF(AN$2=0,"",IF(S253=0,0,SUM($S$3:S253)))</f>
        <v>251</v>
      </c>
      <c r="AO253">
        <f>IF(AO$2=0,"",IF(T253=0,0,SUM($T$3:T253)))</f>
        <v>251</v>
      </c>
    </row>
    <row r="254" spans="1:41" x14ac:dyDescent="0.25">
      <c r="A254">
        <f>IF(A$2=0,"",IF(Export!$B253=A$2,1,0))</f>
        <v>1</v>
      </c>
      <c r="B254">
        <f>IF(B$2=0,"",IF(Export!$B253=B$2,1,0))</f>
        <v>1</v>
      </c>
      <c r="C254">
        <f>IF(C$2=0,"",IF(Export!$B253=C$2,1,0))</f>
        <v>1</v>
      </c>
      <c r="D254">
        <f>IF(D$2=0,"",IF(Export!$B253=D$2,1,0))</f>
        <v>1</v>
      </c>
      <c r="E254">
        <f>IF(E$2=0,"",IF(Export!$B253=E$2,1,0))</f>
        <v>1</v>
      </c>
      <c r="F254">
        <f>IF(F$2=0,"",IF(Export!$B253=F$2,1,0))</f>
        <v>1</v>
      </c>
      <c r="G254">
        <f>IF(G$2=0,"",IF(Export!$B253=G$2,1,0))</f>
        <v>1</v>
      </c>
      <c r="H254">
        <f>IF(H$2=0,"",IF(Export!$B253=H$2,1,0))</f>
        <v>1</v>
      </c>
      <c r="I254">
        <f>IF(I$2=0,"",IF(Export!$B253=I$2,1,0))</f>
        <v>1</v>
      </c>
      <c r="J254">
        <f>IF(J$2=0,"",IF(Export!$B253=J$2,1,0))</f>
        <v>1</v>
      </c>
      <c r="K254">
        <f>IF(K$2=0,"",IF(Export!$B253=K$2,1,0))</f>
        <v>1</v>
      </c>
      <c r="L254">
        <f>IF(L$2=0,"",IF(Export!$B253=L$2,1,0))</f>
        <v>1</v>
      </c>
      <c r="M254">
        <f>IF(M$2=0,"",IF(Export!$B253=M$2,1,0))</f>
        <v>1</v>
      </c>
      <c r="N254">
        <f>IF(N$2=0,"",IF(Export!$B253=N$2,1,0))</f>
        <v>1</v>
      </c>
      <c r="O254">
        <f>IF(O$2=0,"",IF(Export!$B253=O$2,1,0))</f>
        <v>1</v>
      </c>
      <c r="P254">
        <f>IF(P$2=0,"",IF(Export!$B253=P$2,1,0))</f>
        <v>1</v>
      </c>
      <c r="Q254">
        <f>IF(Q$2=0,"",IF(Export!$B253=Q$2,1,0))</f>
        <v>1</v>
      </c>
      <c r="R254">
        <f>IF(R$2=0,"",IF(Export!$B253=R$2,1,0))</f>
        <v>1</v>
      </c>
      <c r="S254">
        <f>IF(S$2=0,"",IF(Export!$B253=S$2,1,0))</f>
        <v>1</v>
      </c>
      <c r="T254">
        <f>IF(T$2=0,"",IF(Export!$B253=T$2,1,0))</f>
        <v>1</v>
      </c>
      <c r="V254">
        <f>IF(V$2=0,"",IF(A254=0,0,SUM($A$3:A254)))</f>
        <v>252</v>
      </c>
      <c r="W254">
        <f>IF(W$2=0,"",IF(B254=0,0,SUM($B$3:B254)))</f>
        <v>252</v>
      </c>
      <c r="X254">
        <f>IF(X$2=0,"",IF(C254=0,0,SUM($C$3:C254)))</f>
        <v>252</v>
      </c>
      <c r="Y254">
        <f>IF(Y$2=0,"",IF(D254=0,0,SUM($D$3:D254)))</f>
        <v>252</v>
      </c>
      <c r="Z254">
        <f>IF(Z$2=0,"",IF(E254=0,0,SUM($E$3:E254)))</f>
        <v>252</v>
      </c>
      <c r="AA254">
        <f>IF(AA$2=0,"",IF(F254=0,0,SUM($F$3:F254)))</f>
        <v>252</v>
      </c>
      <c r="AB254">
        <f>IF(AB$2=0,"",IF(G254=0,0,SUM($G$3:G254)))</f>
        <v>252</v>
      </c>
      <c r="AC254">
        <f>IF(AC$2=0,"",IF(H254=0,0,SUM($H$3:H254)))</f>
        <v>252</v>
      </c>
      <c r="AD254">
        <f>IF(AD$2=0,"",IF(I254=0,0,SUM($I$3:I254)))</f>
        <v>252</v>
      </c>
      <c r="AE254">
        <f>IF(AE$2=0,"",IF(J254=0,0,SUM($J$3:J254)))</f>
        <v>252</v>
      </c>
      <c r="AF254">
        <f>IF(AF$2=0,"",IF(K254=0,0,SUM($K$3:K254)))</f>
        <v>252</v>
      </c>
      <c r="AG254">
        <f>IF(AG$2=0,"",IF(L254=0,0,SUM($L$3:L254)))</f>
        <v>252</v>
      </c>
      <c r="AH254">
        <f>IF(AH$2=0,"",IF(M254=0,0,SUM($M$3:M254)))</f>
        <v>252</v>
      </c>
      <c r="AI254">
        <f>IF(AI$2=0,"",IF(N254=0,0,SUM($N$3:N254)))</f>
        <v>252</v>
      </c>
      <c r="AJ254">
        <f>IF(AJ$2=0,"",IF(O254=0,0,SUM($O$3:O254)))</f>
        <v>252</v>
      </c>
      <c r="AK254">
        <f>IF(AK$2=0,"",IF(P254=0,0,SUM($P$3:P254)))</f>
        <v>252</v>
      </c>
      <c r="AL254">
        <f>IF(AL$2=0,"",IF(Q254=0,0,SUM($Q$3:Q254)))</f>
        <v>252</v>
      </c>
      <c r="AM254">
        <f>IF(AM$2=0,"",IF(R254=0,0,SUM($R$3:R254)))</f>
        <v>252</v>
      </c>
      <c r="AN254">
        <f>IF(AN$2=0,"",IF(S254=0,0,SUM($S$3:S254)))</f>
        <v>252</v>
      </c>
      <c r="AO254">
        <f>IF(AO$2=0,"",IF(T254=0,0,SUM($T$3:T254)))</f>
        <v>252</v>
      </c>
    </row>
    <row r="255" spans="1:41" x14ac:dyDescent="0.25">
      <c r="A255">
        <f>IF(A$2=0,"",IF(Export!$B254=A$2,1,0))</f>
        <v>1</v>
      </c>
      <c r="B255">
        <f>IF(B$2=0,"",IF(Export!$B254=B$2,1,0))</f>
        <v>1</v>
      </c>
      <c r="C255">
        <f>IF(C$2=0,"",IF(Export!$B254=C$2,1,0))</f>
        <v>1</v>
      </c>
      <c r="D255">
        <f>IF(D$2=0,"",IF(Export!$B254=D$2,1,0))</f>
        <v>1</v>
      </c>
      <c r="E255">
        <f>IF(E$2=0,"",IF(Export!$B254=E$2,1,0))</f>
        <v>1</v>
      </c>
      <c r="F255">
        <f>IF(F$2=0,"",IF(Export!$B254=F$2,1,0))</f>
        <v>1</v>
      </c>
      <c r="G255">
        <f>IF(G$2=0,"",IF(Export!$B254=G$2,1,0))</f>
        <v>1</v>
      </c>
      <c r="H255">
        <f>IF(H$2=0,"",IF(Export!$B254=H$2,1,0))</f>
        <v>1</v>
      </c>
      <c r="I255">
        <f>IF(I$2=0,"",IF(Export!$B254=I$2,1,0))</f>
        <v>1</v>
      </c>
      <c r="J255">
        <f>IF(J$2=0,"",IF(Export!$B254=J$2,1,0))</f>
        <v>1</v>
      </c>
      <c r="K255">
        <f>IF(K$2=0,"",IF(Export!$B254=K$2,1,0))</f>
        <v>1</v>
      </c>
      <c r="L255">
        <f>IF(L$2=0,"",IF(Export!$B254=L$2,1,0))</f>
        <v>1</v>
      </c>
      <c r="M255">
        <f>IF(M$2=0,"",IF(Export!$B254=M$2,1,0))</f>
        <v>1</v>
      </c>
      <c r="N255">
        <f>IF(N$2=0,"",IF(Export!$B254=N$2,1,0))</f>
        <v>1</v>
      </c>
      <c r="O255">
        <f>IF(O$2=0,"",IF(Export!$B254=O$2,1,0))</f>
        <v>1</v>
      </c>
      <c r="P255">
        <f>IF(P$2=0,"",IF(Export!$B254=P$2,1,0))</f>
        <v>1</v>
      </c>
      <c r="Q255">
        <f>IF(Q$2=0,"",IF(Export!$B254=Q$2,1,0))</f>
        <v>1</v>
      </c>
      <c r="R255">
        <f>IF(R$2=0,"",IF(Export!$B254=R$2,1,0))</f>
        <v>1</v>
      </c>
      <c r="S255">
        <f>IF(S$2=0,"",IF(Export!$B254=S$2,1,0))</f>
        <v>1</v>
      </c>
      <c r="T255">
        <f>IF(T$2=0,"",IF(Export!$B254=T$2,1,0))</f>
        <v>1</v>
      </c>
      <c r="V255">
        <f>IF(V$2=0,"",IF(A255=0,0,SUM($A$3:A255)))</f>
        <v>253</v>
      </c>
      <c r="W255">
        <f>IF(W$2=0,"",IF(B255=0,0,SUM($B$3:B255)))</f>
        <v>253</v>
      </c>
      <c r="X255">
        <f>IF(X$2=0,"",IF(C255=0,0,SUM($C$3:C255)))</f>
        <v>253</v>
      </c>
      <c r="Y255">
        <f>IF(Y$2=0,"",IF(D255=0,0,SUM($D$3:D255)))</f>
        <v>253</v>
      </c>
      <c r="Z255">
        <f>IF(Z$2=0,"",IF(E255=0,0,SUM($E$3:E255)))</f>
        <v>253</v>
      </c>
      <c r="AA255">
        <f>IF(AA$2=0,"",IF(F255=0,0,SUM($F$3:F255)))</f>
        <v>253</v>
      </c>
      <c r="AB255">
        <f>IF(AB$2=0,"",IF(G255=0,0,SUM($G$3:G255)))</f>
        <v>253</v>
      </c>
      <c r="AC255">
        <f>IF(AC$2=0,"",IF(H255=0,0,SUM($H$3:H255)))</f>
        <v>253</v>
      </c>
      <c r="AD255">
        <f>IF(AD$2=0,"",IF(I255=0,0,SUM($I$3:I255)))</f>
        <v>253</v>
      </c>
      <c r="AE255">
        <f>IF(AE$2=0,"",IF(J255=0,0,SUM($J$3:J255)))</f>
        <v>253</v>
      </c>
      <c r="AF255">
        <f>IF(AF$2=0,"",IF(K255=0,0,SUM($K$3:K255)))</f>
        <v>253</v>
      </c>
      <c r="AG255">
        <f>IF(AG$2=0,"",IF(L255=0,0,SUM($L$3:L255)))</f>
        <v>253</v>
      </c>
      <c r="AH255">
        <f>IF(AH$2=0,"",IF(M255=0,0,SUM($M$3:M255)))</f>
        <v>253</v>
      </c>
      <c r="AI255">
        <f>IF(AI$2=0,"",IF(N255=0,0,SUM($N$3:N255)))</f>
        <v>253</v>
      </c>
      <c r="AJ255">
        <f>IF(AJ$2=0,"",IF(O255=0,0,SUM($O$3:O255)))</f>
        <v>253</v>
      </c>
      <c r="AK255">
        <f>IF(AK$2=0,"",IF(P255=0,0,SUM($P$3:P255)))</f>
        <v>253</v>
      </c>
      <c r="AL255">
        <f>IF(AL$2=0,"",IF(Q255=0,0,SUM($Q$3:Q255)))</f>
        <v>253</v>
      </c>
      <c r="AM255">
        <f>IF(AM$2=0,"",IF(R255=0,0,SUM($R$3:R255)))</f>
        <v>253</v>
      </c>
      <c r="AN255">
        <f>IF(AN$2=0,"",IF(S255=0,0,SUM($S$3:S255)))</f>
        <v>253</v>
      </c>
      <c r="AO255">
        <f>IF(AO$2=0,"",IF(T255=0,0,SUM($T$3:T255)))</f>
        <v>253</v>
      </c>
    </row>
    <row r="256" spans="1:41" x14ac:dyDescent="0.25">
      <c r="A256">
        <f>IF(A$2=0,"",IF(Export!$B255=A$2,1,0))</f>
        <v>1</v>
      </c>
      <c r="B256">
        <f>IF(B$2=0,"",IF(Export!$B255=B$2,1,0))</f>
        <v>1</v>
      </c>
      <c r="C256">
        <f>IF(C$2=0,"",IF(Export!$B255=C$2,1,0))</f>
        <v>1</v>
      </c>
      <c r="D256">
        <f>IF(D$2=0,"",IF(Export!$B255=D$2,1,0))</f>
        <v>1</v>
      </c>
      <c r="E256">
        <f>IF(E$2=0,"",IF(Export!$B255=E$2,1,0))</f>
        <v>1</v>
      </c>
      <c r="F256">
        <f>IF(F$2=0,"",IF(Export!$B255=F$2,1,0))</f>
        <v>1</v>
      </c>
      <c r="G256">
        <f>IF(G$2=0,"",IF(Export!$B255=G$2,1,0))</f>
        <v>1</v>
      </c>
      <c r="H256">
        <f>IF(H$2=0,"",IF(Export!$B255=H$2,1,0))</f>
        <v>1</v>
      </c>
      <c r="I256">
        <f>IF(I$2=0,"",IF(Export!$B255=I$2,1,0))</f>
        <v>1</v>
      </c>
      <c r="J256">
        <f>IF(J$2=0,"",IF(Export!$B255=J$2,1,0))</f>
        <v>1</v>
      </c>
      <c r="K256">
        <f>IF(K$2=0,"",IF(Export!$B255=K$2,1,0))</f>
        <v>1</v>
      </c>
      <c r="L256">
        <f>IF(L$2=0,"",IF(Export!$B255=L$2,1,0))</f>
        <v>1</v>
      </c>
      <c r="M256">
        <f>IF(M$2=0,"",IF(Export!$B255=M$2,1,0))</f>
        <v>1</v>
      </c>
      <c r="N256">
        <f>IF(N$2=0,"",IF(Export!$B255=N$2,1,0))</f>
        <v>1</v>
      </c>
      <c r="O256">
        <f>IF(O$2=0,"",IF(Export!$B255=O$2,1,0))</f>
        <v>1</v>
      </c>
      <c r="P256">
        <f>IF(P$2=0,"",IF(Export!$B255=P$2,1,0))</f>
        <v>1</v>
      </c>
      <c r="Q256">
        <f>IF(Q$2=0,"",IF(Export!$B255=Q$2,1,0))</f>
        <v>1</v>
      </c>
      <c r="R256">
        <f>IF(R$2=0,"",IF(Export!$B255=R$2,1,0))</f>
        <v>1</v>
      </c>
      <c r="S256">
        <f>IF(S$2=0,"",IF(Export!$B255=S$2,1,0))</f>
        <v>1</v>
      </c>
      <c r="T256">
        <f>IF(T$2=0,"",IF(Export!$B255=T$2,1,0))</f>
        <v>1</v>
      </c>
      <c r="V256">
        <f>IF(V$2=0,"",IF(A256=0,0,SUM($A$3:A256)))</f>
        <v>254</v>
      </c>
      <c r="W256">
        <f>IF(W$2=0,"",IF(B256=0,0,SUM($B$3:B256)))</f>
        <v>254</v>
      </c>
      <c r="X256">
        <f>IF(X$2=0,"",IF(C256=0,0,SUM($C$3:C256)))</f>
        <v>254</v>
      </c>
      <c r="Y256">
        <f>IF(Y$2=0,"",IF(D256=0,0,SUM($D$3:D256)))</f>
        <v>254</v>
      </c>
      <c r="Z256">
        <f>IF(Z$2=0,"",IF(E256=0,0,SUM($E$3:E256)))</f>
        <v>254</v>
      </c>
      <c r="AA256">
        <f>IF(AA$2=0,"",IF(F256=0,0,SUM($F$3:F256)))</f>
        <v>254</v>
      </c>
      <c r="AB256">
        <f>IF(AB$2=0,"",IF(G256=0,0,SUM($G$3:G256)))</f>
        <v>254</v>
      </c>
      <c r="AC256">
        <f>IF(AC$2=0,"",IF(H256=0,0,SUM($H$3:H256)))</f>
        <v>254</v>
      </c>
      <c r="AD256">
        <f>IF(AD$2=0,"",IF(I256=0,0,SUM($I$3:I256)))</f>
        <v>254</v>
      </c>
      <c r="AE256">
        <f>IF(AE$2=0,"",IF(J256=0,0,SUM($J$3:J256)))</f>
        <v>254</v>
      </c>
      <c r="AF256">
        <f>IF(AF$2=0,"",IF(K256=0,0,SUM($K$3:K256)))</f>
        <v>254</v>
      </c>
      <c r="AG256">
        <f>IF(AG$2=0,"",IF(L256=0,0,SUM($L$3:L256)))</f>
        <v>254</v>
      </c>
      <c r="AH256">
        <f>IF(AH$2=0,"",IF(M256=0,0,SUM($M$3:M256)))</f>
        <v>254</v>
      </c>
      <c r="AI256">
        <f>IF(AI$2=0,"",IF(N256=0,0,SUM($N$3:N256)))</f>
        <v>254</v>
      </c>
      <c r="AJ256">
        <f>IF(AJ$2=0,"",IF(O256=0,0,SUM($O$3:O256)))</f>
        <v>254</v>
      </c>
      <c r="AK256">
        <f>IF(AK$2=0,"",IF(P256=0,0,SUM($P$3:P256)))</f>
        <v>254</v>
      </c>
      <c r="AL256">
        <f>IF(AL$2=0,"",IF(Q256=0,0,SUM($Q$3:Q256)))</f>
        <v>254</v>
      </c>
      <c r="AM256">
        <f>IF(AM$2=0,"",IF(R256=0,0,SUM($R$3:R256)))</f>
        <v>254</v>
      </c>
      <c r="AN256">
        <f>IF(AN$2=0,"",IF(S256=0,0,SUM($S$3:S256)))</f>
        <v>254</v>
      </c>
      <c r="AO256">
        <f>IF(AO$2=0,"",IF(T256=0,0,SUM($T$3:T256)))</f>
        <v>254</v>
      </c>
    </row>
    <row r="257" spans="1:41" x14ac:dyDescent="0.25">
      <c r="A257">
        <f>IF(A$2=0,"",IF(Export!$B256=A$2,1,0))</f>
        <v>1</v>
      </c>
      <c r="B257">
        <f>IF(B$2=0,"",IF(Export!$B256=B$2,1,0))</f>
        <v>1</v>
      </c>
      <c r="C257">
        <f>IF(C$2=0,"",IF(Export!$B256=C$2,1,0))</f>
        <v>1</v>
      </c>
      <c r="D257">
        <f>IF(D$2=0,"",IF(Export!$B256=D$2,1,0))</f>
        <v>1</v>
      </c>
      <c r="E257">
        <f>IF(E$2=0,"",IF(Export!$B256=E$2,1,0))</f>
        <v>1</v>
      </c>
      <c r="F257">
        <f>IF(F$2=0,"",IF(Export!$B256=F$2,1,0))</f>
        <v>1</v>
      </c>
      <c r="G257">
        <f>IF(G$2=0,"",IF(Export!$B256=G$2,1,0))</f>
        <v>1</v>
      </c>
      <c r="H257">
        <f>IF(H$2=0,"",IF(Export!$B256=H$2,1,0))</f>
        <v>1</v>
      </c>
      <c r="I257">
        <f>IF(I$2=0,"",IF(Export!$B256=I$2,1,0))</f>
        <v>1</v>
      </c>
      <c r="J257">
        <f>IF(J$2=0,"",IF(Export!$B256=J$2,1,0))</f>
        <v>1</v>
      </c>
      <c r="K257">
        <f>IF(K$2=0,"",IF(Export!$B256=K$2,1,0))</f>
        <v>1</v>
      </c>
      <c r="L257">
        <f>IF(L$2=0,"",IF(Export!$B256=L$2,1,0))</f>
        <v>1</v>
      </c>
      <c r="M257">
        <f>IF(M$2=0,"",IF(Export!$B256=M$2,1,0))</f>
        <v>1</v>
      </c>
      <c r="N257">
        <f>IF(N$2=0,"",IF(Export!$B256=N$2,1,0))</f>
        <v>1</v>
      </c>
      <c r="O257">
        <f>IF(O$2=0,"",IF(Export!$B256=O$2,1,0))</f>
        <v>1</v>
      </c>
      <c r="P257">
        <f>IF(P$2=0,"",IF(Export!$B256=P$2,1,0))</f>
        <v>1</v>
      </c>
      <c r="Q257">
        <f>IF(Q$2=0,"",IF(Export!$B256=Q$2,1,0))</f>
        <v>1</v>
      </c>
      <c r="R257">
        <f>IF(R$2=0,"",IF(Export!$B256=R$2,1,0))</f>
        <v>1</v>
      </c>
      <c r="S257">
        <f>IF(S$2=0,"",IF(Export!$B256=S$2,1,0))</f>
        <v>1</v>
      </c>
      <c r="T257">
        <f>IF(T$2=0,"",IF(Export!$B256=T$2,1,0))</f>
        <v>1</v>
      </c>
      <c r="V257">
        <f>IF(V$2=0,"",IF(A257=0,0,SUM($A$3:A257)))</f>
        <v>255</v>
      </c>
      <c r="W257">
        <f>IF(W$2=0,"",IF(B257=0,0,SUM($B$3:B257)))</f>
        <v>255</v>
      </c>
      <c r="X257">
        <f>IF(X$2=0,"",IF(C257=0,0,SUM($C$3:C257)))</f>
        <v>255</v>
      </c>
      <c r="Y257">
        <f>IF(Y$2=0,"",IF(D257=0,0,SUM($D$3:D257)))</f>
        <v>255</v>
      </c>
      <c r="Z257">
        <f>IF(Z$2=0,"",IF(E257=0,0,SUM($E$3:E257)))</f>
        <v>255</v>
      </c>
      <c r="AA257">
        <f>IF(AA$2=0,"",IF(F257=0,0,SUM($F$3:F257)))</f>
        <v>255</v>
      </c>
      <c r="AB257">
        <f>IF(AB$2=0,"",IF(G257=0,0,SUM($G$3:G257)))</f>
        <v>255</v>
      </c>
      <c r="AC257">
        <f>IF(AC$2=0,"",IF(H257=0,0,SUM($H$3:H257)))</f>
        <v>255</v>
      </c>
      <c r="AD257">
        <f>IF(AD$2=0,"",IF(I257=0,0,SUM($I$3:I257)))</f>
        <v>255</v>
      </c>
      <c r="AE257">
        <f>IF(AE$2=0,"",IF(J257=0,0,SUM($J$3:J257)))</f>
        <v>255</v>
      </c>
      <c r="AF257">
        <f>IF(AF$2=0,"",IF(K257=0,0,SUM($K$3:K257)))</f>
        <v>255</v>
      </c>
      <c r="AG257">
        <f>IF(AG$2=0,"",IF(L257=0,0,SUM($L$3:L257)))</f>
        <v>255</v>
      </c>
      <c r="AH257">
        <f>IF(AH$2=0,"",IF(M257=0,0,SUM($M$3:M257)))</f>
        <v>255</v>
      </c>
      <c r="AI257">
        <f>IF(AI$2=0,"",IF(N257=0,0,SUM($N$3:N257)))</f>
        <v>255</v>
      </c>
      <c r="AJ257">
        <f>IF(AJ$2=0,"",IF(O257=0,0,SUM($O$3:O257)))</f>
        <v>255</v>
      </c>
      <c r="AK257">
        <f>IF(AK$2=0,"",IF(P257=0,0,SUM($P$3:P257)))</f>
        <v>255</v>
      </c>
      <c r="AL257">
        <f>IF(AL$2=0,"",IF(Q257=0,0,SUM($Q$3:Q257)))</f>
        <v>255</v>
      </c>
      <c r="AM257">
        <f>IF(AM$2=0,"",IF(R257=0,0,SUM($R$3:R257)))</f>
        <v>255</v>
      </c>
      <c r="AN257">
        <f>IF(AN$2=0,"",IF(S257=0,0,SUM($S$3:S257)))</f>
        <v>255</v>
      </c>
      <c r="AO257">
        <f>IF(AO$2=0,"",IF(T257=0,0,SUM($T$3:T257)))</f>
        <v>255</v>
      </c>
    </row>
    <row r="258" spans="1:41" x14ac:dyDescent="0.25">
      <c r="A258">
        <f>IF(A$2=0,"",IF(Export!$B257=A$2,1,0))</f>
        <v>1</v>
      </c>
      <c r="B258">
        <f>IF(B$2=0,"",IF(Export!$B257=B$2,1,0))</f>
        <v>1</v>
      </c>
      <c r="C258">
        <f>IF(C$2=0,"",IF(Export!$B257=C$2,1,0))</f>
        <v>1</v>
      </c>
      <c r="D258">
        <f>IF(D$2=0,"",IF(Export!$B257=D$2,1,0))</f>
        <v>1</v>
      </c>
      <c r="E258">
        <f>IF(E$2=0,"",IF(Export!$B257=E$2,1,0))</f>
        <v>1</v>
      </c>
      <c r="F258">
        <f>IF(F$2=0,"",IF(Export!$B257=F$2,1,0))</f>
        <v>1</v>
      </c>
      <c r="G258">
        <f>IF(G$2=0,"",IF(Export!$B257=G$2,1,0))</f>
        <v>1</v>
      </c>
      <c r="H258">
        <f>IF(H$2=0,"",IF(Export!$B257=H$2,1,0))</f>
        <v>1</v>
      </c>
      <c r="I258">
        <f>IF(I$2=0,"",IF(Export!$B257=I$2,1,0))</f>
        <v>1</v>
      </c>
      <c r="J258">
        <f>IF(J$2=0,"",IF(Export!$B257=J$2,1,0))</f>
        <v>1</v>
      </c>
      <c r="K258">
        <f>IF(K$2=0,"",IF(Export!$B257=K$2,1,0))</f>
        <v>1</v>
      </c>
      <c r="L258">
        <f>IF(L$2=0,"",IF(Export!$B257=L$2,1,0))</f>
        <v>1</v>
      </c>
      <c r="M258">
        <f>IF(M$2=0,"",IF(Export!$B257=M$2,1,0))</f>
        <v>1</v>
      </c>
      <c r="N258">
        <f>IF(N$2=0,"",IF(Export!$B257=N$2,1,0))</f>
        <v>1</v>
      </c>
      <c r="O258">
        <f>IF(O$2=0,"",IF(Export!$B257=O$2,1,0))</f>
        <v>1</v>
      </c>
      <c r="P258">
        <f>IF(P$2=0,"",IF(Export!$B257=P$2,1,0))</f>
        <v>1</v>
      </c>
      <c r="Q258">
        <f>IF(Q$2=0,"",IF(Export!$B257=Q$2,1,0))</f>
        <v>1</v>
      </c>
      <c r="R258">
        <f>IF(R$2=0,"",IF(Export!$B257=R$2,1,0))</f>
        <v>1</v>
      </c>
      <c r="S258">
        <f>IF(S$2=0,"",IF(Export!$B257=S$2,1,0))</f>
        <v>1</v>
      </c>
      <c r="T258">
        <f>IF(T$2=0,"",IF(Export!$B257=T$2,1,0))</f>
        <v>1</v>
      </c>
      <c r="V258">
        <f>IF(V$2=0,"",IF(A258=0,0,SUM($A$3:A258)))</f>
        <v>256</v>
      </c>
      <c r="W258">
        <f>IF(W$2=0,"",IF(B258=0,0,SUM($B$3:B258)))</f>
        <v>256</v>
      </c>
      <c r="X258">
        <f>IF(X$2=0,"",IF(C258=0,0,SUM($C$3:C258)))</f>
        <v>256</v>
      </c>
      <c r="Y258">
        <f>IF(Y$2=0,"",IF(D258=0,0,SUM($D$3:D258)))</f>
        <v>256</v>
      </c>
      <c r="Z258">
        <f>IF(Z$2=0,"",IF(E258=0,0,SUM($E$3:E258)))</f>
        <v>256</v>
      </c>
      <c r="AA258">
        <f>IF(AA$2=0,"",IF(F258=0,0,SUM($F$3:F258)))</f>
        <v>256</v>
      </c>
      <c r="AB258">
        <f>IF(AB$2=0,"",IF(G258=0,0,SUM($G$3:G258)))</f>
        <v>256</v>
      </c>
      <c r="AC258">
        <f>IF(AC$2=0,"",IF(H258=0,0,SUM($H$3:H258)))</f>
        <v>256</v>
      </c>
      <c r="AD258">
        <f>IF(AD$2=0,"",IF(I258=0,0,SUM($I$3:I258)))</f>
        <v>256</v>
      </c>
      <c r="AE258">
        <f>IF(AE$2=0,"",IF(J258=0,0,SUM($J$3:J258)))</f>
        <v>256</v>
      </c>
      <c r="AF258">
        <f>IF(AF$2=0,"",IF(K258=0,0,SUM($K$3:K258)))</f>
        <v>256</v>
      </c>
      <c r="AG258">
        <f>IF(AG$2=0,"",IF(L258=0,0,SUM($L$3:L258)))</f>
        <v>256</v>
      </c>
      <c r="AH258">
        <f>IF(AH$2=0,"",IF(M258=0,0,SUM($M$3:M258)))</f>
        <v>256</v>
      </c>
      <c r="AI258">
        <f>IF(AI$2=0,"",IF(N258=0,0,SUM($N$3:N258)))</f>
        <v>256</v>
      </c>
      <c r="AJ258">
        <f>IF(AJ$2=0,"",IF(O258=0,0,SUM($O$3:O258)))</f>
        <v>256</v>
      </c>
      <c r="AK258">
        <f>IF(AK$2=0,"",IF(P258=0,0,SUM($P$3:P258)))</f>
        <v>256</v>
      </c>
      <c r="AL258">
        <f>IF(AL$2=0,"",IF(Q258=0,0,SUM($Q$3:Q258)))</f>
        <v>256</v>
      </c>
      <c r="AM258">
        <f>IF(AM$2=0,"",IF(R258=0,0,SUM($R$3:R258)))</f>
        <v>256</v>
      </c>
      <c r="AN258">
        <f>IF(AN$2=0,"",IF(S258=0,0,SUM($S$3:S258)))</f>
        <v>256</v>
      </c>
      <c r="AO258">
        <f>IF(AO$2=0,"",IF(T258=0,0,SUM($T$3:T258)))</f>
        <v>256</v>
      </c>
    </row>
    <row r="259" spans="1:41" x14ac:dyDescent="0.25">
      <c r="A259">
        <f>IF(A$2=0,"",IF(Export!$B258=A$2,1,0))</f>
        <v>1</v>
      </c>
      <c r="B259">
        <f>IF(B$2=0,"",IF(Export!$B258=B$2,1,0))</f>
        <v>1</v>
      </c>
      <c r="C259">
        <f>IF(C$2=0,"",IF(Export!$B258=C$2,1,0))</f>
        <v>1</v>
      </c>
      <c r="D259">
        <f>IF(D$2=0,"",IF(Export!$B258=D$2,1,0))</f>
        <v>1</v>
      </c>
      <c r="E259">
        <f>IF(E$2=0,"",IF(Export!$B258=E$2,1,0))</f>
        <v>1</v>
      </c>
      <c r="F259">
        <f>IF(F$2=0,"",IF(Export!$B258=F$2,1,0))</f>
        <v>1</v>
      </c>
      <c r="G259">
        <f>IF(G$2=0,"",IF(Export!$B258=G$2,1,0))</f>
        <v>1</v>
      </c>
      <c r="H259">
        <f>IF(H$2=0,"",IF(Export!$B258=H$2,1,0))</f>
        <v>1</v>
      </c>
      <c r="I259">
        <f>IF(I$2=0,"",IF(Export!$B258=I$2,1,0))</f>
        <v>1</v>
      </c>
      <c r="J259">
        <f>IF(J$2=0,"",IF(Export!$B258=J$2,1,0))</f>
        <v>1</v>
      </c>
      <c r="K259">
        <f>IF(K$2=0,"",IF(Export!$B258=K$2,1,0))</f>
        <v>1</v>
      </c>
      <c r="L259">
        <f>IF(L$2=0,"",IF(Export!$B258=L$2,1,0))</f>
        <v>1</v>
      </c>
      <c r="M259">
        <f>IF(M$2=0,"",IF(Export!$B258=M$2,1,0))</f>
        <v>1</v>
      </c>
      <c r="N259">
        <f>IF(N$2=0,"",IF(Export!$B258=N$2,1,0))</f>
        <v>1</v>
      </c>
      <c r="O259">
        <f>IF(O$2=0,"",IF(Export!$B258=O$2,1,0))</f>
        <v>1</v>
      </c>
      <c r="P259">
        <f>IF(P$2=0,"",IF(Export!$B258=P$2,1,0))</f>
        <v>1</v>
      </c>
      <c r="Q259">
        <f>IF(Q$2=0,"",IF(Export!$B258=Q$2,1,0))</f>
        <v>1</v>
      </c>
      <c r="R259">
        <f>IF(R$2=0,"",IF(Export!$B258=R$2,1,0))</f>
        <v>1</v>
      </c>
      <c r="S259">
        <f>IF(S$2=0,"",IF(Export!$B258=S$2,1,0))</f>
        <v>1</v>
      </c>
      <c r="T259">
        <f>IF(T$2=0,"",IF(Export!$B258=T$2,1,0))</f>
        <v>1</v>
      </c>
      <c r="V259">
        <f>IF(V$2=0,"",IF(A259=0,0,SUM($A$3:A259)))</f>
        <v>257</v>
      </c>
      <c r="W259">
        <f>IF(W$2=0,"",IF(B259=0,0,SUM($B$3:B259)))</f>
        <v>257</v>
      </c>
      <c r="X259">
        <f>IF(X$2=0,"",IF(C259=0,0,SUM($C$3:C259)))</f>
        <v>257</v>
      </c>
      <c r="Y259">
        <f>IF(Y$2=0,"",IF(D259=0,0,SUM($D$3:D259)))</f>
        <v>257</v>
      </c>
      <c r="Z259">
        <f>IF(Z$2=0,"",IF(E259=0,0,SUM($E$3:E259)))</f>
        <v>257</v>
      </c>
      <c r="AA259">
        <f>IF(AA$2=0,"",IF(F259=0,0,SUM($F$3:F259)))</f>
        <v>257</v>
      </c>
      <c r="AB259">
        <f>IF(AB$2=0,"",IF(G259=0,0,SUM($G$3:G259)))</f>
        <v>257</v>
      </c>
      <c r="AC259">
        <f>IF(AC$2=0,"",IF(H259=0,0,SUM($H$3:H259)))</f>
        <v>257</v>
      </c>
      <c r="AD259">
        <f>IF(AD$2=0,"",IF(I259=0,0,SUM($I$3:I259)))</f>
        <v>257</v>
      </c>
      <c r="AE259">
        <f>IF(AE$2=0,"",IF(J259=0,0,SUM($J$3:J259)))</f>
        <v>257</v>
      </c>
      <c r="AF259">
        <f>IF(AF$2=0,"",IF(K259=0,0,SUM($K$3:K259)))</f>
        <v>257</v>
      </c>
      <c r="AG259">
        <f>IF(AG$2=0,"",IF(L259=0,0,SUM($L$3:L259)))</f>
        <v>257</v>
      </c>
      <c r="AH259">
        <f>IF(AH$2=0,"",IF(M259=0,0,SUM($M$3:M259)))</f>
        <v>257</v>
      </c>
      <c r="AI259">
        <f>IF(AI$2=0,"",IF(N259=0,0,SUM($N$3:N259)))</f>
        <v>257</v>
      </c>
      <c r="AJ259">
        <f>IF(AJ$2=0,"",IF(O259=0,0,SUM($O$3:O259)))</f>
        <v>257</v>
      </c>
      <c r="AK259">
        <f>IF(AK$2=0,"",IF(P259=0,0,SUM($P$3:P259)))</f>
        <v>257</v>
      </c>
      <c r="AL259">
        <f>IF(AL$2=0,"",IF(Q259=0,0,SUM($Q$3:Q259)))</f>
        <v>257</v>
      </c>
      <c r="AM259">
        <f>IF(AM$2=0,"",IF(R259=0,0,SUM($R$3:R259)))</f>
        <v>257</v>
      </c>
      <c r="AN259">
        <f>IF(AN$2=0,"",IF(S259=0,0,SUM($S$3:S259)))</f>
        <v>257</v>
      </c>
      <c r="AO259">
        <f>IF(AO$2=0,"",IF(T259=0,0,SUM($T$3:T259)))</f>
        <v>257</v>
      </c>
    </row>
    <row r="260" spans="1:41" x14ac:dyDescent="0.25">
      <c r="A260">
        <f>IF(A$2=0,"",IF(Export!$B259=A$2,1,0))</f>
        <v>1</v>
      </c>
      <c r="B260">
        <f>IF(B$2=0,"",IF(Export!$B259=B$2,1,0))</f>
        <v>1</v>
      </c>
      <c r="C260">
        <f>IF(C$2=0,"",IF(Export!$B259=C$2,1,0))</f>
        <v>1</v>
      </c>
      <c r="D260">
        <f>IF(D$2=0,"",IF(Export!$B259=D$2,1,0))</f>
        <v>1</v>
      </c>
      <c r="E260">
        <f>IF(E$2=0,"",IF(Export!$B259=E$2,1,0))</f>
        <v>1</v>
      </c>
      <c r="F260">
        <f>IF(F$2=0,"",IF(Export!$B259=F$2,1,0))</f>
        <v>1</v>
      </c>
      <c r="G260">
        <f>IF(G$2=0,"",IF(Export!$B259=G$2,1,0))</f>
        <v>1</v>
      </c>
      <c r="H260">
        <f>IF(H$2=0,"",IF(Export!$B259=H$2,1,0))</f>
        <v>1</v>
      </c>
      <c r="I260">
        <f>IF(I$2=0,"",IF(Export!$B259=I$2,1,0))</f>
        <v>1</v>
      </c>
      <c r="J260">
        <f>IF(J$2=0,"",IF(Export!$B259=J$2,1,0))</f>
        <v>1</v>
      </c>
      <c r="K260">
        <f>IF(K$2=0,"",IF(Export!$B259=K$2,1,0))</f>
        <v>1</v>
      </c>
      <c r="L260">
        <f>IF(L$2=0,"",IF(Export!$B259=L$2,1,0))</f>
        <v>1</v>
      </c>
      <c r="M260">
        <f>IF(M$2=0,"",IF(Export!$B259=M$2,1,0))</f>
        <v>1</v>
      </c>
      <c r="N260">
        <f>IF(N$2=0,"",IF(Export!$B259=N$2,1,0))</f>
        <v>1</v>
      </c>
      <c r="O260">
        <f>IF(O$2=0,"",IF(Export!$B259=O$2,1,0))</f>
        <v>1</v>
      </c>
      <c r="P260">
        <f>IF(P$2=0,"",IF(Export!$B259=P$2,1,0))</f>
        <v>1</v>
      </c>
      <c r="Q260">
        <f>IF(Q$2=0,"",IF(Export!$B259=Q$2,1,0))</f>
        <v>1</v>
      </c>
      <c r="R260">
        <f>IF(R$2=0,"",IF(Export!$B259=R$2,1,0))</f>
        <v>1</v>
      </c>
      <c r="S260">
        <f>IF(S$2=0,"",IF(Export!$B259=S$2,1,0))</f>
        <v>1</v>
      </c>
      <c r="T260">
        <f>IF(T$2=0,"",IF(Export!$B259=T$2,1,0))</f>
        <v>1</v>
      </c>
      <c r="V260">
        <f>IF(V$2=0,"",IF(A260=0,0,SUM($A$3:A260)))</f>
        <v>258</v>
      </c>
      <c r="W260">
        <f>IF(W$2=0,"",IF(B260=0,0,SUM($B$3:B260)))</f>
        <v>258</v>
      </c>
      <c r="X260">
        <f>IF(X$2=0,"",IF(C260=0,0,SUM($C$3:C260)))</f>
        <v>258</v>
      </c>
      <c r="Y260">
        <f>IF(Y$2=0,"",IF(D260=0,0,SUM($D$3:D260)))</f>
        <v>258</v>
      </c>
      <c r="Z260">
        <f>IF(Z$2=0,"",IF(E260=0,0,SUM($E$3:E260)))</f>
        <v>258</v>
      </c>
      <c r="AA260">
        <f>IF(AA$2=0,"",IF(F260=0,0,SUM($F$3:F260)))</f>
        <v>258</v>
      </c>
      <c r="AB260">
        <f>IF(AB$2=0,"",IF(G260=0,0,SUM($G$3:G260)))</f>
        <v>258</v>
      </c>
      <c r="AC260">
        <f>IF(AC$2=0,"",IF(H260=0,0,SUM($H$3:H260)))</f>
        <v>258</v>
      </c>
      <c r="AD260">
        <f>IF(AD$2=0,"",IF(I260=0,0,SUM($I$3:I260)))</f>
        <v>258</v>
      </c>
      <c r="AE260">
        <f>IF(AE$2=0,"",IF(J260=0,0,SUM($J$3:J260)))</f>
        <v>258</v>
      </c>
      <c r="AF260">
        <f>IF(AF$2=0,"",IF(K260=0,0,SUM($K$3:K260)))</f>
        <v>258</v>
      </c>
      <c r="AG260">
        <f>IF(AG$2=0,"",IF(L260=0,0,SUM($L$3:L260)))</f>
        <v>258</v>
      </c>
      <c r="AH260">
        <f>IF(AH$2=0,"",IF(M260=0,0,SUM($M$3:M260)))</f>
        <v>258</v>
      </c>
      <c r="AI260">
        <f>IF(AI$2=0,"",IF(N260=0,0,SUM($N$3:N260)))</f>
        <v>258</v>
      </c>
      <c r="AJ260">
        <f>IF(AJ$2=0,"",IF(O260=0,0,SUM($O$3:O260)))</f>
        <v>258</v>
      </c>
      <c r="AK260">
        <f>IF(AK$2=0,"",IF(P260=0,0,SUM($P$3:P260)))</f>
        <v>258</v>
      </c>
      <c r="AL260">
        <f>IF(AL$2=0,"",IF(Q260=0,0,SUM($Q$3:Q260)))</f>
        <v>258</v>
      </c>
      <c r="AM260">
        <f>IF(AM$2=0,"",IF(R260=0,0,SUM($R$3:R260)))</f>
        <v>258</v>
      </c>
      <c r="AN260">
        <f>IF(AN$2=0,"",IF(S260=0,0,SUM($S$3:S260)))</f>
        <v>258</v>
      </c>
      <c r="AO260">
        <f>IF(AO$2=0,"",IF(T260=0,0,SUM($T$3:T260)))</f>
        <v>258</v>
      </c>
    </row>
    <row r="261" spans="1:41" x14ac:dyDescent="0.25">
      <c r="A261">
        <f>IF(A$2=0,"",IF(Export!$B260=A$2,1,0))</f>
        <v>1</v>
      </c>
      <c r="B261">
        <f>IF(B$2=0,"",IF(Export!$B260=B$2,1,0))</f>
        <v>1</v>
      </c>
      <c r="C261">
        <f>IF(C$2=0,"",IF(Export!$B260=C$2,1,0))</f>
        <v>1</v>
      </c>
      <c r="D261">
        <f>IF(D$2=0,"",IF(Export!$B260=D$2,1,0))</f>
        <v>1</v>
      </c>
      <c r="E261">
        <f>IF(E$2=0,"",IF(Export!$B260=E$2,1,0))</f>
        <v>1</v>
      </c>
      <c r="F261">
        <f>IF(F$2=0,"",IF(Export!$B260=F$2,1,0))</f>
        <v>1</v>
      </c>
      <c r="G261">
        <f>IF(G$2=0,"",IF(Export!$B260=G$2,1,0))</f>
        <v>1</v>
      </c>
      <c r="H261">
        <f>IF(H$2=0,"",IF(Export!$B260=H$2,1,0))</f>
        <v>1</v>
      </c>
      <c r="I261">
        <f>IF(I$2=0,"",IF(Export!$B260=I$2,1,0))</f>
        <v>1</v>
      </c>
      <c r="J261">
        <f>IF(J$2=0,"",IF(Export!$B260=J$2,1,0))</f>
        <v>1</v>
      </c>
      <c r="K261">
        <f>IF(K$2=0,"",IF(Export!$B260=K$2,1,0))</f>
        <v>1</v>
      </c>
      <c r="L261">
        <f>IF(L$2=0,"",IF(Export!$B260=L$2,1,0))</f>
        <v>1</v>
      </c>
      <c r="M261">
        <f>IF(M$2=0,"",IF(Export!$B260=M$2,1,0))</f>
        <v>1</v>
      </c>
      <c r="N261">
        <f>IF(N$2=0,"",IF(Export!$B260=N$2,1,0))</f>
        <v>1</v>
      </c>
      <c r="O261">
        <f>IF(O$2=0,"",IF(Export!$B260=O$2,1,0))</f>
        <v>1</v>
      </c>
      <c r="P261">
        <f>IF(P$2=0,"",IF(Export!$B260=P$2,1,0))</f>
        <v>1</v>
      </c>
      <c r="Q261">
        <f>IF(Q$2=0,"",IF(Export!$B260=Q$2,1,0))</f>
        <v>1</v>
      </c>
      <c r="R261">
        <f>IF(R$2=0,"",IF(Export!$B260=R$2,1,0))</f>
        <v>1</v>
      </c>
      <c r="S261">
        <f>IF(S$2=0,"",IF(Export!$B260=S$2,1,0))</f>
        <v>1</v>
      </c>
      <c r="T261">
        <f>IF(T$2=0,"",IF(Export!$B260=T$2,1,0))</f>
        <v>1</v>
      </c>
      <c r="V261">
        <f>IF(V$2=0,"",IF(A261=0,0,SUM($A$3:A261)))</f>
        <v>259</v>
      </c>
      <c r="W261">
        <f>IF(W$2=0,"",IF(B261=0,0,SUM($B$3:B261)))</f>
        <v>259</v>
      </c>
      <c r="X261">
        <f>IF(X$2=0,"",IF(C261=0,0,SUM($C$3:C261)))</f>
        <v>259</v>
      </c>
      <c r="Y261">
        <f>IF(Y$2=0,"",IF(D261=0,0,SUM($D$3:D261)))</f>
        <v>259</v>
      </c>
      <c r="Z261">
        <f>IF(Z$2=0,"",IF(E261=0,0,SUM($E$3:E261)))</f>
        <v>259</v>
      </c>
      <c r="AA261">
        <f>IF(AA$2=0,"",IF(F261=0,0,SUM($F$3:F261)))</f>
        <v>259</v>
      </c>
      <c r="AB261">
        <f>IF(AB$2=0,"",IF(G261=0,0,SUM($G$3:G261)))</f>
        <v>259</v>
      </c>
      <c r="AC261">
        <f>IF(AC$2=0,"",IF(H261=0,0,SUM($H$3:H261)))</f>
        <v>259</v>
      </c>
      <c r="AD261">
        <f>IF(AD$2=0,"",IF(I261=0,0,SUM($I$3:I261)))</f>
        <v>259</v>
      </c>
      <c r="AE261">
        <f>IF(AE$2=0,"",IF(J261=0,0,SUM($J$3:J261)))</f>
        <v>259</v>
      </c>
      <c r="AF261">
        <f>IF(AF$2=0,"",IF(K261=0,0,SUM($K$3:K261)))</f>
        <v>259</v>
      </c>
      <c r="AG261">
        <f>IF(AG$2=0,"",IF(L261=0,0,SUM($L$3:L261)))</f>
        <v>259</v>
      </c>
      <c r="AH261">
        <f>IF(AH$2=0,"",IF(M261=0,0,SUM($M$3:M261)))</f>
        <v>259</v>
      </c>
      <c r="AI261">
        <f>IF(AI$2=0,"",IF(N261=0,0,SUM($N$3:N261)))</f>
        <v>259</v>
      </c>
      <c r="AJ261">
        <f>IF(AJ$2=0,"",IF(O261=0,0,SUM($O$3:O261)))</f>
        <v>259</v>
      </c>
      <c r="AK261">
        <f>IF(AK$2=0,"",IF(P261=0,0,SUM($P$3:P261)))</f>
        <v>259</v>
      </c>
      <c r="AL261">
        <f>IF(AL$2=0,"",IF(Q261=0,0,SUM($Q$3:Q261)))</f>
        <v>259</v>
      </c>
      <c r="AM261">
        <f>IF(AM$2=0,"",IF(R261=0,0,SUM($R$3:R261)))</f>
        <v>259</v>
      </c>
      <c r="AN261">
        <f>IF(AN$2=0,"",IF(S261=0,0,SUM($S$3:S261)))</f>
        <v>259</v>
      </c>
      <c r="AO261">
        <f>IF(AO$2=0,"",IF(T261=0,0,SUM($T$3:T261)))</f>
        <v>259</v>
      </c>
    </row>
    <row r="262" spans="1:41" x14ac:dyDescent="0.25">
      <c r="A262">
        <f>IF(A$2=0,"",IF(Export!$B261=A$2,1,0))</f>
        <v>1</v>
      </c>
      <c r="B262">
        <f>IF(B$2=0,"",IF(Export!$B261=B$2,1,0))</f>
        <v>1</v>
      </c>
      <c r="C262">
        <f>IF(C$2=0,"",IF(Export!$B261=C$2,1,0))</f>
        <v>1</v>
      </c>
      <c r="D262">
        <f>IF(D$2=0,"",IF(Export!$B261=D$2,1,0))</f>
        <v>1</v>
      </c>
      <c r="E262">
        <f>IF(E$2=0,"",IF(Export!$B261=E$2,1,0))</f>
        <v>1</v>
      </c>
      <c r="F262">
        <f>IF(F$2=0,"",IF(Export!$B261=F$2,1,0))</f>
        <v>1</v>
      </c>
      <c r="G262">
        <f>IF(G$2=0,"",IF(Export!$B261=G$2,1,0))</f>
        <v>1</v>
      </c>
      <c r="H262">
        <f>IF(H$2=0,"",IF(Export!$B261=H$2,1,0))</f>
        <v>1</v>
      </c>
      <c r="I262">
        <f>IF(I$2=0,"",IF(Export!$B261=I$2,1,0))</f>
        <v>1</v>
      </c>
      <c r="J262">
        <f>IF(J$2=0,"",IF(Export!$B261=J$2,1,0))</f>
        <v>1</v>
      </c>
      <c r="K262">
        <f>IF(K$2=0,"",IF(Export!$B261=K$2,1,0))</f>
        <v>1</v>
      </c>
      <c r="L262">
        <f>IF(L$2=0,"",IF(Export!$B261=L$2,1,0))</f>
        <v>1</v>
      </c>
      <c r="M262">
        <f>IF(M$2=0,"",IF(Export!$B261=M$2,1,0))</f>
        <v>1</v>
      </c>
      <c r="N262">
        <f>IF(N$2=0,"",IF(Export!$B261=N$2,1,0))</f>
        <v>1</v>
      </c>
      <c r="O262">
        <f>IF(O$2=0,"",IF(Export!$B261=O$2,1,0))</f>
        <v>1</v>
      </c>
      <c r="P262">
        <f>IF(P$2=0,"",IF(Export!$B261=P$2,1,0))</f>
        <v>1</v>
      </c>
      <c r="Q262">
        <f>IF(Q$2=0,"",IF(Export!$B261=Q$2,1,0))</f>
        <v>1</v>
      </c>
      <c r="R262">
        <f>IF(R$2=0,"",IF(Export!$B261=R$2,1,0))</f>
        <v>1</v>
      </c>
      <c r="S262">
        <f>IF(S$2=0,"",IF(Export!$B261=S$2,1,0))</f>
        <v>1</v>
      </c>
      <c r="T262">
        <f>IF(T$2=0,"",IF(Export!$B261=T$2,1,0))</f>
        <v>1</v>
      </c>
      <c r="V262">
        <f>IF(V$2=0,"",IF(A262=0,0,SUM($A$3:A262)))</f>
        <v>260</v>
      </c>
      <c r="W262">
        <f>IF(W$2=0,"",IF(B262=0,0,SUM($B$3:B262)))</f>
        <v>260</v>
      </c>
      <c r="X262">
        <f>IF(X$2=0,"",IF(C262=0,0,SUM($C$3:C262)))</f>
        <v>260</v>
      </c>
      <c r="Y262">
        <f>IF(Y$2=0,"",IF(D262=0,0,SUM($D$3:D262)))</f>
        <v>260</v>
      </c>
      <c r="Z262">
        <f>IF(Z$2=0,"",IF(E262=0,0,SUM($E$3:E262)))</f>
        <v>260</v>
      </c>
      <c r="AA262">
        <f>IF(AA$2=0,"",IF(F262=0,0,SUM($F$3:F262)))</f>
        <v>260</v>
      </c>
      <c r="AB262">
        <f>IF(AB$2=0,"",IF(G262=0,0,SUM($G$3:G262)))</f>
        <v>260</v>
      </c>
      <c r="AC262">
        <f>IF(AC$2=0,"",IF(H262=0,0,SUM($H$3:H262)))</f>
        <v>260</v>
      </c>
      <c r="AD262">
        <f>IF(AD$2=0,"",IF(I262=0,0,SUM($I$3:I262)))</f>
        <v>260</v>
      </c>
      <c r="AE262">
        <f>IF(AE$2=0,"",IF(J262=0,0,SUM($J$3:J262)))</f>
        <v>260</v>
      </c>
      <c r="AF262">
        <f>IF(AF$2=0,"",IF(K262=0,0,SUM($K$3:K262)))</f>
        <v>260</v>
      </c>
      <c r="AG262">
        <f>IF(AG$2=0,"",IF(L262=0,0,SUM($L$3:L262)))</f>
        <v>260</v>
      </c>
      <c r="AH262">
        <f>IF(AH$2=0,"",IF(M262=0,0,SUM($M$3:M262)))</f>
        <v>260</v>
      </c>
      <c r="AI262">
        <f>IF(AI$2=0,"",IF(N262=0,0,SUM($N$3:N262)))</f>
        <v>260</v>
      </c>
      <c r="AJ262">
        <f>IF(AJ$2=0,"",IF(O262=0,0,SUM($O$3:O262)))</f>
        <v>260</v>
      </c>
      <c r="AK262">
        <f>IF(AK$2=0,"",IF(P262=0,0,SUM($P$3:P262)))</f>
        <v>260</v>
      </c>
      <c r="AL262">
        <f>IF(AL$2=0,"",IF(Q262=0,0,SUM($Q$3:Q262)))</f>
        <v>260</v>
      </c>
      <c r="AM262">
        <f>IF(AM$2=0,"",IF(R262=0,0,SUM($R$3:R262)))</f>
        <v>260</v>
      </c>
      <c r="AN262">
        <f>IF(AN$2=0,"",IF(S262=0,0,SUM($S$3:S262)))</f>
        <v>260</v>
      </c>
      <c r="AO262">
        <f>IF(AO$2=0,"",IF(T262=0,0,SUM($T$3:T262)))</f>
        <v>260</v>
      </c>
    </row>
    <row r="263" spans="1:41" x14ac:dyDescent="0.25">
      <c r="A263">
        <f>IF(A$2=0,"",IF(Export!$B262=A$2,1,0))</f>
        <v>1</v>
      </c>
      <c r="B263">
        <f>IF(B$2=0,"",IF(Export!$B262=B$2,1,0))</f>
        <v>1</v>
      </c>
      <c r="C263">
        <f>IF(C$2=0,"",IF(Export!$B262=C$2,1,0))</f>
        <v>1</v>
      </c>
      <c r="D263">
        <f>IF(D$2=0,"",IF(Export!$B262=D$2,1,0))</f>
        <v>1</v>
      </c>
      <c r="E263">
        <f>IF(E$2=0,"",IF(Export!$B262=E$2,1,0))</f>
        <v>1</v>
      </c>
      <c r="F263">
        <f>IF(F$2=0,"",IF(Export!$B262=F$2,1,0))</f>
        <v>1</v>
      </c>
      <c r="G263">
        <f>IF(G$2=0,"",IF(Export!$B262=G$2,1,0))</f>
        <v>1</v>
      </c>
      <c r="H263">
        <f>IF(H$2=0,"",IF(Export!$B262=H$2,1,0))</f>
        <v>1</v>
      </c>
      <c r="I263">
        <f>IF(I$2=0,"",IF(Export!$B262=I$2,1,0))</f>
        <v>1</v>
      </c>
      <c r="J263">
        <f>IF(J$2=0,"",IF(Export!$B262=J$2,1,0))</f>
        <v>1</v>
      </c>
      <c r="K263">
        <f>IF(K$2=0,"",IF(Export!$B262=K$2,1,0))</f>
        <v>1</v>
      </c>
      <c r="L263">
        <f>IF(L$2=0,"",IF(Export!$B262=L$2,1,0))</f>
        <v>1</v>
      </c>
      <c r="M263">
        <f>IF(M$2=0,"",IF(Export!$B262=M$2,1,0))</f>
        <v>1</v>
      </c>
      <c r="N263">
        <f>IF(N$2=0,"",IF(Export!$B262=N$2,1,0))</f>
        <v>1</v>
      </c>
      <c r="O263">
        <f>IF(O$2=0,"",IF(Export!$B262=O$2,1,0))</f>
        <v>1</v>
      </c>
      <c r="P263">
        <f>IF(P$2=0,"",IF(Export!$B262=P$2,1,0))</f>
        <v>1</v>
      </c>
      <c r="Q263">
        <f>IF(Q$2=0,"",IF(Export!$B262=Q$2,1,0))</f>
        <v>1</v>
      </c>
      <c r="R263">
        <f>IF(R$2=0,"",IF(Export!$B262=R$2,1,0))</f>
        <v>1</v>
      </c>
      <c r="S263">
        <f>IF(S$2=0,"",IF(Export!$B262=S$2,1,0))</f>
        <v>1</v>
      </c>
      <c r="T263">
        <f>IF(T$2=0,"",IF(Export!$B262=T$2,1,0))</f>
        <v>1</v>
      </c>
      <c r="V263">
        <f>IF(V$2=0,"",IF(A263=0,0,SUM($A$3:A263)))</f>
        <v>261</v>
      </c>
      <c r="W263">
        <f>IF(W$2=0,"",IF(B263=0,0,SUM($B$3:B263)))</f>
        <v>261</v>
      </c>
      <c r="X263">
        <f>IF(X$2=0,"",IF(C263=0,0,SUM($C$3:C263)))</f>
        <v>261</v>
      </c>
      <c r="Y263">
        <f>IF(Y$2=0,"",IF(D263=0,0,SUM($D$3:D263)))</f>
        <v>261</v>
      </c>
      <c r="Z263">
        <f>IF(Z$2=0,"",IF(E263=0,0,SUM($E$3:E263)))</f>
        <v>261</v>
      </c>
      <c r="AA263">
        <f>IF(AA$2=0,"",IF(F263=0,0,SUM($F$3:F263)))</f>
        <v>261</v>
      </c>
      <c r="AB263">
        <f>IF(AB$2=0,"",IF(G263=0,0,SUM($G$3:G263)))</f>
        <v>261</v>
      </c>
      <c r="AC263">
        <f>IF(AC$2=0,"",IF(H263=0,0,SUM($H$3:H263)))</f>
        <v>261</v>
      </c>
      <c r="AD263">
        <f>IF(AD$2=0,"",IF(I263=0,0,SUM($I$3:I263)))</f>
        <v>261</v>
      </c>
      <c r="AE263">
        <f>IF(AE$2=0,"",IF(J263=0,0,SUM($J$3:J263)))</f>
        <v>261</v>
      </c>
      <c r="AF263">
        <f>IF(AF$2=0,"",IF(K263=0,0,SUM($K$3:K263)))</f>
        <v>261</v>
      </c>
      <c r="AG263">
        <f>IF(AG$2=0,"",IF(L263=0,0,SUM($L$3:L263)))</f>
        <v>261</v>
      </c>
      <c r="AH263">
        <f>IF(AH$2=0,"",IF(M263=0,0,SUM($M$3:M263)))</f>
        <v>261</v>
      </c>
      <c r="AI263">
        <f>IF(AI$2=0,"",IF(N263=0,0,SUM($N$3:N263)))</f>
        <v>261</v>
      </c>
      <c r="AJ263">
        <f>IF(AJ$2=0,"",IF(O263=0,0,SUM($O$3:O263)))</f>
        <v>261</v>
      </c>
      <c r="AK263">
        <f>IF(AK$2=0,"",IF(P263=0,0,SUM($P$3:P263)))</f>
        <v>261</v>
      </c>
      <c r="AL263">
        <f>IF(AL$2=0,"",IF(Q263=0,0,SUM($Q$3:Q263)))</f>
        <v>261</v>
      </c>
      <c r="AM263">
        <f>IF(AM$2=0,"",IF(R263=0,0,SUM($R$3:R263)))</f>
        <v>261</v>
      </c>
      <c r="AN263">
        <f>IF(AN$2=0,"",IF(S263=0,0,SUM($S$3:S263)))</f>
        <v>261</v>
      </c>
      <c r="AO263">
        <f>IF(AO$2=0,"",IF(T263=0,0,SUM($T$3:T263)))</f>
        <v>261</v>
      </c>
    </row>
    <row r="264" spans="1:41" x14ac:dyDescent="0.25">
      <c r="A264">
        <f>IF(A$2=0,"",IF(Export!$B263=A$2,1,0))</f>
        <v>1</v>
      </c>
      <c r="B264">
        <f>IF(B$2=0,"",IF(Export!$B263=B$2,1,0))</f>
        <v>1</v>
      </c>
      <c r="C264">
        <f>IF(C$2=0,"",IF(Export!$B263=C$2,1,0))</f>
        <v>1</v>
      </c>
      <c r="D264">
        <f>IF(D$2=0,"",IF(Export!$B263=D$2,1,0))</f>
        <v>1</v>
      </c>
      <c r="E264">
        <f>IF(E$2=0,"",IF(Export!$B263=E$2,1,0))</f>
        <v>1</v>
      </c>
      <c r="F264">
        <f>IF(F$2=0,"",IF(Export!$B263=F$2,1,0))</f>
        <v>1</v>
      </c>
      <c r="G264">
        <f>IF(G$2=0,"",IF(Export!$B263=G$2,1,0))</f>
        <v>1</v>
      </c>
      <c r="H264">
        <f>IF(H$2=0,"",IF(Export!$B263=H$2,1,0))</f>
        <v>1</v>
      </c>
      <c r="I264">
        <f>IF(I$2=0,"",IF(Export!$B263=I$2,1,0))</f>
        <v>1</v>
      </c>
      <c r="J264">
        <f>IF(J$2=0,"",IF(Export!$B263=J$2,1,0))</f>
        <v>1</v>
      </c>
      <c r="K264">
        <f>IF(K$2=0,"",IF(Export!$B263=K$2,1,0))</f>
        <v>1</v>
      </c>
      <c r="L264">
        <f>IF(L$2=0,"",IF(Export!$B263=L$2,1,0))</f>
        <v>1</v>
      </c>
      <c r="M264">
        <f>IF(M$2=0,"",IF(Export!$B263=M$2,1,0))</f>
        <v>1</v>
      </c>
      <c r="N264">
        <f>IF(N$2=0,"",IF(Export!$B263=N$2,1,0))</f>
        <v>1</v>
      </c>
      <c r="O264">
        <f>IF(O$2=0,"",IF(Export!$B263=O$2,1,0))</f>
        <v>1</v>
      </c>
      <c r="P264">
        <f>IF(P$2=0,"",IF(Export!$B263=P$2,1,0))</f>
        <v>1</v>
      </c>
      <c r="Q264">
        <f>IF(Q$2=0,"",IF(Export!$B263=Q$2,1,0))</f>
        <v>1</v>
      </c>
      <c r="R264">
        <f>IF(R$2=0,"",IF(Export!$B263=R$2,1,0))</f>
        <v>1</v>
      </c>
      <c r="S264">
        <f>IF(S$2=0,"",IF(Export!$B263=S$2,1,0))</f>
        <v>1</v>
      </c>
      <c r="T264">
        <f>IF(T$2=0,"",IF(Export!$B263=T$2,1,0))</f>
        <v>1</v>
      </c>
      <c r="V264">
        <f>IF(V$2=0,"",IF(A264=0,0,SUM($A$3:A264)))</f>
        <v>262</v>
      </c>
      <c r="W264">
        <f>IF(W$2=0,"",IF(B264=0,0,SUM($B$3:B264)))</f>
        <v>262</v>
      </c>
      <c r="X264">
        <f>IF(X$2=0,"",IF(C264=0,0,SUM($C$3:C264)))</f>
        <v>262</v>
      </c>
      <c r="Y264">
        <f>IF(Y$2=0,"",IF(D264=0,0,SUM($D$3:D264)))</f>
        <v>262</v>
      </c>
      <c r="Z264">
        <f>IF(Z$2=0,"",IF(E264=0,0,SUM($E$3:E264)))</f>
        <v>262</v>
      </c>
      <c r="AA264">
        <f>IF(AA$2=0,"",IF(F264=0,0,SUM($F$3:F264)))</f>
        <v>262</v>
      </c>
      <c r="AB264">
        <f>IF(AB$2=0,"",IF(G264=0,0,SUM($G$3:G264)))</f>
        <v>262</v>
      </c>
      <c r="AC264">
        <f>IF(AC$2=0,"",IF(H264=0,0,SUM($H$3:H264)))</f>
        <v>262</v>
      </c>
      <c r="AD264">
        <f>IF(AD$2=0,"",IF(I264=0,0,SUM($I$3:I264)))</f>
        <v>262</v>
      </c>
      <c r="AE264">
        <f>IF(AE$2=0,"",IF(J264=0,0,SUM($J$3:J264)))</f>
        <v>262</v>
      </c>
      <c r="AF264">
        <f>IF(AF$2=0,"",IF(K264=0,0,SUM($K$3:K264)))</f>
        <v>262</v>
      </c>
      <c r="AG264">
        <f>IF(AG$2=0,"",IF(L264=0,0,SUM($L$3:L264)))</f>
        <v>262</v>
      </c>
      <c r="AH264">
        <f>IF(AH$2=0,"",IF(M264=0,0,SUM($M$3:M264)))</f>
        <v>262</v>
      </c>
      <c r="AI264">
        <f>IF(AI$2=0,"",IF(N264=0,0,SUM($N$3:N264)))</f>
        <v>262</v>
      </c>
      <c r="AJ264">
        <f>IF(AJ$2=0,"",IF(O264=0,0,SUM($O$3:O264)))</f>
        <v>262</v>
      </c>
      <c r="AK264">
        <f>IF(AK$2=0,"",IF(P264=0,0,SUM($P$3:P264)))</f>
        <v>262</v>
      </c>
      <c r="AL264">
        <f>IF(AL$2=0,"",IF(Q264=0,0,SUM($Q$3:Q264)))</f>
        <v>262</v>
      </c>
      <c r="AM264">
        <f>IF(AM$2=0,"",IF(R264=0,0,SUM($R$3:R264)))</f>
        <v>262</v>
      </c>
      <c r="AN264">
        <f>IF(AN$2=0,"",IF(S264=0,0,SUM($S$3:S264)))</f>
        <v>262</v>
      </c>
      <c r="AO264">
        <f>IF(AO$2=0,"",IF(T264=0,0,SUM($T$3:T264)))</f>
        <v>262</v>
      </c>
    </row>
    <row r="265" spans="1:41" x14ac:dyDescent="0.25">
      <c r="A265">
        <f>IF(A$2=0,"",IF(Export!$B264=A$2,1,0))</f>
        <v>1</v>
      </c>
      <c r="B265">
        <f>IF(B$2=0,"",IF(Export!$B264=B$2,1,0))</f>
        <v>1</v>
      </c>
      <c r="C265">
        <f>IF(C$2=0,"",IF(Export!$B264=C$2,1,0))</f>
        <v>1</v>
      </c>
      <c r="D265">
        <f>IF(D$2=0,"",IF(Export!$B264=D$2,1,0))</f>
        <v>1</v>
      </c>
      <c r="E265">
        <f>IF(E$2=0,"",IF(Export!$B264=E$2,1,0))</f>
        <v>1</v>
      </c>
      <c r="F265">
        <f>IF(F$2=0,"",IF(Export!$B264=F$2,1,0))</f>
        <v>1</v>
      </c>
      <c r="G265">
        <f>IF(G$2=0,"",IF(Export!$B264=G$2,1,0))</f>
        <v>1</v>
      </c>
      <c r="H265">
        <f>IF(H$2=0,"",IF(Export!$B264=H$2,1,0))</f>
        <v>1</v>
      </c>
      <c r="I265">
        <f>IF(I$2=0,"",IF(Export!$B264=I$2,1,0))</f>
        <v>1</v>
      </c>
      <c r="J265">
        <f>IF(J$2=0,"",IF(Export!$B264=J$2,1,0))</f>
        <v>1</v>
      </c>
      <c r="K265">
        <f>IF(K$2=0,"",IF(Export!$B264=K$2,1,0))</f>
        <v>1</v>
      </c>
      <c r="L265">
        <f>IF(L$2=0,"",IF(Export!$B264=L$2,1,0))</f>
        <v>1</v>
      </c>
      <c r="M265">
        <f>IF(M$2=0,"",IF(Export!$B264=M$2,1,0))</f>
        <v>1</v>
      </c>
      <c r="N265">
        <f>IF(N$2=0,"",IF(Export!$B264=N$2,1,0))</f>
        <v>1</v>
      </c>
      <c r="O265">
        <f>IF(O$2=0,"",IF(Export!$B264=O$2,1,0))</f>
        <v>1</v>
      </c>
      <c r="P265">
        <f>IF(P$2=0,"",IF(Export!$B264=P$2,1,0))</f>
        <v>1</v>
      </c>
      <c r="Q265">
        <f>IF(Q$2=0,"",IF(Export!$B264=Q$2,1,0))</f>
        <v>1</v>
      </c>
      <c r="R265">
        <f>IF(R$2=0,"",IF(Export!$B264=R$2,1,0))</f>
        <v>1</v>
      </c>
      <c r="S265">
        <f>IF(S$2=0,"",IF(Export!$B264=S$2,1,0))</f>
        <v>1</v>
      </c>
      <c r="T265">
        <f>IF(T$2=0,"",IF(Export!$B264=T$2,1,0))</f>
        <v>1</v>
      </c>
      <c r="V265">
        <f>IF(V$2=0,"",IF(A265=0,0,SUM($A$3:A265)))</f>
        <v>263</v>
      </c>
      <c r="W265">
        <f>IF(W$2=0,"",IF(B265=0,0,SUM($B$3:B265)))</f>
        <v>263</v>
      </c>
      <c r="X265">
        <f>IF(X$2=0,"",IF(C265=0,0,SUM($C$3:C265)))</f>
        <v>263</v>
      </c>
      <c r="Y265">
        <f>IF(Y$2=0,"",IF(D265=0,0,SUM($D$3:D265)))</f>
        <v>263</v>
      </c>
      <c r="Z265">
        <f>IF(Z$2=0,"",IF(E265=0,0,SUM($E$3:E265)))</f>
        <v>263</v>
      </c>
      <c r="AA265">
        <f>IF(AA$2=0,"",IF(F265=0,0,SUM($F$3:F265)))</f>
        <v>263</v>
      </c>
      <c r="AB265">
        <f>IF(AB$2=0,"",IF(G265=0,0,SUM($G$3:G265)))</f>
        <v>263</v>
      </c>
      <c r="AC265">
        <f>IF(AC$2=0,"",IF(H265=0,0,SUM($H$3:H265)))</f>
        <v>263</v>
      </c>
      <c r="AD265">
        <f>IF(AD$2=0,"",IF(I265=0,0,SUM($I$3:I265)))</f>
        <v>263</v>
      </c>
      <c r="AE265">
        <f>IF(AE$2=0,"",IF(J265=0,0,SUM($J$3:J265)))</f>
        <v>263</v>
      </c>
      <c r="AF265">
        <f>IF(AF$2=0,"",IF(K265=0,0,SUM($K$3:K265)))</f>
        <v>263</v>
      </c>
      <c r="AG265">
        <f>IF(AG$2=0,"",IF(L265=0,0,SUM($L$3:L265)))</f>
        <v>263</v>
      </c>
      <c r="AH265">
        <f>IF(AH$2=0,"",IF(M265=0,0,SUM($M$3:M265)))</f>
        <v>263</v>
      </c>
      <c r="AI265">
        <f>IF(AI$2=0,"",IF(N265=0,0,SUM($N$3:N265)))</f>
        <v>263</v>
      </c>
      <c r="AJ265">
        <f>IF(AJ$2=0,"",IF(O265=0,0,SUM($O$3:O265)))</f>
        <v>263</v>
      </c>
      <c r="AK265">
        <f>IF(AK$2=0,"",IF(P265=0,0,SUM($P$3:P265)))</f>
        <v>263</v>
      </c>
      <c r="AL265">
        <f>IF(AL$2=0,"",IF(Q265=0,0,SUM($Q$3:Q265)))</f>
        <v>263</v>
      </c>
      <c r="AM265">
        <f>IF(AM$2=0,"",IF(R265=0,0,SUM($R$3:R265)))</f>
        <v>263</v>
      </c>
      <c r="AN265">
        <f>IF(AN$2=0,"",IF(S265=0,0,SUM($S$3:S265)))</f>
        <v>263</v>
      </c>
      <c r="AO265">
        <f>IF(AO$2=0,"",IF(T265=0,0,SUM($T$3:T265)))</f>
        <v>263</v>
      </c>
    </row>
    <row r="266" spans="1:41" x14ac:dyDescent="0.25">
      <c r="A266">
        <f>IF(A$2=0,"",IF(Export!$B265=A$2,1,0))</f>
        <v>1</v>
      </c>
      <c r="B266">
        <f>IF(B$2=0,"",IF(Export!$B265=B$2,1,0))</f>
        <v>1</v>
      </c>
      <c r="C266">
        <f>IF(C$2=0,"",IF(Export!$B265=C$2,1,0))</f>
        <v>1</v>
      </c>
      <c r="D266">
        <f>IF(D$2=0,"",IF(Export!$B265=D$2,1,0))</f>
        <v>1</v>
      </c>
      <c r="E266">
        <f>IF(E$2=0,"",IF(Export!$B265=E$2,1,0))</f>
        <v>1</v>
      </c>
      <c r="F266">
        <f>IF(F$2=0,"",IF(Export!$B265=F$2,1,0))</f>
        <v>1</v>
      </c>
      <c r="G266">
        <f>IF(G$2=0,"",IF(Export!$B265=G$2,1,0))</f>
        <v>1</v>
      </c>
      <c r="H266">
        <f>IF(H$2=0,"",IF(Export!$B265=H$2,1,0))</f>
        <v>1</v>
      </c>
      <c r="I266">
        <f>IF(I$2=0,"",IF(Export!$B265=I$2,1,0))</f>
        <v>1</v>
      </c>
      <c r="J266">
        <f>IF(J$2=0,"",IF(Export!$B265=J$2,1,0))</f>
        <v>1</v>
      </c>
      <c r="K266">
        <f>IF(K$2=0,"",IF(Export!$B265=K$2,1,0))</f>
        <v>1</v>
      </c>
      <c r="L266">
        <f>IF(L$2=0,"",IF(Export!$B265=L$2,1,0))</f>
        <v>1</v>
      </c>
      <c r="M266">
        <f>IF(M$2=0,"",IF(Export!$B265=M$2,1,0))</f>
        <v>1</v>
      </c>
      <c r="N266">
        <f>IF(N$2=0,"",IF(Export!$B265=N$2,1,0))</f>
        <v>1</v>
      </c>
      <c r="O266">
        <f>IF(O$2=0,"",IF(Export!$B265=O$2,1,0))</f>
        <v>1</v>
      </c>
      <c r="P266">
        <f>IF(P$2=0,"",IF(Export!$B265=P$2,1,0))</f>
        <v>1</v>
      </c>
      <c r="Q266">
        <f>IF(Q$2=0,"",IF(Export!$B265=Q$2,1,0))</f>
        <v>1</v>
      </c>
      <c r="R266">
        <f>IF(R$2=0,"",IF(Export!$B265=R$2,1,0))</f>
        <v>1</v>
      </c>
      <c r="S266">
        <f>IF(S$2=0,"",IF(Export!$B265=S$2,1,0))</f>
        <v>1</v>
      </c>
      <c r="T266">
        <f>IF(T$2=0,"",IF(Export!$B265=T$2,1,0))</f>
        <v>1</v>
      </c>
      <c r="V266">
        <f>IF(V$2=0,"",IF(A266=0,0,SUM($A$3:A266)))</f>
        <v>264</v>
      </c>
      <c r="W266">
        <f>IF(W$2=0,"",IF(B266=0,0,SUM($B$3:B266)))</f>
        <v>264</v>
      </c>
      <c r="X266">
        <f>IF(X$2=0,"",IF(C266=0,0,SUM($C$3:C266)))</f>
        <v>264</v>
      </c>
      <c r="Y266">
        <f>IF(Y$2=0,"",IF(D266=0,0,SUM($D$3:D266)))</f>
        <v>264</v>
      </c>
      <c r="Z266">
        <f>IF(Z$2=0,"",IF(E266=0,0,SUM($E$3:E266)))</f>
        <v>264</v>
      </c>
      <c r="AA266">
        <f>IF(AA$2=0,"",IF(F266=0,0,SUM($F$3:F266)))</f>
        <v>264</v>
      </c>
      <c r="AB266">
        <f>IF(AB$2=0,"",IF(G266=0,0,SUM($G$3:G266)))</f>
        <v>264</v>
      </c>
      <c r="AC266">
        <f>IF(AC$2=0,"",IF(H266=0,0,SUM($H$3:H266)))</f>
        <v>264</v>
      </c>
      <c r="AD266">
        <f>IF(AD$2=0,"",IF(I266=0,0,SUM($I$3:I266)))</f>
        <v>264</v>
      </c>
      <c r="AE266">
        <f>IF(AE$2=0,"",IF(J266=0,0,SUM($J$3:J266)))</f>
        <v>264</v>
      </c>
      <c r="AF266">
        <f>IF(AF$2=0,"",IF(K266=0,0,SUM($K$3:K266)))</f>
        <v>264</v>
      </c>
      <c r="AG266">
        <f>IF(AG$2=0,"",IF(L266=0,0,SUM($L$3:L266)))</f>
        <v>264</v>
      </c>
      <c r="AH266">
        <f>IF(AH$2=0,"",IF(M266=0,0,SUM($M$3:M266)))</f>
        <v>264</v>
      </c>
      <c r="AI266">
        <f>IF(AI$2=0,"",IF(N266=0,0,SUM($N$3:N266)))</f>
        <v>264</v>
      </c>
      <c r="AJ266">
        <f>IF(AJ$2=0,"",IF(O266=0,0,SUM($O$3:O266)))</f>
        <v>264</v>
      </c>
      <c r="AK266">
        <f>IF(AK$2=0,"",IF(P266=0,0,SUM($P$3:P266)))</f>
        <v>264</v>
      </c>
      <c r="AL266">
        <f>IF(AL$2=0,"",IF(Q266=0,0,SUM($Q$3:Q266)))</f>
        <v>264</v>
      </c>
      <c r="AM266">
        <f>IF(AM$2=0,"",IF(R266=0,0,SUM($R$3:R266)))</f>
        <v>264</v>
      </c>
      <c r="AN266">
        <f>IF(AN$2=0,"",IF(S266=0,0,SUM($S$3:S266)))</f>
        <v>264</v>
      </c>
      <c r="AO266">
        <f>IF(AO$2=0,"",IF(T266=0,0,SUM($T$3:T266)))</f>
        <v>264</v>
      </c>
    </row>
    <row r="267" spans="1:41" x14ac:dyDescent="0.25">
      <c r="A267">
        <f>IF(A$2=0,"",IF(Export!$B266=A$2,1,0))</f>
        <v>1</v>
      </c>
      <c r="B267">
        <f>IF(B$2=0,"",IF(Export!$B266=B$2,1,0))</f>
        <v>1</v>
      </c>
      <c r="C267">
        <f>IF(C$2=0,"",IF(Export!$B266=C$2,1,0))</f>
        <v>1</v>
      </c>
      <c r="D267">
        <f>IF(D$2=0,"",IF(Export!$B266=D$2,1,0))</f>
        <v>1</v>
      </c>
      <c r="E267">
        <f>IF(E$2=0,"",IF(Export!$B266=E$2,1,0))</f>
        <v>1</v>
      </c>
      <c r="F267">
        <f>IF(F$2=0,"",IF(Export!$B266=F$2,1,0))</f>
        <v>1</v>
      </c>
      <c r="G267">
        <f>IF(G$2=0,"",IF(Export!$B266=G$2,1,0))</f>
        <v>1</v>
      </c>
      <c r="H267">
        <f>IF(H$2=0,"",IF(Export!$B266=H$2,1,0))</f>
        <v>1</v>
      </c>
      <c r="I267">
        <f>IF(I$2=0,"",IF(Export!$B266=I$2,1,0))</f>
        <v>1</v>
      </c>
      <c r="J267">
        <f>IF(J$2=0,"",IF(Export!$B266=J$2,1,0))</f>
        <v>1</v>
      </c>
      <c r="K267">
        <f>IF(K$2=0,"",IF(Export!$B266=K$2,1,0))</f>
        <v>1</v>
      </c>
      <c r="L267">
        <f>IF(L$2=0,"",IF(Export!$B266=L$2,1,0))</f>
        <v>1</v>
      </c>
      <c r="M267">
        <f>IF(M$2=0,"",IF(Export!$B266=M$2,1,0))</f>
        <v>1</v>
      </c>
      <c r="N267">
        <f>IF(N$2=0,"",IF(Export!$B266=N$2,1,0))</f>
        <v>1</v>
      </c>
      <c r="O267">
        <f>IF(O$2=0,"",IF(Export!$B266=O$2,1,0))</f>
        <v>1</v>
      </c>
      <c r="P267">
        <f>IF(P$2=0,"",IF(Export!$B266=P$2,1,0))</f>
        <v>1</v>
      </c>
      <c r="Q267">
        <f>IF(Q$2=0,"",IF(Export!$B266=Q$2,1,0))</f>
        <v>1</v>
      </c>
      <c r="R267">
        <f>IF(R$2=0,"",IF(Export!$B266=R$2,1,0))</f>
        <v>1</v>
      </c>
      <c r="S267">
        <f>IF(S$2=0,"",IF(Export!$B266=S$2,1,0))</f>
        <v>1</v>
      </c>
      <c r="T267">
        <f>IF(T$2=0,"",IF(Export!$B266=T$2,1,0))</f>
        <v>1</v>
      </c>
      <c r="V267">
        <f>IF(V$2=0,"",IF(A267=0,0,SUM($A$3:A267)))</f>
        <v>265</v>
      </c>
      <c r="W267">
        <f>IF(W$2=0,"",IF(B267=0,0,SUM($B$3:B267)))</f>
        <v>265</v>
      </c>
      <c r="X267">
        <f>IF(X$2=0,"",IF(C267=0,0,SUM($C$3:C267)))</f>
        <v>265</v>
      </c>
      <c r="Y267">
        <f>IF(Y$2=0,"",IF(D267=0,0,SUM($D$3:D267)))</f>
        <v>265</v>
      </c>
      <c r="Z267">
        <f>IF(Z$2=0,"",IF(E267=0,0,SUM($E$3:E267)))</f>
        <v>265</v>
      </c>
      <c r="AA267">
        <f>IF(AA$2=0,"",IF(F267=0,0,SUM($F$3:F267)))</f>
        <v>265</v>
      </c>
      <c r="AB267">
        <f>IF(AB$2=0,"",IF(G267=0,0,SUM($G$3:G267)))</f>
        <v>265</v>
      </c>
      <c r="AC267">
        <f>IF(AC$2=0,"",IF(H267=0,0,SUM($H$3:H267)))</f>
        <v>265</v>
      </c>
      <c r="AD267">
        <f>IF(AD$2=0,"",IF(I267=0,0,SUM($I$3:I267)))</f>
        <v>265</v>
      </c>
      <c r="AE267">
        <f>IF(AE$2=0,"",IF(J267=0,0,SUM($J$3:J267)))</f>
        <v>265</v>
      </c>
      <c r="AF267">
        <f>IF(AF$2=0,"",IF(K267=0,0,SUM($K$3:K267)))</f>
        <v>265</v>
      </c>
      <c r="AG267">
        <f>IF(AG$2=0,"",IF(L267=0,0,SUM($L$3:L267)))</f>
        <v>265</v>
      </c>
      <c r="AH267">
        <f>IF(AH$2=0,"",IF(M267=0,0,SUM($M$3:M267)))</f>
        <v>265</v>
      </c>
      <c r="AI267">
        <f>IF(AI$2=0,"",IF(N267=0,0,SUM($N$3:N267)))</f>
        <v>265</v>
      </c>
      <c r="AJ267">
        <f>IF(AJ$2=0,"",IF(O267=0,0,SUM($O$3:O267)))</f>
        <v>265</v>
      </c>
      <c r="AK267">
        <f>IF(AK$2=0,"",IF(P267=0,0,SUM($P$3:P267)))</f>
        <v>265</v>
      </c>
      <c r="AL267">
        <f>IF(AL$2=0,"",IF(Q267=0,0,SUM($Q$3:Q267)))</f>
        <v>265</v>
      </c>
      <c r="AM267">
        <f>IF(AM$2=0,"",IF(R267=0,0,SUM($R$3:R267)))</f>
        <v>265</v>
      </c>
      <c r="AN267">
        <f>IF(AN$2=0,"",IF(S267=0,0,SUM($S$3:S267)))</f>
        <v>265</v>
      </c>
      <c r="AO267">
        <f>IF(AO$2=0,"",IF(T267=0,0,SUM($T$3:T267)))</f>
        <v>265</v>
      </c>
    </row>
    <row r="268" spans="1:41" x14ac:dyDescent="0.25">
      <c r="A268">
        <f>IF(A$2=0,"",IF(Export!$B267=A$2,1,0))</f>
        <v>1</v>
      </c>
      <c r="B268">
        <f>IF(B$2=0,"",IF(Export!$B267=B$2,1,0))</f>
        <v>1</v>
      </c>
      <c r="C268">
        <f>IF(C$2=0,"",IF(Export!$B267=C$2,1,0))</f>
        <v>1</v>
      </c>
      <c r="D268">
        <f>IF(D$2=0,"",IF(Export!$B267=D$2,1,0))</f>
        <v>1</v>
      </c>
      <c r="E268">
        <f>IF(E$2=0,"",IF(Export!$B267=E$2,1,0))</f>
        <v>1</v>
      </c>
      <c r="F268">
        <f>IF(F$2=0,"",IF(Export!$B267=F$2,1,0))</f>
        <v>1</v>
      </c>
      <c r="G268">
        <f>IF(G$2=0,"",IF(Export!$B267=G$2,1,0))</f>
        <v>1</v>
      </c>
      <c r="H268">
        <f>IF(H$2=0,"",IF(Export!$B267=H$2,1,0))</f>
        <v>1</v>
      </c>
      <c r="I268">
        <f>IF(I$2=0,"",IF(Export!$B267=I$2,1,0))</f>
        <v>1</v>
      </c>
      <c r="J268">
        <f>IF(J$2=0,"",IF(Export!$B267=J$2,1,0))</f>
        <v>1</v>
      </c>
      <c r="K268">
        <f>IF(K$2=0,"",IF(Export!$B267=K$2,1,0))</f>
        <v>1</v>
      </c>
      <c r="L268">
        <f>IF(L$2=0,"",IF(Export!$B267=L$2,1,0))</f>
        <v>1</v>
      </c>
      <c r="M268">
        <f>IF(M$2=0,"",IF(Export!$B267=M$2,1,0))</f>
        <v>1</v>
      </c>
      <c r="N268">
        <f>IF(N$2=0,"",IF(Export!$B267=N$2,1,0))</f>
        <v>1</v>
      </c>
      <c r="O268">
        <f>IF(O$2=0,"",IF(Export!$B267=O$2,1,0))</f>
        <v>1</v>
      </c>
      <c r="P268">
        <f>IF(P$2=0,"",IF(Export!$B267=P$2,1,0))</f>
        <v>1</v>
      </c>
      <c r="Q268">
        <f>IF(Q$2=0,"",IF(Export!$B267=Q$2,1,0))</f>
        <v>1</v>
      </c>
      <c r="R268">
        <f>IF(R$2=0,"",IF(Export!$B267=R$2,1,0))</f>
        <v>1</v>
      </c>
      <c r="S268">
        <f>IF(S$2=0,"",IF(Export!$B267=S$2,1,0))</f>
        <v>1</v>
      </c>
      <c r="T268">
        <f>IF(T$2=0,"",IF(Export!$B267=T$2,1,0))</f>
        <v>1</v>
      </c>
      <c r="V268">
        <f>IF(V$2=0,"",IF(A268=0,0,SUM($A$3:A268)))</f>
        <v>266</v>
      </c>
      <c r="W268">
        <f>IF(W$2=0,"",IF(B268=0,0,SUM($B$3:B268)))</f>
        <v>266</v>
      </c>
      <c r="X268">
        <f>IF(X$2=0,"",IF(C268=0,0,SUM($C$3:C268)))</f>
        <v>266</v>
      </c>
      <c r="Y268">
        <f>IF(Y$2=0,"",IF(D268=0,0,SUM($D$3:D268)))</f>
        <v>266</v>
      </c>
      <c r="Z268">
        <f>IF(Z$2=0,"",IF(E268=0,0,SUM($E$3:E268)))</f>
        <v>266</v>
      </c>
      <c r="AA268">
        <f>IF(AA$2=0,"",IF(F268=0,0,SUM($F$3:F268)))</f>
        <v>266</v>
      </c>
      <c r="AB268">
        <f>IF(AB$2=0,"",IF(G268=0,0,SUM($G$3:G268)))</f>
        <v>266</v>
      </c>
      <c r="AC268">
        <f>IF(AC$2=0,"",IF(H268=0,0,SUM($H$3:H268)))</f>
        <v>266</v>
      </c>
      <c r="AD268">
        <f>IF(AD$2=0,"",IF(I268=0,0,SUM($I$3:I268)))</f>
        <v>266</v>
      </c>
      <c r="AE268">
        <f>IF(AE$2=0,"",IF(J268=0,0,SUM($J$3:J268)))</f>
        <v>266</v>
      </c>
      <c r="AF268">
        <f>IF(AF$2=0,"",IF(K268=0,0,SUM($K$3:K268)))</f>
        <v>266</v>
      </c>
      <c r="AG268">
        <f>IF(AG$2=0,"",IF(L268=0,0,SUM($L$3:L268)))</f>
        <v>266</v>
      </c>
      <c r="AH268">
        <f>IF(AH$2=0,"",IF(M268=0,0,SUM($M$3:M268)))</f>
        <v>266</v>
      </c>
      <c r="AI268">
        <f>IF(AI$2=0,"",IF(N268=0,0,SUM($N$3:N268)))</f>
        <v>266</v>
      </c>
      <c r="AJ268">
        <f>IF(AJ$2=0,"",IF(O268=0,0,SUM($O$3:O268)))</f>
        <v>266</v>
      </c>
      <c r="AK268">
        <f>IF(AK$2=0,"",IF(P268=0,0,SUM($P$3:P268)))</f>
        <v>266</v>
      </c>
      <c r="AL268">
        <f>IF(AL$2=0,"",IF(Q268=0,0,SUM($Q$3:Q268)))</f>
        <v>266</v>
      </c>
      <c r="AM268">
        <f>IF(AM$2=0,"",IF(R268=0,0,SUM($R$3:R268)))</f>
        <v>266</v>
      </c>
      <c r="AN268">
        <f>IF(AN$2=0,"",IF(S268=0,0,SUM($S$3:S268)))</f>
        <v>266</v>
      </c>
      <c r="AO268">
        <f>IF(AO$2=0,"",IF(T268=0,0,SUM($T$3:T268)))</f>
        <v>266</v>
      </c>
    </row>
    <row r="269" spans="1:41" x14ac:dyDescent="0.25">
      <c r="A269">
        <f>IF(A$2=0,"",IF(Export!$B268=A$2,1,0))</f>
        <v>1</v>
      </c>
      <c r="B269">
        <f>IF(B$2=0,"",IF(Export!$B268=B$2,1,0))</f>
        <v>1</v>
      </c>
      <c r="C269">
        <f>IF(C$2=0,"",IF(Export!$B268=C$2,1,0))</f>
        <v>1</v>
      </c>
      <c r="D269">
        <f>IF(D$2=0,"",IF(Export!$B268=D$2,1,0))</f>
        <v>1</v>
      </c>
      <c r="E269">
        <f>IF(E$2=0,"",IF(Export!$B268=E$2,1,0))</f>
        <v>1</v>
      </c>
      <c r="F269">
        <f>IF(F$2=0,"",IF(Export!$B268=F$2,1,0))</f>
        <v>1</v>
      </c>
      <c r="G269">
        <f>IF(G$2=0,"",IF(Export!$B268=G$2,1,0))</f>
        <v>1</v>
      </c>
      <c r="H269">
        <f>IF(H$2=0,"",IF(Export!$B268=H$2,1,0))</f>
        <v>1</v>
      </c>
      <c r="I269">
        <f>IF(I$2=0,"",IF(Export!$B268=I$2,1,0))</f>
        <v>1</v>
      </c>
      <c r="J269">
        <f>IF(J$2=0,"",IF(Export!$B268=J$2,1,0))</f>
        <v>1</v>
      </c>
      <c r="K269">
        <f>IF(K$2=0,"",IF(Export!$B268=K$2,1,0))</f>
        <v>1</v>
      </c>
      <c r="L269">
        <f>IF(L$2=0,"",IF(Export!$B268=L$2,1,0))</f>
        <v>1</v>
      </c>
      <c r="M269">
        <f>IF(M$2=0,"",IF(Export!$B268=M$2,1,0))</f>
        <v>1</v>
      </c>
      <c r="N269">
        <f>IF(N$2=0,"",IF(Export!$B268=N$2,1,0))</f>
        <v>1</v>
      </c>
      <c r="O269">
        <f>IF(O$2=0,"",IF(Export!$B268=O$2,1,0))</f>
        <v>1</v>
      </c>
      <c r="P269">
        <f>IF(P$2=0,"",IF(Export!$B268=P$2,1,0))</f>
        <v>1</v>
      </c>
      <c r="Q269">
        <f>IF(Q$2=0,"",IF(Export!$B268=Q$2,1,0))</f>
        <v>1</v>
      </c>
      <c r="R269">
        <f>IF(R$2=0,"",IF(Export!$B268=R$2,1,0))</f>
        <v>1</v>
      </c>
      <c r="S269">
        <f>IF(S$2=0,"",IF(Export!$B268=S$2,1,0))</f>
        <v>1</v>
      </c>
      <c r="T269">
        <f>IF(T$2=0,"",IF(Export!$B268=T$2,1,0))</f>
        <v>1</v>
      </c>
      <c r="V269">
        <f>IF(V$2=0,"",IF(A269=0,0,SUM($A$3:A269)))</f>
        <v>267</v>
      </c>
      <c r="W269">
        <f>IF(W$2=0,"",IF(B269=0,0,SUM($B$3:B269)))</f>
        <v>267</v>
      </c>
      <c r="X269">
        <f>IF(X$2=0,"",IF(C269=0,0,SUM($C$3:C269)))</f>
        <v>267</v>
      </c>
      <c r="Y269">
        <f>IF(Y$2=0,"",IF(D269=0,0,SUM($D$3:D269)))</f>
        <v>267</v>
      </c>
      <c r="Z269">
        <f>IF(Z$2=0,"",IF(E269=0,0,SUM($E$3:E269)))</f>
        <v>267</v>
      </c>
      <c r="AA269">
        <f>IF(AA$2=0,"",IF(F269=0,0,SUM($F$3:F269)))</f>
        <v>267</v>
      </c>
      <c r="AB269">
        <f>IF(AB$2=0,"",IF(G269=0,0,SUM($G$3:G269)))</f>
        <v>267</v>
      </c>
      <c r="AC269">
        <f>IF(AC$2=0,"",IF(H269=0,0,SUM($H$3:H269)))</f>
        <v>267</v>
      </c>
      <c r="AD269">
        <f>IF(AD$2=0,"",IF(I269=0,0,SUM($I$3:I269)))</f>
        <v>267</v>
      </c>
      <c r="AE269">
        <f>IF(AE$2=0,"",IF(J269=0,0,SUM($J$3:J269)))</f>
        <v>267</v>
      </c>
      <c r="AF269">
        <f>IF(AF$2=0,"",IF(K269=0,0,SUM($K$3:K269)))</f>
        <v>267</v>
      </c>
      <c r="AG269">
        <f>IF(AG$2=0,"",IF(L269=0,0,SUM($L$3:L269)))</f>
        <v>267</v>
      </c>
      <c r="AH269">
        <f>IF(AH$2=0,"",IF(M269=0,0,SUM($M$3:M269)))</f>
        <v>267</v>
      </c>
      <c r="AI269">
        <f>IF(AI$2=0,"",IF(N269=0,0,SUM($N$3:N269)))</f>
        <v>267</v>
      </c>
      <c r="AJ269">
        <f>IF(AJ$2=0,"",IF(O269=0,0,SUM($O$3:O269)))</f>
        <v>267</v>
      </c>
      <c r="AK269">
        <f>IF(AK$2=0,"",IF(P269=0,0,SUM($P$3:P269)))</f>
        <v>267</v>
      </c>
      <c r="AL269">
        <f>IF(AL$2=0,"",IF(Q269=0,0,SUM($Q$3:Q269)))</f>
        <v>267</v>
      </c>
      <c r="AM269">
        <f>IF(AM$2=0,"",IF(R269=0,0,SUM($R$3:R269)))</f>
        <v>267</v>
      </c>
      <c r="AN269">
        <f>IF(AN$2=0,"",IF(S269=0,0,SUM($S$3:S269)))</f>
        <v>267</v>
      </c>
      <c r="AO269">
        <f>IF(AO$2=0,"",IF(T269=0,0,SUM($T$3:T269)))</f>
        <v>267</v>
      </c>
    </row>
    <row r="270" spans="1:41" x14ac:dyDescent="0.25">
      <c r="A270">
        <f>IF(A$2=0,"",IF(Export!$B269=A$2,1,0))</f>
        <v>1</v>
      </c>
      <c r="B270">
        <f>IF(B$2=0,"",IF(Export!$B269=B$2,1,0))</f>
        <v>1</v>
      </c>
      <c r="C270">
        <f>IF(C$2=0,"",IF(Export!$B269=C$2,1,0))</f>
        <v>1</v>
      </c>
      <c r="D270">
        <f>IF(D$2=0,"",IF(Export!$B269=D$2,1,0))</f>
        <v>1</v>
      </c>
      <c r="E270">
        <f>IF(E$2=0,"",IF(Export!$B269=E$2,1,0))</f>
        <v>1</v>
      </c>
      <c r="F270">
        <f>IF(F$2=0,"",IF(Export!$B269=F$2,1,0))</f>
        <v>1</v>
      </c>
      <c r="G270">
        <f>IF(G$2=0,"",IF(Export!$B269=G$2,1,0))</f>
        <v>1</v>
      </c>
      <c r="H270">
        <f>IF(H$2=0,"",IF(Export!$B269=H$2,1,0))</f>
        <v>1</v>
      </c>
      <c r="I270">
        <f>IF(I$2=0,"",IF(Export!$B269=I$2,1,0))</f>
        <v>1</v>
      </c>
      <c r="J270">
        <f>IF(J$2=0,"",IF(Export!$B269=J$2,1,0))</f>
        <v>1</v>
      </c>
      <c r="K270">
        <f>IF(K$2=0,"",IF(Export!$B269=K$2,1,0))</f>
        <v>1</v>
      </c>
      <c r="L270">
        <f>IF(L$2=0,"",IF(Export!$B269=L$2,1,0))</f>
        <v>1</v>
      </c>
      <c r="M270">
        <f>IF(M$2=0,"",IF(Export!$B269=M$2,1,0))</f>
        <v>1</v>
      </c>
      <c r="N270">
        <f>IF(N$2=0,"",IF(Export!$B269=N$2,1,0))</f>
        <v>1</v>
      </c>
      <c r="O270">
        <f>IF(O$2=0,"",IF(Export!$B269=O$2,1,0))</f>
        <v>1</v>
      </c>
      <c r="P270">
        <f>IF(P$2=0,"",IF(Export!$B269=P$2,1,0))</f>
        <v>1</v>
      </c>
      <c r="Q270">
        <f>IF(Q$2=0,"",IF(Export!$B269=Q$2,1,0))</f>
        <v>1</v>
      </c>
      <c r="R270">
        <f>IF(R$2=0,"",IF(Export!$B269=R$2,1,0))</f>
        <v>1</v>
      </c>
      <c r="S270">
        <f>IF(S$2=0,"",IF(Export!$B269=S$2,1,0))</f>
        <v>1</v>
      </c>
      <c r="T270">
        <f>IF(T$2=0,"",IF(Export!$B269=T$2,1,0))</f>
        <v>1</v>
      </c>
      <c r="V270">
        <f>IF(V$2=0,"",IF(A270=0,0,SUM($A$3:A270)))</f>
        <v>268</v>
      </c>
      <c r="W270">
        <f>IF(W$2=0,"",IF(B270=0,0,SUM($B$3:B270)))</f>
        <v>268</v>
      </c>
      <c r="X270">
        <f>IF(X$2=0,"",IF(C270=0,0,SUM($C$3:C270)))</f>
        <v>268</v>
      </c>
      <c r="Y270">
        <f>IF(Y$2=0,"",IF(D270=0,0,SUM($D$3:D270)))</f>
        <v>268</v>
      </c>
      <c r="Z270">
        <f>IF(Z$2=0,"",IF(E270=0,0,SUM($E$3:E270)))</f>
        <v>268</v>
      </c>
      <c r="AA270">
        <f>IF(AA$2=0,"",IF(F270=0,0,SUM($F$3:F270)))</f>
        <v>268</v>
      </c>
      <c r="AB270">
        <f>IF(AB$2=0,"",IF(G270=0,0,SUM($G$3:G270)))</f>
        <v>268</v>
      </c>
      <c r="AC270">
        <f>IF(AC$2=0,"",IF(H270=0,0,SUM($H$3:H270)))</f>
        <v>268</v>
      </c>
      <c r="AD270">
        <f>IF(AD$2=0,"",IF(I270=0,0,SUM($I$3:I270)))</f>
        <v>268</v>
      </c>
      <c r="AE270">
        <f>IF(AE$2=0,"",IF(J270=0,0,SUM($J$3:J270)))</f>
        <v>268</v>
      </c>
      <c r="AF270">
        <f>IF(AF$2=0,"",IF(K270=0,0,SUM($K$3:K270)))</f>
        <v>268</v>
      </c>
      <c r="AG270">
        <f>IF(AG$2=0,"",IF(L270=0,0,SUM($L$3:L270)))</f>
        <v>268</v>
      </c>
      <c r="AH270">
        <f>IF(AH$2=0,"",IF(M270=0,0,SUM($M$3:M270)))</f>
        <v>268</v>
      </c>
      <c r="AI270">
        <f>IF(AI$2=0,"",IF(N270=0,0,SUM($N$3:N270)))</f>
        <v>268</v>
      </c>
      <c r="AJ270">
        <f>IF(AJ$2=0,"",IF(O270=0,0,SUM($O$3:O270)))</f>
        <v>268</v>
      </c>
      <c r="AK270">
        <f>IF(AK$2=0,"",IF(P270=0,0,SUM($P$3:P270)))</f>
        <v>268</v>
      </c>
      <c r="AL270">
        <f>IF(AL$2=0,"",IF(Q270=0,0,SUM($Q$3:Q270)))</f>
        <v>268</v>
      </c>
      <c r="AM270">
        <f>IF(AM$2=0,"",IF(R270=0,0,SUM($R$3:R270)))</f>
        <v>268</v>
      </c>
      <c r="AN270">
        <f>IF(AN$2=0,"",IF(S270=0,0,SUM($S$3:S270)))</f>
        <v>268</v>
      </c>
      <c r="AO270">
        <f>IF(AO$2=0,"",IF(T270=0,0,SUM($T$3:T270)))</f>
        <v>268</v>
      </c>
    </row>
    <row r="271" spans="1:41" x14ac:dyDescent="0.25">
      <c r="A271">
        <f>IF(A$2=0,"",IF(Export!$B270=A$2,1,0))</f>
        <v>1</v>
      </c>
      <c r="B271">
        <f>IF(B$2=0,"",IF(Export!$B270=B$2,1,0))</f>
        <v>1</v>
      </c>
      <c r="C271">
        <f>IF(C$2=0,"",IF(Export!$B270=C$2,1,0))</f>
        <v>1</v>
      </c>
      <c r="D271">
        <f>IF(D$2=0,"",IF(Export!$B270=D$2,1,0))</f>
        <v>1</v>
      </c>
      <c r="E271">
        <f>IF(E$2=0,"",IF(Export!$B270=E$2,1,0))</f>
        <v>1</v>
      </c>
      <c r="F271">
        <f>IF(F$2=0,"",IF(Export!$B270=F$2,1,0))</f>
        <v>1</v>
      </c>
      <c r="G271">
        <f>IF(G$2=0,"",IF(Export!$B270=G$2,1,0))</f>
        <v>1</v>
      </c>
      <c r="H271">
        <f>IF(H$2=0,"",IF(Export!$B270=H$2,1,0))</f>
        <v>1</v>
      </c>
      <c r="I271">
        <f>IF(I$2=0,"",IF(Export!$B270=I$2,1,0))</f>
        <v>1</v>
      </c>
      <c r="J271">
        <f>IF(J$2=0,"",IF(Export!$B270=J$2,1,0))</f>
        <v>1</v>
      </c>
      <c r="K271">
        <f>IF(K$2=0,"",IF(Export!$B270=K$2,1,0))</f>
        <v>1</v>
      </c>
      <c r="L271">
        <f>IF(L$2=0,"",IF(Export!$B270=L$2,1,0))</f>
        <v>1</v>
      </c>
      <c r="M271">
        <f>IF(M$2=0,"",IF(Export!$B270=M$2,1,0))</f>
        <v>1</v>
      </c>
      <c r="N271">
        <f>IF(N$2=0,"",IF(Export!$B270=N$2,1,0))</f>
        <v>1</v>
      </c>
      <c r="O271">
        <f>IF(O$2=0,"",IF(Export!$B270=O$2,1,0))</f>
        <v>1</v>
      </c>
      <c r="P271">
        <f>IF(P$2=0,"",IF(Export!$B270=P$2,1,0))</f>
        <v>1</v>
      </c>
      <c r="Q271">
        <f>IF(Q$2=0,"",IF(Export!$B270=Q$2,1,0))</f>
        <v>1</v>
      </c>
      <c r="R271">
        <f>IF(R$2=0,"",IF(Export!$B270=R$2,1,0))</f>
        <v>1</v>
      </c>
      <c r="S271">
        <f>IF(S$2=0,"",IF(Export!$B270=S$2,1,0))</f>
        <v>1</v>
      </c>
      <c r="T271">
        <f>IF(T$2=0,"",IF(Export!$B270=T$2,1,0))</f>
        <v>1</v>
      </c>
      <c r="V271">
        <f>IF(V$2=0,"",IF(A271=0,0,SUM($A$3:A271)))</f>
        <v>269</v>
      </c>
      <c r="W271">
        <f>IF(W$2=0,"",IF(B271=0,0,SUM($B$3:B271)))</f>
        <v>269</v>
      </c>
      <c r="X271">
        <f>IF(X$2=0,"",IF(C271=0,0,SUM($C$3:C271)))</f>
        <v>269</v>
      </c>
      <c r="Y271">
        <f>IF(Y$2=0,"",IF(D271=0,0,SUM($D$3:D271)))</f>
        <v>269</v>
      </c>
      <c r="Z271">
        <f>IF(Z$2=0,"",IF(E271=0,0,SUM($E$3:E271)))</f>
        <v>269</v>
      </c>
      <c r="AA271">
        <f>IF(AA$2=0,"",IF(F271=0,0,SUM($F$3:F271)))</f>
        <v>269</v>
      </c>
      <c r="AB271">
        <f>IF(AB$2=0,"",IF(G271=0,0,SUM($G$3:G271)))</f>
        <v>269</v>
      </c>
      <c r="AC271">
        <f>IF(AC$2=0,"",IF(H271=0,0,SUM($H$3:H271)))</f>
        <v>269</v>
      </c>
      <c r="AD271">
        <f>IF(AD$2=0,"",IF(I271=0,0,SUM($I$3:I271)))</f>
        <v>269</v>
      </c>
      <c r="AE271">
        <f>IF(AE$2=0,"",IF(J271=0,0,SUM($J$3:J271)))</f>
        <v>269</v>
      </c>
      <c r="AF271">
        <f>IF(AF$2=0,"",IF(K271=0,0,SUM($K$3:K271)))</f>
        <v>269</v>
      </c>
      <c r="AG271">
        <f>IF(AG$2=0,"",IF(L271=0,0,SUM($L$3:L271)))</f>
        <v>269</v>
      </c>
      <c r="AH271">
        <f>IF(AH$2=0,"",IF(M271=0,0,SUM($M$3:M271)))</f>
        <v>269</v>
      </c>
      <c r="AI271">
        <f>IF(AI$2=0,"",IF(N271=0,0,SUM($N$3:N271)))</f>
        <v>269</v>
      </c>
      <c r="AJ271">
        <f>IF(AJ$2=0,"",IF(O271=0,0,SUM($O$3:O271)))</f>
        <v>269</v>
      </c>
      <c r="AK271">
        <f>IF(AK$2=0,"",IF(P271=0,0,SUM($P$3:P271)))</f>
        <v>269</v>
      </c>
      <c r="AL271">
        <f>IF(AL$2=0,"",IF(Q271=0,0,SUM($Q$3:Q271)))</f>
        <v>269</v>
      </c>
      <c r="AM271">
        <f>IF(AM$2=0,"",IF(R271=0,0,SUM($R$3:R271)))</f>
        <v>269</v>
      </c>
      <c r="AN271">
        <f>IF(AN$2=0,"",IF(S271=0,0,SUM($S$3:S271)))</f>
        <v>269</v>
      </c>
      <c r="AO271">
        <f>IF(AO$2=0,"",IF(T271=0,0,SUM($T$3:T271)))</f>
        <v>269</v>
      </c>
    </row>
    <row r="272" spans="1:41" x14ac:dyDescent="0.25">
      <c r="A272">
        <f>IF(A$2=0,"",IF(Export!$B271=A$2,1,0))</f>
        <v>1</v>
      </c>
      <c r="B272">
        <f>IF(B$2=0,"",IF(Export!$B271=B$2,1,0))</f>
        <v>1</v>
      </c>
      <c r="C272">
        <f>IF(C$2=0,"",IF(Export!$B271=C$2,1,0))</f>
        <v>1</v>
      </c>
      <c r="D272">
        <f>IF(D$2=0,"",IF(Export!$B271=D$2,1,0))</f>
        <v>1</v>
      </c>
      <c r="E272">
        <f>IF(E$2=0,"",IF(Export!$B271=E$2,1,0))</f>
        <v>1</v>
      </c>
      <c r="F272">
        <f>IF(F$2=0,"",IF(Export!$B271=F$2,1,0))</f>
        <v>1</v>
      </c>
      <c r="G272">
        <f>IF(G$2=0,"",IF(Export!$B271=G$2,1,0))</f>
        <v>1</v>
      </c>
      <c r="H272">
        <f>IF(H$2=0,"",IF(Export!$B271=H$2,1,0))</f>
        <v>1</v>
      </c>
      <c r="I272">
        <f>IF(I$2=0,"",IF(Export!$B271=I$2,1,0))</f>
        <v>1</v>
      </c>
      <c r="J272">
        <f>IF(J$2=0,"",IF(Export!$B271=J$2,1,0))</f>
        <v>1</v>
      </c>
      <c r="K272">
        <f>IF(K$2=0,"",IF(Export!$B271=K$2,1,0))</f>
        <v>1</v>
      </c>
      <c r="L272">
        <f>IF(L$2=0,"",IF(Export!$B271=L$2,1,0))</f>
        <v>1</v>
      </c>
      <c r="M272">
        <f>IF(M$2=0,"",IF(Export!$B271=M$2,1,0))</f>
        <v>1</v>
      </c>
      <c r="N272">
        <f>IF(N$2=0,"",IF(Export!$B271=N$2,1,0))</f>
        <v>1</v>
      </c>
      <c r="O272">
        <f>IF(O$2=0,"",IF(Export!$B271=O$2,1,0))</f>
        <v>1</v>
      </c>
      <c r="P272">
        <f>IF(P$2=0,"",IF(Export!$B271=P$2,1,0))</f>
        <v>1</v>
      </c>
      <c r="Q272">
        <f>IF(Q$2=0,"",IF(Export!$B271=Q$2,1,0))</f>
        <v>1</v>
      </c>
      <c r="R272">
        <f>IF(R$2=0,"",IF(Export!$B271=R$2,1,0))</f>
        <v>1</v>
      </c>
      <c r="S272">
        <f>IF(S$2=0,"",IF(Export!$B271=S$2,1,0))</f>
        <v>1</v>
      </c>
      <c r="T272">
        <f>IF(T$2=0,"",IF(Export!$B271=T$2,1,0))</f>
        <v>1</v>
      </c>
      <c r="V272">
        <f>IF(V$2=0,"",IF(A272=0,0,SUM($A$3:A272)))</f>
        <v>270</v>
      </c>
      <c r="W272">
        <f>IF(W$2=0,"",IF(B272=0,0,SUM($B$3:B272)))</f>
        <v>270</v>
      </c>
      <c r="X272">
        <f>IF(X$2=0,"",IF(C272=0,0,SUM($C$3:C272)))</f>
        <v>270</v>
      </c>
      <c r="Y272">
        <f>IF(Y$2=0,"",IF(D272=0,0,SUM($D$3:D272)))</f>
        <v>270</v>
      </c>
      <c r="Z272">
        <f>IF(Z$2=0,"",IF(E272=0,0,SUM($E$3:E272)))</f>
        <v>270</v>
      </c>
      <c r="AA272">
        <f>IF(AA$2=0,"",IF(F272=0,0,SUM($F$3:F272)))</f>
        <v>270</v>
      </c>
      <c r="AB272">
        <f>IF(AB$2=0,"",IF(G272=0,0,SUM($G$3:G272)))</f>
        <v>270</v>
      </c>
      <c r="AC272">
        <f>IF(AC$2=0,"",IF(H272=0,0,SUM($H$3:H272)))</f>
        <v>270</v>
      </c>
      <c r="AD272">
        <f>IF(AD$2=0,"",IF(I272=0,0,SUM($I$3:I272)))</f>
        <v>270</v>
      </c>
      <c r="AE272">
        <f>IF(AE$2=0,"",IF(J272=0,0,SUM($J$3:J272)))</f>
        <v>270</v>
      </c>
      <c r="AF272">
        <f>IF(AF$2=0,"",IF(K272=0,0,SUM($K$3:K272)))</f>
        <v>270</v>
      </c>
      <c r="AG272">
        <f>IF(AG$2=0,"",IF(L272=0,0,SUM($L$3:L272)))</f>
        <v>270</v>
      </c>
      <c r="AH272">
        <f>IF(AH$2=0,"",IF(M272=0,0,SUM($M$3:M272)))</f>
        <v>270</v>
      </c>
      <c r="AI272">
        <f>IF(AI$2=0,"",IF(N272=0,0,SUM($N$3:N272)))</f>
        <v>270</v>
      </c>
      <c r="AJ272">
        <f>IF(AJ$2=0,"",IF(O272=0,0,SUM($O$3:O272)))</f>
        <v>270</v>
      </c>
      <c r="AK272">
        <f>IF(AK$2=0,"",IF(P272=0,0,SUM($P$3:P272)))</f>
        <v>270</v>
      </c>
      <c r="AL272">
        <f>IF(AL$2=0,"",IF(Q272=0,0,SUM($Q$3:Q272)))</f>
        <v>270</v>
      </c>
      <c r="AM272">
        <f>IF(AM$2=0,"",IF(R272=0,0,SUM($R$3:R272)))</f>
        <v>270</v>
      </c>
      <c r="AN272">
        <f>IF(AN$2=0,"",IF(S272=0,0,SUM($S$3:S272)))</f>
        <v>270</v>
      </c>
      <c r="AO272">
        <f>IF(AO$2=0,"",IF(T272=0,0,SUM($T$3:T272)))</f>
        <v>270</v>
      </c>
    </row>
    <row r="273" spans="1:41" x14ac:dyDescent="0.25">
      <c r="A273">
        <f>IF(A$2=0,"",IF(Export!$B272=A$2,1,0))</f>
        <v>1</v>
      </c>
      <c r="B273">
        <f>IF(B$2=0,"",IF(Export!$B272=B$2,1,0))</f>
        <v>1</v>
      </c>
      <c r="C273">
        <f>IF(C$2=0,"",IF(Export!$B272=C$2,1,0))</f>
        <v>1</v>
      </c>
      <c r="D273">
        <f>IF(D$2=0,"",IF(Export!$B272=D$2,1,0))</f>
        <v>1</v>
      </c>
      <c r="E273">
        <f>IF(E$2=0,"",IF(Export!$B272=E$2,1,0))</f>
        <v>1</v>
      </c>
      <c r="F273">
        <f>IF(F$2=0,"",IF(Export!$B272=F$2,1,0))</f>
        <v>1</v>
      </c>
      <c r="G273">
        <f>IF(G$2=0,"",IF(Export!$B272=G$2,1,0))</f>
        <v>1</v>
      </c>
      <c r="H273">
        <f>IF(H$2=0,"",IF(Export!$B272=H$2,1,0))</f>
        <v>1</v>
      </c>
      <c r="I273">
        <f>IF(I$2=0,"",IF(Export!$B272=I$2,1,0))</f>
        <v>1</v>
      </c>
      <c r="J273">
        <f>IF(J$2=0,"",IF(Export!$B272=J$2,1,0))</f>
        <v>1</v>
      </c>
      <c r="K273">
        <f>IF(K$2=0,"",IF(Export!$B272=K$2,1,0))</f>
        <v>1</v>
      </c>
      <c r="L273">
        <f>IF(L$2=0,"",IF(Export!$B272=L$2,1,0))</f>
        <v>1</v>
      </c>
      <c r="M273">
        <f>IF(M$2=0,"",IF(Export!$B272=M$2,1,0))</f>
        <v>1</v>
      </c>
      <c r="N273">
        <f>IF(N$2=0,"",IF(Export!$B272=N$2,1,0))</f>
        <v>1</v>
      </c>
      <c r="O273">
        <f>IF(O$2=0,"",IF(Export!$B272=O$2,1,0))</f>
        <v>1</v>
      </c>
      <c r="P273">
        <f>IF(P$2=0,"",IF(Export!$B272=P$2,1,0))</f>
        <v>1</v>
      </c>
      <c r="Q273">
        <f>IF(Q$2=0,"",IF(Export!$B272=Q$2,1,0))</f>
        <v>1</v>
      </c>
      <c r="R273">
        <f>IF(R$2=0,"",IF(Export!$B272=R$2,1,0))</f>
        <v>1</v>
      </c>
      <c r="S273">
        <f>IF(S$2=0,"",IF(Export!$B272=S$2,1,0))</f>
        <v>1</v>
      </c>
      <c r="T273">
        <f>IF(T$2=0,"",IF(Export!$B272=T$2,1,0))</f>
        <v>1</v>
      </c>
      <c r="V273">
        <f>IF(V$2=0,"",IF(A273=0,0,SUM($A$3:A273)))</f>
        <v>271</v>
      </c>
      <c r="W273">
        <f>IF(W$2=0,"",IF(B273=0,0,SUM($B$3:B273)))</f>
        <v>271</v>
      </c>
      <c r="X273">
        <f>IF(X$2=0,"",IF(C273=0,0,SUM($C$3:C273)))</f>
        <v>271</v>
      </c>
      <c r="Y273">
        <f>IF(Y$2=0,"",IF(D273=0,0,SUM($D$3:D273)))</f>
        <v>271</v>
      </c>
      <c r="Z273">
        <f>IF(Z$2=0,"",IF(E273=0,0,SUM($E$3:E273)))</f>
        <v>271</v>
      </c>
      <c r="AA273">
        <f>IF(AA$2=0,"",IF(F273=0,0,SUM($F$3:F273)))</f>
        <v>271</v>
      </c>
      <c r="AB273">
        <f>IF(AB$2=0,"",IF(G273=0,0,SUM($G$3:G273)))</f>
        <v>271</v>
      </c>
      <c r="AC273">
        <f>IF(AC$2=0,"",IF(H273=0,0,SUM($H$3:H273)))</f>
        <v>271</v>
      </c>
      <c r="AD273">
        <f>IF(AD$2=0,"",IF(I273=0,0,SUM($I$3:I273)))</f>
        <v>271</v>
      </c>
      <c r="AE273">
        <f>IF(AE$2=0,"",IF(J273=0,0,SUM($J$3:J273)))</f>
        <v>271</v>
      </c>
      <c r="AF273">
        <f>IF(AF$2=0,"",IF(K273=0,0,SUM($K$3:K273)))</f>
        <v>271</v>
      </c>
      <c r="AG273">
        <f>IF(AG$2=0,"",IF(L273=0,0,SUM($L$3:L273)))</f>
        <v>271</v>
      </c>
      <c r="AH273">
        <f>IF(AH$2=0,"",IF(M273=0,0,SUM($M$3:M273)))</f>
        <v>271</v>
      </c>
      <c r="AI273">
        <f>IF(AI$2=0,"",IF(N273=0,0,SUM($N$3:N273)))</f>
        <v>271</v>
      </c>
      <c r="AJ273">
        <f>IF(AJ$2=0,"",IF(O273=0,0,SUM($O$3:O273)))</f>
        <v>271</v>
      </c>
      <c r="AK273">
        <f>IF(AK$2=0,"",IF(P273=0,0,SUM($P$3:P273)))</f>
        <v>271</v>
      </c>
      <c r="AL273">
        <f>IF(AL$2=0,"",IF(Q273=0,0,SUM($Q$3:Q273)))</f>
        <v>271</v>
      </c>
      <c r="AM273">
        <f>IF(AM$2=0,"",IF(R273=0,0,SUM($R$3:R273)))</f>
        <v>271</v>
      </c>
      <c r="AN273">
        <f>IF(AN$2=0,"",IF(S273=0,0,SUM($S$3:S273)))</f>
        <v>271</v>
      </c>
      <c r="AO273">
        <f>IF(AO$2=0,"",IF(T273=0,0,SUM($T$3:T273)))</f>
        <v>271</v>
      </c>
    </row>
    <row r="274" spans="1:41" x14ac:dyDescent="0.25">
      <c r="A274">
        <f>IF(A$2=0,"",IF(Export!$B273=A$2,1,0))</f>
        <v>1</v>
      </c>
      <c r="B274">
        <f>IF(B$2=0,"",IF(Export!$B273=B$2,1,0))</f>
        <v>1</v>
      </c>
      <c r="C274">
        <f>IF(C$2=0,"",IF(Export!$B273=C$2,1,0))</f>
        <v>1</v>
      </c>
      <c r="D274">
        <f>IF(D$2=0,"",IF(Export!$B273=D$2,1,0))</f>
        <v>1</v>
      </c>
      <c r="E274">
        <f>IF(E$2=0,"",IF(Export!$B273=E$2,1,0))</f>
        <v>1</v>
      </c>
      <c r="F274">
        <f>IF(F$2=0,"",IF(Export!$B273=F$2,1,0))</f>
        <v>1</v>
      </c>
      <c r="G274">
        <f>IF(G$2=0,"",IF(Export!$B273=G$2,1,0))</f>
        <v>1</v>
      </c>
      <c r="H274">
        <f>IF(H$2=0,"",IF(Export!$B273=H$2,1,0))</f>
        <v>1</v>
      </c>
      <c r="I274">
        <f>IF(I$2=0,"",IF(Export!$B273=I$2,1,0))</f>
        <v>1</v>
      </c>
      <c r="J274">
        <f>IF(J$2=0,"",IF(Export!$B273=J$2,1,0))</f>
        <v>1</v>
      </c>
      <c r="K274">
        <f>IF(K$2=0,"",IF(Export!$B273=K$2,1,0))</f>
        <v>1</v>
      </c>
      <c r="L274">
        <f>IF(L$2=0,"",IF(Export!$B273=L$2,1,0))</f>
        <v>1</v>
      </c>
      <c r="M274">
        <f>IF(M$2=0,"",IF(Export!$B273=M$2,1,0))</f>
        <v>1</v>
      </c>
      <c r="N274">
        <f>IF(N$2=0,"",IF(Export!$B273=N$2,1,0))</f>
        <v>1</v>
      </c>
      <c r="O274">
        <f>IF(O$2=0,"",IF(Export!$B273=O$2,1,0))</f>
        <v>1</v>
      </c>
      <c r="P274">
        <f>IF(P$2=0,"",IF(Export!$B273=P$2,1,0))</f>
        <v>1</v>
      </c>
      <c r="Q274">
        <f>IF(Q$2=0,"",IF(Export!$B273=Q$2,1,0))</f>
        <v>1</v>
      </c>
      <c r="R274">
        <f>IF(R$2=0,"",IF(Export!$B273=R$2,1,0))</f>
        <v>1</v>
      </c>
      <c r="S274">
        <f>IF(S$2=0,"",IF(Export!$B273=S$2,1,0))</f>
        <v>1</v>
      </c>
      <c r="T274">
        <f>IF(T$2=0,"",IF(Export!$B273=T$2,1,0))</f>
        <v>1</v>
      </c>
      <c r="V274">
        <f>IF(V$2=0,"",IF(A274=0,0,SUM($A$3:A274)))</f>
        <v>272</v>
      </c>
      <c r="W274">
        <f>IF(W$2=0,"",IF(B274=0,0,SUM($B$3:B274)))</f>
        <v>272</v>
      </c>
      <c r="X274">
        <f>IF(X$2=0,"",IF(C274=0,0,SUM($C$3:C274)))</f>
        <v>272</v>
      </c>
      <c r="Y274">
        <f>IF(Y$2=0,"",IF(D274=0,0,SUM($D$3:D274)))</f>
        <v>272</v>
      </c>
      <c r="Z274">
        <f>IF(Z$2=0,"",IF(E274=0,0,SUM($E$3:E274)))</f>
        <v>272</v>
      </c>
      <c r="AA274">
        <f>IF(AA$2=0,"",IF(F274=0,0,SUM($F$3:F274)))</f>
        <v>272</v>
      </c>
      <c r="AB274">
        <f>IF(AB$2=0,"",IF(G274=0,0,SUM($G$3:G274)))</f>
        <v>272</v>
      </c>
      <c r="AC274">
        <f>IF(AC$2=0,"",IF(H274=0,0,SUM($H$3:H274)))</f>
        <v>272</v>
      </c>
      <c r="AD274">
        <f>IF(AD$2=0,"",IF(I274=0,0,SUM($I$3:I274)))</f>
        <v>272</v>
      </c>
      <c r="AE274">
        <f>IF(AE$2=0,"",IF(J274=0,0,SUM($J$3:J274)))</f>
        <v>272</v>
      </c>
      <c r="AF274">
        <f>IF(AF$2=0,"",IF(K274=0,0,SUM($K$3:K274)))</f>
        <v>272</v>
      </c>
      <c r="AG274">
        <f>IF(AG$2=0,"",IF(L274=0,0,SUM($L$3:L274)))</f>
        <v>272</v>
      </c>
      <c r="AH274">
        <f>IF(AH$2=0,"",IF(M274=0,0,SUM($M$3:M274)))</f>
        <v>272</v>
      </c>
      <c r="AI274">
        <f>IF(AI$2=0,"",IF(N274=0,0,SUM($N$3:N274)))</f>
        <v>272</v>
      </c>
      <c r="AJ274">
        <f>IF(AJ$2=0,"",IF(O274=0,0,SUM($O$3:O274)))</f>
        <v>272</v>
      </c>
      <c r="AK274">
        <f>IF(AK$2=0,"",IF(P274=0,0,SUM($P$3:P274)))</f>
        <v>272</v>
      </c>
      <c r="AL274">
        <f>IF(AL$2=0,"",IF(Q274=0,0,SUM($Q$3:Q274)))</f>
        <v>272</v>
      </c>
      <c r="AM274">
        <f>IF(AM$2=0,"",IF(R274=0,0,SUM($R$3:R274)))</f>
        <v>272</v>
      </c>
      <c r="AN274">
        <f>IF(AN$2=0,"",IF(S274=0,0,SUM($S$3:S274)))</f>
        <v>272</v>
      </c>
      <c r="AO274">
        <f>IF(AO$2=0,"",IF(T274=0,0,SUM($T$3:T274)))</f>
        <v>272</v>
      </c>
    </row>
    <row r="275" spans="1:41" x14ac:dyDescent="0.25">
      <c r="A275">
        <f>IF(A$2=0,"",IF(Export!$B274=A$2,1,0))</f>
        <v>1</v>
      </c>
      <c r="B275">
        <f>IF(B$2=0,"",IF(Export!$B274=B$2,1,0))</f>
        <v>1</v>
      </c>
      <c r="C275">
        <f>IF(C$2=0,"",IF(Export!$B274=C$2,1,0))</f>
        <v>1</v>
      </c>
      <c r="D275">
        <f>IF(D$2=0,"",IF(Export!$B274=D$2,1,0))</f>
        <v>1</v>
      </c>
      <c r="E275">
        <f>IF(E$2=0,"",IF(Export!$B274=E$2,1,0))</f>
        <v>1</v>
      </c>
      <c r="F275">
        <f>IF(F$2=0,"",IF(Export!$B274=F$2,1,0))</f>
        <v>1</v>
      </c>
      <c r="G275">
        <f>IF(G$2=0,"",IF(Export!$B274=G$2,1,0))</f>
        <v>1</v>
      </c>
      <c r="H275">
        <f>IF(H$2=0,"",IF(Export!$B274=H$2,1,0))</f>
        <v>1</v>
      </c>
      <c r="I275">
        <f>IF(I$2=0,"",IF(Export!$B274=I$2,1,0))</f>
        <v>1</v>
      </c>
      <c r="J275">
        <f>IF(J$2=0,"",IF(Export!$B274=J$2,1,0))</f>
        <v>1</v>
      </c>
      <c r="K275">
        <f>IF(K$2=0,"",IF(Export!$B274=K$2,1,0))</f>
        <v>1</v>
      </c>
      <c r="L275">
        <f>IF(L$2=0,"",IF(Export!$B274=L$2,1,0))</f>
        <v>1</v>
      </c>
      <c r="M275">
        <f>IF(M$2=0,"",IF(Export!$B274=M$2,1,0))</f>
        <v>1</v>
      </c>
      <c r="N275">
        <f>IF(N$2=0,"",IF(Export!$B274=N$2,1,0))</f>
        <v>1</v>
      </c>
      <c r="O275">
        <f>IF(O$2=0,"",IF(Export!$B274=O$2,1,0))</f>
        <v>1</v>
      </c>
      <c r="P275">
        <f>IF(P$2=0,"",IF(Export!$B274=P$2,1,0))</f>
        <v>1</v>
      </c>
      <c r="Q275">
        <f>IF(Q$2=0,"",IF(Export!$B274=Q$2,1,0))</f>
        <v>1</v>
      </c>
      <c r="R275">
        <f>IF(R$2=0,"",IF(Export!$B274=R$2,1,0))</f>
        <v>1</v>
      </c>
      <c r="S275">
        <f>IF(S$2=0,"",IF(Export!$B274=S$2,1,0))</f>
        <v>1</v>
      </c>
      <c r="T275">
        <f>IF(T$2=0,"",IF(Export!$B274=T$2,1,0))</f>
        <v>1</v>
      </c>
      <c r="V275">
        <f>IF(V$2=0,"",IF(A275=0,0,SUM($A$3:A275)))</f>
        <v>273</v>
      </c>
      <c r="W275">
        <f>IF(W$2=0,"",IF(B275=0,0,SUM($B$3:B275)))</f>
        <v>273</v>
      </c>
      <c r="X275">
        <f>IF(X$2=0,"",IF(C275=0,0,SUM($C$3:C275)))</f>
        <v>273</v>
      </c>
      <c r="Y275">
        <f>IF(Y$2=0,"",IF(D275=0,0,SUM($D$3:D275)))</f>
        <v>273</v>
      </c>
      <c r="Z275">
        <f>IF(Z$2=0,"",IF(E275=0,0,SUM($E$3:E275)))</f>
        <v>273</v>
      </c>
      <c r="AA275">
        <f>IF(AA$2=0,"",IF(F275=0,0,SUM($F$3:F275)))</f>
        <v>273</v>
      </c>
      <c r="AB275">
        <f>IF(AB$2=0,"",IF(G275=0,0,SUM($G$3:G275)))</f>
        <v>273</v>
      </c>
      <c r="AC275">
        <f>IF(AC$2=0,"",IF(H275=0,0,SUM($H$3:H275)))</f>
        <v>273</v>
      </c>
      <c r="AD275">
        <f>IF(AD$2=0,"",IF(I275=0,0,SUM($I$3:I275)))</f>
        <v>273</v>
      </c>
      <c r="AE275">
        <f>IF(AE$2=0,"",IF(J275=0,0,SUM($J$3:J275)))</f>
        <v>273</v>
      </c>
      <c r="AF275">
        <f>IF(AF$2=0,"",IF(K275=0,0,SUM($K$3:K275)))</f>
        <v>273</v>
      </c>
      <c r="AG275">
        <f>IF(AG$2=0,"",IF(L275=0,0,SUM($L$3:L275)))</f>
        <v>273</v>
      </c>
      <c r="AH275">
        <f>IF(AH$2=0,"",IF(M275=0,0,SUM($M$3:M275)))</f>
        <v>273</v>
      </c>
      <c r="AI275">
        <f>IF(AI$2=0,"",IF(N275=0,0,SUM($N$3:N275)))</f>
        <v>273</v>
      </c>
      <c r="AJ275">
        <f>IF(AJ$2=0,"",IF(O275=0,0,SUM($O$3:O275)))</f>
        <v>273</v>
      </c>
      <c r="AK275">
        <f>IF(AK$2=0,"",IF(P275=0,0,SUM($P$3:P275)))</f>
        <v>273</v>
      </c>
      <c r="AL275">
        <f>IF(AL$2=0,"",IF(Q275=0,0,SUM($Q$3:Q275)))</f>
        <v>273</v>
      </c>
      <c r="AM275">
        <f>IF(AM$2=0,"",IF(R275=0,0,SUM($R$3:R275)))</f>
        <v>273</v>
      </c>
      <c r="AN275">
        <f>IF(AN$2=0,"",IF(S275=0,0,SUM($S$3:S275)))</f>
        <v>273</v>
      </c>
      <c r="AO275">
        <f>IF(AO$2=0,"",IF(T275=0,0,SUM($T$3:T275)))</f>
        <v>273</v>
      </c>
    </row>
    <row r="276" spans="1:41" x14ac:dyDescent="0.25">
      <c r="A276">
        <f>IF(A$2=0,"",IF(Export!$B275=A$2,1,0))</f>
        <v>1</v>
      </c>
      <c r="B276">
        <f>IF(B$2=0,"",IF(Export!$B275=B$2,1,0))</f>
        <v>1</v>
      </c>
      <c r="C276">
        <f>IF(C$2=0,"",IF(Export!$B275=C$2,1,0))</f>
        <v>1</v>
      </c>
      <c r="D276">
        <f>IF(D$2=0,"",IF(Export!$B275=D$2,1,0))</f>
        <v>1</v>
      </c>
      <c r="E276">
        <f>IF(E$2=0,"",IF(Export!$B275=E$2,1,0))</f>
        <v>1</v>
      </c>
      <c r="F276">
        <f>IF(F$2=0,"",IF(Export!$B275=F$2,1,0))</f>
        <v>1</v>
      </c>
      <c r="G276">
        <f>IF(G$2=0,"",IF(Export!$B275=G$2,1,0))</f>
        <v>1</v>
      </c>
      <c r="H276">
        <f>IF(H$2=0,"",IF(Export!$B275=H$2,1,0))</f>
        <v>1</v>
      </c>
      <c r="I276">
        <f>IF(I$2=0,"",IF(Export!$B275=I$2,1,0))</f>
        <v>1</v>
      </c>
      <c r="J276">
        <f>IF(J$2=0,"",IF(Export!$B275=J$2,1,0))</f>
        <v>1</v>
      </c>
      <c r="K276">
        <f>IF(K$2=0,"",IF(Export!$B275=K$2,1,0))</f>
        <v>1</v>
      </c>
      <c r="L276">
        <f>IF(L$2=0,"",IF(Export!$B275=L$2,1,0))</f>
        <v>1</v>
      </c>
      <c r="M276">
        <f>IF(M$2=0,"",IF(Export!$B275=M$2,1,0))</f>
        <v>1</v>
      </c>
      <c r="N276">
        <f>IF(N$2=0,"",IF(Export!$B275=N$2,1,0))</f>
        <v>1</v>
      </c>
      <c r="O276">
        <f>IF(O$2=0,"",IF(Export!$B275=O$2,1,0))</f>
        <v>1</v>
      </c>
      <c r="P276">
        <f>IF(P$2=0,"",IF(Export!$B275=P$2,1,0))</f>
        <v>1</v>
      </c>
      <c r="Q276">
        <f>IF(Q$2=0,"",IF(Export!$B275=Q$2,1,0))</f>
        <v>1</v>
      </c>
      <c r="R276">
        <f>IF(R$2=0,"",IF(Export!$B275=R$2,1,0))</f>
        <v>1</v>
      </c>
      <c r="S276">
        <f>IF(S$2=0,"",IF(Export!$B275=S$2,1,0))</f>
        <v>1</v>
      </c>
      <c r="T276">
        <f>IF(T$2=0,"",IF(Export!$B275=T$2,1,0))</f>
        <v>1</v>
      </c>
      <c r="V276">
        <f>IF(V$2=0,"",IF(A276=0,0,SUM($A$3:A276)))</f>
        <v>274</v>
      </c>
      <c r="W276">
        <f>IF(W$2=0,"",IF(B276=0,0,SUM($B$3:B276)))</f>
        <v>274</v>
      </c>
      <c r="X276">
        <f>IF(X$2=0,"",IF(C276=0,0,SUM($C$3:C276)))</f>
        <v>274</v>
      </c>
      <c r="Y276">
        <f>IF(Y$2=0,"",IF(D276=0,0,SUM($D$3:D276)))</f>
        <v>274</v>
      </c>
      <c r="Z276">
        <f>IF(Z$2=0,"",IF(E276=0,0,SUM($E$3:E276)))</f>
        <v>274</v>
      </c>
      <c r="AA276">
        <f>IF(AA$2=0,"",IF(F276=0,0,SUM($F$3:F276)))</f>
        <v>274</v>
      </c>
      <c r="AB276">
        <f>IF(AB$2=0,"",IF(G276=0,0,SUM($G$3:G276)))</f>
        <v>274</v>
      </c>
      <c r="AC276">
        <f>IF(AC$2=0,"",IF(H276=0,0,SUM($H$3:H276)))</f>
        <v>274</v>
      </c>
      <c r="AD276">
        <f>IF(AD$2=0,"",IF(I276=0,0,SUM($I$3:I276)))</f>
        <v>274</v>
      </c>
      <c r="AE276">
        <f>IF(AE$2=0,"",IF(J276=0,0,SUM($J$3:J276)))</f>
        <v>274</v>
      </c>
      <c r="AF276">
        <f>IF(AF$2=0,"",IF(K276=0,0,SUM($K$3:K276)))</f>
        <v>274</v>
      </c>
      <c r="AG276">
        <f>IF(AG$2=0,"",IF(L276=0,0,SUM($L$3:L276)))</f>
        <v>274</v>
      </c>
      <c r="AH276">
        <f>IF(AH$2=0,"",IF(M276=0,0,SUM($M$3:M276)))</f>
        <v>274</v>
      </c>
      <c r="AI276">
        <f>IF(AI$2=0,"",IF(N276=0,0,SUM($N$3:N276)))</f>
        <v>274</v>
      </c>
      <c r="AJ276">
        <f>IF(AJ$2=0,"",IF(O276=0,0,SUM($O$3:O276)))</f>
        <v>274</v>
      </c>
      <c r="AK276">
        <f>IF(AK$2=0,"",IF(P276=0,0,SUM($P$3:P276)))</f>
        <v>274</v>
      </c>
      <c r="AL276">
        <f>IF(AL$2=0,"",IF(Q276=0,0,SUM($Q$3:Q276)))</f>
        <v>274</v>
      </c>
      <c r="AM276">
        <f>IF(AM$2=0,"",IF(R276=0,0,SUM($R$3:R276)))</f>
        <v>274</v>
      </c>
      <c r="AN276">
        <f>IF(AN$2=0,"",IF(S276=0,0,SUM($S$3:S276)))</f>
        <v>274</v>
      </c>
      <c r="AO276">
        <f>IF(AO$2=0,"",IF(T276=0,0,SUM($T$3:T276)))</f>
        <v>274</v>
      </c>
    </row>
    <row r="277" spans="1:41" x14ac:dyDescent="0.25">
      <c r="A277">
        <f>IF(A$2=0,"",IF(Export!$B276=A$2,1,0))</f>
        <v>1</v>
      </c>
      <c r="B277">
        <f>IF(B$2=0,"",IF(Export!$B276=B$2,1,0))</f>
        <v>1</v>
      </c>
      <c r="C277">
        <f>IF(C$2=0,"",IF(Export!$B276=C$2,1,0))</f>
        <v>1</v>
      </c>
      <c r="D277">
        <f>IF(D$2=0,"",IF(Export!$B276=D$2,1,0))</f>
        <v>1</v>
      </c>
      <c r="E277">
        <f>IF(E$2=0,"",IF(Export!$B276=E$2,1,0))</f>
        <v>1</v>
      </c>
      <c r="F277">
        <f>IF(F$2=0,"",IF(Export!$B276=F$2,1,0))</f>
        <v>1</v>
      </c>
      <c r="G277">
        <f>IF(G$2=0,"",IF(Export!$B276=G$2,1,0))</f>
        <v>1</v>
      </c>
      <c r="H277">
        <f>IF(H$2=0,"",IF(Export!$B276=H$2,1,0))</f>
        <v>1</v>
      </c>
      <c r="I277">
        <f>IF(I$2=0,"",IF(Export!$B276=I$2,1,0))</f>
        <v>1</v>
      </c>
      <c r="J277">
        <f>IF(J$2=0,"",IF(Export!$B276=J$2,1,0))</f>
        <v>1</v>
      </c>
      <c r="K277">
        <f>IF(K$2=0,"",IF(Export!$B276=K$2,1,0))</f>
        <v>1</v>
      </c>
      <c r="L277">
        <f>IF(L$2=0,"",IF(Export!$B276=L$2,1,0))</f>
        <v>1</v>
      </c>
      <c r="M277">
        <f>IF(M$2=0,"",IF(Export!$B276=M$2,1,0))</f>
        <v>1</v>
      </c>
      <c r="N277">
        <f>IF(N$2=0,"",IF(Export!$B276=N$2,1,0))</f>
        <v>1</v>
      </c>
      <c r="O277">
        <f>IF(O$2=0,"",IF(Export!$B276=O$2,1,0))</f>
        <v>1</v>
      </c>
      <c r="P277">
        <f>IF(P$2=0,"",IF(Export!$B276=P$2,1,0))</f>
        <v>1</v>
      </c>
      <c r="Q277">
        <f>IF(Q$2=0,"",IF(Export!$B276=Q$2,1,0))</f>
        <v>1</v>
      </c>
      <c r="R277">
        <f>IF(R$2=0,"",IF(Export!$B276=R$2,1,0))</f>
        <v>1</v>
      </c>
      <c r="S277">
        <f>IF(S$2=0,"",IF(Export!$B276=S$2,1,0))</f>
        <v>1</v>
      </c>
      <c r="T277">
        <f>IF(T$2=0,"",IF(Export!$B276=T$2,1,0))</f>
        <v>1</v>
      </c>
      <c r="V277">
        <f>IF(V$2=0,"",IF(A277=0,0,SUM($A$3:A277)))</f>
        <v>275</v>
      </c>
      <c r="W277">
        <f>IF(W$2=0,"",IF(B277=0,0,SUM($B$3:B277)))</f>
        <v>275</v>
      </c>
      <c r="X277">
        <f>IF(X$2=0,"",IF(C277=0,0,SUM($C$3:C277)))</f>
        <v>275</v>
      </c>
      <c r="Y277">
        <f>IF(Y$2=0,"",IF(D277=0,0,SUM($D$3:D277)))</f>
        <v>275</v>
      </c>
      <c r="Z277">
        <f>IF(Z$2=0,"",IF(E277=0,0,SUM($E$3:E277)))</f>
        <v>275</v>
      </c>
      <c r="AA277">
        <f>IF(AA$2=0,"",IF(F277=0,0,SUM($F$3:F277)))</f>
        <v>275</v>
      </c>
      <c r="AB277">
        <f>IF(AB$2=0,"",IF(G277=0,0,SUM($G$3:G277)))</f>
        <v>275</v>
      </c>
      <c r="AC277">
        <f>IF(AC$2=0,"",IF(H277=0,0,SUM($H$3:H277)))</f>
        <v>275</v>
      </c>
      <c r="AD277">
        <f>IF(AD$2=0,"",IF(I277=0,0,SUM($I$3:I277)))</f>
        <v>275</v>
      </c>
      <c r="AE277">
        <f>IF(AE$2=0,"",IF(J277=0,0,SUM($J$3:J277)))</f>
        <v>275</v>
      </c>
      <c r="AF277">
        <f>IF(AF$2=0,"",IF(K277=0,0,SUM($K$3:K277)))</f>
        <v>275</v>
      </c>
      <c r="AG277">
        <f>IF(AG$2=0,"",IF(L277=0,0,SUM($L$3:L277)))</f>
        <v>275</v>
      </c>
      <c r="AH277">
        <f>IF(AH$2=0,"",IF(M277=0,0,SUM($M$3:M277)))</f>
        <v>275</v>
      </c>
      <c r="AI277">
        <f>IF(AI$2=0,"",IF(N277=0,0,SUM($N$3:N277)))</f>
        <v>275</v>
      </c>
      <c r="AJ277">
        <f>IF(AJ$2=0,"",IF(O277=0,0,SUM($O$3:O277)))</f>
        <v>275</v>
      </c>
      <c r="AK277">
        <f>IF(AK$2=0,"",IF(P277=0,0,SUM($P$3:P277)))</f>
        <v>275</v>
      </c>
      <c r="AL277">
        <f>IF(AL$2=0,"",IF(Q277=0,0,SUM($Q$3:Q277)))</f>
        <v>275</v>
      </c>
      <c r="AM277">
        <f>IF(AM$2=0,"",IF(R277=0,0,SUM($R$3:R277)))</f>
        <v>275</v>
      </c>
      <c r="AN277">
        <f>IF(AN$2=0,"",IF(S277=0,0,SUM($S$3:S277)))</f>
        <v>275</v>
      </c>
      <c r="AO277">
        <f>IF(AO$2=0,"",IF(T277=0,0,SUM($T$3:T277)))</f>
        <v>275</v>
      </c>
    </row>
    <row r="278" spans="1:41" x14ac:dyDescent="0.25">
      <c r="A278">
        <f>IF(A$2=0,"",IF(Export!$B277=A$2,1,0))</f>
        <v>1</v>
      </c>
      <c r="B278">
        <f>IF(B$2=0,"",IF(Export!$B277=B$2,1,0))</f>
        <v>1</v>
      </c>
      <c r="C278">
        <f>IF(C$2=0,"",IF(Export!$B277=C$2,1,0))</f>
        <v>1</v>
      </c>
      <c r="D278">
        <f>IF(D$2=0,"",IF(Export!$B277=D$2,1,0))</f>
        <v>1</v>
      </c>
      <c r="E278">
        <f>IF(E$2=0,"",IF(Export!$B277=E$2,1,0))</f>
        <v>1</v>
      </c>
      <c r="F278">
        <f>IF(F$2=0,"",IF(Export!$B277=F$2,1,0))</f>
        <v>1</v>
      </c>
      <c r="G278">
        <f>IF(G$2=0,"",IF(Export!$B277=G$2,1,0))</f>
        <v>1</v>
      </c>
      <c r="H278">
        <f>IF(H$2=0,"",IF(Export!$B277=H$2,1,0))</f>
        <v>1</v>
      </c>
      <c r="I278">
        <f>IF(I$2=0,"",IF(Export!$B277=I$2,1,0))</f>
        <v>1</v>
      </c>
      <c r="J278">
        <f>IF(J$2=0,"",IF(Export!$B277=J$2,1,0))</f>
        <v>1</v>
      </c>
      <c r="K278">
        <f>IF(K$2=0,"",IF(Export!$B277=K$2,1,0))</f>
        <v>1</v>
      </c>
      <c r="L278">
        <f>IF(L$2=0,"",IF(Export!$B277=L$2,1,0))</f>
        <v>1</v>
      </c>
      <c r="M278">
        <f>IF(M$2=0,"",IF(Export!$B277=M$2,1,0))</f>
        <v>1</v>
      </c>
      <c r="N278">
        <f>IF(N$2=0,"",IF(Export!$B277=N$2,1,0))</f>
        <v>1</v>
      </c>
      <c r="O278">
        <f>IF(O$2=0,"",IF(Export!$B277=O$2,1,0))</f>
        <v>1</v>
      </c>
      <c r="P278">
        <f>IF(P$2=0,"",IF(Export!$B277=P$2,1,0))</f>
        <v>1</v>
      </c>
      <c r="Q278">
        <f>IF(Q$2=0,"",IF(Export!$B277=Q$2,1,0))</f>
        <v>1</v>
      </c>
      <c r="R278">
        <f>IF(R$2=0,"",IF(Export!$B277=R$2,1,0))</f>
        <v>1</v>
      </c>
      <c r="S278">
        <f>IF(S$2=0,"",IF(Export!$B277=S$2,1,0))</f>
        <v>1</v>
      </c>
      <c r="T278">
        <f>IF(T$2=0,"",IF(Export!$B277=T$2,1,0))</f>
        <v>1</v>
      </c>
      <c r="V278">
        <f>IF(V$2=0,"",IF(A278=0,0,SUM($A$3:A278)))</f>
        <v>276</v>
      </c>
      <c r="W278">
        <f>IF(W$2=0,"",IF(B278=0,0,SUM($B$3:B278)))</f>
        <v>276</v>
      </c>
      <c r="X278">
        <f>IF(X$2=0,"",IF(C278=0,0,SUM($C$3:C278)))</f>
        <v>276</v>
      </c>
      <c r="Y278">
        <f>IF(Y$2=0,"",IF(D278=0,0,SUM($D$3:D278)))</f>
        <v>276</v>
      </c>
      <c r="Z278">
        <f>IF(Z$2=0,"",IF(E278=0,0,SUM($E$3:E278)))</f>
        <v>276</v>
      </c>
      <c r="AA278">
        <f>IF(AA$2=0,"",IF(F278=0,0,SUM($F$3:F278)))</f>
        <v>276</v>
      </c>
      <c r="AB278">
        <f>IF(AB$2=0,"",IF(G278=0,0,SUM($G$3:G278)))</f>
        <v>276</v>
      </c>
      <c r="AC278">
        <f>IF(AC$2=0,"",IF(H278=0,0,SUM($H$3:H278)))</f>
        <v>276</v>
      </c>
      <c r="AD278">
        <f>IF(AD$2=0,"",IF(I278=0,0,SUM($I$3:I278)))</f>
        <v>276</v>
      </c>
      <c r="AE278">
        <f>IF(AE$2=0,"",IF(J278=0,0,SUM($J$3:J278)))</f>
        <v>276</v>
      </c>
      <c r="AF278">
        <f>IF(AF$2=0,"",IF(K278=0,0,SUM($K$3:K278)))</f>
        <v>276</v>
      </c>
      <c r="AG278">
        <f>IF(AG$2=0,"",IF(L278=0,0,SUM($L$3:L278)))</f>
        <v>276</v>
      </c>
      <c r="AH278">
        <f>IF(AH$2=0,"",IF(M278=0,0,SUM($M$3:M278)))</f>
        <v>276</v>
      </c>
      <c r="AI278">
        <f>IF(AI$2=0,"",IF(N278=0,0,SUM($N$3:N278)))</f>
        <v>276</v>
      </c>
      <c r="AJ278">
        <f>IF(AJ$2=0,"",IF(O278=0,0,SUM($O$3:O278)))</f>
        <v>276</v>
      </c>
      <c r="AK278">
        <f>IF(AK$2=0,"",IF(P278=0,0,SUM($P$3:P278)))</f>
        <v>276</v>
      </c>
      <c r="AL278">
        <f>IF(AL$2=0,"",IF(Q278=0,0,SUM($Q$3:Q278)))</f>
        <v>276</v>
      </c>
      <c r="AM278">
        <f>IF(AM$2=0,"",IF(R278=0,0,SUM($R$3:R278)))</f>
        <v>276</v>
      </c>
      <c r="AN278">
        <f>IF(AN$2=0,"",IF(S278=0,0,SUM($S$3:S278)))</f>
        <v>276</v>
      </c>
      <c r="AO278">
        <f>IF(AO$2=0,"",IF(T278=0,0,SUM($T$3:T278)))</f>
        <v>276</v>
      </c>
    </row>
    <row r="279" spans="1:41" x14ac:dyDescent="0.25">
      <c r="A279">
        <f>IF(A$2=0,"",IF(Export!$B278=A$2,1,0))</f>
        <v>1</v>
      </c>
      <c r="B279">
        <f>IF(B$2=0,"",IF(Export!$B278=B$2,1,0))</f>
        <v>1</v>
      </c>
      <c r="C279">
        <f>IF(C$2=0,"",IF(Export!$B278=C$2,1,0))</f>
        <v>1</v>
      </c>
      <c r="D279">
        <f>IF(D$2=0,"",IF(Export!$B278=D$2,1,0))</f>
        <v>1</v>
      </c>
      <c r="E279">
        <f>IF(E$2=0,"",IF(Export!$B278=E$2,1,0))</f>
        <v>1</v>
      </c>
      <c r="F279">
        <f>IF(F$2=0,"",IF(Export!$B278=F$2,1,0))</f>
        <v>1</v>
      </c>
      <c r="G279">
        <f>IF(G$2=0,"",IF(Export!$B278=G$2,1,0))</f>
        <v>1</v>
      </c>
      <c r="H279">
        <f>IF(H$2=0,"",IF(Export!$B278=H$2,1,0))</f>
        <v>1</v>
      </c>
      <c r="I279">
        <f>IF(I$2=0,"",IF(Export!$B278=I$2,1,0))</f>
        <v>1</v>
      </c>
      <c r="J279">
        <f>IF(J$2=0,"",IF(Export!$B278=J$2,1,0))</f>
        <v>1</v>
      </c>
      <c r="K279">
        <f>IF(K$2=0,"",IF(Export!$B278=K$2,1,0))</f>
        <v>1</v>
      </c>
      <c r="L279">
        <f>IF(L$2=0,"",IF(Export!$B278=L$2,1,0))</f>
        <v>1</v>
      </c>
      <c r="M279">
        <f>IF(M$2=0,"",IF(Export!$B278=M$2,1,0))</f>
        <v>1</v>
      </c>
      <c r="N279">
        <f>IF(N$2=0,"",IF(Export!$B278=N$2,1,0))</f>
        <v>1</v>
      </c>
      <c r="O279">
        <f>IF(O$2=0,"",IF(Export!$B278=O$2,1,0))</f>
        <v>1</v>
      </c>
      <c r="P279">
        <f>IF(P$2=0,"",IF(Export!$B278=P$2,1,0))</f>
        <v>1</v>
      </c>
      <c r="Q279">
        <f>IF(Q$2=0,"",IF(Export!$B278=Q$2,1,0))</f>
        <v>1</v>
      </c>
      <c r="R279">
        <f>IF(R$2=0,"",IF(Export!$B278=R$2,1,0))</f>
        <v>1</v>
      </c>
      <c r="S279">
        <f>IF(S$2=0,"",IF(Export!$B278=S$2,1,0))</f>
        <v>1</v>
      </c>
      <c r="T279">
        <f>IF(T$2=0,"",IF(Export!$B278=T$2,1,0))</f>
        <v>1</v>
      </c>
      <c r="V279">
        <f>IF(V$2=0,"",IF(A279=0,0,SUM($A$3:A279)))</f>
        <v>277</v>
      </c>
      <c r="W279">
        <f>IF(W$2=0,"",IF(B279=0,0,SUM($B$3:B279)))</f>
        <v>277</v>
      </c>
      <c r="X279">
        <f>IF(X$2=0,"",IF(C279=0,0,SUM($C$3:C279)))</f>
        <v>277</v>
      </c>
      <c r="Y279">
        <f>IF(Y$2=0,"",IF(D279=0,0,SUM($D$3:D279)))</f>
        <v>277</v>
      </c>
      <c r="Z279">
        <f>IF(Z$2=0,"",IF(E279=0,0,SUM($E$3:E279)))</f>
        <v>277</v>
      </c>
      <c r="AA279">
        <f>IF(AA$2=0,"",IF(F279=0,0,SUM($F$3:F279)))</f>
        <v>277</v>
      </c>
      <c r="AB279">
        <f>IF(AB$2=0,"",IF(G279=0,0,SUM($G$3:G279)))</f>
        <v>277</v>
      </c>
      <c r="AC279">
        <f>IF(AC$2=0,"",IF(H279=0,0,SUM($H$3:H279)))</f>
        <v>277</v>
      </c>
      <c r="AD279">
        <f>IF(AD$2=0,"",IF(I279=0,0,SUM($I$3:I279)))</f>
        <v>277</v>
      </c>
      <c r="AE279">
        <f>IF(AE$2=0,"",IF(J279=0,0,SUM($J$3:J279)))</f>
        <v>277</v>
      </c>
      <c r="AF279">
        <f>IF(AF$2=0,"",IF(K279=0,0,SUM($K$3:K279)))</f>
        <v>277</v>
      </c>
      <c r="AG279">
        <f>IF(AG$2=0,"",IF(L279=0,0,SUM($L$3:L279)))</f>
        <v>277</v>
      </c>
      <c r="AH279">
        <f>IF(AH$2=0,"",IF(M279=0,0,SUM($M$3:M279)))</f>
        <v>277</v>
      </c>
      <c r="AI279">
        <f>IF(AI$2=0,"",IF(N279=0,0,SUM($N$3:N279)))</f>
        <v>277</v>
      </c>
      <c r="AJ279">
        <f>IF(AJ$2=0,"",IF(O279=0,0,SUM($O$3:O279)))</f>
        <v>277</v>
      </c>
      <c r="AK279">
        <f>IF(AK$2=0,"",IF(P279=0,0,SUM($P$3:P279)))</f>
        <v>277</v>
      </c>
      <c r="AL279">
        <f>IF(AL$2=0,"",IF(Q279=0,0,SUM($Q$3:Q279)))</f>
        <v>277</v>
      </c>
      <c r="AM279">
        <f>IF(AM$2=0,"",IF(R279=0,0,SUM($R$3:R279)))</f>
        <v>277</v>
      </c>
      <c r="AN279">
        <f>IF(AN$2=0,"",IF(S279=0,0,SUM($S$3:S279)))</f>
        <v>277</v>
      </c>
      <c r="AO279">
        <f>IF(AO$2=0,"",IF(T279=0,0,SUM($T$3:T279)))</f>
        <v>277</v>
      </c>
    </row>
    <row r="280" spans="1:41" x14ac:dyDescent="0.25">
      <c r="A280">
        <f>IF(A$2=0,"",IF(Export!$B279=A$2,1,0))</f>
        <v>1</v>
      </c>
      <c r="B280">
        <f>IF(B$2=0,"",IF(Export!$B279=B$2,1,0))</f>
        <v>1</v>
      </c>
      <c r="C280">
        <f>IF(C$2=0,"",IF(Export!$B279=C$2,1,0))</f>
        <v>1</v>
      </c>
      <c r="D280">
        <f>IF(D$2=0,"",IF(Export!$B279=D$2,1,0))</f>
        <v>1</v>
      </c>
      <c r="E280">
        <f>IF(E$2=0,"",IF(Export!$B279=E$2,1,0))</f>
        <v>1</v>
      </c>
      <c r="F280">
        <f>IF(F$2=0,"",IF(Export!$B279=F$2,1,0))</f>
        <v>1</v>
      </c>
      <c r="G280">
        <f>IF(G$2=0,"",IF(Export!$B279=G$2,1,0))</f>
        <v>1</v>
      </c>
      <c r="H280">
        <f>IF(H$2=0,"",IF(Export!$B279=H$2,1,0))</f>
        <v>1</v>
      </c>
      <c r="I280">
        <f>IF(I$2=0,"",IF(Export!$B279=I$2,1,0))</f>
        <v>1</v>
      </c>
      <c r="J280">
        <f>IF(J$2=0,"",IF(Export!$B279=J$2,1,0))</f>
        <v>1</v>
      </c>
      <c r="K280">
        <f>IF(K$2=0,"",IF(Export!$B279=K$2,1,0))</f>
        <v>1</v>
      </c>
      <c r="L280">
        <f>IF(L$2=0,"",IF(Export!$B279=L$2,1,0))</f>
        <v>1</v>
      </c>
      <c r="M280">
        <f>IF(M$2=0,"",IF(Export!$B279=M$2,1,0))</f>
        <v>1</v>
      </c>
      <c r="N280">
        <f>IF(N$2=0,"",IF(Export!$B279=N$2,1,0))</f>
        <v>1</v>
      </c>
      <c r="O280">
        <f>IF(O$2=0,"",IF(Export!$B279=O$2,1,0))</f>
        <v>1</v>
      </c>
      <c r="P280">
        <f>IF(P$2=0,"",IF(Export!$B279=P$2,1,0))</f>
        <v>1</v>
      </c>
      <c r="Q280">
        <f>IF(Q$2=0,"",IF(Export!$B279=Q$2,1,0))</f>
        <v>1</v>
      </c>
      <c r="R280">
        <f>IF(R$2=0,"",IF(Export!$B279=R$2,1,0))</f>
        <v>1</v>
      </c>
      <c r="S280">
        <f>IF(S$2=0,"",IF(Export!$B279=S$2,1,0))</f>
        <v>1</v>
      </c>
      <c r="T280">
        <f>IF(T$2=0,"",IF(Export!$B279=T$2,1,0))</f>
        <v>1</v>
      </c>
      <c r="V280">
        <f>IF(V$2=0,"",IF(A280=0,0,SUM($A$3:A280)))</f>
        <v>278</v>
      </c>
      <c r="W280">
        <f>IF(W$2=0,"",IF(B280=0,0,SUM($B$3:B280)))</f>
        <v>278</v>
      </c>
      <c r="X280">
        <f>IF(X$2=0,"",IF(C280=0,0,SUM($C$3:C280)))</f>
        <v>278</v>
      </c>
      <c r="Y280">
        <f>IF(Y$2=0,"",IF(D280=0,0,SUM($D$3:D280)))</f>
        <v>278</v>
      </c>
      <c r="Z280">
        <f>IF(Z$2=0,"",IF(E280=0,0,SUM($E$3:E280)))</f>
        <v>278</v>
      </c>
      <c r="AA280">
        <f>IF(AA$2=0,"",IF(F280=0,0,SUM($F$3:F280)))</f>
        <v>278</v>
      </c>
      <c r="AB280">
        <f>IF(AB$2=0,"",IF(G280=0,0,SUM($G$3:G280)))</f>
        <v>278</v>
      </c>
      <c r="AC280">
        <f>IF(AC$2=0,"",IF(H280=0,0,SUM($H$3:H280)))</f>
        <v>278</v>
      </c>
      <c r="AD280">
        <f>IF(AD$2=0,"",IF(I280=0,0,SUM($I$3:I280)))</f>
        <v>278</v>
      </c>
      <c r="AE280">
        <f>IF(AE$2=0,"",IF(J280=0,0,SUM($J$3:J280)))</f>
        <v>278</v>
      </c>
      <c r="AF280">
        <f>IF(AF$2=0,"",IF(K280=0,0,SUM($K$3:K280)))</f>
        <v>278</v>
      </c>
      <c r="AG280">
        <f>IF(AG$2=0,"",IF(L280=0,0,SUM($L$3:L280)))</f>
        <v>278</v>
      </c>
      <c r="AH280">
        <f>IF(AH$2=0,"",IF(M280=0,0,SUM($M$3:M280)))</f>
        <v>278</v>
      </c>
      <c r="AI280">
        <f>IF(AI$2=0,"",IF(N280=0,0,SUM($N$3:N280)))</f>
        <v>278</v>
      </c>
      <c r="AJ280">
        <f>IF(AJ$2=0,"",IF(O280=0,0,SUM($O$3:O280)))</f>
        <v>278</v>
      </c>
      <c r="AK280">
        <f>IF(AK$2=0,"",IF(P280=0,0,SUM($P$3:P280)))</f>
        <v>278</v>
      </c>
      <c r="AL280">
        <f>IF(AL$2=0,"",IF(Q280=0,0,SUM($Q$3:Q280)))</f>
        <v>278</v>
      </c>
      <c r="AM280">
        <f>IF(AM$2=0,"",IF(R280=0,0,SUM($R$3:R280)))</f>
        <v>278</v>
      </c>
      <c r="AN280">
        <f>IF(AN$2=0,"",IF(S280=0,0,SUM($S$3:S280)))</f>
        <v>278</v>
      </c>
      <c r="AO280">
        <f>IF(AO$2=0,"",IF(T280=0,0,SUM($T$3:T280)))</f>
        <v>278</v>
      </c>
    </row>
    <row r="281" spans="1:41" x14ac:dyDescent="0.25">
      <c r="A281">
        <f>IF(A$2=0,"",IF(Export!$B280=A$2,1,0))</f>
        <v>1</v>
      </c>
      <c r="B281">
        <f>IF(B$2=0,"",IF(Export!$B280=B$2,1,0))</f>
        <v>1</v>
      </c>
      <c r="C281">
        <f>IF(C$2=0,"",IF(Export!$B280=C$2,1,0))</f>
        <v>1</v>
      </c>
      <c r="D281">
        <f>IF(D$2=0,"",IF(Export!$B280=D$2,1,0))</f>
        <v>1</v>
      </c>
      <c r="E281">
        <f>IF(E$2=0,"",IF(Export!$B280=E$2,1,0))</f>
        <v>1</v>
      </c>
      <c r="F281">
        <f>IF(F$2=0,"",IF(Export!$B280=F$2,1,0))</f>
        <v>1</v>
      </c>
      <c r="G281">
        <f>IF(G$2=0,"",IF(Export!$B280=G$2,1,0))</f>
        <v>1</v>
      </c>
      <c r="H281">
        <f>IF(H$2=0,"",IF(Export!$B280=H$2,1,0))</f>
        <v>1</v>
      </c>
      <c r="I281">
        <f>IF(I$2=0,"",IF(Export!$B280=I$2,1,0))</f>
        <v>1</v>
      </c>
      <c r="J281">
        <f>IF(J$2=0,"",IF(Export!$B280=J$2,1,0))</f>
        <v>1</v>
      </c>
      <c r="K281">
        <f>IF(K$2=0,"",IF(Export!$B280=K$2,1,0))</f>
        <v>1</v>
      </c>
      <c r="L281">
        <f>IF(L$2=0,"",IF(Export!$B280=L$2,1,0))</f>
        <v>1</v>
      </c>
      <c r="M281">
        <f>IF(M$2=0,"",IF(Export!$B280=M$2,1,0))</f>
        <v>1</v>
      </c>
      <c r="N281">
        <f>IF(N$2=0,"",IF(Export!$B280=N$2,1,0))</f>
        <v>1</v>
      </c>
      <c r="O281">
        <f>IF(O$2=0,"",IF(Export!$B280=O$2,1,0))</f>
        <v>1</v>
      </c>
      <c r="P281">
        <f>IF(P$2=0,"",IF(Export!$B280=P$2,1,0))</f>
        <v>1</v>
      </c>
      <c r="Q281">
        <f>IF(Q$2=0,"",IF(Export!$B280=Q$2,1,0))</f>
        <v>1</v>
      </c>
      <c r="R281">
        <f>IF(R$2=0,"",IF(Export!$B280=R$2,1,0))</f>
        <v>1</v>
      </c>
      <c r="S281">
        <f>IF(S$2=0,"",IF(Export!$B280=S$2,1,0))</f>
        <v>1</v>
      </c>
      <c r="T281">
        <f>IF(T$2=0,"",IF(Export!$B280=T$2,1,0))</f>
        <v>1</v>
      </c>
      <c r="V281">
        <f>IF(V$2=0,"",IF(A281=0,0,SUM($A$3:A281)))</f>
        <v>279</v>
      </c>
      <c r="W281">
        <f>IF(W$2=0,"",IF(B281=0,0,SUM($B$3:B281)))</f>
        <v>279</v>
      </c>
      <c r="X281">
        <f>IF(X$2=0,"",IF(C281=0,0,SUM($C$3:C281)))</f>
        <v>279</v>
      </c>
      <c r="Y281">
        <f>IF(Y$2=0,"",IF(D281=0,0,SUM($D$3:D281)))</f>
        <v>279</v>
      </c>
      <c r="Z281">
        <f>IF(Z$2=0,"",IF(E281=0,0,SUM($E$3:E281)))</f>
        <v>279</v>
      </c>
      <c r="AA281">
        <f>IF(AA$2=0,"",IF(F281=0,0,SUM($F$3:F281)))</f>
        <v>279</v>
      </c>
      <c r="AB281">
        <f>IF(AB$2=0,"",IF(G281=0,0,SUM($G$3:G281)))</f>
        <v>279</v>
      </c>
      <c r="AC281">
        <f>IF(AC$2=0,"",IF(H281=0,0,SUM($H$3:H281)))</f>
        <v>279</v>
      </c>
      <c r="AD281">
        <f>IF(AD$2=0,"",IF(I281=0,0,SUM($I$3:I281)))</f>
        <v>279</v>
      </c>
      <c r="AE281">
        <f>IF(AE$2=0,"",IF(J281=0,0,SUM($J$3:J281)))</f>
        <v>279</v>
      </c>
      <c r="AF281">
        <f>IF(AF$2=0,"",IF(K281=0,0,SUM($K$3:K281)))</f>
        <v>279</v>
      </c>
      <c r="AG281">
        <f>IF(AG$2=0,"",IF(L281=0,0,SUM($L$3:L281)))</f>
        <v>279</v>
      </c>
      <c r="AH281">
        <f>IF(AH$2=0,"",IF(M281=0,0,SUM($M$3:M281)))</f>
        <v>279</v>
      </c>
      <c r="AI281">
        <f>IF(AI$2=0,"",IF(N281=0,0,SUM($N$3:N281)))</f>
        <v>279</v>
      </c>
      <c r="AJ281">
        <f>IF(AJ$2=0,"",IF(O281=0,0,SUM($O$3:O281)))</f>
        <v>279</v>
      </c>
      <c r="AK281">
        <f>IF(AK$2=0,"",IF(P281=0,0,SUM($P$3:P281)))</f>
        <v>279</v>
      </c>
      <c r="AL281">
        <f>IF(AL$2=0,"",IF(Q281=0,0,SUM($Q$3:Q281)))</f>
        <v>279</v>
      </c>
      <c r="AM281">
        <f>IF(AM$2=0,"",IF(R281=0,0,SUM($R$3:R281)))</f>
        <v>279</v>
      </c>
      <c r="AN281">
        <f>IF(AN$2=0,"",IF(S281=0,0,SUM($S$3:S281)))</f>
        <v>279</v>
      </c>
      <c r="AO281">
        <f>IF(AO$2=0,"",IF(T281=0,0,SUM($T$3:T281)))</f>
        <v>279</v>
      </c>
    </row>
    <row r="282" spans="1:41" x14ac:dyDescent="0.25">
      <c r="A282">
        <f>IF(A$2=0,"",IF(Export!$B281=A$2,1,0))</f>
        <v>1</v>
      </c>
      <c r="B282">
        <f>IF(B$2=0,"",IF(Export!$B281=B$2,1,0))</f>
        <v>1</v>
      </c>
      <c r="C282">
        <f>IF(C$2=0,"",IF(Export!$B281=C$2,1,0))</f>
        <v>1</v>
      </c>
      <c r="D282">
        <f>IF(D$2=0,"",IF(Export!$B281=D$2,1,0))</f>
        <v>1</v>
      </c>
      <c r="E282">
        <f>IF(E$2=0,"",IF(Export!$B281=E$2,1,0))</f>
        <v>1</v>
      </c>
      <c r="F282">
        <f>IF(F$2=0,"",IF(Export!$B281=F$2,1,0))</f>
        <v>1</v>
      </c>
      <c r="G282">
        <f>IF(G$2=0,"",IF(Export!$B281=G$2,1,0))</f>
        <v>1</v>
      </c>
      <c r="H282">
        <f>IF(H$2=0,"",IF(Export!$B281=H$2,1,0))</f>
        <v>1</v>
      </c>
      <c r="I282">
        <f>IF(I$2=0,"",IF(Export!$B281=I$2,1,0))</f>
        <v>1</v>
      </c>
      <c r="J282">
        <f>IF(J$2=0,"",IF(Export!$B281=J$2,1,0))</f>
        <v>1</v>
      </c>
      <c r="K282">
        <f>IF(K$2=0,"",IF(Export!$B281=K$2,1,0))</f>
        <v>1</v>
      </c>
      <c r="L282">
        <f>IF(L$2=0,"",IF(Export!$B281=L$2,1,0))</f>
        <v>1</v>
      </c>
      <c r="M282">
        <f>IF(M$2=0,"",IF(Export!$B281=M$2,1,0))</f>
        <v>1</v>
      </c>
      <c r="N282">
        <f>IF(N$2=0,"",IF(Export!$B281=N$2,1,0))</f>
        <v>1</v>
      </c>
      <c r="O282">
        <f>IF(O$2=0,"",IF(Export!$B281=O$2,1,0))</f>
        <v>1</v>
      </c>
      <c r="P282">
        <f>IF(P$2=0,"",IF(Export!$B281=P$2,1,0))</f>
        <v>1</v>
      </c>
      <c r="Q282">
        <f>IF(Q$2=0,"",IF(Export!$B281=Q$2,1,0))</f>
        <v>1</v>
      </c>
      <c r="R282">
        <f>IF(R$2=0,"",IF(Export!$B281=R$2,1,0))</f>
        <v>1</v>
      </c>
      <c r="S282">
        <f>IF(S$2=0,"",IF(Export!$B281=S$2,1,0))</f>
        <v>1</v>
      </c>
      <c r="T282">
        <f>IF(T$2=0,"",IF(Export!$B281=T$2,1,0))</f>
        <v>1</v>
      </c>
      <c r="V282">
        <f>IF(V$2=0,"",IF(A282=0,0,SUM($A$3:A282)))</f>
        <v>280</v>
      </c>
      <c r="W282">
        <f>IF(W$2=0,"",IF(B282=0,0,SUM($B$3:B282)))</f>
        <v>280</v>
      </c>
      <c r="X282">
        <f>IF(X$2=0,"",IF(C282=0,0,SUM($C$3:C282)))</f>
        <v>280</v>
      </c>
      <c r="Y282">
        <f>IF(Y$2=0,"",IF(D282=0,0,SUM($D$3:D282)))</f>
        <v>280</v>
      </c>
      <c r="Z282">
        <f>IF(Z$2=0,"",IF(E282=0,0,SUM($E$3:E282)))</f>
        <v>280</v>
      </c>
      <c r="AA282">
        <f>IF(AA$2=0,"",IF(F282=0,0,SUM($F$3:F282)))</f>
        <v>280</v>
      </c>
      <c r="AB282">
        <f>IF(AB$2=0,"",IF(G282=0,0,SUM($G$3:G282)))</f>
        <v>280</v>
      </c>
      <c r="AC282">
        <f>IF(AC$2=0,"",IF(H282=0,0,SUM($H$3:H282)))</f>
        <v>280</v>
      </c>
      <c r="AD282">
        <f>IF(AD$2=0,"",IF(I282=0,0,SUM($I$3:I282)))</f>
        <v>280</v>
      </c>
      <c r="AE282">
        <f>IF(AE$2=0,"",IF(J282=0,0,SUM($J$3:J282)))</f>
        <v>280</v>
      </c>
      <c r="AF282">
        <f>IF(AF$2=0,"",IF(K282=0,0,SUM($K$3:K282)))</f>
        <v>280</v>
      </c>
      <c r="AG282">
        <f>IF(AG$2=0,"",IF(L282=0,0,SUM($L$3:L282)))</f>
        <v>280</v>
      </c>
      <c r="AH282">
        <f>IF(AH$2=0,"",IF(M282=0,0,SUM($M$3:M282)))</f>
        <v>280</v>
      </c>
      <c r="AI282">
        <f>IF(AI$2=0,"",IF(N282=0,0,SUM($N$3:N282)))</f>
        <v>280</v>
      </c>
      <c r="AJ282">
        <f>IF(AJ$2=0,"",IF(O282=0,0,SUM($O$3:O282)))</f>
        <v>280</v>
      </c>
      <c r="AK282">
        <f>IF(AK$2=0,"",IF(P282=0,0,SUM($P$3:P282)))</f>
        <v>280</v>
      </c>
      <c r="AL282">
        <f>IF(AL$2=0,"",IF(Q282=0,0,SUM($Q$3:Q282)))</f>
        <v>280</v>
      </c>
      <c r="AM282">
        <f>IF(AM$2=0,"",IF(R282=0,0,SUM($R$3:R282)))</f>
        <v>280</v>
      </c>
      <c r="AN282">
        <f>IF(AN$2=0,"",IF(S282=0,0,SUM($S$3:S282)))</f>
        <v>280</v>
      </c>
      <c r="AO282">
        <f>IF(AO$2=0,"",IF(T282=0,0,SUM($T$3:T282)))</f>
        <v>280</v>
      </c>
    </row>
    <row r="283" spans="1:41" x14ac:dyDescent="0.25">
      <c r="A283">
        <f>IF(A$2=0,"",IF(Export!$B282=A$2,1,0))</f>
        <v>1</v>
      </c>
      <c r="B283">
        <f>IF(B$2=0,"",IF(Export!$B282=B$2,1,0))</f>
        <v>1</v>
      </c>
      <c r="C283">
        <f>IF(C$2=0,"",IF(Export!$B282=C$2,1,0))</f>
        <v>1</v>
      </c>
      <c r="D283">
        <f>IF(D$2=0,"",IF(Export!$B282=D$2,1,0))</f>
        <v>1</v>
      </c>
      <c r="E283">
        <f>IF(E$2=0,"",IF(Export!$B282=E$2,1,0))</f>
        <v>1</v>
      </c>
      <c r="F283">
        <f>IF(F$2=0,"",IF(Export!$B282=F$2,1,0))</f>
        <v>1</v>
      </c>
      <c r="G283">
        <f>IF(G$2=0,"",IF(Export!$B282=G$2,1,0))</f>
        <v>1</v>
      </c>
      <c r="H283">
        <f>IF(H$2=0,"",IF(Export!$B282=H$2,1,0))</f>
        <v>1</v>
      </c>
      <c r="I283">
        <f>IF(I$2=0,"",IF(Export!$B282=I$2,1,0))</f>
        <v>1</v>
      </c>
      <c r="J283">
        <f>IF(J$2=0,"",IF(Export!$B282=J$2,1,0))</f>
        <v>1</v>
      </c>
      <c r="K283">
        <f>IF(K$2=0,"",IF(Export!$B282=K$2,1,0))</f>
        <v>1</v>
      </c>
      <c r="L283">
        <f>IF(L$2=0,"",IF(Export!$B282=L$2,1,0))</f>
        <v>1</v>
      </c>
      <c r="M283">
        <f>IF(M$2=0,"",IF(Export!$B282=M$2,1,0))</f>
        <v>1</v>
      </c>
      <c r="N283">
        <f>IF(N$2=0,"",IF(Export!$B282=N$2,1,0))</f>
        <v>1</v>
      </c>
      <c r="O283">
        <f>IF(O$2=0,"",IF(Export!$B282=O$2,1,0))</f>
        <v>1</v>
      </c>
      <c r="P283">
        <f>IF(P$2=0,"",IF(Export!$B282=P$2,1,0))</f>
        <v>1</v>
      </c>
      <c r="Q283">
        <f>IF(Q$2=0,"",IF(Export!$B282=Q$2,1,0))</f>
        <v>1</v>
      </c>
      <c r="R283">
        <f>IF(R$2=0,"",IF(Export!$B282=R$2,1,0))</f>
        <v>1</v>
      </c>
      <c r="S283">
        <f>IF(S$2=0,"",IF(Export!$B282=S$2,1,0))</f>
        <v>1</v>
      </c>
      <c r="T283">
        <f>IF(T$2=0,"",IF(Export!$B282=T$2,1,0))</f>
        <v>1</v>
      </c>
      <c r="V283">
        <f>IF(V$2=0,"",IF(A283=0,0,SUM($A$3:A283)))</f>
        <v>281</v>
      </c>
      <c r="W283">
        <f>IF(W$2=0,"",IF(B283=0,0,SUM($B$3:B283)))</f>
        <v>281</v>
      </c>
      <c r="X283">
        <f>IF(X$2=0,"",IF(C283=0,0,SUM($C$3:C283)))</f>
        <v>281</v>
      </c>
      <c r="Y283">
        <f>IF(Y$2=0,"",IF(D283=0,0,SUM($D$3:D283)))</f>
        <v>281</v>
      </c>
      <c r="Z283">
        <f>IF(Z$2=0,"",IF(E283=0,0,SUM($E$3:E283)))</f>
        <v>281</v>
      </c>
      <c r="AA283">
        <f>IF(AA$2=0,"",IF(F283=0,0,SUM($F$3:F283)))</f>
        <v>281</v>
      </c>
      <c r="AB283">
        <f>IF(AB$2=0,"",IF(G283=0,0,SUM($G$3:G283)))</f>
        <v>281</v>
      </c>
      <c r="AC283">
        <f>IF(AC$2=0,"",IF(H283=0,0,SUM($H$3:H283)))</f>
        <v>281</v>
      </c>
      <c r="AD283">
        <f>IF(AD$2=0,"",IF(I283=0,0,SUM($I$3:I283)))</f>
        <v>281</v>
      </c>
      <c r="AE283">
        <f>IF(AE$2=0,"",IF(J283=0,0,SUM($J$3:J283)))</f>
        <v>281</v>
      </c>
      <c r="AF283">
        <f>IF(AF$2=0,"",IF(K283=0,0,SUM($K$3:K283)))</f>
        <v>281</v>
      </c>
      <c r="AG283">
        <f>IF(AG$2=0,"",IF(L283=0,0,SUM($L$3:L283)))</f>
        <v>281</v>
      </c>
      <c r="AH283">
        <f>IF(AH$2=0,"",IF(M283=0,0,SUM($M$3:M283)))</f>
        <v>281</v>
      </c>
      <c r="AI283">
        <f>IF(AI$2=0,"",IF(N283=0,0,SUM($N$3:N283)))</f>
        <v>281</v>
      </c>
      <c r="AJ283">
        <f>IF(AJ$2=0,"",IF(O283=0,0,SUM($O$3:O283)))</f>
        <v>281</v>
      </c>
      <c r="AK283">
        <f>IF(AK$2=0,"",IF(P283=0,0,SUM($P$3:P283)))</f>
        <v>281</v>
      </c>
      <c r="AL283">
        <f>IF(AL$2=0,"",IF(Q283=0,0,SUM($Q$3:Q283)))</f>
        <v>281</v>
      </c>
      <c r="AM283">
        <f>IF(AM$2=0,"",IF(R283=0,0,SUM($R$3:R283)))</f>
        <v>281</v>
      </c>
      <c r="AN283">
        <f>IF(AN$2=0,"",IF(S283=0,0,SUM($S$3:S283)))</f>
        <v>281</v>
      </c>
      <c r="AO283">
        <f>IF(AO$2=0,"",IF(T283=0,0,SUM($T$3:T283)))</f>
        <v>281</v>
      </c>
    </row>
    <row r="284" spans="1:41" x14ac:dyDescent="0.25">
      <c r="A284">
        <f>IF(A$2=0,"",IF(Export!$B283=A$2,1,0))</f>
        <v>1</v>
      </c>
      <c r="B284">
        <f>IF(B$2=0,"",IF(Export!$B283=B$2,1,0))</f>
        <v>1</v>
      </c>
      <c r="C284">
        <f>IF(C$2=0,"",IF(Export!$B283=C$2,1,0))</f>
        <v>1</v>
      </c>
      <c r="D284">
        <f>IF(D$2=0,"",IF(Export!$B283=D$2,1,0))</f>
        <v>1</v>
      </c>
      <c r="E284">
        <f>IF(E$2=0,"",IF(Export!$B283=E$2,1,0))</f>
        <v>1</v>
      </c>
      <c r="F284">
        <f>IF(F$2=0,"",IF(Export!$B283=F$2,1,0))</f>
        <v>1</v>
      </c>
      <c r="G284">
        <f>IF(G$2=0,"",IF(Export!$B283=G$2,1,0))</f>
        <v>1</v>
      </c>
      <c r="H284">
        <f>IF(H$2=0,"",IF(Export!$B283=H$2,1,0))</f>
        <v>1</v>
      </c>
      <c r="I284">
        <f>IF(I$2=0,"",IF(Export!$B283=I$2,1,0))</f>
        <v>1</v>
      </c>
      <c r="J284">
        <f>IF(J$2=0,"",IF(Export!$B283=J$2,1,0))</f>
        <v>1</v>
      </c>
      <c r="K284">
        <f>IF(K$2=0,"",IF(Export!$B283=K$2,1,0))</f>
        <v>1</v>
      </c>
      <c r="L284">
        <f>IF(L$2=0,"",IF(Export!$B283=L$2,1,0))</f>
        <v>1</v>
      </c>
      <c r="M284">
        <f>IF(M$2=0,"",IF(Export!$B283=M$2,1,0))</f>
        <v>1</v>
      </c>
      <c r="N284">
        <f>IF(N$2=0,"",IF(Export!$B283=N$2,1,0))</f>
        <v>1</v>
      </c>
      <c r="O284">
        <f>IF(O$2=0,"",IF(Export!$B283=O$2,1,0))</f>
        <v>1</v>
      </c>
      <c r="P284">
        <f>IF(P$2=0,"",IF(Export!$B283=P$2,1,0))</f>
        <v>1</v>
      </c>
      <c r="Q284">
        <f>IF(Q$2=0,"",IF(Export!$B283=Q$2,1,0))</f>
        <v>1</v>
      </c>
      <c r="R284">
        <f>IF(R$2=0,"",IF(Export!$B283=R$2,1,0))</f>
        <v>1</v>
      </c>
      <c r="S284">
        <f>IF(S$2=0,"",IF(Export!$B283=S$2,1,0))</f>
        <v>1</v>
      </c>
      <c r="T284">
        <f>IF(T$2=0,"",IF(Export!$B283=T$2,1,0))</f>
        <v>1</v>
      </c>
      <c r="V284">
        <f>IF(V$2=0,"",IF(A284=0,0,SUM($A$3:A284)))</f>
        <v>282</v>
      </c>
      <c r="W284">
        <f>IF(W$2=0,"",IF(B284=0,0,SUM($B$3:B284)))</f>
        <v>282</v>
      </c>
      <c r="X284">
        <f>IF(X$2=0,"",IF(C284=0,0,SUM($C$3:C284)))</f>
        <v>282</v>
      </c>
      <c r="Y284">
        <f>IF(Y$2=0,"",IF(D284=0,0,SUM($D$3:D284)))</f>
        <v>282</v>
      </c>
      <c r="Z284">
        <f>IF(Z$2=0,"",IF(E284=0,0,SUM($E$3:E284)))</f>
        <v>282</v>
      </c>
      <c r="AA284">
        <f>IF(AA$2=0,"",IF(F284=0,0,SUM($F$3:F284)))</f>
        <v>282</v>
      </c>
      <c r="AB284">
        <f>IF(AB$2=0,"",IF(G284=0,0,SUM($G$3:G284)))</f>
        <v>282</v>
      </c>
      <c r="AC284">
        <f>IF(AC$2=0,"",IF(H284=0,0,SUM($H$3:H284)))</f>
        <v>282</v>
      </c>
      <c r="AD284">
        <f>IF(AD$2=0,"",IF(I284=0,0,SUM($I$3:I284)))</f>
        <v>282</v>
      </c>
      <c r="AE284">
        <f>IF(AE$2=0,"",IF(J284=0,0,SUM($J$3:J284)))</f>
        <v>282</v>
      </c>
      <c r="AF284">
        <f>IF(AF$2=0,"",IF(K284=0,0,SUM($K$3:K284)))</f>
        <v>282</v>
      </c>
      <c r="AG284">
        <f>IF(AG$2=0,"",IF(L284=0,0,SUM($L$3:L284)))</f>
        <v>282</v>
      </c>
      <c r="AH284">
        <f>IF(AH$2=0,"",IF(M284=0,0,SUM($M$3:M284)))</f>
        <v>282</v>
      </c>
      <c r="AI284">
        <f>IF(AI$2=0,"",IF(N284=0,0,SUM($N$3:N284)))</f>
        <v>282</v>
      </c>
      <c r="AJ284">
        <f>IF(AJ$2=0,"",IF(O284=0,0,SUM($O$3:O284)))</f>
        <v>282</v>
      </c>
      <c r="AK284">
        <f>IF(AK$2=0,"",IF(P284=0,0,SUM($P$3:P284)))</f>
        <v>282</v>
      </c>
      <c r="AL284">
        <f>IF(AL$2=0,"",IF(Q284=0,0,SUM($Q$3:Q284)))</f>
        <v>282</v>
      </c>
      <c r="AM284">
        <f>IF(AM$2=0,"",IF(R284=0,0,SUM($R$3:R284)))</f>
        <v>282</v>
      </c>
      <c r="AN284">
        <f>IF(AN$2=0,"",IF(S284=0,0,SUM($S$3:S284)))</f>
        <v>282</v>
      </c>
      <c r="AO284">
        <f>IF(AO$2=0,"",IF(T284=0,0,SUM($T$3:T284)))</f>
        <v>282</v>
      </c>
    </row>
    <row r="285" spans="1:41" x14ac:dyDescent="0.25">
      <c r="A285">
        <f>IF(A$2=0,"",IF(Export!$B284=A$2,1,0))</f>
        <v>1</v>
      </c>
      <c r="B285">
        <f>IF(B$2=0,"",IF(Export!$B284=B$2,1,0))</f>
        <v>1</v>
      </c>
      <c r="C285">
        <f>IF(C$2=0,"",IF(Export!$B284=C$2,1,0))</f>
        <v>1</v>
      </c>
      <c r="D285">
        <f>IF(D$2=0,"",IF(Export!$B284=D$2,1,0))</f>
        <v>1</v>
      </c>
      <c r="E285">
        <f>IF(E$2=0,"",IF(Export!$B284=E$2,1,0))</f>
        <v>1</v>
      </c>
      <c r="F285">
        <f>IF(F$2=0,"",IF(Export!$B284=F$2,1,0))</f>
        <v>1</v>
      </c>
      <c r="G285">
        <f>IF(G$2=0,"",IF(Export!$B284=G$2,1,0))</f>
        <v>1</v>
      </c>
      <c r="H285">
        <f>IF(H$2=0,"",IF(Export!$B284=H$2,1,0))</f>
        <v>1</v>
      </c>
      <c r="I285">
        <f>IF(I$2=0,"",IF(Export!$B284=I$2,1,0))</f>
        <v>1</v>
      </c>
      <c r="J285">
        <f>IF(J$2=0,"",IF(Export!$B284=J$2,1,0))</f>
        <v>1</v>
      </c>
      <c r="K285">
        <f>IF(K$2=0,"",IF(Export!$B284=K$2,1,0))</f>
        <v>1</v>
      </c>
      <c r="L285">
        <f>IF(L$2=0,"",IF(Export!$B284=L$2,1,0))</f>
        <v>1</v>
      </c>
      <c r="M285">
        <f>IF(M$2=0,"",IF(Export!$B284=M$2,1,0))</f>
        <v>1</v>
      </c>
      <c r="N285">
        <f>IF(N$2=0,"",IF(Export!$B284=N$2,1,0))</f>
        <v>1</v>
      </c>
      <c r="O285">
        <f>IF(O$2=0,"",IF(Export!$B284=O$2,1,0))</f>
        <v>1</v>
      </c>
      <c r="P285">
        <f>IF(P$2=0,"",IF(Export!$B284=P$2,1,0))</f>
        <v>1</v>
      </c>
      <c r="Q285">
        <f>IF(Q$2=0,"",IF(Export!$B284=Q$2,1,0))</f>
        <v>1</v>
      </c>
      <c r="R285">
        <f>IF(R$2=0,"",IF(Export!$B284=R$2,1,0))</f>
        <v>1</v>
      </c>
      <c r="S285">
        <f>IF(S$2=0,"",IF(Export!$B284=S$2,1,0))</f>
        <v>1</v>
      </c>
      <c r="T285">
        <f>IF(T$2=0,"",IF(Export!$B284=T$2,1,0))</f>
        <v>1</v>
      </c>
      <c r="V285">
        <f>IF(V$2=0,"",IF(A285=0,0,SUM($A$3:A285)))</f>
        <v>283</v>
      </c>
      <c r="W285">
        <f>IF(W$2=0,"",IF(B285=0,0,SUM($B$3:B285)))</f>
        <v>283</v>
      </c>
      <c r="X285">
        <f>IF(X$2=0,"",IF(C285=0,0,SUM($C$3:C285)))</f>
        <v>283</v>
      </c>
      <c r="Y285">
        <f>IF(Y$2=0,"",IF(D285=0,0,SUM($D$3:D285)))</f>
        <v>283</v>
      </c>
      <c r="Z285">
        <f>IF(Z$2=0,"",IF(E285=0,0,SUM($E$3:E285)))</f>
        <v>283</v>
      </c>
      <c r="AA285">
        <f>IF(AA$2=0,"",IF(F285=0,0,SUM($F$3:F285)))</f>
        <v>283</v>
      </c>
      <c r="AB285">
        <f>IF(AB$2=0,"",IF(G285=0,0,SUM($G$3:G285)))</f>
        <v>283</v>
      </c>
      <c r="AC285">
        <f>IF(AC$2=0,"",IF(H285=0,0,SUM($H$3:H285)))</f>
        <v>283</v>
      </c>
      <c r="AD285">
        <f>IF(AD$2=0,"",IF(I285=0,0,SUM($I$3:I285)))</f>
        <v>283</v>
      </c>
      <c r="AE285">
        <f>IF(AE$2=0,"",IF(J285=0,0,SUM($J$3:J285)))</f>
        <v>283</v>
      </c>
      <c r="AF285">
        <f>IF(AF$2=0,"",IF(K285=0,0,SUM($K$3:K285)))</f>
        <v>283</v>
      </c>
      <c r="AG285">
        <f>IF(AG$2=0,"",IF(L285=0,0,SUM($L$3:L285)))</f>
        <v>283</v>
      </c>
      <c r="AH285">
        <f>IF(AH$2=0,"",IF(M285=0,0,SUM($M$3:M285)))</f>
        <v>283</v>
      </c>
      <c r="AI285">
        <f>IF(AI$2=0,"",IF(N285=0,0,SUM($N$3:N285)))</f>
        <v>283</v>
      </c>
      <c r="AJ285">
        <f>IF(AJ$2=0,"",IF(O285=0,0,SUM($O$3:O285)))</f>
        <v>283</v>
      </c>
      <c r="AK285">
        <f>IF(AK$2=0,"",IF(P285=0,0,SUM($P$3:P285)))</f>
        <v>283</v>
      </c>
      <c r="AL285">
        <f>IF(AL$2=0,"",IF(Q285=0,0,SUM($Q$3:Q285)))</f>
        <v>283</v>
      </c>
      <c r="AM285">
        <f>IF(AM$2=0,"",IF(R285=0,0,SUM($R$3:R285)))</f>
        <v>283</v>
      </c>
      <c r="AN285">
        <f>IF(AN$2=0,"",IF(S285=0,0,SUM($S$3:S285)))</f>
        <v>283</v>
      </c>
      <c r="AO285">
        <f>IF(AO$2=0,"",IF(T285=0,0,SUM($T$3:T285)))</f>
        <v>283</v>
      </c>
    </row>
    <row r="286" spans="1:41" x14ac:dyDescent="0.25">
      <c r="A286">
        <f>IF(A$2=0,"",IF(Export!$B285=A$2,1,0))</f>
        <v>1</v>
      </c>
      <c r="B286">
        <f>IF(B$2=0,"",IF(Export!$B285=B$2,1,0))</f>
        <v>1</v>
      </c>
      <c r="C286">
        <f>IF(C$2=0,"",IF(Export!$B285=C$2,1,0))</f>
        <v>1</v>
      </c>
      <c r="D286">
        <f>IF(D$2=0,"",IF(Export!$B285=D$2,1,0))</f>
        <v>1</v>
      </c>
      <c r="E286">
        <f>IF(E$2=0,"",IF(Export!$B285=E$2,1,0))</f>
        <v>1</v>
      </c>
      <c r="F286">
        <f>IF(F$2=0,"",IF(Export!$B285=F$2,1,0))</f>
        <v>1</v>
      </c>
      <c r="G286">
        <f>IF(G$2=0,"",IF(Export!$B285=G$2,1,0))</f>
        <v>1</v>
      </c>
      <c r="H286">
        <f>IF(H$2=0,"",IF(Export!$B285=H$2,1,0))</f>
        <v>1</v>
      </c>
      <c r="I286">
        <f>IF(I$2=0,"",IF(Export!$B285=I$2,1,0))</f>
        <v>1</v>
      </c>
      <c r="J286">
        <f>IF(J$2=0,"",IF(Export!$B285=J$2,1,0))</f>
        <v>1</v>
      </c>
      <c r="K286">
        <f>IF(K$2=0,"",IF(Export!$B285=K$2,1,0))</f>
        <v>1</v>
      </c>
      <c r="L286">
        <f>IF(L$2=0,"",IF(Export!$B285=L$2,1,0))</f>
        <v>1</v>
      </c>
      <c r="M286">
        <f>IF(M$2=0,"",IF(Export!$B285=M$2,1,0))</f>
        <v>1</v>
      </c>
      <c r="N286">
        <f>IF(N$2=0,"",IF(Export!$B285=N$2,1,0))</f>
        <v>1</v>
      </c>
      <c r="O286">
        <f>IF(O$2=0,"",IF(Export!$B285=O$2,1,0))</f>
        <v>1</v>
      </c>
      <c r="P286">
        <f>IF(P$2=0,"",IF(Export!$B285=P$2,1,0))</f>
        <v>1</v>
      </c>
      <c r="Q286">
        <f>IF(Q$2=0,"",IF(Export!$B285=Q$2,1,0))</f>
        <v>1</v>
      </c>
      <c r="R286">
        <f>IF(R$2=0,"",IF(Export!$B285=R$2,1,0))</f>
        <v>1</v>
      </c>
      <c r="S286">
        <f>IF(S$2=0,"",IF(Export!$B285=S$2,1,0))</f>
        <v>1</v>
      </c>
      <c r="T286">
        <f>IF(T$2=0,"",IF(Export!$B285=T$2,1,0))</f>
        <v>1</v>
      </c>
      <c r="V286">
        <f>IF(V$2=0,"",IF(A286=0,0,SUM($A$3:A286)))</f>
        <v>284</v>
      </c>
      <c r="W286">
        <f>IF(W$2=0,"",IF(B286=0,0,SUM($B$3:B286)))</f>
        <v>284</v>
      </c>
      <c r="X286">
        <f>IF(X$2=0,"",IF(C286=0,0,SUM($C$3:C286)))</f>
        <v>284</v>
      </c>
      <c r="Y286">
        <f>IF(Y$2=0,"",IF(D286=0,0,SUM($D$3:D286)))</f>
        <v>284</v>
      </c>
      <c r="Z286">
        <f>IF(Z$2=0,"",IF(E286=0,0,SUM($E$3:E286)))</f>
        <v>284</v>
      </c>
      <c r="AA286">
        <f>IF(AA$2=0,"",IF(F286=0,0,SUM($F$3:F286)))</f>
        <v>284</v>
      </c>
      <c r="AB286">
        <f>IF(AB$2=0,"",IF(G286=0,0,SUM($G$3:G286)))</f>
        <v>284</v>
      </c>
      <c r="AC286">
        <f>IF(AC$2=0,"",IF(H286=0,0,SUM($H$3:H286)))</f>
        <v>284</v>
      </c>
      <c r="AD286">
        <f>IF(AD$2=0,"",IF(I286=0,0,SUM($I$3:I286)))</f>
        <v>284</v>
      </c>
      <c r="AE286">
        <f>IF(AE$2=0,"",IF(J286=0,0,SUM($J$3:J286)))</f>
        <v>284</v>
      </c>
      <c r="AF286">
        <f>IF(AF$2=0,"",IF(K286=0,0,SUM($K$3:K286)))</f>
        <v>284</v>
      </c>
      <c r="AG286">
        <f>IF(AG$2=0,"",IF(L286=0,0,SUM($L$3:L286)))</f>
        <v>284</v>
      </c>
      <c r="AH286">
        <f>IF(AH$2=0,"",IF(M286=0,0,SUM($M$3:M286)))</f>
        <v>284</v>
      </c>
      <c r="AI286">
        <f>IF(AI$2=0,"",IF(N286=0,0,SUM($N$3:N286)))</f>
        <v>284</v>
      </c>
      <c r="AJ286">
        <f>IF(AJ$2=0,"",IF(O286=0,0,SUM($O$3:O286)))</f>
        <v>284</v>
      </c>
      <c r="AK286">
        <f>IF(AK$2=0,"",IF(P286=0,0,SUM($P$3:P286)))</f>
        <v>284</v>
      </c>
      <c r="AL286">
        <f>IF(AL$2=0,"",IF(Q286=0,0,SUM($Q$3:Q286)))</f>
        <v>284</v>
      </c>
      <c r="AM286">
        <f>IF(AM$2=0,"",IF(R286=0,0,SUM($R$3:R286)))</f>
        <v>284</v>
      </c>
      <c r="AN286">
        <f>IF(AN$2=0,"",IF(S286=0,0,SUM($S$3:S286)))</f>
        <v>284</v>
      </c>
      <c r="AO286">
        <f>IF(AO$2=0,"",IF(T286=0,0,SUM($T$3:T286)))</f>
        <v>284</v>
      </c>
    </row>
    <row r="287" spans="1:41" x14ac:dyDescent="0.25">
      <c r="A287">
        <f>IF(A$2=0,"",IF(Export!$B286=A$2,1,0))</f>
        <v>1</v>
      </c>
      <c r="B287">
        <f>IF(B$2=0,"",IF(Export!$B286=B$2,1,0))</f>
        <v>1</v>
      </c>
      <c r="C287">
        <f>IF(C$2=0,"",IF(Export!$B286=C$2,1,0))</f>
        <v>1</v>
      </c>
      <c r="D287">
        <f>IF(D$2=0,"",IF(Export!$B286=D$2,1,0))</f>
        <v>1</v>
      </c>
      <c r="E287">
        <f>IF(E$2=0,"",IF(Export!$B286=E$2,1,0))</f>
        <v>1</v>
      </c>
      <c r="F287">
        <f>IF(F$2=0,"",IF(Export!$B286=F$2,1,0))</f>
        <v>1</v>
      </c>
      <c r="G287">
        <f>IF(G$2=0,"",IF(Export!$B286=G$2,1,0))</f>
        <v>1</v>
      </c>
      <c r="H287">
        <f>IF(H$2=0,"",IF(Export!$B286=H$2,1,0))</f>
        <v>1</v>
      </c>
      <c r="I287">
        <f>IF(I$2=0,"",IF(Export!$B286=I$2,1,0))</f>
        <v>1</v>
      </c>
      <c r="J287">
        <f>IF(J$2=0,"",IF(Export!$B286=J$2,1,0))</f>
        <v>1</v>
      </c>
      <c r="K287">
        <f>IF(K$2=0,"",IF(Export!$B286=K$2,1,0))</f>
        <v>1</v>
      </c>
      <c r="L287">
        <f>IF(L$2=0,"",IF(Export!$B286=L$2,1,0))</f>
        <v>1</v>
      </c>
      <c r="M287">
        <f>IF(M$2=0,"",IF(Export!$B286=M$2,1,0))</f>
        <v>1</v>
      </c>
      <c r="N287">
        <f>IF(N$2=0,"",IF(Export!$B286=N$2,1,0))</f>
        <v>1</v>
      </c>
      <c r="O287">
        <f>IF(O$2=0,"",IF(Export!$B286=O$2,1,0))</f>
        <v>1</v>
      </c>
      <c r="P287">
        <f>IF(P$2=0,"",IF(Export!$B286=P$2,1,0))</f>
        <v>1</v>
      </c>
      <c r="Q287">
        <f>IF(Q$2=0,"",IF(Export!$B286=Q$2,1,0))</f>
        <v>1</v>
      </c>
      <c r="R287">
        <f>IF(R$2=0,"",IF(Export!$B286=R$2,1,0))</f>
        <v>1</v>
      </c>
      <c r="S287">
        <f>IF(S$2=0,"",IF(Export!$B286=S$2,1,0))</f>
        <v>1</v>
      </c>
      <c r="T287">
        <f>IF(T$2=0,"",IF(Export!$B286=T$2,1,0))</f>
        <v>1</v>
      </c>
      <c r="V287">
        <f>IF(V$2=0,"",IF(A287=0,0,SUM($A$3:A287)))</f>
        <v>285</v>
      </c>
      <c r="W287">
        <f>IF(W$2=0,"",IF(B287=0,0,SUM($B$3:B287)))</f>
        <v>285</v>
      </c>
      <c r="X287">
        <f>IF(X$2=0,"",IF(C287=0,0,SUM($C$3:C287)))</f>
        <v>285</v>
      </c>
      <c r="Y287">
        <f>IF(Y$2=0,"",IF(D287=0,0,SUM($D$3:D287)))</f>
        <v>285</v>
      </c>
      <c r="Z287">
        <f>IF(Z$2=0,"",IF(E287=0,0,SUM($E$3:E287)))</f>
        <v>285</v>
      </c>
      <c r="AA287">
        <f>IF(AA$2=0,"",IF(F287=0,0,SUM($F$3:F287)))</f>
        <v>285</v>
      </c>
      <c r="AB287">
        <f>IF(AB$2=0,"",IF(G287=0,0,SUM($G$3:G287)))</f>
        <v>285</v>
      </c>
      <c r="AC287">
        <f>IF(AC$2=0,"",IF(H287=0,0,SUM($H$3:H287)))</f>
        <v>285</v>
      </c>
      <c r="AD287">
        <f>IF(AD$2=0,"",IF(I287=0,0,SUM($I$3:I287)))</f>
        <v>285</v>
      </c>
      <c r="AE287">
        <f>IF(AE$2=0,"",IF(J287=0,0,SUM($J$3:J287)))</f>
        <v>285</v>
      </c>
      <c r="AF287">
        <f>IF(AF$2=0,"",IF(K287=0,0,SUM($K$3:K287)))</f>
        <v>285</v>
      </c>
      <c r="AG287">
        <f>IF(AG$2=0,"",IF(L287=0,0,SUM($L$3:L287)))</f>
        <v>285</v>
      </c>
      <c r="AH287">
        <f>IF(AH$2=0,"",IF(M287=0,0,SUM($M$3:M287)))</f>
        <v>285</v>
      </c>
      <c r="AI287">
        <f>IF(AI$2=0,"",IF(N287=0,0,SUM($N$3:N287)))</f>
        <v>285</v>
      </c>
      <c r="AJ287">
        <f>IF(AJ$2=0,"",IF(O287=0,0,SUM($O$3:O287)))</f>
        <v>285</v>
      </c>
      <c r="AK287">
        <f>IF(AK$2=0,"",IF(P287=0,0,SUM($P$3:P287)))</f>
        <v>285</v>
      </c>
      <c r="AL287">
        <f>IF(AL$2=0,"",IF(Q287=0,0,SUM($Q$3:Q287)))</f>
        <v>285</v>
      </c>
      <c r="AM287">
        <f>IF(AM$2=0,"",IF(R287=0,0,SUM($R$3:R287)))</f>
        <v>285</v>
      </c>
      <c r="AN287">
        <f>IF(AN$2=0,"",IF(S287=0,0,SUM($S$3:S287)))</f>
        <v>285</v>
      </c>
      <c r="AO287">
        <f>IF(AO$2=0,"",IF(T287=0,0,SUM($T$3:T287)))</f>
        <v>285</v>
      </c>
    </row>
    <row r="288" spans="1:41" x14ac:dyDescent="0.25">
      <c r="A288">
        <f>IF(A$2=0,"",IF(Export!$B287=A$2,1,0))</f>
        <v>1</v>
      </c>
      <c r="B288">
        <f>IF(B$2=0,"",IF(Export!$B287=B$2,1,0))</f>
        <v>1</v>
      </c>
      <c r="C288">
        <f>IF(C$2=0,"",IF(Export!$B287=C$2,1,0))</f>
        <v>1</v>
      </c>
      <c r="D288">
        <f>IF(D$2=0,"",IF(Export!$B287=D$2,1,0))</f>
        <v>1</v>
      </c>
      <c r="E288">
        <f>IF(E$2=0,"",IF(Export!$B287=E$2,1,0))</f>
        <v>1</v>
      </c>
      <c r="F288">
        <f>IF(F$2=0,"",IF(Export!$B287=F$2,1,0))</f>
        <v>1</v>
      </c>
      <c r="G288">
        <f>IF(G$2=0,"",IF(Export!$B287=G$2,1,0))</f>
        <v>1</v>
      </c>
      <c r="H288">
        <f>IF(H$2=0,"",IF(Export!$B287=H$2,1,0))</f>
        <v>1</v>
      </c>
      <c r="I288">
        <f>IF(I$2=0,"",IF(Export!$B287=I$2,1,0))</f>
        <v>1</v>
      </c>
      <c r="J288">
        <f>IF(J$2=0,"",IF(Export!$B287=J$2,1,0))</f>
        <v>1</v>
      </c>
      <c r="K288">
        <f>IF(K$2=0,"",IF(Export!$B287=K$2,1,0))</f>
        <v>1</v>
      </c>
      <c r="L288">
        <f>IF(L$2=0,"",IF(Export!$B287=L$2,1,0))</f>
        <v>1</v>
      </c>
      <c r="M288">
        <f>IF(M$2=0,"",IF(Export!$B287=M$2,1,0))</f>
        <v>1</v>
      </c>
      <c r="N288">
        <f>IF(N$2=0,"",IF(Export!$B287=N$2,1,0))</f>
        <v>1</v>
      </c>
      <c r="O288">
        <f>IF(O$2=0,"",IF(Export!$B287=O$2,1,0))</f>
        <v>1</v>
      </c>
      <c r="P288">
        <f>IF(P$2=0,"",IF(Export!$B287=P$2,1,0))</f>
        <v>1</v>
      </c>
      <c r="Q288">
        <f>IF(Q$2=0,"",IF(Export!$B287=Q$2,1,0))</f>
        <v>1</v>
      </c>
      <c r="R288">
        <f>IF(R$2=0,"",IF(Export!$B287=R$2,1,0))</f>
        <v>1</v>
      </c>
      <c r="S288">
        <f>IF(S$2=0,"",IF(Export!$B287=S$2,1,0))</f>
        <v>1</v>
      </c>
      <c r="T288">
        <f>IF(T$2=0,"",IF(Export!$B287=T$2,1,0))</f>
        <v>1</v>
      </c>
      <c r="V288">
        <f>IF(V$2=0,"",IF(A288=0,0,SUM($A$3:A288)))</f>
        <v>286</v>
      </c>
      <c r="W288">
        <f>IF(W$2=0,"",IF(B288=0,0,SUM($B$3:B288)))</f>
        <v>286</v>
      </c>
      <c r="X288">
        <f>IF(X$2=0,"",IF(C288=0,0,SUM($C$3:C288)))</f>
        <v>286</v>
      </c>
      <c r="Y288">
        <f>IF(Y$2=0,"",IF(D288=0,0,SUM($D$3:D288)))</f>
        <v>286</v>
      </c>
      <c r="Z288">
        <f>IF(Z$2=0,"",IF(E288=0,0,SUM($E$3:E288)))</f>
        <v>286</v>
      </c>
      <c r="AA288">
        <f>IF(AA$2=0,"",IF(F288=0,0,SUM($F$3:F288)))</f>
        <v>286</v>
      </c>
      <c r="AB288">
        <f>IF(AB$2=0,"",IF(G288=0,0,SUM($G$3:G288)))</f>
        <v>286</v>
      </c>
      <c r="AC288">
        <f>IF(AC$2=0,"",IF(H288=0,0,SUM($H$3:H288)))</f>
        <v>286</v>
      </c>
      <c r="AD288">
        <f>IF(AD$2=0,"",IF(I288=0,0,SUM($I$3:I288)))</f>
        <v>286</v>
      </c>
      <c r="AE288">
        <f>IF(AE$2=0,"",IF(J288=0,0,SUM($J$3:J288)))</f>
        <v>286</v>
      </c>
      <c r="AF288">
        <f>IF(AF$2=0,"",IF(K288=0,0,SUM($K$3:K288)))</f>
        <v>286</v>
      </c>
      <c r="AG288">
        <f>IF(AG$2=0,"",IF(L288=0,0,SUM($L$3:L288)))</f>
        <v>286</v>
      </c>
      <c r="AH288">
        <f>IF(AH$2=0,"",IF(M288=0,0,SUM($M$3:M288)))</f>
        <v>286</v>
      </c>
      <c r="AI288">
        <f>IF(AI$2=0,"",IF(N288=0,0,SUM($N$3:N288)))</f>
        <v>286</v>
      </c>
      <c r="AJ288">
        <f>IF(AJ$2=0,"",IF(O288=0,0,SUM($O$3:O288)))</f>
        <v>286</v>
      </c>
      <c r="AK288">
        <f>IF(AK$2=0,"",IF(P288=0,0,SUM($P$3:P288)))</f>
        <v>286</v>
      </c>
      <c r="AL288">
        <f>IF(AL$2=0,"",IF(Q288=0,0,SUM($Q$3:Q288)))</f>
        <v>286</v>
      </c>
      <c r="AM288">
        <f>IF(AM$2=0,"",IF(R288=0,0,SUM($R$3:R288)))</f>
        <v>286</v>
      </c>
      <c r="AN288">
        <f>IF(AN$2=0,"",IF(S288=0,0,SUM($S$3:S288)))</f>
        <v>286</v>
      </c>
      <c r="AO288">
        <f>IF(AO$2=0,"",IF(T288=0,0,SUM($T$3:T288)))</f>
        <v>286</v>
      </c>
    </row>
    <row r="289" spans="1:41" x14ac:dyDescent="0.25">
      <c r="A289">
        <f>IF(A$2=0,"",IF(Export!$B288=A$2,1,0))</f>
        <v>1</v>
      </c>
      <c r="B289">
        <f>IF(B$2=0,"",IF(Export!$B288=B$2,1,0))</f>
        <v>1</v>
      </c>
      <c r="C289">
        <f>IF(C$2=0,"",IF(Export!$B288=C$2,1,0))</f>
        <v>1</v>
      </c>
      <c r="D289">
        <f>IF(D$2=0,"",IF(Export!$B288=D$2,1,0))</f>
        <v>1</v>
      </c>
      <c r="E289">
        <f>IF(E$2=0,"",IF(Export!$B288=E$2,1,0))</f>
        <v>1</v>
      </c>
      <c r="F289">
        <f>IF(F$2=0,"",IF(Export!$B288=F$2,1,0))</f>
        <v>1</v>
      </c>
      <c r="G289">
        <f>IF(G$2=0,"",IF(Export!$B288=G$2,1,0))</f>
        <v>1</v>
      </c>
      <c r="H289">
        <f>IF(H$2=0,"",IF(Export!$B288=H$2,1,0))</f>
        <v>1</v>
      </c>
      <c r="I289">
        <f>IF(I$2=0,"",IF(Export!$B288=I$2,1,0))</f>
        <v>1</v>
      </c>
      <c r="J289">
        <f>IF(J$2=0,"",IF(Export!$B288=J$2,1,0))</f>
        <v>1</v>
      </c>
      <c r="K289">
        <f>IF(K$2=0,"",IF(Export!$B288=K$2,1,0))</f>
        <v>1</v>
      </c>
      <c r="L289">
        <f>IF(L$2=0,"",IF(Export!$B288=L$2,1,0))</f>
        <v>1</v>
      </c>
      <c r="M289">
        <f>IF(M$2=0,"",IF(Export!$B288=M$2,1,0))</f>
        <v>1</v>
      </c>
      <c r="N289">
        <f>IF(N$2=0,"",IF(Export!$B288=N$2,1,0))</f>
        <v>1</v>
      </c>
      <c r="O289">
        <f>IF(O$2=0,"",IF(Export!$B288=O$2,1,0))</f>
        <v>1</v>
      </c>
      <c r="P289">
        <f>IF(P$2=0,"",IF(Export!$B288=P$2,1,0))</f>
        <v>1</v>
      </c>
      <c r="Q289">
        <f>IF(Q$2=0,"",IF(Export!$B288=Q$2,1,0))</f>
        <v>1</v>
      </c>
      <c r="R289">
        <f>IF(R$2=0,"",IF(Export!$B288=R$2,1,0))</f>
        <v>1</v>
      </c>
      <c r="S289">
        <f>IF(S$2=0,"",IF(Export!$B288=S$2,1,0))</f>
        <v>1</v>
      </c>
      <c r="T289">
        <f>IF(T$2=0,"",IF(Export!$B288=T$2,1,0))</f>
        <v>1</v>
      </c>
      <c r="V289">
        <f>IF(V$2=0,"",IF(A289=0,0,SUM($A$3:A289)))</f>
        <v>287</v>
      </c>
      <c r="W289">
        <f>IF(W$2=0,"",IF(B289=0,0,SUM($B$3:B289)))</f>
        <v>287</v>
      </c>
      <c r="X289">
        <f>IF(X$2=0,"",IF(C289=0,0,SUM($C$3:C289)))</f>
        <v>287</v>
      </c>
      <c r="Y289">
        <f>IF(Y$2=0,"",IF(D289=0,0,SUM($D$3:D289)))</f>
        <v>287</v>
      </c>
      <c r="Z289">
        <f>IF(Z$2=0,"",IF(E289=0,0,SUM($E$3:E289)))</f>
        <v>287</v>
      </c>
      <c r="AA289">
        <f>IF(AA$2=0,"",IF(F289=0,0,SUM($F$3:F289)))</f>
        <v>287</v>
      </c>
      <c r="AB289">
        <f>IF(AB$2=0,"",IF(G289=0,0,SUM($G$3:G289)))</f>
        <v>287</v>
      </c>
      <c r="AC289">
        <f>IF(AC$2=0,"",IF(H289=0,0,SUM($H$3:H289)))</f>
        <v>287</v>
      </c>
      <c r="AD289">
        <f>IF(AD$2=0,"",IF(I289=0,0,SUM($I$3:I289)))</f>
        <v>287</v>
      </c>
      <c r="AE289">
        <f>IF(AE$2=0,"",IF(J289=0,0,SUM($J$3:J289)))</f>
        <v>287</v>
      </c>
      <c r="AF289">
        <f>IF(AF$2=0,"",IF(K289=0,0,SUM($K$3:K289)))</f>
        <v>287</v>
      </c>
      <c r="AG289">
        <f>IF(AG$2=0,"",IF(L289=0,0,SUM($L$3:L289)))</f>
        <v>287</v>
      </c>
      <c r="AH289">
        <f>IF(AH$2=0,"",IF(M289=0,0,SUM($M$3:M289)))</f>
        <v>287</v>
      </c>
      <c r="AI289">
        <f>IF(AI$2=0,"",IF(N289=0,0,SUM($N$3:N289)))</f>
        <v>287</v>
      </c>
      <c r="AJ289">
        <f>IF(AJ$2=0,"",IF(O289=0,0,SUM($O$3:O289)))</f>
        <v>287</v>
      </c>
      <c r="AK289">
        <f>IF(AK$2=0,"",IF(P289=0,0,SUM($P$3:P289)))</f>
        <v>287</v>
      </c>
      <c r="AL289">
        <f>IF(AL$2=0,"",IF(Q289=0,0,SUM($Q$3:Q289)))</f>
        <v>287</v>
      </c>
      <c r="AM289">
        <f>IF(AM$2=0,"",IF(R289=0,0,SUM($R$3:R289)))</f>
        <v>287</v>
      </c>
      <c r="AN289">
        <f>IF(AN$2=0,"",IF(S289=0,0,SUM($S$3:S289)))</f>
        <v>287</v>
      </c>
      <c r="AO289">
        <f>IF(AO$2=0,"",IF(T289=0,0,SUM($T$3:T289)))</f>
        <v>287</v>
      </c>
    </row>
    <row r="290" spans="1:41" x14ac:dyDescent="0.25">
      <c r="A290">
        <f>IF(A$2=0,"",IF(Export!$B289=A$2,1,0))</f>
        <v>1</v>
      </c>
      <c r="B290">
        <f>IF(B$2=0,"",IF(Export!$B289=B$2,1,0))</f>
        <v>1</v>
      </c>
      <c r="C290">
        <f>IF(C$2=0,"",IF(Export!$B289=C$2,1,0))</f>
        <v>1</v>
      </c>
      <c r="D290">
        <f>IF(D$2=0,"",IF(Export!$B289=D$2,1,0))</f>
        <v>1</v>
      </c>
      <c r="E290">
        <f>IF(E$2=0,"",IF(Export!$B289=E$2,1,0))</f>
        <v>1</v>
      </c>
      <c r="F290">
        <f>IF(F$2=0,"",IF(Export!$B289=F$2,1,0))</f>
        <v>1</v>
      </c>
      <c r="G290">
        <f>IF(G$2=0,"",IF(Export!$B289=G$2,1,0))</f>
        <v>1</v>
      </c>
      <c r="H290">
        <f>IF(H$2=0,"",IF(Export!$B289=H$2,1,0))</f>
        <v>1</v>
      </c>
      <c r="I290">
        <f>IF(I$2=0,"",IF(Export!$B289=I$2,1,0))</f>
        <v>1</v>
      </c>
      <c r="J290">
        <f>IF(J$2=0,"",IF(Export!$B289=J$2,1,0))</f>
        <v>1</v>
      </c>
      <c r="K290">
        <f>IF(K$2=0,"",IF(Export!$B289=K$2,1,0))</f>
        <v>1</v>
      </c>
      <c r="L290">
        <f>IF(L$2=0,"",IF(Export!$B289=L$2,1,0))</f>
        <v>1</v>
      </c>
      <c r="M290">
        <f>IF(M$2=0,"",IF(Export!$B289=M$2,1,0))</f>
        <v>1</v>
      </c>
      <c r="N290">
        <f>IF(N$2=0,"",IF(Export!$B289=N$2,1,0))</f>
        <v>1</v>
      </c>
      <c r="O290">
        <f>IF(O$2=0,"",IF(Export!$B289=O$2,1,0))</f>
        <v>1</v>
      </c>
      <c r="P290">
        <f>IF(P$2=0,"",IF(Export!$B289=P$2,1,0))</f>
        <v>1</v>
      </c>
      <c r="Q290">
        <f>IF(Q$2=0,"",IF(Export!$B289=Q$2,1,0))</f>
        <v>1</v>
      </c>
      <c r="R290">
        <f>IF(R$2=0,"",IF(Export!$B289=R$2,1,0))</f>
        <v>1</v>
      </c>
      <c r="S290">
        <f>IF(S$2=0,"",IF(Export!$B289=S$2,1,0))</f>
        <v>1</v>
      </c>
      <c r="T290">
        <f>IF(T$2=0,"",IF(Export!$B289=T$2,1,0))</f>
        <v>1</v>
      </c>
      <c r="V290">
        <f>IF(V$2=0,"",IF(A290=0,0,SUM($A$3:A290)))</f>
        <v>288</v>
      </c>
      <c r="W290">
        <f>IF(W$2=0,"",IF(B290=0,0,SUM($B$3:B290)))</f>
        <v>288</v>
      </c>
      <c r="X290">
        <f>IF(X$2=0,"",IF(C290=0,0,SUM($C$3:C290)))</f>
        <v>288</v>
      </c>
      <c r="Y290">
        <f>IF(Y$2=0,"",IF(D290=0,0,SUM($D$3:D290)))</f>
        <v>288</v>
      </c>
      <c r="Z290">
        <f>IF(Z$2=0,"",IF(E290=0,0,SUM($E$3:E290)))</f>
        <v>288</v>
      </c>
      <c r="AA290">
        <f>IF(AA$2=0,"",IF(F290=0,0,SUM($F$3:F290)))</f>
        <v>288</v>
      </c>
      <c r="AB290">
        <f>IF(AB$2=0,"",IF(G290=0,0,SUM($G$3:G290)))</f>
        <v>288</v>
      </c>
      <c r="AC290">
        <f>IF(AC$2=0,"",IF(H290=0,0,SUM($H$3:H290)))</f>
        <v>288</v>
      </c>
      <c r="AD290">
        <f>IF(AD$2=0,"",IF(I290=0,0,SUM($I$3:I290)))</f>
        <v>288</v>
      </c>
      <c r="AE290">
        <f>IF(AE$2=0,"",IF(J290=0,0,SUM($J$3:J290)))</f>
        <v>288</v>
      </c>
      <c r="AF290">
        <f>IF(AF$2=0,"",IF(K290=0,0,SUM($K$3:K290)))</f>
        <v>288</v>
      </c>
      <c r="AG290">
        <f>IF(AG$2=0,"",IF(L290=0,0,SUM($L$3:L290)))</f>
        <v>288</v>
      </c>
      <c r="AH290">
        <f>IF(AH$2=0,"",IF(M290=0,0,SUM($M$3:M290)))</f>
        <v>288</v>
      </c>
      <c r="AI290">
        <f>IF(AI$2=0,"",IF(N290=0,0,SUM($N$3:N290)))</f>
        <v>288</v>
      </c>
      <c r="AJ290">
        <f>IF(AJ$2=0,"",IF(O290=0,0,SUM($O$3:O290)))</f>
        <v>288</v>
      </c>
      <c r="AK290">
        <f>IF(AK$2=0,"",IF(P290=0,0,SUM($P$3:P290)))</f>
        <v>288</v>
      </c>
      <c r="AL290">
        <f>IF(AL$2=0,"",IF(Q290=0,0,SUM($Q$3:Q290)))</f>
        <v>288</v>
      </c>
      <c r="AM290">
        <f>IF(AM$2=0,"",IF(R290=0,0,SUM($R$3:R290)))</f>
        <v>288</v>
      </c>
      <c r="AN290">
        <f>IF(AN$2=0,"",IF(S290=0,0,SUM($S$3:S290)))</f>
        <v>288</v>
      </c>
      <c r="AO290">
        <f>IF(AO$2=0,"",IF(T290=0,0,SUM($T$3:T290)))</f>
        <v>288</v>
      </c>
    </row>
    <row r="291" spans="1:41" x14ac:dyDescent="0.25">
      <c r="A291">
        <f>IF(A$2=0,"",IF(Export!$B290=A$2,1,0))</f>
        <v>1</v>
      </c>
      <c r="B291">
        <f>IF(B$2=0,"",IF(Export!$B290=B$2,1,0))</f>
        <v>1</v>
      </c>
      <c r="C291">
        <f>IF(C$2=0,"",IF(Export!$B290=C$2,1,0))</f>
        <v>1</v>
      </c>
      <c r="D291">
        <f>IF(D$2=0,"",IF(Export!$B290=D$2,1,0))</f>
        <v>1</v>
      </c>
      <c r="E291">
        <f>IF(E$2=0,"",IF(Export!$B290=E$2,1,0))</f>
        <v>1</v>
      </c>
      <c r="F291">
        <f>IF(F$2=0,"",IF(Export!$B290=F$2,1,0))</f>
        <v>1</v>
      </c>
      <c r="G291">
        <f>IF(G$2=0,"",IF(Export!$B290=G$2,1,0))</f>
        <v>1</v>
      </c>
      <c r="H291">
        <f>IF(H$2=0,"",IF(Export!$B290=H$2,1,0))</f>
        <v>1</v>
      </c>
      <c r="I291">
        <f>IF(I$2=0,"",IF(Export!$B290=I$2,1,0))</f>
        <v>1</v>
      </c>
      <c r="J291">
        <f>IF(J$2=0,"",IF(Export!$B290=J$2,1,0))</f>
        <v>1</v>
      </c>
      <c r="K291">
        <f>IF(K$2=0,"",IF(Export!$B290=K$2,1,0))</f>
        <v>1</v>
      </c>
      <c r="L291">
        <f>IF(L$2=0,"",IF(Export!$B290=L$2,1,0))</f>
        <v>1</v>
      </c>
      <c r="M291">
        <f>IF(M$2=0,"",IF(Export!$B290=M$2,1,0))</f>
        <v>1</v>
      </c>
      <c r="N291">
        <f>IF(N$2=0,"",IF(Export!$B290=N$2,1,0))</f>
        <v>1</v>
      </c>
      <c r="O291">
        <f>IF(O$2=0,"",IF(Export!$B290=O$2,1,0))</f>
        <v>1</v>
      </c>
      <c r="P291">
        <f>IF(P$2=0,"",IF(Export!$B290=P$2,1,0))</f>
        <v>1</v>
      </c>
      <c r="Q291">
        <f>IF(Q$2=0,"",IF(Export!$B290=Q$2,1,0))</f>
        <v>1</v>
      </c>
      <c r="R291">
        <f>IF(R$2=0,"",IF(Export!$B290=R$2,1,0))</f>
        <v>1</v>
      </c>
      <c r="S291">
        <f>IF(S$2=0,"",IF(Export!$B290=S$2,1,0))</f>
        <v>1</v>
      </c>
      <c r="T291">
        <f>IF(T$2=0,"",IF(Export!$B290=T$2,1,0))</f>
        <v>1</v>
      </c>
      <c r="V291">
        <f>IF(V$2=0,"",IF(A291=0,0,SUM($A$3:A291)))</f>
        <v>289</v>
      </c>
      <c r="W291">
        <f>IF(W$2=0,"",IF(B291=0,0,SUM($B$3:B291)))</f>
        <v>289</v>
      </c>
      <c r="X291">
        <f>IF(X$2=0,"",IF(C291=0,0,SUM($C$3:C291)))</f>
        <v>289</v>
      </c>
      <c r="Y291">
        <f>IF(Y$2=0,"",IF(D291=0,0,SUM($D$3:D291)))</f>
        <v>289</v>
      </c>
      <c r="Z291">
        <f>IF(Z$2=0,"",IF(E291=0,0,SUM($E$3:E291)))</f>
        <v>289</v>
      </c>
      <c r="AA291">
        <f>IF(AA$2=0,"",IF(F291=0,0,SUM($F$3:F291)))</f>
        <v>289</v>
      </c>
      <c r="AB291">
        <f>IF(AB$2=0,"",IF(G291=0,0,SUM($G$3:G291)))</f>
        <v>289</v>
      </c>
      <c r="AC291">
        <f>IF(AC$2=0,"",IF(H291=0,0,SUM($H$3:H291)))</f>
        <v>289</v>
      </c>
      <c r="AD291">
        <f>IF(AD$2=0,"",IF(I291=0,0,SUM($I$3:I291)))</f>
        <v>289</v>
      </c>
      <c r="AE291">
        <f>IF(AE$2=0,"",IF(J291=0,0,SUM($J$3:J291)))</f>
        <v>289</v>
      </c>
      <c r="AF291">
        <f>IF(AF$2=0,"",IF(K291=0,0,SUM($K$3:K291)))</f>
        <v>289</v>
      </c>
      <c r="AG291">
        <f>IF(AG$2=0,"",IF(L291=0,0,SUM($L$3:L291)))</f>
        <v>289</v>
      </c>
      <c r="AH291">
        <f>IF(AH$2=0,"",IF(M291=0,0,SUM($M$3:M291)))</f>
        <v>289</v>
      </c>
      <c r="AI291">
        <f>IF(AI$2=0,"",IF(N291=0,0,SUM($N$3:N291)))</f>
        <v>289</v>
      </c>
      <c r="AJ291">
        <f>IF(AJ$2=0,"",IF(O291=0,0,SUM($O$3:O291)))</f>
        <v>289</v>
      </c>
      <c r="AK291">
        <f>IF(AK$2=0,"",IF(P291=0,0,SUM($P$3:P291)))</f>
        <v>289</v>
      </c>
      <c r="AL291">
        <f>IF(AL$2=0,"",IF(Q291=0,0,SUM($Q$3:Q291)))</f>
        <v>289</v>
      </c>
      <c r="AM291">
        <f>IF(AM$2=0,"",IF(R291=0,0,SUM($R$3:R291)))</f>
        <v>289</v>
      </c>
      <c r="AN291">
        <f>IF(AN$2=0,"",IF(S291=0,0,SUM($S$3:S291)))</f>
        <v>289</v>
      </c>
      <c r="AO291">
        <f>IF(AO$2=0,"",IF(T291=0,0,SUM($T$3:T291)))</f>
        <v>289</v>
      </c>
    </row>
    <row r="292" spans="1:41" x14ac:dyDescent="0.25">
      <c r="A292">
        <f>IF(A$2=0,"",IF(Export!$B291=A$2,1,0))</f>
        <v>1</v>
      </c>
      <c r="B292">
        <f>IF(B$2=0,"",IF(Export!$B291=B$2,1,0))</f>
        <v>1</v>
      </c>
      <c r="C292">
        <f>IF(C$2=0,"",IF(Export!$B291=C$2,1,0))</f>
        <v>1</v>
      </c>
      <c r="D292">
        <f>IF(D$2=0,"",IF(Export!$B291=D$2,1,0))</f>
        <v>1</v>
      </c>
      <c r="E292">
        <f>IF(E$2=0,"",IF(Export!$B291=E$2,1,0))</f>
        <v>1</v>
      </c>
      <c r="F292">
        <f>IF(F$2=0,"",IF(Export!$B291=F$2,1,0))</f>
        <v>1</v>
      </c>
      <c r="G292">
        <f>IF(G$2=0,"",IF(Export!$B291=G$2,1,0))</f>
        <v>1</v>
      </c>
      <c r="H292">
        <f>IF(H$2=0,"",IF(Export!$B291=H$2,1,0))</f>
        <v>1</v>
      </c>
      <c r="I292">
        <f>IF(I$2=0,"",IF(Export!$B291=I$2,1,0))</f>
        <v>1</v>
      </c>
      <c r="J292">
        <f>IF(J$2=0,"",IF(Export!$B291=J$2,1,0))</f>
        <v>1</v>
      </c>
      <c r="K292">
        <f>IF(K$2=0,"",IF(Export!$B291=K$2,1,0))</f>
        <v>1</v>
      </c>
      <c r="L292">
        <f>IF(L$2=0,"",IF(Export!$B291=L$2,1,0))</f>
        <v>1</v>
      </c>
      <c r="M292">
        <f>IF(M$2=0,"",IF(Export!$B291=M$2,1,0))</f>
        <v>1</v>
      </c>
      <c r="N292">
        <f>IF(N$2=0,"",IF(Export!$B291=N$2,1,0))</f>
        <v>1</v>
      </c>
      <c r="O292">
        <f>IF(O$2=0,"",IF(Export!$B291=O$2,1,0))</f>
        <v>1</v>
      </c>
      <c r="P292">
        <f>IF(P$2=0,"",IF(Export!$B291=P$2,1,0))</f>
        <v>1</v>
      </c>
      <c r="Q292">
        <f>IF(Q$2=0,"",IF(Export!$B291=Q$2,1,0))</f>
        <v>1</v>
      </c>
      <c r="R292">
        <f>IF(R$2=0,"",IF(Export!$B291=R$2,1,0))</f>
        <v>1</v>
      </c>
      <c r="S292">
        <f>IF(S$2=0,"",IF(Export!$B291=S$2,1,0))</f>
        <v>1</v>
      </c>
      <c r="T292">
        <f>IF(T$2=0,"",IF(Export!$B291=T$2,1,0))</f>
        <v>1</v>
      </c>
      <c r="V292">
        <f>IF(V$2=0,"",IF(A292=0,0,SUM($A$3:A292)))</f>
        <v>290</v>
      </c>
      <c r="W292">
        <f>IF(W$2=0,"",IF(B292=0,0,SUM($B$3:B292)))</f>
        <v>290</v>
      </c>
      <c r="X292">
        <f>IF(X$2=0,"",IF(C292=0,0,SUM($C$3:C292)))</f>
        <v>290</v>
      </c>
      <c r="Y292">
        <f>IF(Y$2=0,"",IF(D292=0,0,SUM($D$3:D292)))</f>
        <v>290</v>
      </c>
      <c r="Z292">
        <f>IF(Z$2=0,"",IF(E292=0,0,SUM($E$3:E292)))</f>
        <v>290</v>
      </c>
      <c r="AA292">
        <f>IF(AA$2=0,"",IF(F292=0,0,SUM($F$3:F292)))</f>
        <v>290</v>
      </c>
      <c r="AB292">
        <f>IF(AB$2=0,"",IF(G292=0,0,SUM($G$3:G292)))</f>
        <v>290</v>
      </c>
      <c r="AC292">
        <f>IF(AC$2=0,"",IF(H292=0,0,SUM($H$3:H292)))</f>
        <v>290</v>
      </c>
      <c r="AD292">
        <f>IF(AD$2=0,"",IF(I292=0,0,SUM($I$3:I292)))</f>
        <v>290</v>
      </c>
      <c r="AE292">
        <f>IF(AE$2=0,"",IF(J292=0,0,SUM($J$3:J292)))</f>
        <v>290</v>
      </c>
      <c r="AF292">
        <f>IF(AF$2=0,"",IF(K292=0,0,SUM($K$3:K292)))</f>
        <v>290</v>
      </c>
      <c r="AG292">
        <f>IF(AG$2=0,"",IF(L292=0,0,SUM($L$3:L292)))</f>
        <v>290</v>
      </c>
      <c r="AH292">
        <f>IF(AH$2=0,"",IF(M292=0,0,SUM($M$3:M292)))</f>
        <v>290</v>
      </c>
      <c r="AI292">
        <f>IF(AI$2=0,"",IF(N292=0,0,SUM($N$3:N292)))</f>
        <v>290</v>
      </c>
      <c r="AJ292">
        <f>IF(AJ$2=0,"",IF(O292=0,0,SUM($O$3:O292)))</f>
        <v>290</v>
      </c>
      <c r="AK292">
        <f>IF(AK$2=0,"",IF(P292=0,0,SUM($P$3:P292)))</f>
        <v>290</v>
      </c>
      <c r="AL292">
        <f>IF(AL$2=0,"",IF(Q292=0,0,SUM($Q$3:Q292)))</f>
        <v>290</v>
      </c>
      <c r="AM292">
        <f>IF(AM$2=0,"",IF(R292=0,0,SUM($R$3:R292)))</f>
        <v>290</v>
      </c>
      <c r="AN292">
        <f>IF(AN$2=0,"",IF(S292=0,0,SUM($S$3:S292)))</f>
        <v>290</v>
      </c>
      <c r="AO292">
        <f>IF(AO$2=0,"",IF(T292=0,0,SUM($T$3:T292)))</f>
        <v>290</v>
      </c>
    </row>
    <row r="293" spans="1:41" x14ac:dyDescent="0.25">
      <c r="A293">
        <f>IF(A$2=0,"",IF(Export!$B292=A$2,1,0))</f>
        <v>1</v>
      </c>
      <c r="B293">
        <f>IF(B$2=0,"",IF(Export!$B292=B$2,1,0))</f>
        <v>1</v>
      </c>
      <c r="C293">
        <f>IF(C$2=0,"",IF(Export!$B292=C$2,1,0))</f>
        <v>1</v>
      </c>
      <c r="D293">
        <f>IF(D$2=0,"",IF(Export!$B292=D$2,1,0))</f>
        <v>1</v>
      </c>
      <c r="E293">
        <f>IF(E$2=0,"",IF(Export!$B292=E$2,1,0))</f>
        <v>1</v>
      </c>
      <c r="F293">
        <f>IF(F$2=0,"",IF(Export!$B292=F$2,1,0))</f>
        <v>1</v>
      </c>
      <c r="G293">
        <f>IF(G$2=0,"",IF(Export!$B292=G$2,1,0))</f>
        <v>1</v>
      </c>
      <c r="H293">
        <f>IF(H$2=0,"",IF(Export!$B292=H$2,1,0))</f>
        <v>1</v>
      </c>
      <c r="I293">
        <f>IF(I$2=0,"",IF(Export!$B292=I$2,1,0))</f>
        <v>1</v>
      </c>
      <c r="J293">
        <f>IF(J$2=0,"",IF(Export!$B292=J$2,1,0))</f>
        <v>1</v>
      </c>
      <c r="K293">
        <f>IF(K$2=0,"",IF(Export!$B292=K$2,1,0))</f>
        <v>1</v>
      </c>
      <c r="L293">
        <f>IF(L$2=0,"",IF(Export!$B292=L$2,1,0))</f>
        <v>1</v>
      </c>
      <c r="M293">
        <f>IF(M$2=0,"",IF(Export!$B292=M$2,1,0))</f>
        <v>1</v>
      </c>
      <c r="N293">
        <f>IF(N$2=0,"",IF(Export!$B292=N$2,1,0))</f>
        <v>1</v>
      </c>
      <c r="O293">
        <f>IF(O$2=0,"",IF(Export!$B292=O$2,1,0))</f>
        <v>1</v>
      </c>
      <c r="P293">
        <f>IF(P$2=0,"",IF(Export!$B292=P$2,1,0))</f>
        <v>1</v>
      </c>
      <c r="Q293">
        <f>IF(Q$2=0,"",IF(Export!$B292=Q$2,1,0))</f>
        <v>1</v>
      </c>
      <c r="R293">
        <f>IF(R$2=0,"",IF(Export!$B292=R$2,1,0))</f>
        <v>1</v>
      </c>
      <c r="S293">
        <f>IF(S$2=0,"",IF(Export!$B292=S$2,1,0))</f>
        <v>1</v>
      </c>
      <c r="T293">
        <f>IF(T$2=0,"",IF(Export!$B292=T$2,1,0))</f>
        <v>1</v>
      </c>
      <c r="V293">
        <f>IF(V$2=0,"",IF(A293=0,0,SUM($A$3:A293)))</f>
        <v>291</v>
      </c>
      <c r="W293">
        <f>IF(W$2=0,"",IF(B293=0,0,SUM($B$3:B293)))</f>
        <v>291</v>
      </c>
      <c r="X293">
        <f>IF(X$2=0,"",IF(C293=0,0,SUM($C$3:C293)))</f>
        <v>291</v>
      </c>
      <c r="Y293">
        <f>IF(Y$2=0,"",IF(D293=0,0,SUM($D$3:D293)))</f>
        <v>291</v>
      </c>
      <c r="Z293">
        <f>IF(Z$2=0,"",IF(E293=0,0,SUM($E$3:E293)))</f>
        <v>291</v>
      </c>
      <c r="AA293">
        <f>IF(AA$2=0,"",IF(F293=0,0,SUM($F$3:F293)))</f>
        <v>291</v>
      </c>
      <c r="AB293">
        <f>IF(AB$2=0,"",IF(G293=0,0,SUM($G$3:G293)))</f>
        <v>291</v>
      </c>
      <c r="AC293">
        <f>IF(AC$2=0,"",IF(H293=0,0,SUM($H$3:H293)))</f>
        <v>291</v>
      </c>
      <c r="AD293">
        <f>IF(AD$2=0,"",IF(I293=0,0,SUM($I$3:I293)))</f>
        <v>291</v>
      </c>
      <c r="AE293">
        <f>IF(AE$2=0,"",IF(J293=0,0,SUM($J$3:J293)))</f>
        <v>291</v>
      </c>
      <c r="AF293">
        <f>IF(AF$2=0,"",IF(K293=0,0,SUM($K$3:K293)))</f>
        <v>291</v>
      </c>
      <c r="AG293">
        <f>IF(AG$2=0,"",IF(L293=0,0,SUM($L$3:L293)))</f>
        <v>291</v>
      </c>
      <c r="AH293">
        <f>IF(AH$2=0,"",IF(M293=0,0,SUM($M$3:M293)))</f>
        <v>291</v>
      </c>
      <c r="AI293">
        <f>IF(AI$2=0,"",IF(N293=0,0,SUM($N$3:N293)))</f>
        <v>291</v>
      </c>
      <c r="AJ293">
        <f>IF(AJ$2=0,"",IF(O293=0,0,SUM($O$3:O293)))</f>
        <v>291</v>
      </c>
      <c r="AK293">
        <f>IF(AK$2=0,"",IF(P293=0,0,SUM($P$3:P293)))</f>
        <v>291</v>
      </c>
      <c r="AL293">
        <f>IF(AL$2=0,"",IF(Q293=0,0,SUM($Q$3:Q293)))</f>
        <v>291</v>
      </c>
      <c r="AM293">
        <f>IF(AM$2=0,"",IF(R293=0,0,SUM($R$3:R293)))</f>
        <v>291</v>
      </c>
      <c r="AN293">
        <f>IF(AN$2=0,"",IF(S293=0,0,SUM($S$3:S293)))</f>
        <v>291</v>
      </c>
      <c r="AO293">
        <f>IF(AO$2=0,"",IF(T293=0,0,SUM($T$3:T293)))</f>
        <v>291</v>
      </c>
    </row>
    <row r="294" spans="1:41" x14ac:dyDescent="0.25">
      <c r="A294">
        <f>IF(A$2=0,"",IF(Export!$B293=A$2,1,0))</f>
        <v>1</v>
      </c>
      <c r="B294">
        <f>IF(B$2=0,"",IF(Export!$B293=B$2,1,0))</f>
        <v>1</v>
      </c>
      <c r="C294">
        <f>IF(C$2=0,"",IF(Export!$B293=C$2,1,0))</f>
        <v>1</v>
      </c>
      <c r="D294">
        <f>IF(D$2=0,"",IF(Export!$B293=D$2,1,0))</f>
        <v>1</v>
      </c>
      <c r="E294">
        <f>IF(E$2=0,"",IF(Export!$B293=E$2,1,0))</f>
        <v>1</v>
      </c>
      <c r="F294">
        <f>IF(F$2=0,"",IF(Export!$B293=F$2,1,0))</f>
        <v>1</v>
      </c>
      <c r="G294">
        <f>IF(G$2=0,"",IF(Export!$B293=G$2,1,0))</f>
        <v>1</v>
      </c>
      <c r="H294">
        <f>IF(H$2=0,"",IF(Export!$B293=H$2,1,0))</f>
        <v>1</v>
      </c>
      <c r="I294">
        <f>IF(I$2=0,"",IF(Export!$B293=I$2,1,0))</f>
        <v>1</v>
      </c>
      <c r="J294">
        <f>IF(J$2=0,"",IF(Export!$B293=J$2,1,0))</f>
        <v>1</v>
      </c>
      <c r="K294">
        <f>IF(K$2=0,"",IF(Export!$B293=K$2,1,0))</f>
        <v>1</v>
      </c>
      <c r="L294">
        <f>IF(L$2=0,"",IF(Export!$B293=L$2,1,0))</f>
        <v>1</v>
      </c>
      <c r="M294">
        <f>IF(M$2=0,"",IF(Export!$B293=M$2,1,0))</f>
        <v>1</v>
      </c>
      <c r="N294">
        <f>IF(N$2=0,"",IF(Export!$B293=N$2,1,0))</f>
        <v>1</v>
      </c>
      <c r="O294">
        <f>IF(O$2=0,"",IF(Export!$B293=O$2,1,0))</f>
        <v>1</v>
      </c>
      <c r="P294">
        <f>IF(P$2=0,"",IF(Export!$B293=P$2,1,0))</f>
        <v>1</v>
      </c>
      <c r="Q294">
        <f>IF(Q$2=0,"",IF(Export!$B293=Q$2,1,0))</f>
        <v>1</v>
      </c>
      <c r="R294">
        <f>IF(R$2=0,"",IF(Export!$B293=R$2,1,0))</f>
        <v>1</v>
      </c>
      <c r="S294">
        <f>IF(S$2=0,"",IF(Export!$B293=S$2,1,0))</f>
        <v>1</v>
      </c>
      <c r="T294">
        <f>IF(T$2=0,"",IF(Export!$B293=T$2,1,0))</f>
        <v>1</v>
      </c>
      <c r="V294">
        <f>IF(V$2=0,"",IF(A294=0,0,SUM($A$3:A294)))</f>
        <v>292</v>
      </c>
      <c r="W294">
        <f>IF(W$2=0,"",IF(B294=0,0,SUM($B$3:B294)))</f>
        <v>292</v>
      </c>
      <c r="X294">
        <f>IF(X$2=0,"",IF(C294=0,0,SUM($C$3:C294)))</f>
        <v>292</v>
      </c>
      <c r="Y294">
        <f>IF(Y$2=0,"",IF(D294=0,0,SUM($D$3:D294)))</f>
        <v>292</v>
      </c>
      <c r="Z294">
        <f>IF(Z$2=0,"",IF(E294=0,0,SUM($E$3:E294)))</f>
        <v>292</v>
      </c>
      <c r="AA294">
        <f>IF(AA$2=0,"",IF(F294=0,0,SUM($F$3:F294)))</f>
        <v>292</v>
      </c>
      <c r="AB294">
        <f>IF(AB$2=0,"",IF(G294=0,0,SUM($G$3:G294)))</f>
        <v>292</v>
      </c>
      <c r="AC294">
        <f>IF(AC$2=0,"",IF(H294=0,0,SUM($H$3:H294)))</f>
        <v>292</v>
      </c>
      <c r="AD294">
        <f>IF(AD$2=0,"",IF(I294=0,0,SUM($I$3:I294)))</f>
        <v>292</v>
      </c>
      <c r="AE294">
        <f>IF(AE$2=0,"",IF(J294=0,0,SUM($J$3:J294)))</f>
        <v>292</v>
      </c>
      <c r="AF294">
        <f>IF(AF$2=0,"",IF(K294=0,0,SUM($K$3:K294)))</f>
        <v>292</v>
      </c>
      <c r="AG294">
        <f>IF(AG$2=0,"",IF(L294=0,0,SUM($L$3:L294)))</f>
        <v>292</v>
      </c>
      <c r="AH294">
        <f>IF(AH$2=0,"",IF(M294=0,0,SUM($M$3:M294)))</f>
        <v>292</v>
      </c>
      <c r="AI294">
        <f>IF(AI$2=0,"",IF(N294=0,0,SUM($N$3:N294)))</f>
        <v>292</v>
      </c>
      <c r="AJ294">
        <f>IF(AJ$2=0,"",IF(O294=0,0,SUM($O$3:O294)))</f>
        <v>292</v>
      </c>
      <c r="AK294">
        <f>IF(AK$2=0,"",IF(P294=0,0,SUM($P$3:P294)))</f>
        <v>292</v>
      </c>
      <c r="AL294">
        <f>IF(AL$2=0,"",IF(Q294=0,0,SUM($Q$3:Q294)))</f>
        <v>292</v>
      </c>
      <c r="AM294">
        <f>IF(AM$2=0,"",IF(R294=0,0,SUM($R$3:R294)))</f>
        <v>292</v>
      </c>
      <c r="AN294">
        <f>IF(AN$2=0,"",IF(S294=0,0,SUM($S$3:S294)))</f>
        <v>292</v>
      </c>
      <c r="AO294">
        <f>IF(AO$2=0,"",IF(T294=0,0,SUM($T$3:T294)))</f>
        <v>292</v>
      </c>
    </row>
    <row r="295" spans="1:41" x14ac:dyDescent="0.25">
      <c r="A295">
        <f>IF(A$2=0,"",IF(Export!$B294=A$2,1,0))</f>
        <v>1</v>
      </c>
      <c r="B295">
        <f>IF(B$2=0,"",IF(Export!$B294=B$2,1,0))</f>
        <v>1</v>
      </c>
      <c r="C295">
        <f>IF(C$2=0,"",IF(Export!$B294=C$2,1,0))</f>
        <v>1</v>
      </c>
      <c r="D295">
        <f>IF(D$2=0,"",IF(Export!$B294=D$2,1,0))</f>
        <v>1</v>
      </c>
      <c r="E295">
        <f>IF(E$2=0,"",IF(Export!$B294=E$2,1,0))</f>
        <v>1</v>
      </c>
      <c r="F295">
        <f>IF(F$2=0,"",IF(Export!$B294=F$2,1,0))</f>
        <v>1</v>
      </c>
      <c r="G295">
        <f>IF(G$2=0,"",IF(Export!$B294=G$2,1,0))</f>
        <v>1</v>
      </c>
      <c r="H295">
        <f>IF(H$2=0,"",IF(Export!$B294=H$2,1,0))</f>
        <v>1</v>
      </c>
      <c r="I295">
        <f>IF(I$2=0,"",IF(Export!$B294=I$2,1,0))</f>
        <v>1</v>
      </c>
      <c r="J295">
        <f>IF(J$2=0,"",IF(Export!$B294=J$2,1,0))</f>
        <v>1</v>
      </c>
      <c r="K295">
        <f>IF(K$2=0,"",IF(Export!$B294=K$2,1,0))</f>
        <v>1</v>
      </c>
      <c r="L295">
        <f>IF(L$2=0,"",IF(Export!$B294=L$2,1,0))</f>
        <v>1</v>
      </c>
      <c r="M295">
        <f>IF(M$2=0,"",IF(Export!$B294=M$2,1,0))</f>
        <v>1</v>
      </c>
      <c r="N295">
        <f>IF(N$2=0,"",IF(Export!$B294=N$2,1,0))</f>
        <v>1</v>
      </c>
      <c r="O295">
        <f>IF(O$2=0,"",IF(Export!$B294=O$2,1,0))</f>
        <v>1</v>
      </c>
      <c r="P295">
        <f>IF(P$2=0,"",IF(Export!$B294=P$2,1,0))</f>
        <v>1</v>
      </c>
      <c r="Q295">
        <f>IF(Q$2=0,"",IF(Export!$B294=Q$2,1,0))</f>
        <v>1</v>
      </c>
      <c r="R295">
        <f>IF(R$2=0,"",IF(Export!$B294=R$2,1,0))</f>
        <v>1</v>
      </c>
      <c r="S295">
        <f>IF(S$2=0,"",IF(Export!$B294=S$2,1,0))</f>
        <v>1</v>
      </c>
      <c r="T295">
        <f>IF(T$2=0,"",IF(Export!$B294=T$2,1,0))</f>
        <v>1</v>
      </c>
      <c r="V295">
        <f>IF(V$2=0,"",IF(A295=0,0,SUM($A$3:A295)))</f>
        <v>293</v>
      </c>
      <c r="W295">
        <f>IF(W$2=0,"",IF(B295=0,0,SUM($B$3:B295)))</f>
        <v>293</v>
      </c>
      <c r="X295">
        <f>IF(X$2=0,"",IF(C295=0,0,SUM($C$3:C295)))</f>
        <v>293</v>
      </c>
      <c r="Y295">
        <f>IF(Y$2=0,"",IF(D295=0,0,SUM($D$3:D295)))</f>
        <v>293</v>
      </c>
      <c r="Z295">
        <f>IF(Z$2=0,"",IF(E295=0,0,SUM($E$3:E295)))</f>
        <v>293</v>
      </c>
      <c r="AA295">
        <f>IF(AA$2=0,"",IF(F295=0,0,SUM($F$3:F295)))</f>
        <v>293</v>
      </c>
      <c r="AB295">
        <f>IF(AB$2=0,"",IF(G295=0,0,SUM($G$3:G295)))</f>
        <v>293</v>
      </c>
      <c r="AC295">
        <f>IF(AC$2=0,"",IF(H295=0,0,SUM($H$3:H295)))</f>
        <v>293</v>
      </c>
      <c r="AD295">
        <f>IF(AD$2=0,"",IF(I295=0,0,SUM($I$3:I295)))</f>
        <v>293</v>
      </c>
      <c r="AE295">
        <f>IF(AE$2=0,"",IF(J295=0,0,SUM($J$3:J295)))</f>
        <v>293</v>
      </c>
      <c r="AF295">
        <f>IF(AF$2=0,"",IF(K295=0,0,SUM($K$3:K295)))</f>
        <v>293</v>
      </c>
      <c r="AG295">
        <f>IF(AG$2=0,"",IF(L295=0,0,SUM($L$3:L295)))</f>
        <v>293</v>
      </c>
      <c r="AH295">
        <f>IF(AH$2=0,"",IF(M295=0,0,SUM($M$3:M295)))</f>
        <v>293</v>
      </c>
      <c r="AI295">
        <f>IF(AI$2=0,"",IF(N295=0,0,SUM($N$3:N295)))</f>
        <v>293</v>
      </c>
      <c r="AJ295">
        <f>IF(AJ$2=0,"",IF(O295=0,0,SUM($O$3:O295)))</f>
        <v>293</v>
      </c>
      <c r="AK295">
        <f>IF(AK$2=0,"",IF(P295=0,0,SUM($P$3:P295)))</f>
        <v>293</v>
      </c>
      <c r="AL295">
        <f>IF(AL$2=0,"",IF(Q295=0,0,SUM($Q$3:Q295)))</f>
        <v>293</v>
      </c>
      <c r="AM295">
        <f>IF(AM$2=0,"",IF(R295=0,0,SUM($R$3:R295)))</f>
        <v>293</v>
      </c>
      <c r="AN295">
        <f>IF(AN$2=0,"",IF(S295=0,0,SUM($S$3:S295)))</f>
        <v>293</v>
      </c>
      <c r="AO295">
        <f>IF(AO$2=0,"",IF(T295=0,0,SUM($T$3:T295)))</f>
        <v>293</v>
      </c>
    </row>
    <row r="296" spans="1:41" x14ac:dyDescent="0.25">
      <c r="A296">
        <f>IF(A$2=0,"",IF(Export!$B295=A$2,1,0))</f>
        <v>1</v>
      </c>
      <c r="B296">
        <f>IF(B$2=0,"",IF(Export!$B295=B$2,1,0))</f>
        <v>1</v>
      </c>
      <c r="C296">
        <f>IF(C$2=0,"",IF(Export!$B295=C$2,1,0))</f>
        <v>1</v>
      </c>
      <c r="D296">
        <f>IF(D$2=0,"",IF(Export!$B295=D$2,1,0))</f>
        <v>1</v>
      </c>
      <c r="E296">
        <f>IF(E$2=0,"",IF(Export!$B295=E$2,1,0))</f>
        <v>1</v>
      </c>
      <c r="F296">
        <f>IF(F$2=0,"",IF(Export!$B295=F$2,1,0))</f>
        <v>1</v>
      </c>
      <c r="G296">
        <f>IF(G$2=0,"",IF(Export!$B295=G$2,1,0))</f>
        <v>1</v>
      </c>
      <c r="H296">
        <f>IF(H$2=0,"",IF(Export!$B295=H$2,1,0))</f>
        <v>1</v>
      </c>
      <c r="I296">
        <f>IF(I$2=0,"",IF(Export!$B295=I$2,1,0))</f>
        <v>1</v>
      </c>
      <c r="J296">
        <f>IF(J$2=0,"",IF(Export!$B295=J$2,1,0))</f>
        <v>1</v>
      </c>
      <c r="K296">
        <f>IF(K$2=0,"",IF(Export!$B295=K$2,1,0))</f>
        <v>1</v>
      </c>
      <c r="L296">
        <f>IF(L$2=0,"",IF(Export!$B295=L$2,1,0))</f>
        <v>1</v>
      </c>
      <c r="M296">
        <f>IF(M$2=0,"",IF(Export!$B295=M$2,1,0))</f>
        <v>1</v>
      </c>
      <c r="N296">
        <f>IF(N$2=0,"",IF(Export!$B295=N$2,1,0))</f>
        <v>1</v>
      </c>
      <c r="O296">
        <f>IF(O$2=0,"",IF(Export!$B295=O$2,1,0))</f>
        <v>1</v>
      </c>
      <c r="P296">
        <f>IF(P$2=0,"",IF(Export!$B295=P$2,1,0))</f>
        <v>1</v>
      </c>
      <c r="Q296">
        <f>IF(Q$2=0,"",IF(Export!$B295=Q$2,1,0))</f>
        <v>1</v>
      </c>
      <c r="R296">
        <f>IF(R$2=0,"",IF(Export!$B295=R$2,1,0))</f>
        <v>1</v>
      </c>
      <c r="S296">
        <f>IF(S$2=0,"",IF(Export!$B295=S$2,1,0))</f>
        <v>1</v>
      </c>
      <c r="T296">
        <f>IF(T$2=0,"",IF(Export!$B295=T$2,1,0))</f>
        <v>1</v>
      </c>
      <c r="V296">
        <f>IF(V$2=0,"",IF(A296=0,0,SUM($A$3:A296)))</f>
        <v>294</v>
      </c>
      <c r="W296">
        <f>IF(W$2=0,"",IF(B296=0,0,SUM($B$3:B296)))</f>
        <v>294</v>
      </c>
      <c r="X296">
        <f>IF(X$2=0,"",IF(C296=0,0,SUM($C$3:C296)))</f>
        <v>294</v>
      </c>
      <c r="Y296">
        <f>IF(Y$2=0,"",IF(D296=0,0,SUM($D$3:D296)))</f>
        <v>294</v>
      </c>
      <c r="Z296">
        <f>IF(Z$2=0,"",IF(E296=0,0,SUM($E$3:E296)))</f>
        <v>294</v>
      </c>
      <c r="AA296">
        <f>IF(AA$2=0,"",IF(F296=0,0,SUM($F$3:F296)))</f>
        <v>294</v>
      </c>
      <c r="AB296">
        <f>IF(AB$2=0,"",IF(G296=0,0,SUM($G$3:G296)))</f>
        <v>294</v>
      </c>
      <c r="AC296">
        <f>IF(AC$2=0,"",IF(H296=0,0,SUM($H$3:H296)))</f>
        <v>294</v>
      </c>
      <c r="AD296">
        <f>IF(AD$2=0,"",IF(I296=0,0,SUM($I$3:I296)))</f>
        <v>294</v>
      </c>
      <c r="AE296">
        <f>IF(AE$2=0,"",IF(J296=0,0,SUM($J$3:J296)))</f>
        <v>294</v>
      </c>
      <c r="AF296">
        <f>IF(AF$2=0,"",IF(K296=0,0,SUM($K$3:K296)))</f>
        <v>294</v>
      </c>
      <c r="AG296">
        <f>IF(AG$2=0,"",IF(L296=0,0,SUM($L$3:L296)))</f>
        <v>294</v>
      </c>
      <c r="AH296">
        <f>IF(AH$2=0,"",IF(M296=0,0,SUM($M$3:M296)))</f>
        <v>294</v>
      </c>
      <c r="AI296">
        <f>IF(AI$2=0,"",IF(N296=0,0,SUM($N$3:N296)))</f>
        <v>294</v>
      </c>
      <c r="AJ296">
        <f>IF(AJ$2=0,"",IF(O296=0,0,SUM($O$3:O296)))</f>
        <v>294</v>
      </c>
      <c r="AK296">
        <f>IF(AK$2=0,"",IF(P296=0,0,SUM($P$3:P296)))</f>
        <v>294</v>
      </c>
      <c r="AL296">
        <f>IF(AL$2=0,"",IF(Q296=0,0,SUM($Q$3:Q296)))</f>
        <v>294</v>
      </c>
      <c r="AM296">
        <f>IF(AM$2=0,"",IF(R296=0,0,SUM($R$3:R296)))</f>
        <v>294</v>
      </c>
      <c r="AN296">
        <f>IF(AN$2=0,"",IF(S296=0,0,SUM($S$3:S296)))</f>
        <v>294</v>
      </c>
      <c r="AO296">
        <f>IF(AO$2=0,"",IF(T296=0,0,SUM($T$3:T296)))</f>
        <v>294</v>
      </c>
    </row>
    <row r="297" spans="1:41" x14ac:dyDescent="0.25">
      <c r="A297">
        <f>IF(A$2=0,"",IF(Export!$B296=A$2,1,0))</f>
        <v>1</v>
      </c>
      <c r="B297">
        <f>IF(B$2=0,"",IF(Export!$B296=B$2,1,0))</f>
        <v>1</v>
      </c>
      <c r="C297">
        <f>IF(C$2=0,"",IF(Export!$B296=C$2,1,0))</f>
        <v>1</v>
      </c>
      <c r="D297">
        <f>IF(D$2=0,"",IF(Export!$B296=D$2,1,0))</f>
        <v>1</v>
      </c>
      <c r="E297">
        <f>IF(E$2=0,"",IF(Export!$B296=E$2,1,0))</f>
        <v>1</v>
      </c>
      <c r="F297">
        <f>IF(F$2=0,"",IF(Export!$B296=F$2,1,0))</f>
        <v>1</v>
      </c>
      <c r="G297">
        <f>IF(G$2=0,"",IF(Export!$B296=G$2,1,0))</f>
        <v>1</v>
      </c>
      <c r="H297">
        <f>IF(H$2=0,"",IF(Export!$B296=H$2,1,0))</f>
        <v>1</v>
      </c>
      <c r="I297">
        <f>IF(I$2=0,"",IF(Export!$B296=I$2,1,0))</f>
        <v>1</v>
      </c>
      <c r="J297">
        <f>IF(J$2=0,"",IF(Export!$B296=J$2,1,0))</f>
        <v>1</v>
      </c>
      <c r="K297">
        <f>IF(K$2=0,"",IF(Export!$B296=K$2,1,0))</f>
        <v>1</v>
      </c>
      <c r="L297">
        <f>IF(L$2=0,"",IF(Export!$B296=L$2,1,0))</f>
        <v>1</v>
      </c>
      <c r="M297">
        <f>IF(M$2=0,"",IF(Export!$B296=M$2,1,0))</f>
        <v>1</v>
      </c>
      <c r="N297">
        <f>IF(N$2=0,"",IF(Export!$B296=N$2,1,0))</f>
        <v>1</v>
      </c>
      <c r="O297">
        <f>IF(O$2=0,"",IF(Export!$B296=O$2,1,0))</f>
        <v>1</v>
      </c>
      <c r="P297">
        <f>IF(P$2=0,"",IF(Export!$B296=P$2,1,0))</f>
        <v>1</v>
      </c>
      <c r="Q297">
        <f>IF(Q$2=0,"",IF(Export!$B296=Q$2,1,0))</f>
        <v>1</v>
      </c>
      <c r="R297">
        <f>IF(R$2=0,"",IF(Export!$B296=R$2,1,0))</f>
        <v>1</v>
      </c>
      <c r="S297">
        <f>IF(S$2=0,"",IF(Export!$B296=S$2,1,0))</f>
        <v>1</v>
      </c>
      <c r="T297">
        <f>IF(T$2=0,"",IF(Export!$B296=T$2,1,0))</f>
        <v>1</v>
      </c>
      <c r="V297">
        <f>IF(V$2=0,"",IF(A297=0,0,SUM($A$3:A297)))</f>
        <v>295</v>
      </c>
      <c r="W297">
        <f>IF(W$2=0,"",IF(B297=0,0,SUM($B$3:B297)))</f>
        <v>295</v>
      </c>
      <c r="X297">
        <f>IF(X$2=0,"",IF(C297=0,0,SUM($C$3:C297)))</f>
        <v>295</v>
      </c>
      <c r="Y297">
        <f>IF(Y$2=0,"",IF(D297=0,0,SUM($D$3:D297)))</f>
        <v>295</v>
      </c>
      <c r="Z297">
        <f>IF(Z$2=0,"",IF(E297=0,0,SUM($E$3:E297)))</f>
        <v>295</v>
      </c>
      <c r="AA297">
        <f>IF(AA$2=0,"",IF(F297=0,0,SUM($F$3:F297)))</f>
        <v>295</v>
      </c>
      <c r="AB297">
        <f>IF(AB$2=0,"",IF(G297=0,0,SUM($G$3:G297)))</f>
        <v>295</v>
      </c>
      <c r="AC297">
        <f>IF(AC$2=0,"",IF(H297=0,0,SUM($H$3:H297)))</f>
        <v>295</v>
      </c>
      <c r="AD297">
        <f>IF(AD$2=0,"",IF(I297=0,0,SUM($I$3:I297)))</f>
        <v>295</v>
      </c>
      <c r="AE297">
        <f>IF(AE$2=0,"",IF(J297=0,0,SUM($J$3:J297)))</f>
        <v>295</v>
      </c>
      <c r="AF297">
        <f>IF(AF$2=0,"",IF(K297=0,0,SUM($K$3:K297)))</f>
        <v>295</v>
      </c>
      <c r="AG297">
        <f>IF(AG$2=0,"",IF(L297=0,0,SUM($L$3:L297)))</f>
        <v>295</v>
      </c>
      <c r="AH297">
        <f>IF(AH$2=0,"",IF(M297=0,0,SUM($M$3:M297)))</f>
        <v>295</v>
      </c>
      <c r="AI297">
        <f>IF(AI$2=0,"",IF(N297=0,0,SUM($N$3:N297)))</f>
        <v>295</v>
      </c>
      <c r="AJ297">
        <f>IF(AJ$2=0,"",IF(O297=0,0,SUM($O$3:O297)))</f>
        <v>295</v>
      </c>
      <c r="AK297">
        <f>IF(AK$2=0,"",IF(P297=0,0,SUM($P$3:P297)))</f>
        <v>295</v>
      </c>
      <c r="AL297">
        <f>IF(AL$2=0,"",IF(Q297=0,0,SUM($Q$3:Q297)))</f>
        <v>295</v>
      </c>
      <c r="AM297">
        <f>IF(AM$2=0,"",IF(R297=0,0,SUM($R$3:R297)))</f>
        <v>295</v>
      </c>
      <c r="AN297">
        <f>IF(AN$2=0,"",IF(S297=0,0,SUM($S$3:S297)))</f>
        <v>295</v>
      </c>
      <c r="AO297">
        <f>IF(AO$2=0,"",IF(T297=0,0,SUM($T$3:T297)))</f>
        <v>295</v>
      </c>
    </row>
    <row r="298" spans="1:41" x14ac:dyDescent="0.25">
      <c r="A298">
        <f>IF(A$2=0,"",IF(Export!$B297=A$2,1,0))</f>
        <v>1</v>
      </c>
      <c r="B298">
        <f>IF(B$2=0,"",IF(Export!$B297=B$2,1,0))</f>
        <v>1</v>
      </c>
      <c r="C298">
        <f>IF(C$2=0,"",IF(Export!$B297=C$2,1,0))</f>
        <v>1</v>
      </c>
      <c r="D298">
        <f>IF(D$2=0,"",IF(Export!$B297=D$2,1,0))</f>
        <v>1</v>
      </c>
      <c r="E298">
        <f>IF(E$2=0,"",IF(Export!$B297=E$2,1,0))</f>
        <v>1</v>
      </c>
      <c r="F298">
        <f>IF(F$2=0,"",IF(Export!$B297=F$2,1,0))</f>
        <v>1</v>
      </c>
      <c r="G298">
        <f>IF(G$2=0,"",IF(Export!$B297=G$2,1,0))</f>
        <v>1</v>
      </c>
      <c r="H298">
        <f>IF(H$2=0,"",IF(Export!$B297=H$2,1,0))</f>
        <v>1</v>
      </c>
      <c r="I298">
        <f>IF(I$2=0,"",IF(Export!$B297=I$2,1,0))</f>
        <v>1</v>
      </c>
      <c r="J298">
        <f>IF(J$2=0,"",IF(Export!$B297=J$2,1,0))</f>
        <v>1</v>
      </c>
      <c r="K298">
        <f>IF(K$2=0,"",IF(Export!$B297=K$2,1,0))</f>
        <v>1</v>
      </c>
      <c r="L298">
        <f>IF(L$2=0,"",IF(Export!$B297=L$2,1,0))</f>
        <v>1</v>
      </c>
      <c r="M298">
        <f>IF(M$2=0,"",IF(Export!$B297=M$2,1,0))</f>
        <v>1</v>
      </c>
      <c r="N298">
        <f>IF(N$2=0,"",IF(Export!$B297=N$2,1,0))</f>
        <v>1</v>
      </c>
      <c r="O298">
        <f>IF(O$2=0,"",IF(Export!$B297=O$2,1,0))</f>
        <v>1</v>
      </c>
      <c r="P298">
        <f>IF(P$2=0,"",IF(Export!$B297=P$2,1,0))</f>
        <v>1</v>
      </c>
      <c r="Q298">
        <f>IF(Q$2=0,"",IF(Export!$B297=Q$2,1,0))</f>
        <v>1</v>
      </c>
      <c r="R298">
        <f>IF(R$2=0,"",IF(Export!$B297=R$2,1,0))</f>
        <v>1</v>
      </c>
      <c r="S298">
        <f>IF(S$2=0,"",IF(Export!$B297=S$2,1,0))</f>
        <v>1</v>
      </c>
      <c r="T298">
        <f>IF(T$2=0,"",IF(Export!$B297=T$2,1,0))</f>
        <v>1</v>
      </c>
      <c r="V298">
        <f>IF(V$2=0,"",IF(A298=0,0,SUM($A$3:A298)))</f>
        <v>296</v>
      </c>
      <c r="W298">
        <f>IF(W$2=0,"",IF(B298=0,0,SUM($B$3:B298)))</f>
        <v>296</v>
      </c>
      <c r="X298">
        <f>IF(X$2=0,"",IF(C298=0,0,SUM($C$3:C298)))</f>
        <v>296</v>
      </c>
      <c r="Y298">
        <f>IF(Y$2=0,"",IF(D298=0,0,SUM($D$3:D298)))</f>
        <v>296</v>
      </c>
      <c r="Z298">
        <f>IF(Z$2=0,"",IF(E298=0,0,SUM($E$3:E298)))</f>
        <v>296</v>
      </c>
      <c r="AA298">
        <f>IF(AA$2=0,"",IF(F298=0,0,SUM($F$3:F298)))</f>
        <v>296</v>
      </c>
      <c r="AB298">
        <f>IF(AB$2=0,"",IF(G298=0,0,SUM($G$3:G298)))</f>
        <v>296</v>
      </c>
      <c r="AC298">
        <f>IF(AC$2=0,"",IF(H298=0,0,SUM($H$3:H298)))</f>
        <v>296</v>
      </c>
      <c r="AD298">
        <f>IF(AD$2=0,"",IF(I298=0,0,SUM($I$3:I298)))</f>
        <v>296</v>
      </c>
      <c r="AE298">
        <f>IF(AE$2=0,"",IF(J298=0,0,SUM($J$3:J298)))</f>
        <v>296</v>
      </c>
      <c r="AF298">
        <f>IF(AF$2=0,"",IF(K298=0,0,SUM($K$3:K298)))</f>
        <v>296</v>
      </c>
      <c r="AG298">
        <f>IF(AG$2=0,"",IF(L298=0,0,SUM($L$3:L298)))</f>
        <v>296</v>
      </c>
      <c r="AH298">
        <f>IF(AH$2=0,"",IF(M298=0,0,SUM($M$3:M298)))</f>
        <v>296</v>
      </c>
      <c r="AI298">
        <f>IF(AI$2=0,"",IF(N298=0,0,SUM($N$3:N298)))</f>
        <v>296</v>
      </c>
      <c r="AJ298">
        <f>IF(AJ$2=0,"",IF(O298=0,0,SUM($O$3:O298)))</f>
        <v>296</v>
      </c>
      <c r="AK298">
        <f>IF(AK$2=0,"",IF(P298=0,0,SUM($P$3:P298)))</f>
        <v>296</v>
      </c>
      <c r="AL298">
        <f>IF(AL$2=0,"",IF(Q298=0,0,SUM($Q$3:Q298)))</f>
        <v>296</v>
      </c>
      <c r="AM298">
        <f>IF(AM$2=0,"",IF(R298=0,0,SUM($R$3:R298)))</f>
        <v>296</v>
      </c>
      <c r="AN298">
        <f>IF(AN$2=0,"",IF(S298=0,0,SUM($S$3:S298)))</f>
        <v>296</v>
      </c>
      <c r="AO298">
        <f>IF(AO$2=0,"",IF(T298=0,0,SUM($T$3:T298)))</f>
        <v>296</v>
      </c>
    </row>
    <row r="299" spans="1:41" x14ac:dyDescent="0.25">
      <c r="A299">
        <f>IF(A$2=0,"",IF(Export!$B298=A$2,1,0))</f>
        <v>1</v>
      </c>
      <c r="B299">
        <f>IF(B$2=0,"",IF(Export!$B298=B$2,1,0))</f>
        <v>1</v>
      </c>
      <c r="C299">
        <f>IF(C$2=0,"",IF(Export!$B298=C$2,1,0))</f>
        <v>1</v>
      </c>
      <c r="D299">
        <f>IF(D$2=0,"",IF(Export!$B298=D$2,1,0))</f>
        <v>1</v>
      </c>
      <c r="E299">
        <f>IF(E$2=0,"",IF(Export!$B298=E$2,1,0))</f>
        <v>1</v>
      </c>
      <c r="F299">
        <f>IF(F$2=0,"",IF(Export!$B298=F$2,1,0))</f>
        <v>1</v>
      </c>
      <c r="G299">
        <f>IF(G$2=0,"",IF(Export!$B298=G$2,1,0))</f>
        <v>1</v>
      </c>
      <c r="H299">
        <f>IF(H$2=0,"",IF(Export!$B298=H$2,1,0))</f>
        <v>1</v>
      </c>
      <c r="I299">
        <f>IF(I$2=0,"",IF(Export!$B298=I$2,1,0))</f>
        <v>1</v>
      </c>
      <c r="J299">
        <f>IF(J$2=0,"",IF(Export!$B298=J$2,1,0))</f>
        <v>1</v>
      </c>
      <c r="K299">
        <f>IF(K$2=0,"",IF(Export!$B298=K$2,1,0))</f>
        <v>1</v>
      </c>
      <c r="L299">
        <f>IF(L$2=0,"",IF(Export!$B298=L$2,1,0))</f>
        <v>1</v>
      </c>
      <c r="M299">
        <f>IF(M$2=0,"",IF(Export!$B298=M$2,1,0))</f>
        <v>1</v>
      </c>
      <c r="N299">
        <f>IF(N$2=0,"",IF(Export!$B298=N$2,1,0))</f>
        <v>1</v>
      </c>
      <c r="O299">
        <f>IF(O$2=0,"",IF(Export!$B298=O$2,1,0))</f>
        <v>1</v>
      </c>
      <c r="P299">
        <f>IF(P$2=0,"",IF(Export!$B298=P$2,1,0))</f>
        <v>1</v>
      </c>
      <c r="Q299">
        <f>IF(Q$2=0,"",IF(Export!$B298=Q$2,1,0))</f>
        <v>1</v>
      </c>
      <c r="R299">
        <f>IF(R$2=0,"",IF(Export!$B298=R$2,1,0))</f>
        <v>1</v>
      </c>
      <c r="S299">
        <f>IF(S$2=0,"",IF(Export!$B298=S$2,1,0))</f>
        <v>1</v>
      </c>
      <c r="T299">
        <f>IF(T$2=0,"",IF(Export!$B298=T$2,1,0))</f>
        <v>1</v>
      </c>
      <c r="V299">
        <f>IF(V$2=0,"",IF(A299=0,0,SUM($A$3:A299)))</f>
        <v>297</v>
      </c>
      <c r="W299">
        <f>IF(W$2=0,"",IF(B299=0,0,SUM($B$3:B299)))</f>
        <v>297</v>
      </c>
      <c r="X299">
        <f>IF(X$2=0,"",IF(C299=0,0,SUM($C$3:C299)))</f>
        <v>297</v>
      </c>
      <c r="Y299">
        <f>IF(Y$2=0,"",IF(D299=0,0,SUM($D$3:D299)))</f>
        <v>297</v>
      </c>
      <c r="Z299">
        <f>IF(Z$2=0,"",IF(E299=0,0,SUM($E$3:E299)))</f>
        <v>297</v>
      </c>
      <c r="AA299">
        <f>IF(AA$2=0,"",IF(F299=0,0,SUM($F$3:F299)))</f>
        <v>297</v>
      </c>
      <c r="AB299">
        <f>IF(AB$2=0,"",IF(G299=0,0,SUM($G$3:G299)))</f>
        <v>297</v>
      </c>
      <c r="AC299">
        <f>IF(AC$2=0,"",IF(H299=0,0,SUM($H$3:H299)))</f>
        <v>297</v>
      </c>
      <c r="AD299">
        <f>IF(AD$2=0,"",IF(I299=0,0,SUM($I$3:I299)))</f>
        <v>297</v>
      </c>
      <c r="AE299">
        <f>IF(AE$2=0,"",IF(J299=0,0,SUM($J$3:J299)))</f>
        <v>297</v>
      </c>
      <c r="AF299">
        <f>IF(AF$2=0,"",IF(K299=0,0,SUM($K$3:K299)))</f>
        <v>297</v>
      </c>
      <c r="AG299">
        <f>IF(AG$2=0,"",IF(L299=0,0,SUM($L$3:L299)))</f>
        <v>297</v>
      </c>
      <c r="AH299">
        <f>IF(AH$2=0,"",IF(M299=0,0,SUM($M$3:M299)))</f>
        <v>297</v>
      </c>
      <c r="AI299">
        <f>IF(AI$2=0,"",IF(N299=0,0,SUM($N$3:N299)))</f>
        <v>297</v>
      </c>
      <c r="AJ299">
        <f>IF(AJ$2=0,"",IF(O299=0,0,SUM($O$3:O299)))</f>
        <v>297</v>
      </c>
      <c r="AK299">
        <f>IF(AK$2=0,"",IF(P299=0,0,SUM($P$3:P299)))</f>
        <v>297</v>
      </c>
      <c r="AL299">
        <f>IF(AL$2=0,"",IF(Q299=0,0,SUM($Q$3:Q299)))</f>
        <v>297</v>
      </c>
      <c r="AM299">
        <f>IF(AM$2=0,"",IF(R299=0,0,SUM($R$3:R299)))</f>
        <v>297</v>
      </c>
      <c r="AN299">
        <f>IF(AN$2=0,"",IF(S299=0,0,SUM($S$3:S299)))</f>
        <v>297</v>
      </c>
      <c r="AO299">
        <f>IF(AO$2=0,"",IF(T299=0,0,SUM($T$3:T299)))</f>
        <v>297</v>
      </c>
    </row>
    <row r="300" spans="1:41" ht="15.75" thickBot="1" x14ac:dyDescent="0.3">
      <c r="A300">
        <f>IF(A$2=0,"",IF(Export!$B299=A$2,1,0))</f>
        <v>1</v>
      </c>
      <c r="B300">
        <f>IF(B$2=0,"",IF(Export!$B299=B$2,1,0))</f>
        <v>1</v>
      </c>
      <c r="C300">
        <f>IF(C$2=0,"",IF(Export!$B299=C$2,1,0))</f>
        <v>1</v>
      </c>
      <c r="D300">
        <f>IF(D$2=0,"",IF(Export!$B299=D$2,1,0))</f>
        <v>1</v>
      </c>
      <c r="E300">
        <f>IF(E$2=0,"",IF(Export!$B299=E$2,1,0))</f>
        <v>1</v>
      </c>
      <c r="F300">
        <f>IF(F$2=0,"",IF(Export!$B299=F$2,1,0))</f>
        <v>1</v>
      </c>
      <c r="G300">
        <f>IF(G$2=0,"",IF(Export!$B299=G$2,1,0))</f>
        <v>1</v>
      </c>
      <c r="H300">
        <f>IF(H$2=0,"",IF(Export!$B299=H$2,1,0))</f>
        <v>1</v>
      </c>
      <c r="I300">
        <f>IF(I$2=0,"",IF(Export!$B299=I$2,1,0))</f>
        <v>1</v>
      </c>
      <c r="J300">
        <f>IF(J$2=0,"",IF(Export!$B299=J$2,1,0))</f>
        <v>1</v>
      </c>
      <c r="K300">
        <f>IF(K$2=0,"",IF(Export!$B299=K$2,1,0))</f>
        <v>1</v>
      </c>
      <c r="L300">
        <f>IF(L$2=0,"",IF(Export!$B299=L$2,1,0))</f>
        <v>1</v>
      </c>
      <c r="M300">
        <f>IF(M$2=0,"",IF(Export!$B299=M$2,1,0))</f>
        <v>1</v>
      </c>
      <c r="N300">
        <f>IF(N$2=0,"",IF(Export!$B299=N$2,1,0))</f>
        <v>1</v>
      </c>
      <c r="O300">
        <f>IF(O$2=0,"",IF(Export!$B299=O$2,1,0))</f>
        <v>1</v>
      </c>
      <c r="P300">
        <f>IF(P$2=0,"",IF(Export!$B299=P$2,1,0))</f>
        <v>1</v>
      </c>
      <c r="Q300">
        <f>IF(Q$2=0,"",IF(Export!$B299=Q$2,1,0))</f>
        <v>1</v>
      </c>
      <c r="R300">
        <f>IF(R$2=0,"",IF(Export!$B299=R$2,1,0))</f>
        <v>1</v>
      </c>
      <c r="S300">
        <f>IF(S$2=0,"",IF(Export!$B299=S$2,1,0))</f>
        <v>1</v>
      </c>
      <c r="T300">
        <f>IF(T$2=0,"",IF(Export!$B299=T$2,1,0))</f>
        <v>1</v>
      </c>
      <c r="V300">
        <f>IF(V$2=0,"",IF(A300=0,0,SUM($A$3:A300)))</f>
        <v>298</v>
      </c>
      <c r="W300">
        <f>IF(W$2=0,"",IF(B300=0,0,SUM($B$3:B300)))</f>
        <v>298</v>
      </c>
      <c r="X300">
        <f>IF(X$2=0,"",IF(C300=0,0,SUM($C$3:C300)))</f>
        <v>298</v>
      </c>
      <c r="Y300">
        <f>IF(Y$2=0,"",IF(D300=0,0,SUM($D$3:D300)))</f>
        <v>298</v>
      </c>
      <c r="Z300">
        <f>IF(Z$2=0,"",IF(E300=0,0,SUM($E$3:E300)))</f>
        <v>298</v>
      </c>
      <c r="AA300">
        <f>IF(AA$2=0,"",IF(F300=0,0,SUM($F$3:F300)))</f>
        <v>298</v>
      </c>
      <c r="AB300">
        <f>IF(AB$2=0,"",IF(G300=0,0,SUM($G$3:G300)))</f>
        <v>298</v>
      </c>
      <c r="AC300">
        <f>IF(AC$2=0,"",IF(H300=0,0,SUM($H$3:H300)))</f>
        <v>298</v>
      </c>
      <c r="AD300">
        <f>IF(AD$2=0,"",IF(I300=0,0,SUM($I$3:I300)))</f>
        <v>298</v>
      </c>
      <c r="AE300">
        <f>IF(AE$2=0,"",IF(J300=0,0,SUM($J$3:J300)))</f>
        <v>298</v>
      </c>
      <c r="AF300">
        <f>IF(AF$2=0,"",IF(K300=0,0,SUM($K$3:K300)))</f>
        <v>298</v>
      </c>
      <c r="AG300">
        <f>IF(AG$2=0,"",IF(L300=0,0,SUM($L$3:L300)))</f>
        <v>298</v>
      </c>
      <c r="AH300">
        <f>IF(AH$2=0,"",IF(M300=0,0,SUM($M$3:M300)))</f>
        <v>298</v>
      </c>
      <c r="AI300">
        <f>IF(AI$2=0,"",IF(N300=0,0,SUM($N$3:N300)))</f>
        <v>298</v>
      </c>
      <c r="AJ300">
        <f>IF(AJ$2=0,"",IF(O300=0,0,SUM($O$3:O300)))</f>
        <v>298</v>
      </c>
      <c r="AK300">
        <f>IF(AK$2=0,"",IF(P300=0,0,SUM($P$3:P300)))</f>
        <v>298</v>
      </c>
      <c r="AL300">
        <f>IF(AL$2=0,"",IF(Q300=0,0,SUM($Q$3:Q300)))</f>
        <v>298</v>
      </c>
      <c r="AM300">
        <f>IF(AM$2=0,"",IF(R300=0,0,SUM($R$3:R300)))</f>
        <v>298</v>
      </c>
      <c r="AN300">
        <f>IF(AN$2=0,"",IF(S300=0,0,SUM($S$3:S300)))</f>
        <v>298</v>
      </c>
      <c r="AO300">
        <f>IF(AO$2=0,"",IF(T300=0,0,SUM($T$3:T300)))</f>
        <v>298</v>
      </c>
    </row>
    <row r="301" spans="1:41" ht="15.75" thickBot="1" x14ac:dyDescent="0.3">
      <c r="A301" s="15">
        <f>SUM(A3:A300)</f>
        <v>298</v>
      </c>
      <c r="B301" s="16">
        <f t="shared" ref="B301:T301" si="0">SUM(B3:B300)</f>
        <v>298</v>
      </c>
      <c r="C301" s="16">
        <f t="shared" si="0"/>
        <v>298</v>
      </c>
      <c r="D301" s="16">
        <f t="shared" si="0"/>
        <v>298</v>
      </c>
      <c r="E301" s="16">
        <f t="shared" si="0"/>
        <v>298</v>
      </c>
      <c r="F301" s="16">
        <f t="shared" si="0"/>
        <v>298</v>
      </c>
      <c r="G301" s="16">
        <f t="shared" si="0"/>
        <v>298</v>
      </c>
      <c r="H301" s="16">
        <f t="shared" si="0"/>
        <v>298</v>
      </c>
      <c r="I301" s="16">
        <f t="shared" si="0"/>
        <v>298</v>
      </c>
      <c r="J301" s="16">
        <f t="shared" si="0"/>
        <v>298</v>
      </c>
      <c r="K301" s="16">
        <f t="shared" si="0"/>
        <v>298</v>
      </c>
      <c r="L301" s="16">
        <f t="shared" si="0"/>
        <v>298</v>
      </c>
      <c r="M301" s="16">
        <f t="shared" si="0"/>
        <v>298</v>
      </c>
      <c r="N301" s="16">
        <f t="shared" si="0"/>
        <v>298</v>
      </c>
      <c r="O301" s="16">
        <f t="shared" si="0"/>
        <v>298</v>
      </c>
      <c r="P301" s="16">
        <f t="shared" si="0"/>
        <v>298</v>
      </c>
      <c r="Q301" s="16">
        <f t="shared" si="0"/>
        <v>298</v>
      </c>
      <c r="R301" s="16">
        <f t="shared" si="0"/>
        <v>298</v>
      </c>
      <c r="S301" s="16">
        <f t="shared" si="0"/>
        <v>298</v>
      </c>
      <c r="T301" s="16">
        <f t="shared" si="0"/>
        <v>298</v>
      </c>
    </row>
  </sheetData>
  <sheetProtection password="EA3D" sheet="1" objects="1" scenarios="1"/>
  <mergeCells count="2">
    <mergeCell ref="A1:T1"/>
    <mergeCell ref="V1:A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5"/>
  <sheetViews>
    <sheetView workbookViewId="0">
      <selection activeCell="D19" sqref="D19"/>
    </sheetView>
  </sheetViews>
  <sheetFormatPr baseColWidth="10" defaultRowHeight="15" x14ac:dyDescent="0.25"/>
  <cols>
    <col min="1" max="1" width="15" bestFit="1" customWidth="1"/>
    <col min="2" max="2" width="13.140625" bestFit="1" customWidth="1"/>
    <col min="3" max="3" width="8.7109375" bestFit="1" customWidth="1"/>
    <col min="4" max="4" width="8.7109375" style="10" customWidth="1"/>
    <col min="5" max="33" width="8.7109375" customWidth="1"/>
    <col min="34" max="38" width="6.7109375" customWidth="1"/>
  </cols>
  <sheetData>
    <row r="1" spans="1:33" s="9" customFormat="1" ht="15.75" thickBot="1" x14ac:dyDescent="0.3">
      <c r="A1" s="227" t="s">
        <v>70</v>
      </c>
      <c r="B1" s="227"/>
      <c r="C1" s="226" t="s">
        <v>44</v>
      </c>
      <c r="D1" s="230" t="s">
        <v>67</v>
      </c>
      <c r="E1" s="231"/>
      <c r="F1" s="231"/>
      <c r="G1" s="231"/>
      <c r="H1" s="231"/>
      <c r="I1" s="231"/>
      <c r="J1" s="231"/>
      <c r="K1" s="231"/>
      <c r="L1" s="231"/>
      <c r="M1" s="231"/>
      <c r="N1" s="231"/>
      <c r="O1" s="231"/>
      <c r="P1" s="231"/>
      <c r="Q1" s="231"/>
      <c r="R1" s="231"/>
      <c r="S1" s="231"/>
      <c r="T1" s="231"/>
      <c r="U1" s="231"/>
      <c r="V1" s="231"/>
      <c r="W1" s="231"/>
      <c r="X1" s="231"/>
      <c r="Y1" s="231"/>
      <c r="Z1" s="231"/>
      <c r="AA1" s="231"/>
      <c r="AB1" s="231"/>
      <c r="AC1" s="231"/>
      <c r="AD1" s="231"/>
      <c r="AE1" s="231"/>
      <c r="AF1" s="231"/>
      <c r="AG1" s="232"/>
    </row>
    <row r="2" spans="1:33" x14ac:dyDescent="0.25">
      <c r="A2" s="227"/>
      <c r="B2" s="227"/>
      <c r="C2" s="226"/>
      <c r="D2" s="228">
        <v>1</v>
      </c>
      <c r="E2" s="229"/>
      <c r="F2" s="229">
        <v>2</v>
      </c>
      <c r="G2" s="229"/>
      <c r="H2" s="229">
        <v>3</v>
      </c>
      <c r="I2" s="229"/>
      <c r="J2" s="229">
        <v>4</v>
      </c>
      <c r="K2" s="229"/>
      <c r="L2" s="229">
        <v>5</v>
      </c>
      <c r="M2" s="229"/>
      <c r="N2" s="229">
        <v>6</v>
      </c>
      <c r="O2" s="229"/>
      <c r="P2" s="229">
        <v>7</v>
      </c>
      <c r="Q2" s="229"/>
      <c r="R2" s="229">
        <v>8</v>
      </c>
      <c r="S2" s="229"/>
      <c r="T2" s="229">
        <v>9</v>
      </c>
      <c r="U2" s="229"/>
      <c r="V2" s="229">
        <v>10</v>
      </c>
      <c r="W2" s="229"/>
      <c r="X2" s="229">
        <v>11</v>
      </c>
      <c r="Y2" s="229"/>
      <c r="Z2" s="229">
        <v>12</v>
      </c>
      <c r="AA2" s="229"/>
      <c r="AB2" s="229">
        <v>13</v>
      </c>
      <c r="AC2" s="229"/>
      <c r="AD2" s="229">
        <v>14</v>
      </c>
      <c r="AE2" s="229"/>
      <c r="AF2" s="229">
        <v>15</v>
      </c>
      <c r="AG2" s="233"/>
    </row>
    <row r="3" spans="1:33" s="9" customFormat="1" ht="15.75" thickBot="1" x14ac:dyDescent="0.3">
      <c r="A3" s="185"/>
      <c r="B3" s="185"/>
      <c r="C3" s="186"/>
      <c r="D3" s="44" t="s">
        <v>65</v>
      </c>
      <c r="E3" s="45" t="s">
        <v>66</v>
      </c>
      <c r="F3" s="45" t="s">
        <v>65</v>
      </c>
      <c r="G3" s="45" t="s">
        <v>66</v>
      </c>
      <c r="H3" s="45" t="s">
        <v>65</v>
      </c>
      <c r="I3" s="45" t="s">
        <v>66</v>
      </c>
      <c r="J3" s="45" t="s">
        <v>65</v>
      </c>
      <c r="K3" s="45" t="s">
        <v>66</v>
      </c>
      <c r="L3" s="45" t="s">
        <v>65</v>
      </c>
      <c r="M3" s="45" t="s">
        <v>66</v>
      </c>
      <c r="N3" s="45" t="s">
        <v>65</v>
      </c>
      <c r="O3" s="45" t="s">
        <v>66</v>
      </c>
      <c r="P3" s="45" t="s">
        <v>65</v>
      </c>
      <c r="Q3" s="45" t="s">
        <v>66</v>
      </c>
      <c r="R3" s="45" t="s">
        <v>65</v>
      </c>
      <c r="S3" s="45" t="s">
        <v>66</v>
      </c>
      <c r="T3" s="45" t="s">
        <v>65</v>
      </c>
      <c r="U3" s="45" t="s">
        <v>66</v>
      </c>
      <c r="V3" s="45" t="s">
        <v>65</v>
      </c>
      <c r="W3" s="45" t="s">
        <v>66</v>
      </c>
      <c r="X3" s="45" t="s">
        <v>65</v>
      </c>
      <c r="Y3" s="45" t="s">
        <v>66</v>
      </c>
      <c r="Z3" s="45" t="s">
        <v>65</v>
      </c>
      <c r="AA3" s="45" t="s">
        <v>66</v>
      </c>
      <c r="AB3" s="45" t="s">
        <v>65</v>
      </c>
      <c r="AC3" s="45" t="s">
        <v>66</v>
      </c>
      <c r="AD3" s="45" t="s">
        <v>65</v>
      </c>
      <c r="AE3" s="45" t="s">
        <v>66</v>
      </c>
      <c r="AF3" s="45" t="s">
        <v>65</v>
      </c>
      <c r="AG3" s="46" t="s">
        <v>66</v>
      </c>
    </row>
    <row r="4" spans="1:33" x14ac:dyDescent="0.25">
      <c r="A4" s="4" t="str">
        <f>IF(Agenda!A4="","",Agenda!A4)</f>
        <v/>
      </c>
      <c r="B4" s="30" t="str">
        <f>IF(Agenda!B4="","",Agenda!B4)</f>
        <v>Maud</v>
      </c>
      <c r="C4" s="31" t="str">
        <f>IF(Agenda!C4="","",Agenda!C4)</f>
        <v>CC</v>
      </c>
      <c r="D4" s="35">
        <f>IF(D$2&gt;Calculs!$A$301,"",INDEX(Export!$J$2:$J$300,MATCH(D$2,Calculs!$V$3:$V$302,0),))</f>
        <v>42780</v>
      </c>
      <c r="E4" s="36">
        <f>IF(D$2&gt;Calculs!$A$301,"",INDEX(Export!$K$2:$K$300,MATCH(D$2,Calculs!$V$3:$V$302,0),))</f>
        <v>42784</v>
      </c>
      <c r="F4" s="36">
        <f>IF(F$2&gt;Calculs!$A$301,"",INDEX(Export!$J$2:$J$300,MATCH(F$2,Calculs!$V$3:$V$302,0),))</f>
        <v>42780</v>
      </c>
      <c r="G4" s="36">
        <f>IF(F$2&gt;Calculs!$A$301,"",INDEX(Export!$K$2:$K$300,MATCH(F$2,Calculs!$V$3:$V$302,0),))</f>
        <v>42783</v>
      </c>
      <c r="H4" s="36">
        <f>IF(H$2&gt;Calculs!$A$301,"",INDEX(Export!$J$2:$J$300,MATCH(H$2,Calculs!$V$3:$V$302,0),))</f>
        <v>42782</v>
      </c>
      <c r="I4" s="36">
        <f>IF(H$2&gt;Calculs!$A$301,"",INDEX(Export!$K$2:$K$300,MATCH(H$2,Calculs!$V$3:$V$302,0),))</f>
        <v>42782</v>
      </c>
      <c r="J4" s="36">
        <f>IF(J$2&gt;Calculs!$A$301,"",INDEX(Export!$J$2:$J$300,MATCH(J$2,Calculs!$V$3:$V$302,0),))</f>
        <v>42787</v>
      </c>
      <c r="K4" s="36">
        <f>IF(J$2&gt;Calculs!$A$301,"",INDEX(Export!$K$2:$K$300,MATCH(J$2,Calculs!$V$3:$V$302,0),))</f>
        <v>42788</v>
      </c>
      <c r="L4" s="36">
        <f>IF(L$2&gt;Calculs!$A$301,"",INDEX(Export!$J$2:$J$300,MATCH(L$2,Calculs!$V$3:$V$302,0),))</f>
        <v>42766</v>
      </c>
      <c r="M4" s="36">
        <f>IF(L$2&gt;Calculs!$A$301,"",INDEX(Export!$K$2:$K$300,MATCH(L$2,Calculs!$V$3:$V$302,0),))</f>
        <v>42767</v>
      </c>
      <c r="N4" s="36">
        <f>IF(N$2&gt;Calculs!$A$301,"",INDEX(Export!$J$2:$J$300,MATCH(N$2,Calculs!$V$3:$V$302,0),))</f>
        <v>42787</v>
      </c>
      <c r="O4" s="36">
        <f>IF(N$2&gt;Calculs!$A$301,"",INDEX(Export!$K$2:$K$300,MATCH(N$2,Calculs!$V$3:$V$302,0),))</f>
        <v>42791</v>
      </c>
      <c r="P4" s="36">
        <f>IF(P$2&gt;Calculs!$A$301,"",INDEX(Export!$J$2:$J$300,MATCH(P$2,Calculs!$V$3:$V$302,0),))</f>
        <v>42787</v>
      </c>
      <c r="Q4" s="36">
        <f>IF(P$2&gt;Calculs!$A$301,"",INDEX(Export!$K$2:$K$300,MATCH(P$2,Calculs!$V$3:$V$302,0),))</f>
        <v>42791</v>
      </c>
      <c r="R4" s="36">
        <f>IF(R$2&gt;Calculs!$A$301,"",INDEX(Export!$J$2:$J$300,MATCH(R$2,Calculs!$V$3:$V$302,0),))</f>
        <v>42769</v>
      </c>
      <c r="S4" s="36">
        <f>IF(R$2&gt;Calculs!$A$301,"",INDEX(Export!$K$2:$K$300,MATCH(R$2,Calculs!$V$3:$V$302,0),))</f>
        <v>42769</v>
      </c>
      <c r="T4" s="36">
        <f>IF(T$2&gt;Calculs!$A$301,"",INDEX(Export!$J$2:$J$300,MATCH(T$2,Calculs!$V$3:$V$302,0),))</f>
        <v>42786</v>
      </c>
      <c r="U4" s="36">
        <f>IF(T$2&gt;Calculs!$A$301,"",INDEX(Export!$K$2:$K$300,MATCH(T$2,Calculs!$V$3:$V$302,0),))</f>
        <v>42791</v>
      </c>
      <c r="V4" s="36">
        <f>IF(V$2&gt;Calculs!$A$301,"",INDEX(Export!$J$2:$J$300,MATCH(V$2,Calculs!$V$3:$V$302,0),))</f>
        <v>42794</v>
      </c>
      <c r="W4" s="36">
        <f>IF(V$2&gt;Calculs!$A$301,"",INDEX(Export!$K$2:$K$300,MATCH(V$2,Calculs!$V$3:$V$302,0),))</f>
        <v>42798</v>
      </c>
      <c r="X4" s="36">
        <f>IF(X$2&gt;Calculs!$A$301,"",INDEX(Export!$J$2:$J$300,MATCH(X$2,Calculs!$V$3:$V$302,0),))</f>
        <v>42787</v>
      </c>
      <c r="Y4" s="36">
        <f>IF(X$2&gt;Calculs!$A$301,"",INDEX(Export!$K$2:$K$300,MATCH(X$2,Calculs!$V$3:$V$302,0),))</f>
        <v>42791</v>
      </c>
      <c r="Z4" s="36">
        <f>IF(Z$2&gt;Calculs!$A$301,"",INDEX(Export!$J$2:$J$300,MATCH(Z$2,Calculs!$V$3:$V$302,0),))</f>
        <v>42780</v>
      </c>
      <c r="AA4" s="36">
        <f>IF(Z$2&gt;Calculs!$A$301,"",INDEX(Export!$K$2:$K$300,MATCH(Z$2,Calculs!$V$3:$V$302,0),))</f>
        <v>42784</v>
      </c>
      <c r="AB4" s="36">
        <f>IF(AB$2&gt;Calculs!$A$301,"",INDEX(Export!$J$2:$J$300,MATCH(AB$2,Calculs!$V$3:$V$302,0),))</f>
        <v>42789</v>
      </c>
      <c r="AC4" s="36">
        <f>IF(AB$2&gt;Calculs!$A$301,"",INDEX(Export!$K$2:$K$300,MATCH(AB$2,Calculs!$V$3:$V$302,0),))</f>
        <v>42789</v>
      </c>
      <c r="AD4" s="36">
        <f>IF(AD$2&gt;Calculs!$A$301,"",INDEX(Export!$J$2:$J$300,MATCH(AD$2,Calculs!$V$3:$V$302,0),))</f>
        <v>42763</v>
      </c>
      <c r="AE4" s="36">
        <f>IF(AD$2&gt;Calculs!$A$301,"",INDEX(Export!$K$2:$K$300,MATCH(AD$2,Calculs!$V$3:$V$302,0),))</f>
        <v>42767</v>
      </c>
      <c r="AF4" s="36">
        <f>IF(AF$2&gt;Calculs!$A$301,"",INDEX(Export!$J$2:$J$300,MATCH(AF$2,Calculs!$V$3:$V$302,0),))</f>
        <v>42784</v>
      </c>
      <c r="AG4" s="37">
        <f>IF(AF$2&gt;Calculs!$A$301,"",INDEX(Export!$K$2:$K$300,MATCH(AF$2,Calculs!$V$3:$V$302,0),))</f>
        <v>42791</v>
      </c>
    </row>
    <row r="5" spans="1:33" x14ac:dyDescent="0.25">
      <c r="A5" s="2" t="str">
        <f>IF(Agenda!A5="","",Agenda!A5)</f>
        <v/>
      </c>
      <c r="B5" s="8" t="str">
        <f>IF(Agenda!B5="","",Agenda!B5)</f>
        <v>Léa</v>
      </c>
      <c r="C5" s="32" t="str">
        <f>IF(Agenda!C5="","",Agenda!C5)</f>
        <v>CC</v>
      </c>
      <c r="D5" s="38">
        <f>IF(D$2&gt;Calculs!$B$301,"",INDEX(Export!$J$2:$J$300,MATCH(Congés!D$2,Calculs!$W$3:$W$302,0),))</f>
        <v>42780</v>
      </c>
      <c r="E5" s="39">
        <f>IF(D$2&gt;Calculs!$B$301,"",INDEX(Export!$K$2:$K$300,MATCH(D$2,Calculs!$W$3:$W$302,0),))</f>
        <v>42784</v>
      </c>
      <c r="F5" s="39">
        <f>IF(F$2&gt;Calculs!$B$301,"",INDEX(Export!$J$2:$J$300,MATCH(Congés!F$2,Calculs!$W$3:$W$302,0),))</f>
        <v>42780</v>
      </c>
      <c r="G5" s="39">
        <f>IF(F$2&gt;Calculs!$B$301,"",INDEX(Export!$K$2:$K$300,MATCH(F$2,Calculs!$W$3:$W$302,0),))</f>
        <v>42783</v>
      </c>
      <c r="H5" s="39">
        <f>IF(H$2&gt;Calculs!$B$301,"",INDEX(Export!$J$2:$J$300,MATCH(Congés!H$2,Calculs!$W$3:$W$302,0),))</f>
        <v>42782</v>
      </c>
      <c r="I5" s="39">
        <f>IF(H$2&gt;Calculs!$B$301,"",INDEX(Export!$K$2:$K$300,MATCH(H$2,Calculs!$W$3:$W$302,0),))</f>
        <v>42782</v>
      </c>
      <c r="J5" s="39">
        <f>IF(J$2&gt;Calculs!$B$301,"",INDEX(Export!$J$2:$J$300,MATCH(Congés!J$2,Calculs!$W$3:$W$302,0),))</f>
        <v>42787</v>
      </c>
      <c r="K5" s="39">
        <f>IF(J$2&gt;Calculs!$B$301,"",INDEX(Export!$K$2:$K$300,MATCH(J$2,Calculs!$W$3:$W$302,0),))</f>
        <v>42788</v>
      </c>
      <c r="L5" s="39">
        <f>IF(L$2&gt;Calculs!$B$301,"",INDEX(Export!$J$2:$J$300,MATCH(Congés!L$2,Calculs!$W$3:$W$302,0),))</f>
        <v>42766</v>
      </c>
      <c r="M5" s="39">
        <f>IF(L$2&gt;Calculs!$B$301,"",INDEX(Export!$K$2:$K$300,MATCH(L$2,Calculs!$W$3:$W$302,0),))</f>
        <v>42767</v>
      </c>
      <c r="N5" s="39">
        <f>IF(N$2&gt;Calculs!$B$301,"",INDEX(Export!$J$2:$J$300,MATCH(Congés!N$2,Calculs!$W$3:$W$302,0),))</f>
        <v>42787</v>
      </c>
      <c r="O5" s="39">
        <f>IF(N$2&gt;Calculs!$B$301,"",INDEX(Export!$K$2:$K$300,MATCH(N$2,Calculs!$W$3:$W$302,0),))</f>
        <v>42791</v>
      </c>
      <c r="P5" s="39">
        <f>IF(P$2&gt;Calculs!$B$301,"",INDEX(Export!$J$2:$J$300,MATCH(Congés!P$2,Calculs!$W$3:$W$302,0),))</f>
        <v>42787</v>
      </c>
      <c r="Q5" s="39">
        <f>IF(P$2&gt;Calculs!$B$301,"",INDEX(Export!$K$2:$K$300,MATCH(P$2,Calculs!$W$3:$W$302,0),))</f>
        <v>42791</v>
      </c>
      <c r="R5" s="39">
        <f>IF(R$2&gt;Calculs!$B$301,"",INDEX(Export!$J$2:$J$300,MATCH(Congés!R$2,Calculs!$W$3:$W$302,0),))</f>
        <v>42769</v>
      </c>
      <c r="S5" s="39">
        <f>IF(R$2&gt;Calculs!$B$301,"",INDEX(Export!$K$2:$K$300,MATCH(R$2,Calculs!$W$3:$W$302,0),))</f>
        <v>42769</v>
      </c>
      <c r="T5" s="39">
        <f>IF(T$2&gt;Calculs!$B$301,"",INDEX(Export!$J$2:$J$300,MATCH(Congés!T$2,Calculs!$W$3:$W$302,0),))</f>
        <v>42786</v>
      </c>
      <c r="U5" s="39">
        <f>IF(T$2&gt;Calculs!$B$301,"",INDEX(Export!$K$2:$K$300,MATCH(T$2,Calculs!$W$3:$W$302,0),))</f>
        <v>42791</v>
      </c>
      <c r="V5" s="39">
        <f>IF(V$2&gt;Calculs!$B$301,"",INDEX(Export!$J$2:$J$300,MATCH(Congés!V$2,Calculs!$W$3:$W$302,0),))</f>
        <v>42794</v>
      </c>
      <c r="W5" s="39">
        <f>IF(V$2&gt;Calculs!$B$301,"",INDEX(Export!$K$2:$K$300,MATCH(V$2,Calculs!$W$3:$W$302,0),))</f>
        <v>42798</v>
      </c>
      <c r="X5" s="39">
        <f>IF(X$2&gt;Calculs!$B$301,"",INDEX(Export!$J$2:$J$300,MATCH(Congés!X$2,Calculs!$W$3:$W$302,0),))</f>
        <v>42787</v>
      </c>
      <c r="Y5" s="39">
        <f>IF(X$2&gt;Calculs!$B$301,"",INDEX(Export!$K$2:$K$300,MATCH(X$2,Calculs!$W$3:$W$302,0),))</f>
        <v>42791</v>
      </c>
      <c r="Z5" s="39">
        <f>IF(Z$2&gt;Calculs!$B$301,"",INDEX(Export!$J$2:$J$300,MATCH(Congés!Z$2,Calculs!$W$3:$W$302,0),))</f>
        <v>42780</v>
      </c>
      <c r="AA5" s="39">
        <f>IF(Z$2&gt;Calculs!$B$301,"",INDEX(Export!$K$2:$K$300,MATCH(Z$2,Calculs!$W$3:$W$302,0),))</f>
        <v>42784</v>
      </c>
      <c r="AB5" s="39">
        <f>IF(AB$2&gt;Calculs!$B$301,"",INDEX(Export!$J$2:$J$300,MATCH(Congés!AB$2,Calculs!$W$3:$W$302,0),))</f>
        <v>42789</v>
      </c>
      <c r="AC5" s="39">
        <f>IF(AB$2&gt;Calculs!$B$301,"",INDEX(Export!$K$2:$K$300,MATCH(AB$2,Calculs!$W$3:$W$302,0),))</f>
        <v>42789</v>
      </c>
      <c r="AD5" s="39">
        <f>IF(AD$2&gt;Calculs!$B$301,"",INDEX(Export!$J$2:$J$300,MATCH(Congés!AD$2,Calculs!$W$3:$W$302,0),))</f>
        <v>42763</v>
      </c>
      <c r="AE5" s="39">
        <f>IF(AD$2&gt;Calculs!$B$301,"",INDEX(Export!$K$2:$K$300,MATCH(AD$2,Calculs!$W$3:$W$302,0),))</f>
        <v>42767</v>
      </c>
      <c r="AF5" s="39">
        <f>IF(AF$2&gt;Calculs!$B$301,"",INDEX(Export!$J$2:$J$300,MATCH(Congés!AF$2,Calculs!$W$3:$W$302,0),))</f>
        <v>42784</v>
      </c>
      <c r="AG5" s="40">
        <f>IF(AF$2&gt;Calculs!$B$301,"",INDEX(Export!$K$2:$K$300,MATCH(AF$2,Calculs!$W$3:$W$302,0),))</f>
        <v>42791</v>
      </c>
    </row>
    <row r="6" spans="1:33" x14ac:dyDescent="0.25">
      <c r="A6" s="2" t="str">
        <f>IF(Agenda!A6="","",Agenda!A6)</f>
        <v/>
      </c>
      <c r="B6" s="8" t="str">
        <f>IF(Agenda!B6="","",Agenda!B6)</f>
        <v>Mahéva</v>
      </c>
      <c r="C6" s="32" t="str">
        <f>IF(Agenda!C6="","",Agenda!C6)</f>
        <v>CC</v>
      </c>
      <c r="D6" s="38">
        <f>IF(D$2&gt;Calculs!$C$301,"",INDEX(Export!$J$2:$J$300,MATCH(Congés!D$2,Calculs!$X$3:$X$302,0),))</f>
        <v>42780</v>
      </c>
      <c r="E6" s="39">
        <f>IF(D$2&gt;Calculs!$C$301,"",INDEX(Export!$K$2:$K$300,MATCH(D$2,Calculs!$X$3:$X$302,0),))</f>
        <v>42784</v>
      </c>
      <c r="F6" s="39">
        <f>IF(F$2&gt;Calculs!$C$301,"",INDEX(Export!$J$2:$J$300,MATCH(Congés!F$2,Calculs!$X$3:$X$302,0),))</f>
        <v>42780</v>
      </c>
      <c r="G6" s="39">
        <f>IF(F$2&gt;Calculs!$C$301,"",INDEX(Export!$K$2:$K$300,MATCH(F$2,Calculs!$X$3:$X$302,0),))</f>
        <v>42783</v>
      </c>
      <c r="H6" s="39">
        <f>IF(H$2&gt;Calculs!$C$301,"",INDEX(Export!$J$2:$J$300,MATCH(Congés!H$2,Calculs!$X$3:$X$302,0),))</f>
        <v>42782</v>
      </c>
      <c r="I6" s="39">
        <f>IF(H$2&gt;Calculs!$C$301,"",INDEX(Export!$K$2:$K$300,MATCH(H$2,Calculs!$X$3:$X$302,0),))</f>
        <v>42782</v>
      </c>
      <c r="J6" s="39">
        <f>IF(J$2&gt;Calculs!$C$301,"",INDEX(Export!$J$2:$J$300,MATCH(Congés!J$2,Calculs!$X$3:$X$302,0),))</f>
        <v>42787</v>
      </c>
      <c r="K6" s="39">
        <f>IF(J$2&gt;Calculs!$C$301,"",INDEX(Export!$K$2:$K$300,MATCH(J$2,Calculs!$X$3:$X$302,0),))</f>
        <v>42788</v>
      </c>
      <c r="L6" s="39">
        <f>IF(L$2&gt;Calculs!$C$301,"",INDEX(Export!$J$2:$J$300,MATCH(Congés!L$2,Calculs!$X$3:$X$302,0),))</f>
        <v>42766</v>
      </c>
      <c r="M6" s="39">
        <f>IF(L$2&gt;Calculs!$C$301,"",INDEX(Export!$K$2:$K$300,MATCH(L$2,Calculs!$X$3:$X$302,0),))</f>
        <v>42767</v>
      </c>
      <c r="N6" s="39">
        <f>IF(N$2&gt;Calculs!$C$301,"",INDEX(Export!$J$2:$J$300,MATCH(Congés!N$2,Calculs!$X$3:$X$302,0),))</f>
        <v>42787</v>
      </c>
      <c r="O6" s="39">
        <f>IF(N$2&gt;Calculs!$C$301,"",INDEX(Export!$K$2:$K$300,MATCH(N$2,Calculs!$X$3:$X$302,0),))</f>
        <v>42791</v>
      </c>
      <c r="P6" s="39">
        <f>IF(P$2&gt;Calculs!$C$301,"",INDEX(Export!$J$2:$J$300,MATCH(Congés!P$2,Calculs!$X$3:$X$302,0),))</f>
        <v>42787</v>
      </c>
      <c r="Q6" s="39">
        <f>IF(P$2&gt;Calculs!$C$301,"",INDEX(Export!$K$2:$K$300,MATCH(P$2,Calculs!$X$3:$X$302,0),))</f>
        <v>42791</v>
      </c>
      <c r="R6" s="39">
        <f>IF(R$2&gt;Calculs!$C$301,"",INDEX(Export!$J$2:$J$300,MATCH(Congés!R$2,Calculs!$X$3:$X$302,0),))</f>
        <v>42769</v>
      </c>
      <c r="S6" s="39">
        <f>IF(R$2&gt;Calculs!$C$301,"",INDEX(Export!$K$2:$K$300,MATCH(R$2,Calculs!$X$3:$X$302,0),))</f>
        <v>42769</v>
      </c>
      <c r="T6" s="39">
        <f>IF(T$2&gt;Calculs!$C$301,"",INDEX(Export!$J$2:$J$300,MATCH(Congés!T$2,Calculs!$X$3:$X$302,0),))</f>
        <v>42786</v>
      </c>
      <c r="U6" s="39">
        <f>IF(T$2&gt;Calculs!$C$301,"",INDEX(Export!$K$2:$K$300,MATCH(T$2,Calculs!$X$3:$X$302,0),))</f>
        <v>42791</v>
      </c>
      <c r="V6" s="39">
        <f>IF(V$2&gt;Calculs!$C$301,"",INDEX(Export!$J$2:$J$300,MATCH(Congés!V$2,Calculs!$X$3:$X$302,0),))</f>
        <v>42794</v>
      </c>
      <c r="W6" s="39">
        <f>IF(V$2&gt;Calculs!$C$301,"",INDEX(Export!$K$2:$K$300,MATCH(V$2,Calculs!$X$3:$X$302,0),))</f>
        <v>42798</v>
      </c>
      <c r="X6" s="39">
        <f>IF(X$2&gt;Calculs!$C$301,"",INDEX(Export!$J$2:$J$300,MATCH(Congés!X$2,Calculs!$X$3:$X$302,0),))</f>
        <v>42787</v>
      </c>
      <c r="Y6" s="39">
        <f>IF(X$2&gt;Calculs!$C$301,"",INDEX(Export!$K$2:$K$300,MATCH(X$2,Calculs!$X$3:$X$302,0),))</f>
        <v>42791</v>
      </c>
      <c r="Z6" s="39">
        <f>IF(Z$2&gt;Calculs!$C$301,"",INDEX(Export!$J$2:$J$300,MATCH(Congés!Z$2,Calculs!$X$3:$X$302,0),))</f>
        <v>42780</v>
      </c>
      <c r="AA6" s="39">
        <f>IF(Z$2&gt;Calculs!$C$301,"",INDEX(Export!$K$2:$K$300,MATCH(Z$2,Calculs!$X$3:$X$302,0),))</f>
        <v>42784</v>
      </c>
      <c r="AB6" s="39">
        <f>IF(AB$2&gt;Calculs!$C$301,"",INDEX(Export!$J$2:$J$300,MATCH(Congés!AB$2,Calculs!$X$3:$X$302,0),))</f>
        <v>42789</v>
      </c>
      <c r="AC6" s="39">
        <f>IF(AB$2&gt;Calculs!$C$301,"",INDEX(Export!$K$2:$K$300,MATCH(AB$2,Calculs!$X$3:$X$302,0),))</f>
        <v>42789</v>
      </c>
      <c r="AD6" s="39">
        <f>IF(AD$2&gt;Calculs!$C$301,"",INDEX(Export!$J$2:$J$300,MATCH(Congés!AD$2,Calculs!$X$3:$X$302,0),))</f>
        <v>42763</v>
      </c>
      <c r="AE6" s="39">
        <f>IF(AD$2&gt;Calculs!$C$301,"",INDEX(Export!$K$2:$K$300,MATCH(AD$2,Calculs!$X$3:$X$302,0),))</f>
        <v>42767</v>
      </c>
      <c r="AF6" s="39">
        <f>IF(AF$2&gt;Calculs!$C$301,"",INDEX(Export!$J$2:$J$300,MATCH(Congés!AF$2,Calculs!$X$3:$X$302,0),))</f>
        <v>42784</v>
      </c>
      <c r="AG6" s="40">
        <f>IF(AF$2&gt;Calculs!$C$301,"",INDEX(Export!$K$2:$K$300,MATCH(AF$2,Calculs!$X$3:$X$302,0),))</f>
        <v>42791</v>
      </c>
    </row>
    <row r="7" spans="1:33" x14ac:dyDescent="0.25">
      <c r="A7" s="2" t="str">
        <f>IF(Agenda!A7="","",Agenda!A7)</f>
        <v/>
      </c>
      <c r="B7" s="8" t="str">
        <f>IF(Agenda!B7="","",Agenda!B7)</f>
        <v>Sandrine</v>
      </c>
      <c r="C7" s="32" t="str">
        <f>IF(Agenda!C7="","",Agenda!C7)</f>
        <v>CC</v>
      </c>
      <c r="D7" s="38">
        <f>IF(D$2&gt;Calculs!$D$301,"",INDEX(Export!$J$2:$J$300,MATCH(D$2,Calculs!$Y$3:$Y$302,0),))</f>
        <v>42780</v>
      </c>
      <c r="E7" s="39">
        <f>IF(D$2&gt;Calculs!$D$301,"",INDEX(Export!$K$2:$K$300,MATCH(D$2,Calculs!$Y$3:$Y$302,0),))</f>
        <v>42784</v>
      </c>
      <c r="F7" s="39">
        <f>IF(F$2&gt;Calculs!$D$301,"",INDEX(Export!$J$2:$J$300,MATCH(Congés!F$2,Calculs!$Y$3:$Y$302,0),))</f>
        <v>42780</v>
      </c>
      <c r="G7" s="39">
        <f>IF(F$2&gt;Calculs!$D$301,"",INDEX(Export!$K$2:$K$300,MATCH(F$2,Calculs!$Y$3:$Y$302,0),))</f>
        <v>42783</v>
      </c>
      <c r="H7" s="39">
        <f>IF(H$2&gt;Calculs!$D$301,"",INDEX(Export!$J$2:$J$300,MATCH(Congés!H$2,Calculs!$Y$3:$Y$302,0),))</f>
        <v>42782</v>
      </c>
      <c r="I7" s="39">
        <f>IF(H$2&gt;Calculs!$D$301,"",INDEX(Export!$K$2:$K$300,MATCH(H$2,Calculs!$Y$3:$Y$302,0),))</f>
        <v>42782</v>
      </c>
      <c r="J7" s="39">
        <f>IF(J$2&gt;Calculs!$D$301,"",INDEX(Export!$J$2:$J$300,MATCH(Congés!J$2,Calculs!$Y$3:$Y$302,0),))</f>
        <v>42787</v>
      </c>
      <c r="K7" s="39">
        <f>IF(J$2&gt;Calculs!$D$301,"",INDEX(Export!$K$2:$K$300,MATCH(J$2,Calculs!$Y$3:$Y$302,0),))</f>
        <v>42788</v>
      </c>
      <c r="L7" s="39">
        <f>IF(L$2&gt;Calculs!$D$301,"",INDEX(Export!$J$2:$J$300,MATCH(Congés!L$2,Calculs!$Y$3:$Y$302,0),))</f>
        <v>42766</v>
      </c>
      <c r="M7" s="39">
        <f>IF(L$2&gt;Calculs!$D$301,"",INDEX(Export!$K$2:$K$300,MATCH(L$2,Calculs!$Y$3:$Y$302,0),))</f>
        <v>42767</v>
      </c>
      <c r="N7" s="39">
        <f>IF(N$2&gt;Calculs!$D$301,"",INDEX(Export!$J$2:$J$300,MATCH(Congés!N$2,Calculs!$Y$3:$Y$302,0),))</f>
        <v>42787</v>
      </c>
      <c r="O7" s="39">
        <f>IF(N$2&gt;Calculs!$D$301,"",INDEX(Export!$K$2:$K$300,MATCH(N$2,Calculs!$Y$3:$Y$302,0),))</f>
        <v>42791</v>
      </c>
      <c r="P7" s="39">
        <f>IF(P$2&gt;Calculs!$D$301,"",INDEX(Export!$J$2:$J$300,MATCH(Congés!P$2,Calculs!$Y$3:$Y$302,0),))</f>
        <v>42787</v>
      </c>
      <c r="Q7" s="39">
        <f>IF(P$2&gt;Calculs!$D$301,"",INDEX(Export!$K$2:$K$300,MATCH(P$2,Calculs!$Y$3:$Y$302,0),))</f>
        <v>42791</v>
      </c>
      <c r="R7" s="39">
        <f>IF(R$2&gt;Calculs!$D$301,"",INDEX(Export!$J$2:$J$300,MATCH(Congés!R$2,Calculs!$Y$3:$Y$302,0),))</f>
        <v>42769</v>
      </c>
      <c r="S7" s="39">
        <f>IF(R$2&gt;Calculs!$D$301,"",INDEX(Export!$K$2:$K$300,MATCH(R$2,Calculs!$Y$3:$Y$302,0),))</f>
        <v>42769</v>
      </c>
      <c r="T7" s="39">
        <f>IF(T$2&gt;Calculs!$D$301,"",INDEX(Export!$J$2:$J$300,MATCH(Congés!T$2,Calculs!$Y$3:$Y$302,0),))</f>
        <v>42786</v>
      </c>
      <c r="U7" s="39">
        <f>IF(T$2&gt;Calculs!$D$301,"",INDEX(Export!$K$2:$K$300,MATCH(T$2,Calculs!$Y$3:$Y$302,0),))</f>
        <v>42791</v>
      </c>
      <c r="V7" s="39">
        <f>IF(V$2&gt;Calculs!$D$301,"",INDEX(Export!$J$2:$J$300,MATCH(Congés!V$2,Calculs!$Y$3:$Y$302,0),))</f>
        <v>42794</v>
      </c>
      <c r="W7" s="39">
        <f>IF(V$2&gt;Calculs!$D$301,"",INDEX(Export!$K$2:$K$300,MATCH(V$2,Calculs!$Y$3:$Y$302,0),))</f>
        <v>42798</v>
      </c>
      <c r="X7" s="39">
        <f>IF(X$2&gt;Calculs!$D$301,"",INDEX(Export!$J$2:$J$300,MATCH(Congés!X$2,Calculs!$Y$3:$Y$302,0),))</f>
        <v>42787</v>
      </c>
      <c r="Y7" s="39">
        <f>IF(X$2&gt;Calculs!$D$301,"",INDEX(Export!$K$2:$K$300,MATCH(X$2,Calculs!$Y$3:$Y$302,0),))</f>
        <v>42791</v>
      </c>
      <c r="Z7" s="39">
        <f>IF(Z$2&gt;Calculs!$D$301,"",INDEX(Export!$J$2:$J$300,MATCH(Congés!Z$2,Calculs!$Y$3:$Y$302,0),))</f>
        <v>42780</v>
      </c>
      <c r="AA7" s="39">
        <f>IF(Z$2&gt;Calculs!$D$301,"",INDEX(Export!$K$2:$K$300,MATCH(Z$2,Calculs!$Y$3:$Y$302,0),))</f>
        <v>42784</v>
      </c>
      <c r="AB7" s="39">
        <f>IF(AB$2&gt;Calculs!$D$301,"",INDEX(Export!$J$2:$J$300,MATCH(Congés!AB$2,Calculs!$Y$3:$Y$302,0),))</f>
        <v>42789</v>
      </c>
      <c r="AC7" s="39">
        <f>IF(AB$2&gt;Calculs!$D$301,"",INDEX(Export!$K$2:$K$300,MATCH(AB$2,Calculs!$Y$3:$Y$302,0),))</f>
        <v>42789</v>
      </c>
      <c r="AD7" s="39">
        <f>IF(AD$2&gt;Calculs!$D$301,"",INDEX(Export!$J$2:$J$300,MATCH(Congés!AD$2,Calculs!$Y$3:$Y$302,0),))</f>
        <v>42763</v>
      </c>
      <c r="AE7" s="39">
        <f>IF(AD$2&gt;Calculs!$D$301,"",INDEX(Export!$K$2:$K$300,MATCH(AD$2,Calculs!$Y$3:$Y$302,0),))</f>
        <v>42767</v>
      </c>
      <c r="AF7" s="39">
        <f>IF(AF$2&gt;Calculs!$D$301,"",INDEX(Export!$J$2:$J$300,MATCH(Congés!AF$2,Calculs!$Y$3:$Y$302,0),))</f>
        <v>42784</v>
      </c>
      <c r="AG7" s="40">
        <f>IF(AF$2&gt;Calculs!$D$301,"",INDEX(Export!$K$2:$K$300,MATCH(AF$2,Calculs!$Y$3:$Y$302,0),))</f>
        <v>42791</v>
      </c>
    </row>
    <row r="8" spans="1:33" x14ac:dyDescent="0.25">
      <c r="A8" s="2" t="str">
        <f>IF(Agenda!A8="","",Agenda!A8)</f>
        <v/>
      </c>
      <c r="B8" s="8" t="str">
        <f>IF(Agenda!B8="","",Agenda!B8)</f>
        <v>Aurélien</v>
      </c>
      <c r="C8" s="32" t="str">
        <f>IF(Agenda!C8="","",Agenda!C8)</f>
        <v>CC</v>
      </c>
      <c r="D8" s="38">
        <f>IF(D$2&gt;Calculs!$E$301,"",INDEX(Export!$J$2:$J$300,MATCH(D$2,Calculs!$Z$3:$Z$302,0),))</f>
        <v>42780</v>
      </c>
      <c r="E8" s="39">
        <f>IF(D$2&gt;Calculs!$E$301,"",INDEX(Export!$K$2:$K$300,MATCH(D$2,Calculs!$Z$3:$Z$302,0),))</f>
        <v>42784</v>
      </c>
      <c r="F8" s="39">
        <f>IF(F$2&gt;Calculs!$E$301,"",INDEX(Export!$J$2:$J$300,MATCH(F$2,Calculs!$Z$3:$Z$302,0),))</f>
        <v>42780</v>
      </c>
      <c r="G8" s="39">
        <f>IF(F$2&gt;Calculs!$E$301,"",INDEX(Export!$K$2:$K$300,MATCH(F$2,Calculs!$Z$3:$Z$302,0),))</f>
        <v>42783</v>
      </c>
      <c r="H8" s="39">
        <f>IF(H$2&gt;Calculs!$E$301,"",INDEX(Export!$J$2:$J$300,MATCH(H$2,Calculs!$Z$3:$Z$302,0),))</f>
        <v>42782</v>
      </c>
      <c r="I8" s="39">
        <f>IF(H$2&gt;Calculs!$E$301,"",INDEX(Export!$K$2:$K$300,MATCH(H$2,Calculs!$Z$3:$Z$302,0),))</f>
        <v>42782</v>
      </c>
      <c r="J8" s="39">
        <f>IF(J$2&gt;Calculs!$E$301,"",INDEX(Export!$J$2:$J$300,MATCH(J$2,Calculs!$Z$3:$Z$302,0),))</f>
        <v>42787</v>
      </c>
      <c r="K8" s="39">
        <f>IF(J$2&gt;Calculs!$E$301,"",INDEX(Export!$K$2:$K$300,MATCH(J$2,Calculs!$Z$3:$Z$302,0),))</f>
        <v>42788</v>
      </c>
      <c r="L8" s="39">
        <f>IF(L$2&gt;Calculs!$E$301,"",INDEX(Export!$J$2:$J$300,MATCH(L$2,Calculs!$Z$3:$Z$302,0),))</f>
        <v>42766</v>
      </c>
      <c r="M8" s="39">
        <f>IF(L$2&gt;Calculs!$E$301,"",INDEX(Export!$K$2:$K$300,MATCH(L$2,Calculs!$Z$3:$Z$302,0),))</f>
        <v>42767</v>
      </c>
      <c r="N8" s="39">
        <f>IF(N$2&gt;Calculs!$E$301,"",INDEX(Export!$J$2:$J$300,MATCH(N$2,Calculs!$Z$3:$Z$302,0),))</f>
        <v>42787</v>
      </c>
      <c r="O8" s="39">
        <f>IF(N$2&gt;Calculs!$E$301,"",INDEX(Export!$K$2:$K$300,MATCH(N$2,Calculs!$Z$3:$Z$302,0),))</f>
        <v>42791</v>
      </c>
      <c r="P8" s="39">
        <f>IF(P$2&gt;Calculs!$E$301,"",INDEX(Export!$J$2:$J$300,MATCH(P$2,Calculs!$Z$3:$Z$302,0),))</f>
        <v>42787</v>
      </c>
      <c r="Q8" s="39">
        <f>IF(P$2&gt;Calculs!$E$301,"",INDEX(Export!$K$2:$K$300,MATCH(P$2,Calculs!$Z$3:$Z$302,0),))</f>
        <v>42791</v>
      </c>
      <c r="R8" s="39">
        <f>IF(R$2&gt;Calculs!$E$301,"",INDEX(Export!$J$2:$J$300,MATCH(R$2,Calculs!$Z$3:$Z$302,0),))</f>
        <v>42769</v>
      </c>
      <c r="S8" s="39">
        <f>IF(R$2&gt;Calculs!$E$301,"",INDEX(Export!$K$2:$K$300,MATCH(R$2,Calculs!$Z$3:$Z$302,0),))</f>
        <v>42769</v>
      </c>
      <c r="T8" s="39">
        <f>IF(T$2&gt;Calculs!$E$301,"",INDEX(Export!$J$2:$J$300,MATCH(T$2,Calculs!$Z$3:$Z$302,0),))</f>
        <v>42786</v>
      </c>
      <c r="U8" s="39">
        <f>IF(T$2&gt;Calculs!$E$301,"",INDEX(Export!$K$2:$K$300,MATCH(T$2,Calculs!$Z$3:$Z$302,0),))</f>
        <v>42791</v>
      </c>
      <c r="V8" s="39">
        <f>IF(V$2&gt;Calculs!$E$301,"",INDEX(Export!$J$2:$J$300,MATCH(V$2,Calculs!$Z$3:$Z$302,0),))</f>
        <v>42794</v>
      </c>
      <c r="W8" s="39">
        <f>IF(V$2&gt;Calculs!$E$301,"",INDEX(Export!$K$2:$K$300,MATCH(V$2,Calculs!$Z$3:$Z$302,0),))</f>
        <v>42798</v>
      </c>
      <c r="X8" s="39">
        <f>IF(X$2&gt;Calculs!$E$301,"",INDEX(Export!$J$2:$J$300,MATCH(X$2,Calculs!$Z$3:$Z$302,0),))</f>
        <v>42787</v>
      </c>
      <c r="Y8" s="39">
        <f>IF(X$2&gt;Calculs!$E$301,"",INDEX(Export!$K$2:$K$300,MATCH(X$2,Calculs!$Z$3:$Z$302,0),))</f>
        <v>42791</v>
      </c>
      <c r="Z8" s="39">
        <f>IF(Z$2&gt;Calculs!$E$301,"",INDEX(Export!$J$2:$J$300,MATCH(Z$2,Calculs!$Z$3:$Z$302,0),))</f>
        <v>42780</v>
      </c>
      <c r="AA8" s="39">
        <f>IF(Z$2&gt;Calculs!$E$301,"",INDEX(Export!$K$2:$K$300,MATCH(Z$2,Calculs!$Z$3:$Z$302,0),))</f>
        <v>42784</v>
      </c>
      <c r="AB8" s="39">
        <f>IF(AB$2&gt;Calculs!$E$301,"",INDEX(Export!$J$2:$J$300,MATCH(AB$2,Calculs!$Z$3:$Z$302,0),))</f>
        <v>42789</v>
      </c>
      <c r="AC8" s="39">
        <f>IF(AB$2&gt;Calculs!$E$301,"",INDEX(Export!$K$2:$K$300,MATCH(AB$2,Calculs!$Z$3:$Z$302,0),))</f>
        <v>42789</v>
      </c>
      <c r="AD8" s="39">
        <f>IF(AD$2&gt;Calculs!$E$301,"",INDEX(Export!$J$2:$J$300,MATCH(AD$2,Calculs!$Z$3:$Z$302,0),))</f>
        <v>42763</v>
      </c>
      <c r="AE8" s="39">
        <f>IF(AD$2&gt;Calculs!$E$301,"",INDEX(Export!$K$2:$K$300,MATCH(AD$2,Calculs!$Z$3:$Z$302,0),))</f>
        <v>42767</v>
      </c>
      <c r="AF8" s="39">
        <f>IF(AF$2&gt;Calculs!$E$301,"",INDEX(Export!$J$2:$J$300,MATCH(AF$2,Calculs!$Z$3:$Z$302,0),))</f>
        <v>42784</v>
      </c>
      <c r="AG8" s="40">
        <f>IF(AF$2&gt;Calculs!$E$301,"",INDEX(Export!$K$2:$K$300,MATCH(AF$2,Calculs!$Z$3:$Z$302,0),))</f>
        <v>42791</v>
      </c>
    </row>
    <row r="9" spans="1:33" x14ac:dyDescent="0.25">
      <c r="A9" s="2" t="str">
        <f>IF(Agenda!A9="","",Agenda!A9)</f>
        <v/>
      </c>
      <c r="B9" s="8" t="str">
        <f>IF(Agenda!B9="","",Agenda!B9)</f>
        <v>Marie</v>
      </c>
      <c r="C9" s="32" t="str">
        <f>IF(Agenda!C9="","",Agenda!C9)</f>
        <v>CC</v>
      </c>
      <c r="D9" s="38">
        <f>IF(D$2&gt;Calculs!$F$301,"",INDEX(Export!$J$2:$J$300,MATCH(D$2,Calculs!$AA$3:$AA$302,0),))</f>
        <v>42780</v>
      </c>
      <c r="E9" s="39">
        <f>IF(D$2&gt;Calculs!$F$301,"",INDEX(Export!$K$2:$K$300,MATCH(D$2,Calculs!$AA$3:$AA$302,0),))</f>
        <v>42784</v>
      </c>
      <c r="F9" s="39">
        <f>IF(F$2&gt;Calculs!$F$301,"",INDEX(Export!$J$2:$J$300,MATCH(F$2,Calculs!$AA$3:$AA$302,0),))</f>
        <v>42780</v>
      </c>
      <c r="G9" s="39">
        <f>IF(F$2&gt;Calculs!$F$301,"",INDEX(Export!$K$2:$K$300,MATCH(F$2,Calculs!$AA$3:$AA$302,0),))</f>
        <v>42783</v>
      </c>
      <c r="H9" s="39">
        <f>IF(H$2&gt;Calculs!$F$301,"",INDEX(Export!$J$2:$J$300,MATCH(H$2,Calculs!$AA$3:$AA$302,0),))</f>
        <v>42782</v>
      </c>
      <c r="I9" s="39">
        <f>IF(H$2&gt;Calculs!$F$301,"",INDEX(Export!$K$2:$K$300,MATCH(H$2,Calculs!$AA$3:$AA$302,0),))</f>
        <v>42782</v>
      </c>
      <c r="J9" s="39">
        <f>IF(J$2&gt;Calculs!$F$301,"",INDEX(Export!$J$2:$J$300,MATCH(J$2,Calculs!$AA$3:$AA$302,0),))</f>
        <v>42787</v>
      </c>
      <c r="K9" s="39">
        <f>IF(J$2&gt;Calculs!$F$301,"",INDEX(Export!$K$2:$K$300,MATCH(J$2,Calculs!$AA$3:$AA$302,0),))</f>
        <v>42788</v>
      </c>
      <c r="L9" s="39">
        <f>IF(L$2&gt;Calculs!$F$301,"",INDEX(Export!$J$2:$J$300,MATCH(L$2,Calculs!$AA$3:$AA$302,0),))</f>
        <v>42766</v>
      </c>
      <c r="M9" s="39">
        <f>IF(L$2&gt;Calculs!$F$301,"",INDEX(Export!$K$2:$K$300,MATCH(L$2,Calculs!$AA$3:$AA$302,0),))</f>
        <v>42767</v>
      </c>
      <c r="N9" s="39">
        <f>IF(N$2&gt;Calculs!$F$301,"",INDEX(Export!$J$2:$J$300,MATCH(N$2,Calculs!$AA$3:$AA$302,0),))</f>
        <v>42787</v>
      </c>
      <c r="O9" s="39">
        <f>IF(N$2&gt;Calculs!$F$301,"",INDEX(Export!$K$2:$K$300,MATCH(N$2,Calculs!$AA$3:$AA$302,0),))</f>
        <v>42791</v>
      </c>
      <c r="P9" s="39">
        <f>IF(P$2&gt;Calculs!$F$301,"",INDEX(Export!$J$2:$J$300,MATCH(P$2,Calculs!$AA$3:$AA$302,0),))</f>
        <v>42787</v>
      </c>
      <c r="Q9" s="39">
        <f>IF(P$2&gt;Calculs!$F$301,"",INDEX(Export!$K$2:$K$300,MATCH(P$2,Calculs!$AA$3:$AA$302,0),))</f>
        <v>42791</v>
      </c>
      <c r="R9" s="39">
        <f>IF(R$2&gt;Calculs!$F$301,"",INDEX(Export!$J$2:$J$300,MATCH(R$2,Calculs!$AA$3:$AA$302,0),))</f>
        <v>42769</v>
      </c>
      <c r="S9" s="39">
        <f>IF(R$2&gt;Calculs!$F$301,"",INDEX(Export!$K$2:$K$300,MATCH(R$2,Calculs!$AA$3:$AA$302,0),))</f>
        <v>42769</v>
      </c>
      <c r="T9" s="39">
        <f>IF(T$2&gt;Calculs!$F$301,"",INDEX(Export!$J$2:$J$300,MATCH(T$2,Calculs!$AA$3:$AA$302,0),))</f>
        <v>42786</v>
      </c>
      <c r="U9" s="39">
        <f>IF(T$2&gt;Calculs!$F$301,"",INDEX(Export!$K$2:$K$300,MATCH(T$2,Calculs!$AA$3:$AA$302,0),))</f>
        <v>42791</v>
      </c>
      <c r="V9" s="39">
        <f>IF(V$2&gt;Calculs!$F$301,"",INDEX(Export!$J$2:$J$300,MATCH(V$2,Calculs!$AA$3:$AA$302,0),))</f>
        <v>42794</v>
      </c>
      <c r="W9" s="39">
        <f>IF(V$2&gt;Calculs!$F$301,"",INDEX(Export!$K$2:$K$300,MATCH(V$2,Calculs!$AA$3:$AA$302,0),))</f>
        <v>42798</v>
      </c>
      <c r="X9" s="39">
        <f>IF(X$2&gt;Calculs!$F$301,"",INDEX(Export!$J$2:$J$300,MATCH(X$2,Calculs!$AA$3:$AA$302,0),))</f>
        <v>42787</v>
      </c>
      <c r="Y9" s="39">
        <f>IF(X$2&gt;Calculs!$F$301,"",INDEX(Export!$K$2:$K$300,MATCH(X$2,Calculs!$AA$3:$AA$302,0),))</f>
        <v>42791</v>
      </c>
      <c r="Z9" s="39">
        <f>IF(Z$2&gt;Calculs!$F$301,"",INDEX(Export!$J$2:$J$300,MATCH(Z$2,Calculs!$AA$3:$AA$302,0),))</f>
        <v>42780</v>
      </c>
      <c r="AA9" s="39">
        <f>IF(Z$2&gt;Calculs!$F$301,"",INDEX(Export!$K$2:$K$300,MATCH(Z$2,Calculs!$AA$3:$AA$302,0),))</f>
        <v>42784</v>
      </c>
      <c r="AB9" s="39">
        <f>IF(AB$2&gt;Calculs!$F$301,"",INDEX(Export!$J$2:$J$300,MATCH(AB$2,Calculs!$AA$3:$AA$302,0),))</f>
        <v>42789</v>
      </c>
      <c r="AC9" s="39">
        <f>IF(AB$2&gt;Calculs!$F$301,"",INDEX(Export!$K$2:$K$300,MATCH(AB$2,Calculs!$AA$3:$AA$302,0),))</f>
        <v>42789</v>
      </c>
      <c r="AD9" s="39">
        <f>IF(AD$2&gt;Calculs!$F$301,"",INDEX(Export!$J$2:$J$300,MATCH(AD$2,Calculs!$AA$3:$AA$302,0),))</f>
        <v>42763</v>
      </c>
      <c r="AE9" s="39">
        <f>IF(AD$2&gt;Calculs!$F$301,"",INDEX(Export!$K$2:$K$300,MATCH(AD$2,Calculs!$AA$3:$AA$302,0),))</f>
        <v>42767</v>
      </c>
      <c r="AF9" s="39">
        <f>IF(AF$2&gt;Calculs!$F$301,"",INDEX(Export!$J$2:$J$300,MATCH(AF$2,Calculs!$AA$3:$AA$302,0),))</f>
        <v>42784</v>
      </c>
      <c r="AG9" s="40">
        <f>IF(AF$2&gt;Calculs!$F$301,"",INDEX(Export!$K$2:$K$300,MATCH(AF$2,Calculs!$AA$3:$AA$302,0),))</f>
        <v>42791</v>
      </c>
    </row>
    <row r="10" spans="1:33" x14ac:dyDescent="0.25">
      <c r="A10" s="2" t="str">
        <f>IF(Agenda!A10="","",Agenda!A10)</f>
        <v/>
      </c>
      <c r="B10" s="8" t="str">
        <f>IF(Agenda!B10="","",Agenda!B10)</f>
        <v>Fabiola</v>
      </c>
      <c r="C10" s="32" t="str">
        <f>IF(Agenda!C10="","",Agenda!C10)</f>
        <v>CP</v>
      </c>
      <c r="D10" s="38">
        <f>IF(D$2&gt;Calculs!$G$301,"",INDEX(Export!$J$2:$J$300,MATCH(D$2,Calculs!$AB$3:$AB$302,0),))</f>
        <v>42780</v>
      </c>
      <c r="E10" s="39">
        <f>IF(D$2&gt;Calculs!$G$301,"",INDEX(Export!$K$2:$K$300,MATCH(D$2,Calculs!$AB$3:$AB$302,0),))</f>
        <v>42784</v>
      </c>
      <c r="F10" s="39">
        <f>IF(F$2&gt;Calculs!$G$301,"",INDEX(Export!$J$2:$J$300,MATCH(F$2,Calculs!$AB$3:$AB$302,0),))</f>
        <v>42780</v>
      </c>
      <c r="G10" s="39">
        <f>IF(F$2&gt;Calculs!$G$301,"",INDEX(Export!$K$2:$K$300,MATCH(F$2,Calculs!$AB$3:$AB$302,0),))</f>
        <v>42783</v>
      </c>
      <c r="H10" s="39">
        <f>IF(H$2&gt;Calculs!$G$301,"",INDEX(Export!$J$2:$J$300,MATCH(H$2,Calculs!$AB$3:$AB$302,0),))</f>
        <v>42782</v>
      </c>
      <c r="I10" s="39">
        <f>IF(H$2&gt;Calculs!$G$301,"",INDEX(Export!$K$2:$K$300,MATCH(H$2,Calculs!$AB$3:$AB$302,0),))</f>
        <v>42782</v>
      </c>
      <c r="J10" s="39">
        <f>IF(J$2&gt;Calculs!$G$301,"",INDEX(Export!$J$2:$J$300,MATCH(J$2,Calculs!$AB$3:$AB$302,0),))</f>
        <v>42787</v>
      </c>
      <c r="K10" s="39">
        <f>IF(J$2&gt;Calculs!$G$301,"",INDEX(Export!$K$2:$K$300,MATCH(J$2,Calculs!$AB$3:$AB$302,0),))</f>
        <v>42788</v>
      </c>
      <c r="L10" s="39">
        <f>IF(L$2&gt;Calculs!$G$301,"",INDEX(Export!$J$2:$J$300,MATCH(L$2,Calculs!$AB$3:$AB$302,0),))</f>
        <v>42766</v>
      </c>
      <c r="M10" s="39">
        <f>IF(L$2&gt;Calculs!$G$301,"",INDEX(Export!$K$2:$K$300,MATCH(L$2,Calculs!$AB$3:$AB$302,0),))</f>
        <v>42767</v>
      </c>
      <c r="N10" s="39">
        <f>IF(N$2&gt;Calculs!$G$301,"",INDEX(Export!$J$2:$J$300,MATCH(N$2,Calculs!$AB$3:$AB$302,0),))</f>
        <v>42787</v>
      </c>
      <c r="O10" s="39">
        <f>IF(N$2&gt;Calculs!$G$301,"",INDEX(Export!$K$2:$K$300,MATCH(N$2,Calculs!$AB$3:$AB$302,0),))</f>
        <v>42791</v>
      </c>
      <c r="P10" s="39">
        <f>IF(P$2&gt;Calculs!$G$301,"",INDEX(Export!$J$2:$J$300,MATCH(P$2,Calculs!$AB$3:$AB$302,0),))</f>
        <v>42787</v>
      </c>
      <c r="Q10" s="39">
        <f>IF(P$2&gt;Calculs!$G$301,"",INDEX(Export!$K$2:$K$300,MATCH(P$2,Calculs!$AB$3:$AB$302,0),))</f>
        <v>42791</v>
      </c>
      <c r="R10" s="39">
        <f>IF(R$2&gt;Calculs!$G$301,"",INDEX(Export!$J$2:$J$300,MATCH(R$2,Calculs!$AB$3:$AB$302,0),))</f>
        <v>42769</v>
      </c>
      <c r="S10" s="39">
        <f>IF(R$2&gt;Calculs!$G$301,"",INDEX(Export!$K$2:$K$300,MATCH(R$2,Calculs!$AB$3:$AB$302,0),))</f>
        <v>42769</v>
      </c>
      <c r="T10" s="39">
        <f>IF(T$2&gt;Calculs!$G$301,"",INDEX(Export!$J$2:$J$300,MATCH(T$2,Calculs!$AB$3:$AB$302,0),))</f>
        <v>42786</v>
      </c>
      <c r="U10" s="39">
        <f>IF(T$2&gt;Calculs!$G$301,"",INDEX(Export!$K$2:$K$300,MATCH(T$2,Calculs!$AB$3:$AB$302,0),))</f>
        <v>42791</v>
      </c>
      <c r="V10" s="39">
        <f>IF(V$2&gt;Calculs!$G$301,"",INDEX(Export!$J$2:$J$300,MATCH(V$2,Calculs!$AB$3:$AB$302,0),))</f>
        <v>42794</v>
      </c>
      <c r="W10" s="39">
        <f>IF(V$2&gt;Calculs!$G$301,"",INDEX(Export!$K$2:$K$300,MATCH(V$2,Calculs!$AB$3:$AB$302,0),))</f>
        <v>42798</v>
      </c>
      <c r="X10" s="39">
        <f>IF(X$2&gt;Calculs!$G$301,"",INDEX(Export!$J$2:$J$300,MATCH(X$2,Calculs!$AB$3:$AB$302,0),))</f>
        <v>42787</v>
      </c>
      <c r="Y10" s="39">
        <f>IF(X$2&gt;Calculs!$G$301,"",INDEX(Export!$K$2:$K$300,MATCH(X$2,Calculs!$AB$3:$AB$302,0),))</f>
        <v>42791</v>
      </c>
      <c r="Z10" s="39">
        <f>IF(Z$2&gt;Calculs!$G$301,"",INDEX(Export!$J$2:$J$300,MATCH(Z$2,Calculs!$AB$3:$AB$302,0),))</f>
        <v>42780</v>
      </c>
      <c r="AA10" s="39">
        <f>IF(Z$2&gt;Calculs!$G$301,"",INDEX(Export!$K$2:$K$300,MATCH(Z$2,Calculs!$AB$3:$AB$302,0),))</f>
        <v>42784</v>
      </c>
      <c r="AB10" s="39">
        <f>IF(AB$2&gt;Calculs!$G$301,"",INDEX(Export!$J$2:$J$300,MATCH(AB$2,Calculs!$AB$3:$AB$302,0),))</f>
        <v>42789</v>
      </c>
      <c r="AC10" s="39">
        <f>IF(AB$2&gt;Calculs!$G$301,"",INDEX(Export!$K$2:$K$300,MATCH(AB$2,Calculs!$AB$3:$AB$302,0),))</f>
        <v>42789</v>
      </c>
      <c r="AD10" s="39">
        <f>IF(AD$2&gt;Calculs!$G$301,"",INDEX(Export!$J$2:$J$300,MATCH(AD$2,Calculs!$AB$3:$AB$302,0),))</f>
        <v>42763</v>
      </c>
      <c r="AE10" s="39">
        <f>IF(AD$2&gt;Calculs!$G$301,"",INDEX(Export!$K$2:$K$300,MATCH(AD$2,Calculs!$AB$3:$AB$302,0),))</f>
        <v>42767</v>
      </c>
      <c r="AF10" s="39">
        <f>IF(AF$2&gt;Calculs!$G$301,"",INDEX(Export!$J$2:$J$300,MATCH(AF$2,Calculs!$AB$3:$AB$302,0),))</f>
        <v>42784</v>
      </c>
      <c r="AG10" s="40">
        <f>IF(AF$2&gt;Calculs!$G$301,"",INDEX(Export!$K$2:$K$300,MATCH(AF$2,Calculs!$AB$3:$AB$302,0),))</f>
        <v>42791</v>
      </c>
    </row>
    <row r="11" spans="1:33" x14ac:dyDescent="0.25">
      <c r="A11" s="2" t="str">
        <f>IF(Agenda!A11="","",Agenda!A11)</f>
        <v/>
      </c>
      <c r="B11" s="8" t="str">
        <f>IF(Agenda!B11="","",Agenda!B11)</f>
        <v>Dominique</v>
      </c>
      <c r="C11" s="32" t="str">
        <f>IF(Agenda!C11="","",Agenda!C11)</f>
        <v>CP</v>
      </c>
      <c r="D11" s="38">
        <f>IF(D$2&gt;Calculs!$H$301,"",INDEX(Export!$J$2:$J$300,MATCH(D$2,Calculs!$AC$3:$AC$302,0),))</f>
        <v>42780</v>
      </c>
      <c r="E11" s="39">
        <f>IF(D$2&gt;Calculs!$H$301,"",INDEX(Export!$K$2:$K$300,MATCH(D$2,Calculs!$AC$3:$AC$302,0),))</f>
        <v>42784</v>
      </c>
      <c r="F11" s="39">
        <f>IF(F$2&gt;Calculs!$H$301,"",INDEX(Export!$J$2:$J$300,MATCH(F$2,Calculs!$AC$3:$AC$302,0),))</f>
        <v>42780</v>
      </c>
      <c r="G11" s="39">
        <f>IF(F$2&gt;Calculs!$H$301,"",INDEX(Export!$K$2:$K$300,MATCH(F$2,Calculs!$AC$3:$AC$302,0),))</f>
        <v>42783</v>
      </c>
      <c r="H11" s="39">
        <f>IF(H$2&gt;Calculs!$H$301,"",INDEX(Export!$J$2:$J$300,MATCH(H$2,Calculs!$AC$3:$AC$302,0),))</f>
        <v>42782</v>
      </c>
      <c r="I11" s="39">
        <f>IF(H$2&gt;Calculs!$H$301,"",INDEX(Export!$K$2:$K$300,MATCH(H$2,Calculs!$AC$3:$AC$302,0),))</f>
        <v>42782</v>
      </c>
      <c r="J11" s="39">
        <f>IF(J$2&gt;Calculs!$H$301,"",INDEX(Export!$J$2:$J$300,MATCH(J$2,Calculs!$AC$3:$AC$302,0),))</f>
        <v>42787</v>
      </c>
      <c r="K11" s="39">
        <f>IF(J$2&gt;Calculs!$H$301,"",INDEX(Export!$K$2:$K$300,MATCH(J$2,Calculs!$AC$3:$AC$302,0),))</f>
        <v>42788</v>
      </c>
      <c r="L11" s="39">
        <f>IF(L$2&gt;Calculs!$H$301,"",INDEX(Export!$J$2:$J$300,MATCH(L$2,Calculs!$AC$3:$AC$302,0),))</f>
        <v>42766</v>
      </c>
      <c r="M11" s="39">
        <f>IF(L$2&gt;Calculs!$H$301,"",INDEX(Export!$K$2:$K$300,MATCH(L$2,Calculs!$AC$3:$AC$302,0),))</f>
        <v>42767</v>
      </c>
      <c r="N11" s="39">
        <f>IF(N$2&gt;Calculs!$H$301,"",INDEX(Export!$J$2:$J$300,MATCH(N$2,Calculs!$AC$3:$AC$302,0),))</f>
        <v>42787</v>
      </c>
      <c r="O11" s="39">
        <f>IF(N$2&gt;Calculs!$H$301,"",INDEX(Export!$K$2:$K$300,MATCH(N$2,Calculs!$AC$3:$AC$302,0),))</f>
        <v>42791</v>
      </c>
      <c r="P11" s="39">
        <f>IF(P$2&gt;Calculs!$H$301,"",INDEX(Export!$J$2:$J$300,MATCH(P$2,Calculs!$AC$3:$AC$302,0),))</f>
        <v>42787</v>
      </c>
      <c r="Q11" s="39">
        <f>IF(P$2&gt;Calculs!$H$301,"",INDEX(Export!$K$2:$K$300,MATCH(P$2,Calculs!$AC$3:$AC$302,0),))</f>
        <v>42791</v>
      </c>
      <c r="R11" s="39">
        <f>IF(R$2&gt;Calculs!$H$301,"",INDEX(Export!$J$2:$J$300,MATCH(R$2,Calculs!$AC$3:$AC$302,0),))</f>
        <v>42769</v>
      </c>
      <c r="S11" s="39">
        <f>IF(R$2&gt;Calculs!$H$301,"",INDEX(Export!$K$2:$K$300,MATCH(R$2,Calculs!$AC$3:$AC$302,0),))</f>
        <v>42769</v>
      </c>
      <c r="T11" s="39">
        <f>IF(T$2&gt;Calculs!$H$301,"",INDEX(Export!$J$2:$J$300,MATCH(T$2,Calculs!$AC$3:$AC$302,0),))</f>
        <v>42786</v>
      </c>
      <c r="U11" s="39">
        <f>IF(T$2&gt;Calculs!$H$301,"",INDEX(Export!$K$2:$K$300,MATCH(T$2,Calculs!$AC$3:$AC$302,0),))</f>
        <v>42791</v>
      </c>
      <c r="V11" s="39">
        <f>IF(V$2&gt;Calculs!$H$301,"",INDEX(Export!$J$2:$J$300,MATCH(V$2,Calculs!$AC$3:$AC$302,0),))</f>
        <v>42794</v>
      </c>
      <c r="W11" s="39">
        <f>IF(V$2&gt;Calculs!$H$301,"",INDEX(Export!$K$2:$K$300,MATCH(V$2,Calculs!$AC$3:$AC$302,0),))</f>
        <v>42798</v>
      </c>
      <c r="X11" s="39">
        <f>IF(X$2&gt;Calculs!$H$301,"",INDEX(Export!$J$2:$J$300,MATCH(X$2,Calculs!$AC$3:$AC$302,0),))</f>
        <v>42787</v>
      </c>
      <c r="Y11" s="39">
        <f>IF(X$2&gt;Calculs!$H$301,"",INDEX(Export!$K$2:$K$300,MATCH(X$2,Calculs!$AC$3:$AC$302,0),))</f>
        <v>42791</v>
      </c>
      <c r="Z11" s="39">
        <f>IF(Z$2&gt;Calculs!$H$301,"",INDEX(Export!$J$2:$J$300,MATCH(Z$2,Calculs!$AC$3:$AC$302,0),))</f>
        <v>42780</v>
      </c>
      <c r="AA11" s="39">
        <f>IF(Z$2&gt;Calculs!$H$301,"",INDEX(Export!$K$2:$K$300,MATCH(Z$2,Calculs!$AC$3:$AC$302,0),))</f>
        <v>42784</v>
      </c>
      <c r="AB11" s="39">
        <f>IF(AB$2&gt;Calculs!$H$301,"",INDEX(Export!$J$2:$J$300,MATCH(AB$2,Calculs!$AC$3:$AC$302,0),))</f>
        <v>42789</v>
      </c>
      <c r="AC11" s="39">
        <f>IF(AB$2&gt;Calculs!$H$301,"",INDEX(Export!$K$2:$K$300,MATCH(AB$2,Calculs!$AC$3:$AC$302,0),))</f>
        <v>42789</v>
      </c>
      <c r="AD11" s="39">
        <f>IF(AD$2&gt;Calculs!$H$301,"",INDEX(Export!$J$2:$J$300,MATCH(AD$2,Calculs!$AC$3:$AC$302,0),))</f>
        <v>42763</v>
      </c>
      <c r="AE11" s="39">
        <f>IF(AD$2&gt;Calculs!$H$301,"",INDEX(Export!$K$2:$K$300,MATCH(AD$2,Calculs!$AC$3:$AC$302,0),))</f>
        <v>42767</v>
      </c>
      <c r="AF11" s="39">
        <f>IF(AF$2&gt;Calculs!$H$301,"",INDEX(Export!$J$2:$J$300,MATCH(AF$2,Calculs!$AC$3:$AC$302,0),))</f>
        <v>42784</v>
      </c>
      <c r="AG11" s="40">
        <f>IF(AF$2&gt;Calculs!$H$301,"",INDEX(Export!$K$2:$K$300,MATCH(AF$2,Calculs!$AC$3:$AC$302,0),))</f>
        <v>42791</v>
      </c>
    </row>
    <row r="12" spans="1:33" x14ac:dyDescent="0.25">
      <c r="A12" s="2" t="str">
        <f>IF(Agenda!A12="","",Agenda!A12)</f>
        <v/>
      </c>
      <c r="B12" s="8" t="str">
        <f>IF(Agenda!B12="","",Agenda!B12)</f>
        <v>Marine</v>
      </c>
      <c r="C12" s="32" t="str">
        <f>IF(Agenda!C12="","",Agenda!C12)</f>
        <v>CP</v>
      </c>
      <c r="D12" s="38">
        <f>IF(D$2&gt;Calculs!$I$301,"",INDEX(Export!$J$2:$J$300,MATCH(D$2,Calculs!$AD$3:$AD$302,0),))</f>
        <v>42780</v>
      </c>
      <c r="E12" s="39">
        <f>IF(D$2&gt;Calculs!$I$301,"",INDEX(Export!$K$2:$K$300,MATCH(D$2,Calculs!$AD$3:$AD$302,0),))</f>
        <v>42784</v>
      </c>
      <c r="F12" s="39">
        <f>IF(F$2&gt;Calculs!$I$301,"",INDEX(Export!$J$2:$J$300,MATCH(F$2,Calculs!$AD$3:$AD$302,0),))</f>
        <v>42780</v>
      </c>
      <c r="G12" s="39">
        <f>IF(F$2&gt;Calculs!$I$301,"",INDEX(Export!$K$2:$K$300,MATCH(F$2,Calculs!$AD$3:$AD$302,0),))</f>
        <v>42783</v>
      </c>
      <c r="H12" s="39">
        <f>IF(H$2&gt;Calculs!$I$301,"",INDEX(Export!$J$2:$J$300,MATCH(H$2,Calculs!$AD$3:$AD$302,0),))</f>
        <v>42782</v>
      </c>
      <c r="I12" s="39">
        <f>IF(H$2&gt;Calculs!$I$301,"",INDEX(Export!$K$2:$K$300,MATCH(H$2,Calculs!$AD$3:$AD$302,0),))</f>
        <v>42782</v>
      </c>
      <c r="J12" s="39">
        <f>IF(J$2&gt;Calculs!$I$301,"",INDEX(Export!$J$2:$J$300,MATCH(J$2,Calculs!$AD$3:$AD$302,0),))</f>
        <v>42787</v>
      </c>
      <c r="K12" s="39">
        <f>IF(J$2&gt;Calculs!$I$301,"",INDEX(Export!$K$2:$K$300,MATCH(J$2,Calculs!$AD$3:$AD$302,0),))</f>
        <v>42788</v>
      </c>
      <c r="L12" s="39">
        <f>IF(L$2&gt;Calculs!$I$301,"",INDEX(Export!$J$2:$J$300,MATCH(L$2,Calculs!$AD$3:$AD$302,0),))</f>
        <v>42766</v>
      </c>
      <c r="M12" s="39">
        <f>IF(L$2&gt;Calculs!$I$301,"",INDEX(Export!$K$2:$K$300,MATCH(L$2,Calculs!$AD$3:$AD$302,0),))</f>
        <v>42767</v>
      </c>
      <c r="N12" s="39">
        <f>IF(N$2&gt;Calculs!$I$301,"",INDEX(Export!$J$2:$J$300,MATCH(N$2,Calculs!$AD$3:$AD$302,0),))</f>
        <v>42787</v>
      </c>
      <c r="O12" s="39">
        <f>IF(N$2&gt;Calculs!$I$301,"",INDEX(Export!$K$2:$K$300,MATCH(N$2,Calculs!$AD$3:$AD$302,0),))</f>
        <v>42791</v>
      </c>
      <c r="P12" s="39">
        <f>IF(P$2&gt;Calculs!$I$301,"",INDEX(Export!$J$2:$J$300,MATCH(P$2,Calculs!$AD$3:$AD$302,0),))</f>
        <v>42787</v>
      </c>
      <c r="Q12" s="39">
        <f>IF(P$2&gt;Calculs!$I$301,"",INDEX(Export!$K$2:$K$300,MATCH(P$2,Calculs!$AD$3:$AD$302,0),))</f>
        <v>42791</v>
      </c>
      <c r="R12" s="39">
        <f>IF(R$2&gt;Calculs!$I$301,"",INDEX(Export!$J$2:$J$300,MATCH(R$2,Calculs!$AD$3:$AD$302,0),))</f>
        <v>42769</v>
      </c>
      <c r="S12" s="39">
        <f>IF(R$2&gt;Calculs!$I$301,"",INDEX(Export!$K$2:$K$300,MATCH(R$2,Calculs!$AD$3:$AD$302,0),))</f>
        <v>42769</v>
      </c>
      <c r="T12" s="39">
        <f>IF(T$2&gt;Calculs!$I$301,"",INDEX(Export!$J$2:$J$300,MATCH(T$2,Calculs!$AD$3:$AD$302,0),))</f>
        <v>42786</v>
      </c>
      <c r="U12" s="39">
        <f>IF(T$2&gt;Calculs!$I$301,"",INDEX(Export!$K$2:$K$300,MATCH(T$2,Calculs!$AD$3:$AD$302,0),))</f>
        <v>42791</v>
      </c>
      <c r="V12" s="39">
        <f>IF(V$2&gt;Calculs!$I$301,"",INDEX(Export!$J$2:$J$300,MATCH(V$2,Calculs!$AD$3:$AD$302,0),))</f>
        <v>42794</v>
      </c>
      <c r="W12" s="39">
        <f>IF(V$2&gt;Calculs!$I$301,"",INDEX(Export!$K$2:$K$300,MATCH(V$2,Calculs!$AD$3:$AD$302,0),))</f>
        <v>42798</v>
      </c>
      <c r="X12" s="39">
        <f>IF(X$2&gt;Calculs!$I$301,"",INDEX(Export!$J$2:$J$300,MATCH(X$2,Calculs!$AD$3:$AD$302,0),))</f>
        <v>42787</v>
      </c>
      <c r="Y12" s="39">
        <f>IF(X$2&gt;Calculs!$I$301,"",INDEX(Export!$K$2:$K$300,MATCH(X$2,Calculs!$AD$3:$AD$302,0),))</f>
        <v>42791</v>
      </c>
      <c r="Z12" s="39">
        <f>IF(Z$2&gt;Calculs!$I$301,"",INDEX(Export!$J$2:$J$300,MATCH(Z$2,Calculs!$AD$3:$AD$302,0),))</f>
        <v>42780</v>
      </c>
      <c r="AA12" s="39">
        <f>IF(Z$2&gt;Calculs!$I$301,"",INDEX(Export!$K$2:$K$300,MATCH(Z$2,Calculs!$AD$3:$AD$302,0),))</f>
        <v>42784</v>
      </c>
      <c r="AB12" s="39">
        <f>IF(AB$2&gt;Calculs!$I$301,"",INDEX(Export!$J$2:$J$300,MATCH(AB$2,Calculs!$AD$3:$AD$302,0),))</f>
        <v>42789</v>
      </c>
      <c r="AC12" s="39">
        <f>IF(AB$2&gt;Calculs!$I$301,"",INDEX(Export!$K$2:$K$300,MATCH(AB$2,Calculs!$AD$3:$AD$302,0),))</f>
        <v>42789</v>
      </c>
      <c r="AD12" s="39">
        <f>IF(AD$2&gt;Calculs!$I$301,"",INDEX(Export!$J$2:$J$300,MATCH(AD$2,Calculs!$AD$3:$AD$302,0),))</f>
        <v>42763</v>
      </c>
      <c r="AE12" s="39">
        <f>IF(AD$2&gt;Calculs!$I$301,"",INDEX(Export!$K$2:$K$300,MATCH(AD$2,Calculs!$AD$3:$AD$302,0),))</f>
        <v>42767</v>
      </c>
      <c r="AF12" s="39">
        <f>IF(AF$2&gt;Calculs!$I$301,"",INDEX(Export!$J$2:$J$300,MATCH(AF$2,Calculs!$AD$3:$AD$302,0),))</f>
        <v>42784</v>
      </c>
      <c r="AG12" s="40">
        <f>IF(AF$2&gt;Calculs!$I$301,"",INDEX(Export!$K$2:$K$300,MATCH(AF$2,Calculs!$AD$3:$AD$302,0),))</f>
        <v>42791</v>
      </c>
    </row>
    <row r="13" spans="1:33" x14ac:dyDescent="0.25">
      <c r="A13" s="2" t="str">
        <f>IF(Agenda!A13="","",Agenda!A13)</f>
        <v/>
      </c>
      <c r="B13" s="8" t="str">
        <f>IF(Agenda!B13="","",Agenda!B13)</f>
        <v>Claire</v>
      </c>
      <c r="C13" s="32" t="str">
        <f>IF(Agenda!C13="","",Agenda!C13)</f>
        <v>CP</v>
      </c>
      <c r="D13" s="38">
        <f>IF(D$2&gt;Calculs!$J$301,"",INDEX(Export!$J$2:$J$300,MATCH(D$2,Calculs!$AE$3:$AE$302,0),))</f>
        <v>42780</v>
      </c>
      <c r="E13" s="39">
        <f>IF(D$2&gt;Calculs!$J$301,"",INDEX(Export!$K$2:$K$300,MATCH(D$2,Calculs!$AE$3:$AE$302,0),))</f>
        <v>42784</v>
      </c>
      <c r="F13" s="39">
        <f>IF(F$2&gt;Calculs!$J$301,"",INDEX(Export!$J$2:$J$300,MATCH(F$2,Calculs!$AE$3:$AE$302,0),))</f>
        <v>42780</v>
      </c>
      <c r="G13" s="39">
        <f>IF(F$2&gt;Calculs!$J$301,"",INDEX(Export!$K$2:$K$300,MATCH(F$2,Calculs!$AE$3:$AE$302,0),))</f>
        <v>42783</v>
      </c>
      <c r="H13" s="39">
        <f>IF(H$2&gt;Calculs!$J$301,"",INDEX(Export!$J$2:$J$300,MATCH(H$2,Calculs!$AE$3:$AE$302,0),))</f>
        <v>42782</v>
      </c>
      <c r="I13" s="39">
        <f>IF(H$2&gt;Calculs!$J$301,"",INDEX(Export!$K$2:$K$300,MATCH(H$2,Calculs!$AE$3:$AE$302,0),))</f>
        <v>42782</v>
      </c>
      <c r="J13" s="39">
        <f>IF(J$2&gt;Calculs!$J$301,"",INDEX(Export!$J$2:$J$300,MATCH(J$2,Calculs!$AE$3:$AE$302,0),))</f>
        <v>42787</v>
      </c>
      <c r="K13" s="39">
        <f>IF(J$2&gt;Calculs!$J$301,"",INDEX(Export!$K$2:$K$300,MATCH(J$2,Calculs!$AE$3:$AE$302,0),))</f>
        <v>42788</v>
      </c>
      <c r="L13" s="39">
        <f>IF(L$2&gt;Calculs!$J$301,"",INDEX(Export!$J$2:$J$300,MATCH(L$2,Calculs!$AE$3:$AE$302,0),))</f>
        <v>42766</v>
      </c>
      <c r="M13" s="39">
        <f>IF(L$2&gt;Calculs!$J$301,"",INDEX(Export!$K$2:$K$300,MATCH(L$2,Calculs!$AE$3:$AE$302,0),))</f>
        <v>42767</v>
      </c>
      <c r="N13" s="39">
        <f>IF(N$2&gt;Calculs!$J$301,"",INDEX(Export!$J$2:$J$300,MATCH(N$2,Calculs!$AE$3:$AE$302,0),))</f>
        <v>42787</v>
      </c>
      <c r="O13" s="39">
        <f>IF(N$2&gt;Calculs!$J$301,"",INDEX(Export!$K$2:$K$300,MATCH(N$2,Calculs!$AE$3:$AE$302,0),))</f>
        <v>42791</v>
      </c>
      <c r="P13" s="39">
        <f>IF(P$2&gt;Calculs!$J$301,"",INDEX(Export!$J$2:$J$300,MATCH(P$2,Calculs!$AE$3:$AE$302,0),))</f>
        <v>42787</v>
      </c>
      <c r="Q13" s="39">
        <f>IF(P$2&gt;Calculs!$J$301,"",INDEX(Export!$K$2:$K$300,MATCH(P$2,Calculs!$AE$3:$AE$302,0),))</f>
        <v>42791</v>
      </c>
      <c r="R13" s="39">
        <f>IF(R$2&gt;Calculs!$J$301,"",INDEX(Export!$J$2:$J$300,MATCH(R$2,Calculs!$AE$3:$AE$302,0),))</f>
        <v>42769</v>
      </c>
      <c r="S13" s="39">
        <f>IF(R$2&gt;Calculs!$J$301,"",INDEX(Export!$K$2:$K$300,MATCH(R$2,Calculs!$AE$3:$AE$302,0),))</f>
        <v>42769</v>
      </c>
      <c r="T13" s="39">
        <f>IF(T$2&gt;Calculs!$J$301,"",INDEX(Export!$J$2:$J$300,MATCH(T$2,Calculs!$AE$3:$AE$302,0),))</f>
        <v>42786</v>
      </c>
      <c r="U13" s="39">
        <f>IF(T$2&gt;Calculs!$J$301,"",INDEX(Export!$K$2:$K$300,MATCH(T$2,Calculs!$AE$3:$AE$302,0),))</f>
        <v>42791</v>
      </c>
      <c r="V13" s="39">
        <f>IF(V$2&gt;Calculs!$J$301,"",INDEX(Export!$J$2:$J$300,MATCH(V$2,Calculs!$AE$3:$AE$302,0),))</f>
        <v>42794</v>
      </c>
      <c r="W13" s="39">
        <f>IF(V$2&gt;Calculs!$J$301,"",INDEX(Export!$K$2:$K$300,MATCH(V$2,Calculs!$AE$3:$AE$302,0),))</f>
        <v>42798</v>
      </c>
      <c r="X13" s="39">
        <f>IF(X$2&gt;Calculs!$J$301,"",INDEX(Export!$J$2:$J$300,MATCH(X$2,Calculs!$AE$3:$AE$302,0),))</f>
        <v>42787</v>
      </c>
      <c r="Y13" s="39">
        <f>IF(X$2&gt;Calculs!$J$301,"",INDEX(Export!$K$2:$K$300,MATCH(X$2,Calculs!$AE$3:$AE$302,0),))</f>
        <v>42791</v>
      </c>
      <c r="Z13" s="39">
        <f>IF(Z$2&gt;Calculs!$J$301,"",INDEX(Export!$J$2:$J$300,MATCH(Z$2,Calculs!$AE$3:$AE$302,0),))</f>
        <v>42780</v>
      </c>
      <c r="AA13" s="39">
        <f>IF(Z$2&gt;Calculs!$J$301,"",INDEX(Export!$K$2:$K$300,MATCH(Z$2,Calculs!$AE$3:$AE$302,0),))</f>
        <v>42784</v>
      </c>
      <c r="AB13" s="39">
        <f>IF(AB$2&gt;Calculs!$J$301,"",INDEX(Export!$J$2:$J$300,MATCH(AB$2,Calculs!$AE$3:$AE$302,0),))</f>
        <v>42789</v>
      </c>
      <c r="AC13" s="39">
        <f>IF(AB$2&gt;Calculs!$J$301,"",INDEX(Export!$K$2:$K$300,MATCH(AB$2,Calculs!$AE$3:$AE$302,0),))</f>
        <v>42789</v>
      </c>
      <c r="AD13" s="39">
        <f>IF(AD$2&gt;Calculs!$J$301,"",INDEX(Export!$J$2:$J$300,MATCH(AD$2,Calculs!$AE$3:$AE$302,0),))</f>
        <v>42763</v>
      </c>
      <c r="AE13" s="39">
        <f>IF(AD$2&gt;Calculs!$J$301,"",INDEX(Export!$K$2:$K$300,MATCH(AD$2,Calculs!$AE$3:$AE$302,0),))</f>
        <v>42767</v>
      </c>
      <c r="AF13" s="39">
        <f>IF(AF$2&gt;Calculs!$J$301,"",INDEX(Export!$J$2:$J$300,MATCH(AF$2,Calculs!$AE$3:$AE$302,0),))</f>
        <v>42784</v>
      </c>
      <c r="AG13" s="40">
        <f>IF(AF$2&gt;Calculs!$J$301,"",INDEX(Export!$K$2:$K$300,MATCH(AF$2,Calculs!$AE$3:$AE$302,0),))</f>
        <v>42791</v>
      </c>
    </row>
    <row r="14" spans="1:33" x14ac:dyDescent="0.25">
      <c r="A14" s="2" t="str">
        <f>IF(Agenda!A14="","",Agenda!A14)</f>
        <v/>
      </c>
      <c r="B14" s="8" t="str">
        <f>IF(Agenda!B14="","",Agenda!B14)</f>
        <v>Charlotte</v>
      </c>
      <c r="C14" s="32" t="str">
        <f>IF(Agenda!C14="","",Agenda!C14)</f>
        <v>CP</v>
      </c>
      <c r="D14" s="38">
        <f>IF(D$2&gt;Calculs!$K$301,"",INDEX(Export!$J$2:$J$300,MATCH(D$2,Calculs!$AF$3:$AF$302,0),))</f>
        <v>42780</v>
      </c>
      <c r="E14" s="39">
        <f>IF(D$2&gt;Calculs!$K$301,"",INDEX(Export!$K$2:$K$300,MATCH(D$2,Calculs!$AF$3:$AF$302,0),))</f>
        <v>42784</v>
      </c>
      <c r="F14" s="39">
        <f>IF(F$2&gt;Calculs!$K$301,"",INDEX(Export!$J$2:$J$300,MATCH(F$2,Calculs!$AF$3:$AF$302,0),))</f>
        <v>42780</v>
      </c>
      <c r="G14" s="39">
        <f>IF(F$2&gt;Calculs!$K$301,"",INDEX(Export!$K$2:$K$300,MATCH(F$2,Calculs!$AF$3:$AF$302,0),))</f>
        <v>42783</v>
      </c>
      <c r="H14" s="39">
        <f>IF(H$2&gt;Calculs!$K$301,"",INDEX(Export!$J$2:$J$300,MATCH(H$2,Calculs!$AF$3:$AF$302,0),))</f>
        <v>42782</v>
      </c>
      <c r="I14" s="39">
        <f>IF(H$2&gt;Calculs!$K$301,"",INDEX(Export!$K$2:$K$300,MATCH(H$2,Calculs!$AF$3:$AF$302,0),))</f>
        <v>42782</v>
      </c>
      <c r="J14" s="39">
        <f>IF(J$2&gt;Calculs!$K$301,"",INDEX(Export!$J$2:$J$300,MATCH(J$2,Calculs!$AF$3:$AF$302,0),))</f>
        <v>42787</v>
      </c>
      <c r="K14" s="39">
        <f>IF(J$2&gt;Calculs!$K$301,"",INDEX(Export!$K$2:$K$300,MATCH(J$2,Calculs!$AF$3:$AF$302,0),))</f>
        <v>42788</v>
      </c>
      <c r="L14" s="39">
        <f>IF(L$2&gt;Calculs!$K$301,"",INDEX(Export!$J$2:$J$300,MATCH(L$2,Calculs!$AF$3:$AF$302,0),))</f>
        <v>42766</v>
      </c>
      <c r="M14" s="39">
        <f>IF(L$2&gt;Calculs!$K$301,"",INDEX(Export!$K$2:$K$300,MATCH(L$2,Calculs!$AF$3:$AF$302,0),))</f>
        <v>42767</v>
      </c>
      <c r="N14" s="39">
        <f>IF(N$2&gt;Calculs!$K$301,"",INDEX(Export!$J$2:$J$300,MATCH(N$2,Calculs!$AF$3:$AF$302,0),))</f>
        <v>42787</v>
      </c>
      <c r="O14" s="39">
        <f>IF(N$2&gt;Calculs!$K$301,"",INDEX(Export!$K$2:$K$300,MATCH(N$2,Calculs!$AF$3:$AF$302,0),))</f>
        <v>42791</v>
      </c>
      <c r="P14" s="39">
        <f>IF(P$2&gt;Calculs!$K$301,"",INDEX(Export!$J$2:$J$300,MATCH(P$2,Calculs!$AF$3:$AF$302,0),))</f>
        <v>42787</v>
      </c>
      <c r="Q14" s="39">
        <f>IF(P$2&gt;Calculs!$K$301,"",INDEX(Export!$K$2:$K$300,MATCH(P$2,Calculs!$AF$3:$AF$302,0),))</f>
        <v>42791</v>
      </c>
      <c r="R14" s="39">
        <f>IF(R$2&gt;Calculs!$K$301,"",INDEX(Export!$J$2:$J$300,MATCH(R$2,Calculs!$AF$3:$AF$302,0),))</f>
        <v>42769</v>
      </c>
      <c r="S14" s="39">
        <f>IF(R$2&gt;Calculs!$K$301,"",INDEX(Export!$K$2:$K$300,MATCH(R$2,Calculs!$AF$3:$AF$302,0),))</f>
        <v>42769</v>
      </c>
      <c r="T14" s="39">
        <f>IF(T$2&gt;Calculs!$K$301,"",INDEX(Export!$J$2:$J$300,MATCH(T$2,Calculs!$AF$3:$AF$302,0),))</f>
        <v>42786</v>
      </c>
      <c r="U14" s="39">
        <f>IF(T$2&gt;Calculs!$K$301,"",INDEX(Export!$K$2:$K$300,MATCH(T$2,Calculs!$AF$3:$AF$302,0),))</f>
        <v>42791</v>
      </c>
      <c r="V14" s="39">
        <f>IF(V$2&gt;Calculs!$K$301,"",INDEX(Export!$J$2:$J$300,MATCH(V$2,Calculs!$AF$3:$AF$302,0),))</f>
        <v>42794</v>
      </c>
      <c r="W14" s="39">
        <f>IF(V$2&gt;Calculs!$K$301,"",INDEX(Export!$K$2:$K$300,MATCH(V$2,Calculs!$AF$3:$AF$302,0),))</f>
        <v>42798</v>
      </c>
      <c r="X14" s="39">
        <f>IF(X$2&gt;Calculs!$K$301,"",INDEX(Export!$J$2:$J$300,MATCH(X$2,Calculs!$AF$3:$AF$302,0),))</f>
        <v>42787</v>
      </c>
      <c r="Y14" s="39">
        <f>IF(X$2&gt;Calculs!$K$301,"",INDEX(Export!$K$2:$K$300,MATCH(X$2,Calculs!$AF$3:$AF$302,0),))</f>
        <v>42791</v>
      </c>
      <c r="Z14" s="39">
        <f>IF(Z$2&gt;Calculs!$K$301,"",INDEX(Export!$J$2:$J$300,MATCH(Z$2,Calculs!$AF$3:$AF$302,0),))</f>
        <v>42780</v>
      </c>
      <c r="AA14" s="39">
        <f>IF(Z$2&gt;Calculs!$K$301,"",INDEX(Export!$K$2:$K$300,MATCH(Z$2,Calculs!$AF$3:$AF$302,0),))</f>
        <v>42784</v>
      </c>
      <c r="AB14" s="39">
        <f>IF(AB$2&gt;Calculs!$K$301,"",INDEX(Export!$J$2:$J$300,MATCH(AB$2,Calculs!$AF$3:$AF$302,0),))</f>
        <v>42789</v>
      </c>
      <c r="AC14" s="39">
        <f>IF(AB$2&gt;Calculs!$K$301,"",INDEX(Export!$K$2:$K$300,MATCH(AB$2,Calculs!$AF$3:$AF$302,0),))</f>
        <v>42789</v>
      </c>
      <c r="AD14" s="39">
        <f>IF(AD$2&gt;Calculs!$K$301,"",INDEX(Export!$J$2:$J$300,MATCH(AD$2,Calculs!$AF$3:$AF$302,0),))</f>
        <v>42763</v>
      </c>
      <c r="AE14" s="39">
        <f>IF(AD$2&gt;Calculs!$K$301,"",INDEX(Export!$K$2:$K$300,MATCH(AD$2,Calculs!$AF$3:$AF$302,0),))</f>
        <v>42767</v>
      </c>
      <c r="AF14" s="39">
        <f>IF(AF$2&gt;Calculs!$K$301,"",INDEX(Export!$J$2:$J$300,MATCH(AF$2,Calculs!$AF$3:$AF$302,0),))</f>
        <v>42784</v>
      </c>
      <c r="AG14" s="40">
        <f>IF(AF$2&gt;Calculs!$K$301,"",INDEX(Export!$K$2:$K$300,MATCH(AF$2,Calculs!$AF$3:$AF$302,0),))</f>
        <v>42791</v>
      </c>
    </row>
    <row r="15" spans="1:33" x14ac:dyDescent="0.25">
      <c r="A15" s="2" t="str">
        <f>IF(Agenda!A15="","",Agenda!A15)</f>
        <v/>
      </c>
      <c r="B15" s="8" t="str">
        <f>IF(Agenda!B15="","",Agenda!B15)</f>
        <v>Sabrina</v>
      </c>
      <c r="C15" s="32" t="str">
        <f>IF(Agenda!C15="","",Agenda!C15)</f>
        <v>CP</v>
      </c>
      <c r="D15" s="38">
        <f>IF(D$2&gt;Calculs!$L$301,"",INDEX(Export!$J$2:$J$300,MATCH(D$2,Calculs!$AG$3:$AG$302,0),))</f>
        <v>42780</v>
      </c>
      <c r="E15" s="39">
        <f>IF(D$2&gt;Calculs!$L$301,"",INDEX(Export!$K$2:$K$300,MATCH(D$2,Calculs!$AG$3:$AG$302,0),))</f>
        <v>42784</v>
      </c>
      <c r="F15" s="39">
        <f>IF(F$2&gt;Calculs!$L$301,"",INDEX(Export!$J$2:$J$300,MATCH(F$2,Calculs!$AG$3:$AG$302,0),))</f>
        <v>42780</v>
      </c>
      <c r="G15" s="39">
        <f>IF(F$2&gt;Calculs!$L$301,"",INDEX(Export!$K$2:$K$300,MATCH(F$2,Calculs!$AG$3:$AG$302,0),))</f>
        <v>42783</v>
      </c>
      <c r="H15" s="39">
        <f>IF(H$2&gt;Calculs!$L$301,"",INDEX(Export!$J$2:$J$300,MATCH(H$2,Calculs!$AG$3:$AG$302,0),))</f>
        <v>42782</v>
      </c>
      <c r="I15" s="39">
        <f>IF(H$2&gt;Calculs!$L$301,"",INDEX(Export!$K$2:$K$300,MATCH(H$2,Calculs!$AG$3:$AG$302,0),))</f>
        <v>42782</v>
      </c>
      <c r="J15" s="39">
        <f>IF(J$2&gt;Calculs!$L$301,"",INDEX(Export!$J$2:$J$300,MATCH(J$2,Calculs!$AG$3:$AG$302,0),))</f>
        <v>42787</v>
      </c>
      <c r="K15" s="39">
        <f>IF(J$2&gt;Calculs!$L$301,"",INDEX(Export!$K$2:$K$300,MATCH(J$2,Calculs!$AG$3:$AG$302,0),))</f>
        <v>42788</v>
      </c>
      <c r="L15" s="39">
        <f>IF(L$2&gt;Calculs!$L$301,"",INDEX(Export!$J$2:$J$300,MATCH(L$2,Calculs!$AG$3:$AG$302,0),))</f>
        <v>42766</v>
      </c>
      <c r="M15" s="39">
        <f>IF(L$2&gt;Calculs!$L$301,"",INDEX(Export!$K$2:$K$300,MATCH(L$2,Calculs!$AG$3:$AG$302,0),))</f>
        <v>42767</v>
      </c>
      <c r="N15" s="39">
        <f>IF(N$2&gt;Calculs!$L$301,"",INDEX(Export!$J$2:$J$300,MATCH(N$2,Calculs!$AG$3:$AG$302,0),))</f>
        <v>42787</v>
      </c>
      <c r="O15" s="39">
        <f>IF(N$2&gt;Calculs!$L$301,"",INDEX(Export!$K$2:$K$300,MATCH(N$2,Calculs!$AG$3:$AG$302,0),))</f>
        <v>42791</v>
      </c>
      <c r="P15" s="39">
        <f>IF(P$2&gt;Calculs!$L$301,"",INDEX(Export!$J$2:$J$300,MATCH(P$2,Calculs!$AG$3:$AG$302,0),))</f>
        <v>42787</v>
      </c>
      <c r="Q15" s="39">
        <f>IF(P$2&gt;Calculs!$L$301,"",INDEX(Export!$K$2:$K$300,MATCH(P$2,Calculs!$AG$3:$AG$302,0),))</f>
        <v>42791</v>
      </c>
      <c r="R15" s="39">
        <f>IF(R$2&gt;Calculs!$L$301,"",INDEX(Export!$J$2:$J$300,MATCH(R$2,Calculs!$AG$3:$AG$302,0),))</f>
        <v>42769</v>
      </c>
      <c r="S15" s="39">
        <f>IF(R$2&gt;Calculs!$L$301,"",INDEX(Export!$K$2:$K$300,MATCH(R$2,Calculs!$AG$3:$AG$302,0),))</f>
        <v>42769</v>
      </c>
      <c r="T15" s="39">
        <f>IF(T$2&gt;Calculs!$L$301,"",INDEX(Export!$J$2:$J$300,MATCH(T$2,Calculs!$AG$3:$AG$302,0),))</f>
        <v>42786</v>
      </c>
      <c r="U15" s="39">
        <f>IF(T$2&gt;Calculs!$L$301,"",INDEX(Export!$K$2:$K$300,MATCH(T$2,Calculs!$AG$3:$AG$302,0),))</f>
        <v>42791</v>
      </c>
      <c r="V15" s="39">
        <f>IF(V$2&gt;Calculs!$L$301,"",INDEX(Export!$J$2:$J$300,MATCH(V$2,Calculs!$AG$3:$AG$302,0),))</f>
        <v>42794</v>
      </c>
      <c r="W15" s="39">
        <f>IF(V$2&gt;Calculs!$L$301,"",INDEX(Export!$K$2:$K$300,MATCH(V$2,Calculs!$AG$3:$AG$302,0),))</f>
        <v>42798</v>
      </c>
      <c r="X15" s="39">
        <f>IF(X$2&gt;Calculs!$L$301,"",INDEX(Export!$J$2:$J$300,MATCH(X$2,Calculs!$AG$3:$AG$302,0),))</f>
        <v>42787</v>
      </c>
      <c r="Y15" s="39">
        <f>IF(X$2&gt;Calculs!$L$301,"",INDEX(Export!$K$2:$K$300,MATCH(X$2,Calculs!$AG$3:$AG$302,0),))</f>
        <v>42791</v>
      </c>
      <c r="Z15" s="39">
        <f>IF(Z$2&gt;Calculs!$L$301,"",INDEX(Export!$J$2:$J$300,MATCH(Z$2,Calculs!$AG$3:$AG$302,0),))</f>
        <v>42780</v>
      </c>
      <c r="AA15" s="39">
        <f>IF(Z$2&gt;Calculs!$L$301,"",INDEX(Export!$K$2:$K$300,MATCH(Z$2,Calculs!$AG$3:$AG$302,0),))</f>
        <v>42784</v>
      </c>
      <c r="AB15" s="39">
        <f>IF(AB$2&gt;Calculs!$L$301,"",INDEX(Export!$J$2:$J$300,MATCH(AB$2,Calculs!$AG$3:$AG$302,0),))</f>
        <v>42789</v>
      </c>
      <c r="AC15" s="39">
        <f>IF(AB$2&gt;Calculs!$L$301,"",INDEX(Export!$K$2:$K$300,MATCH(AB$2,Calculs!$AG$3:$AG$302,0),))</f>
        <v>42789</v>
      </c>
      <c r="AD15" s="39">
        <f>IF(AD$2&gt;Calculs!$L$301,"",INDEX(Export!$J$2:$J$300,MATCH(AD$2,Calculs!$AG$3:$AG$302,0),))</f>
        <v>42763</v>
      </c>
      <c r="AE15" s="39">
        <f>IF(AD$2&gt;Calculs!$L$301,"",INDEX(Export!$K$2:$K$300,MATCH(AD$2,Calculs!$AG$3:$AG$302,0),))</f>
        <v>42767</v>
      </c>
      <c r="AF15" s="39">
        <f>IF(AF$2&gt;Calculs!$L$301,"",INDEX(Export!$J$2:$J$300,MATCH(AF$2,Calculs!$AG$3:$AG$302,0),))</f>
        <v>42784</v>
      </c>
      <c r="AG15" s="40">
        <f>IF(AF$2&gt;Calculs!$L$301,"",INDEX(Export!$K$2:$K$300,MATCH(AF$2,Calculs!$AG$3:$AG$302,0),))</f>
        <v>42791</v>
      </c>
    </row>
    <row r="16" spans="1:33" x14ac:dyDescent="0.25">
      <c r="A16" s="2" t="str">
        <f>IF(Agenda!A16="","",Agenda!A16)</f>
        <v/>
      </c>
      <c r="B16" s="8" t="str">
        <f>IF(Agenda!B16="","",Agenda!B16)</f>
        <v>Renaud</v>
      </c>
      <c r="C16" s="32" t="str">
        <f>IF(Agenda!C16="","",Agenda!C16)</f>
        <v>CAP</v>
      </c>
      <c r="D16" s="38">
        <f>IF(D$2&gt;Calculs!$M$301,"",INDEX(Export!$J$2:$J$300,MATCH(D$2,Calculs!$AH$3:$AH$302,0),))</f>
        <v>42780</v>
      </c>
      <c r="E16" s="39">
        <f>IF(D$2&gt;Calculs!$M$301,"",INDEX(Export!$K$2:$K$300,MATCH(D$2,Calculs!$AH$3:$AH$302,0),))</f>
        <v>42784</v>
      </c>
      <c r="F16" s="39">
        <f>IF(F$2&gt;Calculs!$M$301,"",INDEX(Export!$J$2:$J$300,MATCH(F$2,Calculs!$AH$3:$AH$302,0),))</f>
        <v>42780</v>
      </c>
      <c r="G16" s="39">
        <f>IF(F$2&gt;Calculs!$M$301,"",INDEX(Export!$K$2:$K$300,MATCH(F$2,Calculs!$AH$3:$AH$302,0),))</f>
        <v>42783</v>
      </c>
      <c r="H16" s="39">
        <f>IF(H$2&gt;Calculs!$M$301,"",INDEX(Export!$J$2:$J$300,MATCH(H$2,Calculs!$AH$3:$AH$302,0),))</f>
        <v>42782</v>
      </c>
      <c r="I16" s="39">
        <f>IF(H$2&gt;Calculs!$M$301,"",INDEX(Export!$K$2:$K$300,MATCH(H$2,Calculs!$AH$3:$AH$302,0),))</f>
        <v>42782</v>
      </c>
      <c r="J16" s="39">
        <f>IF(J$2&gt;Calculs!$M$301,"",INDEX(Export!$J$2:$J$300,MATCH(J$2,Calculs!$AH$3:$AH$302,0),))</f>
        <v>42787</v>
      </c>
      <c r="K16" s="39">
        <f>IF(J$2&gt;Calculs!$M$301,"",INDEX(Export!$K$2:$K$300,MATCH(J$2,Calculs!$AH$3:$AH$302,0),))</f>
        <v>42788</v>
      </c>
      <c r="L16" s="39">
        <f>IF(L$2&gt;Calculs!$M$301,"",INDEX(Export!$J$2:$J$300,MATCH(L$2,Calculs!$AH$3:$AH$302,0),))</f>
        <v>42766</v>
      </c>
      <c r="M16" s="39">
        <f>IF(L$2&gt;Calculs!$M$301,"",INDEX(Export!$K$2:$K$300,MATCH(L$2,Calculs!$AH$3:$AH$302,0),))</f>
        <v>42767</v>
      </c>
      <c r="N16" s="39">
        <f>IF(N$2&gt;Calculs!$M$301,"",INDEX(Export!$J$2:$J$300,MATCH(N$2,Calculs!$AH$3:$AH$302,0),))</f>
        <v>42787</v>
      </c>
      <c r="O16" s="39">
        <f>IF(N$2&gt;Calculs!$M$301,"",INDEX(Export!$K$2:$K$300,MATCH(N$2,Calculs!$AH$3:$AH$302,0),))</f>
        <v>42791</v>
      </c>
      <c r="P16" s="39">
        <f>IF(P$2&gt;Calculs!$M$301,"",INDEX(Export!$J$2:$J$300,MATCH(P$2,Calculs!$AH$3:$AH$302,0),))</f>
        <v>42787</v>
      </c>
      <c r="Q16" s="39">
        <f>IF(P$2&gt;Calculs!$M$301,"",INDEX(Export!$K$2:$K$300,MATCH(P$2,Calculs!$AH$3:$AH$302,0),))</f>
        <v>42791</v>
      </c>
      <c r="R16" s="39">
        <f>IF(R$2&gt;Calculs!$M$301,"",INDEX(Export!$J$2:$J$300,MATCH(R$2,Calculs!$AH$3:$AH$302,0),))</f>
        <v>42769</v>
      </c>
      <c r="S16" s="39">
        <f>IF(R$2&gt;Calculs!$M$301,"",INDEX(Export!$K$2:$K$300,MATCH(R$2,Calculs!$AH$3:$AH$302,0),))</f>
        <v>42769</v>
      </c>
      <c r="T16" s="39">
        <f>IF(T$2&gt;Calculs!$M$301,"",INDEX(Export!$J$2:$J$300,MATCH(T$2,Calculs!$AH$3:$AH$302,0),))</f>
        <v>42786</v>
      </c>
      <c r="U16" s="39">
        <f>IF(T$2&gt;Calculs!$M$301,"",INDEX(Export!$K$2:$K$300,MATCH(T$2,Calculs!$AH$3:$AH$302,0),))</f>
        <v>42791</v>
      </c>
      <c r="V16" s="39">
        <f>IF(V$2&gt;Calculs!$M$301,"",INDEX(Export!$J$2:$J$300,MATCH(V$2,Calculs!$AH$3:$AH$302,0),))</f>
        <v>42794</v>
      </c>
      <c r="W16" s="39">
        <f>IF(V$2&gt;Calculs!$M$301,"",INDEX(Export!$K$2:$K$300,MATCH(V$2,Calculs!$AH$3:$AH$302,0),))</f>
        <v>42798</v>
      </c>
      <c r="X16" s="39">
        <f>IF(X$2&gt;Calculs!$M$301,"",INDEX(Export!$J$2:$J$300,MATCH(X$2,Calculs!$AH$3:$AH$302,0),))</f>
        <v>42787</v>
      </c>
      <c r="Y16" s="39">
        <f>IF(X$2&gt;Calculs!$M$301,"",INDEX(Export!$K$2:$K$300,MATCH(X$2,Calculs!$AH$3:$AH$302,0),))</f>
        <v>42791</v>
      </c>
      <c r="Z16" s="39">
        <f>IF(Z$2&gt;Calculs!$M$301,"",INDEX(Export!$J$2:$J$300,MATCH(Z$2,Calculs!$AH$3:$AH$302,0),))</f>
        <v>42780</v>
      </c>
      <c r="AA16" s="39">
        <f>IF(Z$2&gt;Calculs!$M$301,"",INDEX(Export!$K$2:$K$300,MATCH(Z$2,Calculs!$AH$3:$AH$302,0),))</f>
        <v>42784</v>
      </c>
      <c r="AB16" s="39">
        <f>IF(AB$2&gt;Calculs!$M$301,"",INDEX(Export!$J$2:$J$300,MATCH(AB$2,Calculs!$AH$3:$AH$302,0),))</f>
        <v>42789</v>
      </c>
      <c r="AC16" s="39">
        <f>IF(AB$2&gt;Calculs!$M$301,"",INDEX(Export!$K$2:$K$300,MATCH(AB$2,Calculs!$AH$3:$AH$302,0),))</f>
        <v>42789</v>
      </c>
      <c r="AD16" s="39">
        <f>IF(AD$2&gt;Calculs!$M$301,"",INDEX(Export!$J$2:$J$300,MATCH(AD$2,Calculs!$AH$3:$AH$302,0),))</f>
        <v>42763</v>
      </c>
      <c r="AE16" s="39">
        <f>IF(AD$2&gt;Calculs!$M$301,"",INDEX(Export!$K$2:$K$300,MATCH(AD$2,Calculs!$AH$3:$AH$302,0),))</f>
        <v>42767</v>
      </c>
      <c r="AF16" s="39">
        <f>IF(AF$2&gt;Calculs!$M$301,"",INDEX(Export!$J$2:$J$300,MATCH(AF$2,Calculs!$AH$3:$AH$302,0),))</f>
        <v>42784</v>
      </c>
      <c r="AG16" s="40">
        <f>IF(AF$2&gt;Calculs!$M$301,"",INDEX(Export!$K$2:$K$300,MATCH(AF$2,Calculs!$AH$3:$AH$302,0),))</f>
        <v>42791</v>
      </c>
    </row>
    <row r="17" spans="1:34" x14ac:dyDescent="0.25">
      <c r="A17" s="2" t="str">
        <f>IF(Agenda!A17="","",Agenda!A17)</f>
        <v/>
      </c>
      <c r="B17" s="8" t="str">
        <f>IF(Agenda!B17="","",Agenda!B17)</f>
        <v>Vincent</v>
      </c>
      <c r="C17" s="32" t="str">
        <f>IF(Agenda!C17="","",Agenda!C17)</f>
        <v>CAP</v>
      </c>
      <c r="D17" s="38">
        <f>IF(D$2&gt;Calculs!$N$301,"",INDEX(Export!$J$2:$J$300,MATCH(D$2,Calculs!$AI$3:$AI$302,0),))</f>
        <v>42780</v>
      </c>
      <c r="E17" s="39">
        <f>IF(D$2&gt;Calculs!$N$301,"",INDEX(Export!$K$2:$K$300,MATCH(D$2,Calculs!$AI$3:$AI$302,0),))</f>
        <v>42784</v>
      </c>
      <c r="F17" s="39">
        <f>IF(F$2&gt;Calculs!$N$301,"",INDEX(Export!$J$2:$J$300,MATCH(F$2,Calculs!$AI$3:$AI$302,0),))</f>
        <v>42780</v>
      </c>
      <c r="G17" s="39">
        <f>IF(F$2&gt;Calculs!$N$301,"",INDEX(Export!$K$2:$K$300,MATCH(F$2,Calculs!$AI$3:$AI$302,0),))</f>
        <v>42783</v>
      </c>
      <c r="H17" s="39">
        <f>IF(H$2&gt;Calculs!$N$301,"",INDEX(Export!$J$2:$J$300,MATCH(H$2,Calculs!$AI$3:$AI$302,0),))</f>
        <v>42782</v>
      </c>
      <c r="I17" s="39">
        <f>IF(H$2&gt;Calculs!$N$301,"",INDEX(Export!$K$2:$K$300,MATCH(H$2,Calculs!$AI$3:$AI$302,0),))</f>
        <v>42782</v>
      </c>
      <c r="J17" s="39">
        <f>IF(J$2&gt;Calculs!$N$301,"",INDEX(Export!$J$2:$J$300,MATCH(J$2,Calculs!$AI$3:$AI$302,0),))</f>
        <v>42787</v>
      </c>
      <c r="K17" s="39">
        <f>IF(J$2&gt;Calculs!$N$301,"",INDEX(Export!$K$2:$K$300,MATCH(J$2,Calculs!$AI$3:$AI$302,0),))</f>
        <v>42788</v>
      </c>
      <c r="L17" s="39">
        <f>IF(L$2&gt;Calculs!$N$301,"",INDEX(Export!$J$2:$J$300,MATCH(L$2,Calculs!$AI$3:$AI$302,0),))</f>
        <v>42766</v>
      </c>
      <c r="M17" s="39">
        <f>IF(L$2&gt;Calculs!$N$301,"",INDEX(Export!$K$2:$K$300,MATCH(L$2,Calculs!$AI$3:$AI$302,0),))</f>
        <v>42767</v>
      </c>
      <c r="N17" s="39">
        <f>IF(N$2&gt;Calculs!$N$301,"",INDEX(Export!$J$2:$J$300,MATCH(N$2,Calculs!$AI$3:$AI$302,0),))</f>
        <v>42787</v>
      </c>
      <c r="O17" s="39">
        <f>IF(N$2&gt;Calculs!$N$301,"",INDEX(Export!$K$2:$K$300,MATCH(N$2,Calculs!$AI$3:$AI$302,0),))</f>
        <v>42791</v>
      </c>
      <c r="P17" s="39">
        <f>IF(P$2&gt;Calculs!$N$301,"",INDEX(Export!$J$2:$J$300,MATCH(P$2,Calculs!$AI$3:$AI$302,0),))</f>
        <v>42787</v>
      </c>
      <c r="Q17" s="39">
        <f>IF(P$2&gt;Calculs!$N$301,"",INDEX(Export!$K$2:$K$300,MATCH(P$2,Calculs!$AI$3:$AI$302,0),))</f>
        <v>42791</v>
      </c>
      <c r="R17" s="39">
        <f>IF(R$2&gt;Calculs!$N$301,"",INDEX(Export!$J$2:$J$300,MATCH(R$2,Calculs!$AI$3:$AI$302,0),))</f>
        <v>42769</v>
      </c>
      <c r="S17" s="39">
        <f>IF(R$2&gt;Calculs!$N$301,"",INDEX(Export!$K$2:$K$300,MATCH(R$2,Calculs!$AI$3:$AI$302,0),))</f>
        <v>42769</v>
      </c>
      <c r="T17" s="39">
        <f>IF(T$2&gt;Calculs!$N$301,"",INDEX(Export!$J$2:$J$300,MATCH(T$2,Calculs!$AI$3:$AI$302,0),))</f>
        <v>42786</v>
      </c>
      <c r="U17" s="39">
        <f>IF(T$2&gt;Calculs!$N$301,"",INDEX(Export!$K$2:$K$300,MATCH(T$2,Calculs!$AI$3:$AI$302,0),))</f>
        <v>42791</v>
      </c>
      <c r="V17" s="39">
        <f>IF(V$2&gt;Calculs!$N$301,"",INDEX(Export!$J$2:$J$300,MATCH(V$2,Calculs!$AI$3:$AI$302,0),))</f>
        <v>42794</v>
      </c>
      <c r="W17" s="39">
        <f>IF(V$2&gt;Calculs!$N$301,"",INDEX(Export!$K$2:$K$300,MATCH(V$2,Calculs!$AI$3:$AI$302,0),))</f>
        <v>42798</v>
      </c>
      <c r="X17" s="39">
        <f>IF(X$2&gt;Calculs!$N$301,"",INDEX(Export!$J$2:$J$300,MATCH(X$2,Calculs!$AI$3:$AI$302,0),))</f>
        <v>42787</v>
      </c>
      <c r="Y17" s="39">
        <f>IF(X$2&gt;Calculs!$N$301,"",INDEX(Export!$K$2:$K$300,MATCH(X$2,Calculs!$AI$3:$AI$302,0),))</f>
        <v>42791</v>
      </c>
      <c r="Z17" s="39">
        <f>IF(Z$2&gt;Calculs!$N$301,"",INDEX(Export!$J$2:$J$300,MATCH(Z$2,Calculs!$AI$3:$AI$302,0),))</f>
        <v>42780</v>
      </c>
      <c r="AA17" s="39">
        <f>IF(Z$2&gt;Calculs!$N$301,"",INDEX(Export!$K$2:$K$300,MATCH(Z$2,Calculs!$AI$3:$AI$302,0),))</f>
        <v>42784</v>
      </c>
      <c r="AB17" s="39">
        <f>IF(AB$2&gt;Calculs!$N$301,"",INDEX(Export!$J$2:$J$300,MATCH(AB$2,Calculs!$AI$3:$AI$302,0),))</f>
        <v>42789</v>
      </c>
      <c r="AC17" s="39">
        <f>IF(AB$2&gt;Calculs!$N$301,"",INDEX(Export!$K$2:$K$300,MATCH(AB$2,Calculs!$AI$3:$AI$302,0),))</f>
        <v>42789</v>
      </c>
      <c r="AD17" s="39">
        <f>IF(AD$2&gt;Calculs!$N$301,"",INDEX(Export!$J$2:$J$300,MATCH(AD$2,Calculs!$AI$3:$AI$302,0),))</f>
        <v>42763</v>
      </c>
      <c r="AE17" s="39">
        <f>IF(AD$2&gt;Calculs!$N$301,"",INDEX(Export!$K$2:$K$300,MATCH(AD$2,Calculs!$AI$3:$AI$302,0),))</f>
        <v>42767</v>
      </c>
      <c r="AF17" s="39">
        <f>IF(AF$2&gt;Calculs!$N$301,"",INDEX(Export!$J$2:$J$300,MATCH(AF$2,Calculs!$AI$3:$AI$302,0),))</f>
        <v>42784</v>
      </c>
      <c r="AG17" s="40">
        <f>IF(AF$2&gt;Calculs!$N$301,"",INDEX(Export!$K$2:$K$300,MATCH(AF$2,Calculs!$AI$3:$AI$302,0),))</f>
        <v>42791</v>
      </c>
    </row>
    <row r="18" spans="1:34" x14ac:dyDescent="0.25">
      <c r="A18" s="2" t="str">
        <f>IF(Agenda!A18="","",Agenda!A18)</f>
        <v/>
      </c>
      <c r="B18" s="8" t="str">
        <f>IF(Agenda!B18="","",Agenda!B18)</f>
        <v>Christelle</v>
      </c>
      <c r="C18" s="32" t="str">
        <f>IF(Agenda!C18="","",Agenda!C18)</f>
        <v>CAP</v>
      </c>
      <c r="D18" s="38">
        <f>IF(D$2&gt;Calculs!$O$301,"",INDEX(Export!$J$2:$J$300,MATCH(D$2,Calculs!$AJ$3:$AJ$302,0),))</f>
        <v>42780</v>
      </c>
      <c r="E18" s="39">
        <f>IF(D$2&gt;Calculs!$O$301,"",INDEX(Export!$K$2:$K$300,MATCH(D$2,Calculs!$AJ$3:$AJ$302,0),))</f>
        <v>42784</v>
      </c>
      <c r="F18" s="39">
        <f>IF(F$2&gt;Calculs!$O$301,"",INDEX(Export!$J$2:$J$300,MATCH(F$2,Calculs!$AJ$3:$AJ$302,0),))</f>
        <v>42780</v>
      </c>
      <c r="G18" s="39">
        <f>IF(F$2&gt;Calculs!$O$301,"",INDEX(Export!$K$2:$K$300,MATCH(F$2,Calculs!$AJ$3:$AJ$302,0),))</f>
        <v>42783</v>
      </c>
      <c r="H18" s="39">
        <f>IF(H$2&gt;Calculs!$O$301,"",INDEX(Export!$J$2:$J$300,MATCH(H$2,Calculs!$AJ$3:$AJ$302,0),))</f>
        <v>42782</v>
      </c>
      <c r="I18" s="39">
        <f>IF(H$2&gt;Calculs!$O$301,"",INDEX(Export!$K$2:$K$300,MATCH(H$2,Calculs!$AJ$3:$AJ$302,0),))</f>
        <v>42782</v>
      </c>
      <c r="J18" s="39">
        <f>IF(J$2&gt;Calculs!$O$301,"",INDEX(Export!$J$2:$J$300,MATCH(J$2,Calculs!$AJ$3:$AJ$302,0),))</f>
        <v>42787</v>
      </c>
      <c r="K18" s="39">
        <f>IF(J$2&gt;Calculs!$O$301,"",INDEX(Export!$K$2:$K$300,MATCH(J$2,Calculs!$AJ$3:$AJ$302,0),))</f>
        <v>42788</v>
      </c>
      <c r="L18" s="39">
        <f>IF(L$2&gt;Calculs!$O$301,"",INDEX(Export!$J$2:$J$300,MATCH(L$2,Calculs!$AJ$3:$AJ$302,0),))</f>
        <v>42766</v>
      </c>
      <c r="M18" s="39">
        <f>IF(L$2&gt;Calculs!$O$301,"",INDEX(Export!$K$2:$K$300,MATCH(L$2,Calculs!$AJ$3:$AJ$302,0),))</f>
        <v>42767</v>
      </c>
      <c r="N18" s="39">
        <f>IF(N$2&gt;Calculs!$O$301,"",INDEX(Export!$J$2:$J$300,MATCH(N$2,Calculs!$AJ$3:$AJ$302,0),))</f>
        <v>42787</v>
      </c>
      <c r="O18" s="39">
        <f>IF(N$2&gt;Calculs!$O$301,"",INDEX(Export!$K$2:$K$300,MATCH(N$2,Calculs!$AJ$3:$AJ$302,0),))</f>
        <v>42791</v>
      </c>
      <c r="P18" s="39">
        <f>IF(P$2&gt;Calculs!$O$301,"",INDEX(Export!$J$2:$J$300,MATCH(P$2,Calculs!$AJ$3:$AJ$302,0),))</f>
        <v>42787</v>
      </c>
      <c r="Q18" s="39">
        <f>IF(P$2&gt;Calculs!$O$301,"",INDEX(Export!$K$2:$K$300,MATCH(P$2,Calculs!$AJ$3:$AJ$302,0),))</f>
        <v>42791</v>
      </c>
      <c r="R18" s="39">
        <f>IF(R$2&gt;Calculs!$O$301,"",INDEX(Export!$J$2:$J$300,MATCH(R$2,Calculs!$AJ$3:$AJ$302,0),))</f>
        <v>42769</v>
      </c>
      <c r="S18" s="39">
        <f>IF(R$2&gt;Calculs!$O$301,"",INDEX(Export!$K$2:$K$300,MATCH(R$2,Calculs!$AJ$3:$AJ$302,0),))</f>
        <v>42769</v>
      </c>
      <c r="T18" s="39">
        <f>IF(T$2&gt;Calculs!$O$301,"",INDEX(Export!$J$2:$J$300,MATCH(T$2,Calculs!$AJ$3:$AJ$302,0),))</f>
        <v>42786</v>
      </c>
      <c r="U18" s="39">
        <f>IF(T$2&gt;Calculs!$O$301,"",INDEX(Export!$K$2:$K$300,MATCH(T$2,Calculs!$AJ$3:$AJ$302,0),))</f>
        <v>42791</v>
      </c>
      <c r="V18" s="39">
        <f>IF(V$2&gt;Calculs!$O$301,"",INDEX(Export!$J$2:$J$300,MATCH(V$2,Calculs!$AJ$3:$AJ$302,0),))</f>
        <v>42794</v>
      </c>
      <c r="W18" s="39">
        <f>IF(V$2&gt;Calculs!$O$301,"",INDEX(Export!$K$2:$K$300,MATCH(V$2,Calculs!$AJ$3:$AJ$302,0),))</f>
        <v>42798</v>
      </c>
      <c r="X18" s="39">
        <f>IF(X$2&gt;Calculs!$O$301,"",INDEX(Export!$J$2:$J$300,MATCH(X$2,Calculs!$AJ$3:$AJ$302,0),))</f>
        <v>42787</v>
      </c>
      <c r="Y18" s="39">
        <f>IF(X$2&gt;Calculs!$O$301,"",INDEX(Export!$K$2:$K$300,MATCH(X$2,Calculs!$AJ$3:$AJ$302,0),))</f>
        <v>42791</v>
      </c>
      <c r="Z18" s="39">
        <f>IF(Z$2&gt;Calculs!$O$301,"",INDEX(Export!$J$2:$J$300,MATCH(Z$2,Calculs!$AJ$3:$AJ$302,0),))</f>
        <v>42780</v>
      </c>
      <c r="AA18" s="39">
        <f>IF(Z$2&gt;Calculs!$O$301,"",INDEX(Export!$K$2:$K$300,MATCH(Z$2,Calculs!$AJ$3:$AJ$302,0),))</f>
        <v>42784</v>
      </c>
      <c r="AB18" s="39">
        <f>IF(AB$2&gt;Calculs!$O$301,"",INDEX(Export!$J$2:$J$300,MATCH(AB$2,Calculs!$AJ$3:$AJ$302,0),))</f>
        <v>42789</v>
      </c>
      <c r="AC18" s="39">
        <f>IF(AB$2&gt;Calculs!$O$301,"",INDEX(Export!$K$2:$K$300,MATCH(AB$2,Calculs!$AJ$3:$AJ$302,0),))</f>
        <v>42789</v>
      </c>
      <c r="AD18" s="39">
        <f>IF(AD$2&gt;Calculs!$O$301,"",INDEX(Export!$J$2:$J$300,MATCH(AD$2,Calculs!$AJ$3:$AJ$302,0),))</f>
        <v>42763</v>
      </c>
      <c r="AE18" s="39">
        <f>IF(AD$2&gt;Calculs!$O$301,"",INDEX(Export!$K$2:$K$300,MATCH(AD$2,Calculs!$AJ$3:$AJ$302,0),))</f>
        <v>42767</v>
      </c>
      <c r="AF18" s="39">
        <f>IF(AF$2&gt;Calculs!$O$301,"",INDEX(Export!$J$2:$J$300,MATCH(AF$2,Calculs!$AJ$3:$AJ$302,0),))</f>
        <v>42784</v>
      </c>
      <c r="AG18" s="40">
        <f>IF(AF$2&gt;Calculs!$O$301,"",INDEX(Export!$K$2:$K$300,MATCH(AF$2,Calculs!$AJ$3:$AJ$302,0),))</f>
        <v>42791</v>
      </c>
    </row>
    <row r="19" spans="1:34" x14ac:dyDescent="0.25">
      <c r="A19" s="2" t="str">
        <f>IF(Agenda!A19="","",Agenda!A19)</f>
        <v/>
      </c>
      <c r="B19" s="8" t="str">
        <f>IF(Agenda!B19="","",Agenda!B19)</f>
        <v>Florian</v>
      </c>
      <c r="C19" s="32" t="str">
        <f>IF(Agenda!C19="","",Agenda!C19)</f>
        <v>DIA</v>
      </c>
      <c r="D19" s="38">
        <f>IF(D$2&gt;Calculs!$P$301,"",INDEX(Export!$J$2:$J$300,MATCH(D$2,Calculs!$AK$3:$AK$302,0),))</f>
        <v>42780</v>
      </c>
      <c r="E19" s="39">
        <f>IF(D$2&gt;Calculs!$P$301,"",INDEX(Export!$K$2:$K$300,MATCH(D$2,Calculs!$AK$3:$AK$302,0),))</f>
        <v>42784</v>
      </c>
      <c r="F19" s="39">
        <f>IF(F$2&gt;Calculs!$P$301,"",INDEX(Export!$J$2:$J$300,MATCH(F$2,Calculs!$AK$3:$AK$302,0),))</f>
        <v>42780</v>
      </c>
      <c r="G19" s="39">
        <f>IF(F$2&gt;Calculs!$P$301,"",INDEX(Export!$K$2:$K$300,MATCH(F$2,Calculs!$AK$3:$AK$302,0),))</f>
        <v>42783</v>
      </c>
      <c r="H19" s="39">
        <f>IF(H$2&gt;Calculs!$P$301,"",INDEX(Export!$J$2:$J$300,MATCH(H$2,Calculs!$AK$3:$AK$302,0),))</f>
        <v>42782</v>
      </c>
      <c r="I19" s="39">
        <f>IF(H$2&gt;Calculs!$P$301,"",INDEX(Export!$K$2:$K$300,MATCH(H$2,Calculs!$AK$3:$AK$302,0),))</f>
        <v>42782</v>
      </c>
      <c r="J19" s="39">
        <f>IF(J$2&gt;Calculs!$P$301,"",INDEX(Export!$J$2:$J$300,MATCH(J$2,Calculs!$AK$3:$AK$302,0),))</f>
        <v>42787</v>
      </c>
      <c r="K19" s="39">
        <f>IF(J$2&gt;Calculs!$P$301,"",INDEX(Export!$K$2:$K$300,MATCH(J$2,Calculs!$AK$3:$AK$302,0),))</f>
        <v>42788</v>
      </c>
      <c r="L19" s="39">
        <f>IF(L$2&gt;Calculs!$P$301,"",INDEX(Export!$J$2:$J$300,MATCH(L$2,Calculs!$AK$3:$AK$302,0),))</f>
        <v>42766</v>
      </c>
      <c r="M19" s="39">
        <f>IF(L$2&gt;Calculs!$P$301,"",INDEX(Export!$K$2:$K$300,MATCH(L$2,Calculs!$AK$3:$AK$302,0),))</f>
        <v>42767</v>
      </c>
      <c r="N19" s="39">
        <f>IF(N$2&gt;Calculs!$P$301,"",INDEX(Export!$J$2:$J$300,MATCH(N$2,Calculs!$AK$3:$AK$302,0),))</f>
        <v>42787</v>
      </c>
      <c r="O19" s="39">
        <f>IF(N$2&gt;Calculs!$P$301,"",INDEX(Export!$K$2:$K$300,MATCH(N$2,Calculs!$AK$3:$AK$302,0),))</f>
        <v>42791</v>
      </c>
      <c r="P19" s="39">
        <f>IF(P$2&gt;Calculs!$P$301,"",INDEX(Export!$J$2:$J$300,MATCH(P$2,Calculs!$AK$3:$AK$302,0),))</f>
        <v>42787</v>
      </c>
      <c r="Q19" s="39">
        <f>IF(P$2&gt;Calculs!$P$301,"",INDEX(Export!$K$2:$K$300,MATCH(P$2,Calculs!$AK$3:$AK$302,0),))</f>
        <v>42791</v>
      </c>
      <c r="R19" s="39">
        <f>IF(R$2&gt;Calculs!$P$301,"",INDEX(Export!$J$2:$J$300,MATCH(R$2,Calculs!$AK$3:$AK$302,0),))</f>
        <v>42769</v>
      </c>
      <c r="S19" s="39">
        <f>IF(R$2&gt;Calculs!$P$301,"",INDEX(Export!$K$2:$K$300,MATCH(R$2,Calculs!$AK$3:$AK$302,0),))</f>
        <v>42769</v>
      </c>
      <c r="T19" s="39">
        <f>IF(T$2&gt;Calculs!$P$301,"",INDEX(Export!$J$2:$J$300,MATCH(T$2,Calculs!$AK$3:$AK$302,0),))</f>
        <v>42786</v>
      </c>
      <c r="U19" s="39">
        <f>IF(T$2&gt;Calculs!$P$301,"",INDEX(Export!$K$2:$K$300,MATCH(T$2,Calculs!$AK$3:$AK$302,0),))</f>
        <v>42791</v>
      </c>
      <c r="V19" s="39">
        <f>IF(V$2&gt;Calculs!$P$301,"",INDEX(Export!$J$2:$J$300,MATCH(V$2,Calculs!$AK$3:$AK$302,0),))</f>
        <v>42794</v>
      </c>
      <c r="W19" s="39">
        <f>IF(V$2&gt;Calculs!$P$301,"",INDEX(Export!$K$2:$K$300,MATCH(V$2,Calculs!$AK$3:$AK$302,0),))</f>
        <v>42798</v>
      </c>
      <c r="X19" s="39">
        <f>IF(X$2&gt;Calculs!$P$301,"",INDEX(Export!$J$2:$J$300,MATCH(X$2,Calculs!$AK$3:$AK$302,0),))</f>
        <v>42787</v>
      </c>
      <c r="Y19" s="39">
        <f>IF(X$2&gt;Calculs!$P$301,"",INDEX(Export!$K$2:$K$300,MATCH(X$2,Calculs!$AK$3:$AK$302,0),))</f>
        <v>42791</v>
      </c>
      <c r="Z19" s="39">
        <f>IF(Z$2&gt;Calculs!$P$301,"",INDEX(Export!$J$2:$J$300,MATCH(Z$2,Calculs!$AK$3:$AK$302,0),))</f>
        <v>42780</v>
      </c>
      <c r="AA19" s="39">
        <f>IF(Z$2&gt;Calculs!$P$301,"",INDEX(Export!$K$2:$K$300,MATCH(Z$2,Calculs!$AK$3:$AK$302,0),))</f>
        <v>42784</v>
      </c>
      <c r="AB19" s="39">
        <f>IF(AB$2&gt;Calculs!$P$301,"",INDEX(Export!$J$2:$J$300,MATCH(AB$2,Calculs!$AK$3:$AK$302,0),))</f>
        <v>42789</v>
      </c>
      <c r="AC19" s="39">
        <f>IF(AB$2&gt;Calculs!$P$301,"",INDEX(Export!$K$2:$K$300,MATCH(AB$2,Calculs!$AK$3:$AK$302,0),))</f>
        <v>42789</v>
      </c>
      <c r="AD19" s="39">
        <f>IF(AD$2&gt;Calculs!$P$301,"",INDEX(Export!$J$2:$J$300,MATCH(AD$2,Calculs!$AK$3:$AK$302,0),))</f>
        <v>42763</v>
      </c>
      <c r="AE19" s="39">
        <f>IF(AD$2&gt;Calculs!$P$301,"",INDEX(Export!$K$2:$K$300,MATCH(AD$2,Calculs!$AK$3:$AK$302,0),))</f>
        <v>42767</v>
      </c>
      <c r="AF19" s="39">
        <f>IF(AF$2&gt;Calculs!$P$301,"",INDEX(Export!$J$2:$J$300,MATCH(AF$2,Calculs!$AK$3:$AK$302,0),))</f>
        <v>42784</v>
      </c>
      <c r="AG19" s="40">
        <f>IF(AF$2&gt;Calculs!$P$301,"",INDEX(Export!$K$2:$K$300,MATCH(AF$2,Calculs!$AK$3:$AK$302,0),))</f>
        <v>42791</v>
      </c>
      <c r="AH19" s="8"/>
    </row>
    <row r="20" spans="1:34" x14ac:dyDescent="0.25">
      <c r="A20" s="2" t="str">
        <f>IF(Agenda!A20="","",Agenda!A20)</f>
        <v/>
      </c>
      <c r="B20" s="8" t="str">
        <f>IF(Agenda!B20="","",Agenda!B20)</f>
        <v>Floriane</v>
      </c>
      <c r="C20" s="32" t="str">
        <f>IF(Agenda!C20="","",Agenda!C20)</f>
        <v/>
      </c>
      <c r="D20" s="38">
        <f>IF(D$2&gt;Calculs!$Q$301,"",INDEX(Export!$J$2:$J$300,MATCH(D$2,Calculs!$AL$3:$AL$302,0),))</f>
        <v>42780</v>
      </c>
      <c r="E20" s="39">
        <f>IF(D$2&gt;Calculs!Q$301,"",INDEX(Export!$K$2:$K$300,MATCH(D$2,Calculs!$AL$3:$AL$302,0),))</f>
        <v>42784</v>
      </c>
      <c r="F20" s="39">
        <f>IF(F$2&gt;Calculs!$Q$301,"",INDEX(Export!$J$2:$J$300,MATCH(F$2,Calculs!$AL$3:$AL$302,0),))</f>
        <v>42780</v>
      </c>
      <c r="G20" s="39">
        <f>IF(F$2&gt;Calculs!S$301,"",INDEX(Export!$K$2:$K$300,MATCH(F$2,Calculs!$AL$3:$AL$302,0),))</f>
        <v>42783</v>
      </c>
      <c r="H20" s="39">
        <f>IF(H$2&gt;Calculs!$Q$301,"",INDEX(Export!$J$2:$J$300,MATCH(H$2,Calculs!$AL$3:$AL$302,0),))</f>
        <v>42782</v>
      </c>
      <c r="I20" s="39" t="e">
        <f>IF(H$2&gt;Calculs!#REF!,"",INDEX(Export!$K$2:$K$300,MATCH(H$2,Calculs!$AL$3:$AL$302,0),))</f>
        <v>#REF!</v>
      </c>
      <c r="J20" s="39">
        <f>IF(J$2&gt;Calculs!$Q$301,"",INDEX(Export!$J$2:$J$300,MATCH(J$2,Calculs!$AL$3:$AL$302,0),))</f>
        <v>42787</v>
      </c>
      <c r="K20" s="39" t="str">
        <f>IF(J$2&gt;Calculs!U$301,"",INDEX(Export!$K$2:$K$300,MATCH(J$2,Calculs!$AL$3:$AL$302,0),))</f>
        <v/>
      </c>
      <c r="L20" s="39">
        <f>IF(L$2&gt;Calculs!$Q$301,"",INDEX(Export!$J$2:$J$300,MATCH(L$2,Calculs!$AL$3:$AL$302,0),))</f>
        <v>42766</v>
      </c>
      <c r="M20" s="39" t="str">
        <f>IF(L$2&gt;Calculs!W$301,"",INDEX(Export!$K$2:$K$300,MATCH(L$2,Calculs!$AL$3:$AL$302,0),))</f>
        <v/>
      </c>
      <c r="N20" s="39">
        <f>IF(N$2&gt;Calculs!$Q$301,"",INDEX(Export!$J$2:$J$300,MATCH(N$2,Calculs!$AL$3:$AL$302,0),))</f>
        <v>42787</v>
      </c>
      <c r="O20" s="39" t="str">
        <f>IF(N$2&gt;Calculs!Y$301,"",INDEX(Export!$K$2:$K$300,MATCH(N$2,Calculs!$AL$3:$AL$302,0),))</f>
        <v/>
      </c>
      <c r="P20" s="39">
        <f>IF(P$2&gt;Calculs!$Q$301,"",INDEX(Export!$J$2:$J$300,MATCH(P$2,Calculs!$AL$3:$AL$302,0),))</f>
        <v>42787</v>
      </c>
      <c r="Q20" s="39" t="str">
        <f>IF(P$2&gt;Calculs!AA$301,"",INDEX(Export!$K$2:$K$300,MATCH(P$2,Calculs!$AL$3:$AL$302,0),))</f>
        <v/>
      </c>
      <c r="R20" s="39">
        <f>IF(R$2&gt;Calculs!$Q$301,"",INDEX(Export!$J$2:$J$300,MATCH(R$2,Calculs!$AL$3:$AL$302,0),))</f>
        <v>42769</v>
      </c>
      <c r="S20" s="39" t="str">
        <f>IF(R$2&gt;Calculs!AC$301,"",INDEX(Export!$K$2:$K$300,MATCH(R$2,Calculs!$AL$3:$AL$302,0),))</f>
        <v/>
      </c>
      <c r="T20" s="39">
        <f>IF(T$2&gt;Calculs!$Q$301,"",INDEX(Export!$J$2:$J$300,MATCH(T$2,Calculs!$AL$3:$AL$302,0),))</f>
        <v>42786</v>
      </c>
      <c r="U20" s="39" t="str">
        <f>IF(T$2&gt;Calculs!AE$301,"",INDEX(Export!$K$2:$K$300,MATCH(T$2,Calculs!$AL$3:$AL$302,0),))</f>
        <v/>
      </c>
      <c r="V20" s="39">
        <f>IF(V$2&gt;Calculs!$Q$301,"",INDEX(Export!$J$2:$J$300,MATCH(V$2,Calculs!$AL$3:$AL$302,0),))</f>
        <v>42794</v>
      </c>
      <c r="W20" s="39" t="str">
        <f>IF(V$2&gt;Calculs!AG$301,"",INDEX(Export!$K$2:$K$300,MATCH(V$2,Calculs!$AL$3:$AL$302,0),))</f>
        <v/>
      </c>
      <c r="X20" s="39">
        <f>IF(X$2&gt;Calculs!$Q$301,"",INDEX(Export!$J$2:$J$300,MATCH(X$2,Calculs!$AL$3:$AL$302,0),))</f>
        <v>42787</v>
      </c>
      <c r="Y20" s="39" t="str">
        <f>IF(X$2&gt;Calculs!AI$301,"",INDEX(Export!$K$2:$K$300,MATCH(X$2,Calculs!$AL$3:$AL$302,0),))</f>
        <v/>
      </c>
      <c r="Z20" s="39">
        <f>IF(Z$2&gt;Calculs!$Q$301,"",INDEX(Export!$J$2:$J$300,MATCH(Z$2,Calculs!$AL$3:$AL$302,0),))</f>
        <v>42780</v>
      </c>
      <c r="AA20" s="39" t="str">
        <f>IF(Z$2&gt;Calculs!AK$301,"",INDEX(Export!$K$2:$K$300,MATCH(Z$2,Calculs!$AL$3:$AL$302,0),))</f>
        <v/>
      </c>
      <c r="AB20" s="39">
        <f>IF(AB$2&gt;Calculs!$Q$301,"",INDEX(Export!$J$2:$J$300,MATCH(AB$2,Calculs!$AL$3:$AL$302,0),))</f>
        <v>42789</v>
      </c>
      <c r="AC20" s="39" t="str">
        <f>IF(AB$2&gt;Calculs!AM$301,"",INDEX(Export!$K$2:$K$300,MATCH(AB$2,Calculs!$AL$3:$AL$302,0),))</f>
        <v/>
      </c>
      <c r="AD20" s="39">
        <f>IF(AD$2&gt;Calculs!$Q$301,"",INDEX(Export!$J$2:$J$300,MATCH(AD$2,Calculs!$AL$3:$AL$302,0),))</f>
        <v>42763</v>
      </c>
      <c r="AE20" s="39" t="str">
        <f>IF(AD$2&gt;Calculs!AO$301,"",INDEX(Export!$K$2:$K$300,MATCH(AD$2,Calculs!$AL$3:$AL$302,0),))</f>
        <v/>
      </c>
      <c r="AF20" s="39">
        <f>IF(AF$2&gt;Calculs!$Q$301,"",INDEX(Export!$J$2:$J$300,MATCH(AF$2,Calculs!$AL$3:$AL$302,0),))</f>
        <v>42784</v>
      </c>
      <c r="AG20" s="40" t="e">
        <f>IF(AF$2&gt;Calculs!#REF!,"",INDEX(Export!$K$2:$K$300,MATCH(AF$2,Calculs!$AL$3:$AL$302,0),))</f>
        <v>#REF!</v>
      </c>
      <c r="AH20" s="8"/>
    </row>
    <row r="21" spans="1:34" x14ac:dyDescent="0.25">
      <c r="A21" s="2" t="str">
        <f>IF(Agenda!A21="","",Agenda!A21)</f>
        <v/>
      </c>
      <c r="B21" s="8" t="str">
        <f>IF(Agenda!B21="","",Agenda!B21)</f>
        <v>Flavien</v>
      </c>
      <c r="C21" s="32" t="str">
        <f>IF(Agenda!C21="","",Agenda!C21)</f>
        <v>BTS</v>
      </c>
      <c r="D21" s="38">
        <f>IF(D$2&gt;Calculs!$R$301,"",INDEX(Export!$J$2:$J$300,MATCH(D$2,Calculs!$AM$3:$AM$302,0),))</f>
        <v>42780</v>
      </c>
      <c r="E21" s="39">
        <f>IF(D$2&gt;Calculs!R$301,"",INDEX(Export!$K$2:$K$300,MATCH(D$2,Calculs!$AM$3:$AM$302,0),))</f>
        <v>42784</v>
      </c>
      <c r="F21" s="39">
        <f>IF(F$2&gt;Calculs!$R$301,"",INDEX(Export!$J$2:$J$300,MATCH(F$2,Calculs!$AM$3:$AM$302,0),))</f>
        <v>42780</v>
      </c>
      <c r="G21" s="39">
        <f>IF(F$2&gt;Calculs!T$301,"",INDEX(Export!$K$2:$K$300,MATCH(F$2,Calculs!$AM$3:$AM$302,0),))</f>
        <v>42783</v>
      </c>
      <c r="H21" s="39">
        <f>IF(H$2&gt;Calculs!$R$301,"",INDEX(Export!$J$2:$J$300,MATCH(H$2,Calculs!$AM$3:$AM$302,0),))</f>
        <v>42782</v>
      </c>
      <c r="I21" s="39" t="e">
        <f>IF(H$2&gt;Calculs!#REF!,"",INDEX(Export!$K$2:$K$300,MATCH(H$2,Calculs!$AM$3:$AM$302,0),))</f>
        <v>#REF!</v>
      </c>
      <c r="J21" s="39">
        <f>IF(J$2&gt;Calculs!$R$301,"",INDEX(Export!$J$2:$J$300,MATCH(J$2,Calculs!$AM$3:$AM$302,0),))</f>
        <v>42787</v>
      </c>
      <c r="K21" s="39" t="str">
        <f>IF(J$2&gt;Calculs!V$301,"",INDEX(Export!$K$2:$K$300,MATCH(J$2,Calculs!$AM$3:$AM$302,0),))</f>
        <v/>
      </c>
      <c r="L21" s="39">
        <f>IF(L$2&gt;Calculs!$R$301,"",INDEX(Export!$J$2:$J$300,MATCH(L$2,Calculs!$AM$3:$AM$302,0),))</f>
        <v>42766</v>
      </c>
      <c r="M21" s="39" t="str">
        <f>IF(L$2&gt;Calculs!X$301,"",INDEX(Export!$K$2:$K$300,MATCH(L$2,Calculs!$AM$3:$AM$302,0),))</f>
        <v/>
      </c>
      <c r="N21" s="39">
        <f>IF(N$2&gt;Calculs!$R$301,"",INDEX(Export!$J$2:$J$300,MATCH(N$2,Calculs!$AM$3:$AM$302,0),))</f>
        <v>42787</v>
      </c>
      <c r="O21" s="39" t="str">
        <f>IF(N$2&gt;Calculs!Z$301,"",INDEX(Export!$K$2:$K$300,MATCH(N$2,Calculs!$AM$3:$AM$302,0),))</f>
        <v/>
      </c>
      <c r="P21" s="39">
        <f>IF(P$2&gt;Calculs!$R$301,"",INDEX(Export!$J$2:$J$300,MATCH(P$2,Calculs!$AM$3:$AM$302,0),))</f>
        <v>42787</v>
      </c>
      <c r="Q21" s="39" t="str">
        <f>IF(P$2&gt;Calculs!AB$301,"",INDEX(Export!$K$2:$K$300,MATCH(P$2,Calculs!$AM$3:$AM$302,0),))</f>
        <v/>
      </c>
      <c r="R21" s="39">
        <f>IF(R$2&gt;Calculs!$R$301,"",INDEX(Export!$J$2:$J$300,MATCH(R$2,Calculs!$AM$3:$AM$302,0),))</f>
        <v>42769</v>
      </c>
      <c r="S21" s="39" t="str">
        <f>IF(R$2&gt;Calculs!AD$301,"",INDEX(Export!$K$2:$K$300,MATCH(R$2,Calculs!$AM$3:$AM$302,0),))</f>
        <v/>
      </c>
      <c r="T21" s="39">
        <f>IF(T$2&gt;Calculs!$R$301,"",INDEX(Export!$J$2:$J$300,MATCH(T$2,Calculs!$AM$3:$AM$302,0),))</f>
        <v>42786</v>
      </c>
      <c r="U21" s="39" t="str">
        <f>IF(T$2&gt;Calculs!AF$301,"",INDEX(Export!$K$2:$K$300,MATCH(T$2,Calculs!$AM$3:$AM$302,0),))</f>
        <v/>
      </c>
      <c r="V21" s="39">
        <f>IF(V$2&gt;Calculs!$R$301,"",INDEX(Export!$J$2:$J$300,MATCH(V$2,Calculs!$AM$3:$AM$302,0),))</f>
        <v>42794</v>
      </c>
      <c r="W21" s="39" t="str">
        <f>IF(V$2&gt;Calculs!AH$301,"",INDEX(Export!$K$2:$K$300,MATCH(V$2,Calculs!$AM$3:$AM$302,0),))</f>
        <v/>
      </c>
      <c r="X21" s="39">
        <f>IF(X$2&gt;Calculs!$R$301,"",INDEX(Export!$J$2:$J$300,MATCH(X$2,Calculs!$AM$3:$AM$302,0),))</f>
        <v>42787</v>
      </c>
      <c r="Y21" s="39" t="str">
        <f>IF(X$2&gt;Calculs!AJ$301,"",INDEX(Export!$K$2:$K$300,MATCH(X$2,Calculs!$AM$3:$AM$302,0),))</f>
        <v/>
      </c>
      <c r="Z21" s="39">
        <f>IF(Z$2&gt;Calculs!$R$301,"",INDEX(Export!$J$2:$J$300,MATCH(Z$2,Calculs!$AM$3:$AM$302,0),))</f>
        <v>42780</v>
      </c>
      <c r="AA21" s="39" t="str">
        <f>IF(Z$2&gt;Calculs!AL$301,"",INDEX(Export!$K$2:$K$300,MATCH(Z$2,Calculs!$AM$3:$AM$302,0),))</f>
        <v/>
      </c>
      <c r="AB21" s="39">
        <f>IF(AB$2&gt;Calculs!$R$301,"",INDEX(Export!$J$2:$J$300,MATCH(AB$2,Calculs!$AM$3:$AM$302,0),))</f>
        <v>42789</v>
      </c>
      <c r="AC21" s="39" t="str">
        <f>IF(AB$2&gt;Calculs!AN$301,"",INDEX(Export!$K$2:$K$300,MATCH(AB$2,Calculs!$AM$3:$AM$302,0),))</f>
        <v/>
      </c>
      <c r="AD21" s="39">
        <f>IF(AD$2&gt;Calculs!$R$301,"",INDEX(Export!$J$2:$J$300,MATCH(AD$2,Calculs!$AM$3:$AM$302,0),))</f>
        <v>42763</v>
      </c>
      <c r="AE21" s="39" t="e">
        <f>IF(AD$2&gt;Calculs!#REF!,"",INDEX(Export!$K$2:$K$300,MATCH(AD$2,Calculs!$AM$3:$AM$302,0),))</f>
        <v>#REF!</v>
      </c>
      <c r="AF21" s="39">
        <f>IF(AF$2&gt;Calculs!$R$301,"",INDEX(Export!$J$2:$J$300,MATCH(AF$2,Calculs!$AM$3:$AM$302,0),))</f>
        <v>42784</v>
      </c>
      <c r="AG21" s="40" t="str">
        <f>IF(AF$2&gt;Calculs!AP$301,"",INDEX(Export!$K$2:$K$300,MATCH(AF$2,Calculs!$AM$3:$AM$302,0),))</f>
        <v/>
      </c>
      <c r="AH21" s="8"/>
    </row>
    <row r="22" spans="1:34" x14ac:dyDescent="0.25">
      <c r="A22" s="2" t="str">
        <f>IF(Agenda!A22="","",Agenda!A22)</f>
        <v/>
      </c>
      <c r="B22" s="8" t="str">
        <f>IF(Agenda!B22="","",Agenda!B22)</f>
        <v>Charline</v>
      </c>
      <c r="C22" s="32" t="str">
        <f>IF(Agenda!C22="","",Agenda!C22)</f>
        <v/>
      </c>
      <c r="D22" s="38">
        <f>IF(D$2&gt;Calculs!$S$301,"",INDEX(Export!$J$2:$J$300,MATCH(D$2,Calculs!$AN$3:$AN$302,0),))</f>
        <v>42780</v>
      </c>
      <c r="E22" s="39">
        <f>IF(D$2&gt;Calculs!S$301,"",INDEX(Export!$K$2:$K$300,MATCH(D$2,Calculs!$AN$3:$AN$302,0),))</f>
        <v>42784</v>
      </c>
      <c r="F22" s="39">
        <f>IF(F$2&gt;Calculs!$S$301,"",INDEX(Export!$J$2:$J$300,MATCH(F$2,Calculs!$AN$3:$AN$302,0),))</f>
        <v>42780</v>
      </c>
      <c r="G22" s="39" t="e">
        <f>IF(F$2&gt;Calculs!#REF!,"",INDEX(Export!$K$2:$K$300,MATCH(F$2,Calculs!$AN$3:$AN$302,0),))</f>
        <v>#REF!</v>
      </c>
      <c r="H22" s="39">
        <f>IF(H$2&gt;Calculs!$S$301,"",INDEX(Export!$J$2:$J$300,MATCH(H$2,Calculs!$AN$3:$AN$302,0),))</f>
        <v>42782</v>
      </c>
      <c r="I22" s="39" t="str">
        <f>IF(H$2&gt;Calculs!U$301,"",INDEX(Export!$K$2:$K$300,MATCH(H$2,Calculs!$AN$3:$AN$302,0),))</f>
        <v/>
      </c>
      <c r="J22" s="39">
        <f>IF(J$2&gt;Calculs!$S$301,"",INDEX(Export!$J$2:$J$300,MATCH(J$2,Calculs!$AN$3:$AN$302,0),))</f>
        <v>42787</v>
      </c>
      <c r="K22" s="39" t="str">
        <f>IF(J$2&gt;Calculs!W$301,"",INDEX(Export!$K$2:$K$300,MATCH(J$2,Calculs!$AN$3:$AN$302,0),))</f>
        <v/>
      </c>
      <c r="L22" s="39">
        <f>IF(L$2&gt;Calculs!$S$301,"",INDEX(Export!$J$2:$J$300,MATCH(L$2,Calculs!$AN$3:$AN$302,0),))</f>
        <v>42766</v>
      </c>
      <c r="M22" s="39" t="str">
        <f>IF(L$2&gt;Calculs!Y$301,"",INDEX(Export!$K$2:$K$300,MATCH(L$2,Calculs!$AN$3:$AN$302,0),))</f>
        <v/>
      </c>
      <c r="N22" s="39">
        <f>IF(N$2&gt;Calculs!$S$301,"",INDEX(Export!$J$2:$J$300,MATCH(N$2,Calculs!$AN$3:$AN$302,0),))</f>
        <v>42787</v>
      </c>
      <c r="O22" s="39" t="str">
        <f>IF(N$2&gt;Calculs!AA$301,"",INDEX(Export!$K$2:$K$300,MATCH(N$2,Calculs!$AN$3:$AN$302,0),))</f>
        <v/>
      </c>
      <c r="P22" s="39">
        <f>IF(P$2&gt;Calculs!$S$301,"",INDEX(Export!$J$2:$J$300,MATCH(P$2,Calculs!$AN$3:$AN$302,0),))</f>
        <v>42787</v>
      </c>
      <c r="Q22" s="39" t="str">
        <f>IF(P$2&gt;Calculs!AC$301,"",INDEX(Export!$K$2:$K$300,MATCH(P$2,Calculs!$AN$3:$AN$302,0),))</f>
        <v/>
      </c>
      <c r="R22" s="39">
        <f>IF(R$2&gt;Calculs!$S$301,"",INDEX(Export!$J$2:$J$300,MATCH(R$2,Calculs!$AN$3:$AN$302,0),))</f>
        <v>42769</v>
      </c>
      <c r="S22" s="39" t="str">
        <f>IF(R$2&gt;Calculs!AE$301,"",INDEX(Export!$K$2:$K$300,MATCH(R$2,Calculs!$AN$3:$AN$302,0),))</f>
        <v/>
      </c>
      <c r="T22" s="39">
        <f>IF(T$2&gt;Calculs!$S$301,"",INDEX(Export!$J$2:$J$300,MATCH(T$2,Calculs!$AN$3:$AN$302,0),))</f>
        <v>42786</v>
      </c>
      <c r="U22" s="39" t="str">
        <f>IF(T$2&gt;Calculs!AG$301,"",INDEX(Export!$K$2:$K$300,MATCH(T$2,Calculs!$AN$3:$AN$302,0),))</f>
        <v/>
      </c>
      <c r="V22" s="39">
        <f>IF(V$2&gt;Calculs!$S$301,"",INDEX(Export!$J$2:$J$300,MATCH(V$2,Calculs!$AN$3:$AN$302,0),))</f>
        <v>42794</v>
      </c>
      <c r="W22" s="39" t="str">
        <f>IF(V$2&gt;Calculs!AI$301,"",INDEX(Export!$K$2:$K$300,MATCH(V$2,Calculs!$AN$3:$AN$302,0),))</f>
        <v/>
      </c>
      <c r="X22" s="39">
        <f>IF(X$2&gt;Calculs!$S$301,"",INDEX(Export!$J$2:$J$300,MATCH(X$2,Calculs!$AN$3:$AN$302,0),))</f>
        <v>42787</v>
      </c>
      <c r="Y22" s="39" t="str">
        <f>IF(X$2&gt;Calculs!AK$301,"",INDEX(Export!$K$2:$K$300,MATCH(X$2,Calculs!$AN$3:$AN$302,0),))</f>
        <v/>
      </c>
      <c r="Z22" s="39">
        <f>IF(Z$2&gt;Calculs!$S$301,"",INDEX(Export!$J$2:$J$300,MATCH(Z$2,Calculs!$AN$3:$AN$302,0),))</f>
        <v>42780</v>
      </c>
      <c r="AA22" s="39" t="str">
        <f>IF(Z$2&gt;Calculs!AM$301,"",INDEX(Export!$K$2:$K$300,MATCH(Z$2,Calculs!$AN$3:$AN$302,0),))</f>
        <v/>
      </c>
      <c r="AB22" s="39">
        <f>IF(AB$2&gt;Calculs!$S$301,"",INDEX(Export!$J$2:$J$300,MATCH(AB$2,Calculs!$AN$3:$AN$302,0),))</f>
        <v>42789</v>
      </c>
      <c r="AC22" s="39" t="str">
        <f>IF(AB$2&gt;Calculs!AO$301,"",INDEX(Export!$K$2:$K$300,MATCH(AB$2,Calculs!$AN$3:$AN$302,0),))</f>
        <v/>
      </c>
      <c r="AD22" s="39">
        <f>IF(AD$2&gt;Calculs!$S$301,"",INDEX(Export!$J$2:$J$300,MATCH(AD$2,Calculs!$AN$3:$AN$302,0),))</f>
        <v>42763</v>
      </c>
      <c r="AE22" s="39" t="e">
        <f>IF(AD$2&gt;Calculs!#REF!,"",INDEX(Export!$K$2:$K$300,MATCH(AD$2,Calculs!$AN$3:$AN$302,0),))</f>
        <v>#REF!</v>
      </c>
      <c r="AF22" s="39">
        <f>IF(AF$2&gt;Calculs!$S$301,"",INDEX(Export!$J$2:$J$300,MATCH(AF$2,Calculs!$AN$3:$AN$302,0),))</f>
        <v>42784</v>
      </c>
      <c r="AG22" s="40" t="str">
        <f>IF(AF$2&gt;Calculs!AQ$301,"",INDEX(Export!$K$2:$K$300,MATCH(AF$2,Calculs!$AN$3:$AN$302,0),))</f>
        <v/>
      </c>
      <c r="AH22" s="8"/>
    </row>
    <row r="23" spans="1:34" ht="15.75" thickBot="1" x14ac:dyDescent="0.3">
      <c r="A23" s="3" t="str">
        <f>IF(Agenda!A23="","",Agenda!A23)</f>
        <v/>
      </c>
      <c r="B23" s="33" t="str">
        <f>IF(Agenda!B23="","",Agenda!B23)</f>
        <v/>
      </c>
      <c r="C23" s="34" t="str">
        <f>IF(Agenda!C23="","",Agenda!C23)</f>
        <v/>
      </c>
      <c r="D23" s="41">
        <f>IF(D$2&gt;Calculs!$T$301,"",INDEX(Export!$J$2:$J$300,MATCH(D$2,Calculs!$AO$3:$AO$302,0),))</f>
        <v>42780</v>
      </c>
      <c r="E23" s="42">
        <f>IF(D$2&gt;Calculs!T$301,"",INDEX(Export!$K$2:$K$300,MATCH(D$2,Calculs!$AO$3:$AO$302,0),))</f>
        <v>42784</v>
      </c>
      <c r="F23" s="42">
        <f>IF(F$2&gt;Calculs!$T$301,"",INDEX(Export!$J$2:$J$300,MATCH(F$2,Calculs!$AO$3:$AO$302,0),))</f>
        <v>42780</v>
      </c>
      <c r="G23" s="42" t="e">
        <f>IF(F$2&gt;Calculs!#REF!,"",INDEX(Export!$K$2:$K$300,MATCH(F$2,Calculs!$AO$3:$AO$302,0),))</f>
        <v>#REF!</v>
      </c>
      <c r="H23" s="42">
        <f>IF(H$2&gt;Calculs!$T$301,"",INDEX(Export!$J$2:$J$300,MATCH(H$2,Calculs!$AO$3:$AO$302,0),))</f>
        <v>42782</v>
      </c>
      <c r="I23" s="42" t="str">
        <f>IF(H$2&gt;Calculs!V$301,"",INDEX(Export!$K$2:$K$300,MATCH(H$2,Calculs!$AO$3:$AO$302,0),))</f>
        <v/>
      </c>
      <c r="J23" s="42">
        <f>IF(J$2&gt;Calculs!$T$301,"",INDEX(Export!$J$2:$J$300,MATCH(J$2,Calculs!$AO$3:$AO$302,0),))</f>
        <v>42787</v>
      </c>
      <c r="K23" s="42" t="str">
        <f>IF(J$2&gt;Calculs!X$301,"",INDEX(Export!$K$2:$K$300,MATCH(J$2,Calculs!$AO$3:$AO$302,0),))</f>
        <v/>
      </c>
      <c r="L23" s="42">
        <f>IF(L$2&gt;Calculs!$T$301,"",INDEX(Export!$J$2:$J$300,MATCH(L$2,Calculs!$AO$3:$AO$302,0),))</f>
        <v>42766</v>
      </c>
      <c r="M23" s="42" t="str">
        <f>IF(L$2&gt;Calculs!Z$301,"",INDEX(Export!$K$2:$K$300,MATCH(L$2,Calculs!$AO$3:$AO$302,0),))</f>
        <v/>
      </c>
      <c r="N23" s="42">
        <f>IF(N$2&gt;Calculs!$T$301,"",INDEX(Export!$J$2:$J$300,MATCH(N$2,Calculs!$AO$3:$AO$302,0),))</f>
        <v>42787</v>
      </c>
      <c r="O23" s="42" t="str">
        <f>IF(N$2&gt;Calculs!AB$301,"",INDEX(Export!$K$2:$K$300,MATCH(N$2,Calculs!$AO$3:$AO$302,0),))</f>
        <v/>
      </c>
      <c r="P23" s="42">
        <f>IF(P$2&gt;Calculs!$T$301,"",INDEX(Export!$J$2:$J$300,MATCH(P$2,Calculs!$AO$3:$AO$302,0),))</f>
        <v>42787</v>
      </c>
      <c r="Q23" s="42" t="str">
        <f>IF(P$2&gt;Calculs!AD$301,"",INDEX(Export!$K$2:$K$300,MATCH(P$2,Calculs!$AO$3:$AO$302,0),))</f>
        <v/>
      </c>
      <c r="R23" s="42">
        <f>IF(R$2&gt;Calculs!$T$301,"",INDEX(Export!$J$2:$J$300,MATCH(R$2,Calculs!$AO$3:$AO$302,0),))</f>
        <v>42769</v>
      </c>
      <c r="S23" s="42" t="str">
        <f>IF(R$2&gt;Calculs!AF$301,"",INDEX(Export!$K$2:$K$300,MATCH(R$2,Calculs!$AO$3:$AO$302,0),))</f>
        <v/>
      </c>
      <c r="T23" s="42">
        <f>IF(T$2&gt;Calculs!$T$301,"",INDEX(Export!$J$2:$J$300,MATCH(T$2,Calculs!$AO$3:$AO$302,0),))</f>
        <v>42786</v>
      </c>
      <c r="U23" s="42" t="str">
        <f>IF(T$2&gt;Calculs!AH$301,"",INDEX(Export!$K$2:$K$300,MATCH(T$2,Calculs!$AO$3:$AO$302,0),))</f>
        <v/>
      </c>
      <c r="V23" s="42">
        <f>IF(V$2&gt;Calculs!$T$301,"",INDEX(Export!$J$2:$J$300,MATCH(V$2,Calculs!$AO$3:$AO$302,0),))</f>
        <v>42794</v>
      </c>
      <c r="W23" s="42" t="str">
        <f>IF(V$2&gt;Calculs!AJ$301,"",INDEX(Export!$K$2:$K$300,MATCH(V$2,Calculs!$AO$3:$AO$302,0),))</f>
        <v/>
      </c>
      <c r="X23" s="42">
        <f>IF(X$2&gt;Calculs!$T$301,"",INDEX(Export!$J$2:$J$300,MATCH(X$2,Calculs!$AO$3:$AO$302,0),))</f>
        <v>42787</v>
      </c>
      <c r="Y23" s="42" t="str">
        <f>IF(X$2&gt;Calculs!AL$301,"",INDEX(Export!$K$2:$K$300,MATCH(X$2,Calculs!$AO$3:$AO$302,0),))</f>
        <v/>
      </c>
      <c r="Z23" s="42">
        <f>IF(Z$2&gt;Calculs!$T$301,"",INDEX(Export!$J$2:$J$300,MATCH(Z$2,Calculs!$AO$3:$AO$302,0),))</f>
        <v>42780</v>
      </c>
      <c r="AA23" s="42" t="str">
        <f>IF(Z$2&gt;Calculs!AN$301,"",INDEX(Export!$K$2:$K$300,MATCH(Z$2,Calculs!$AO$3:$AO$302,0),))</f>
        <v/>
      </c>
      <c r="AB23" s="42">
        <f>IF(AB$2&gt;Calculs!$T$301,"",INDEX(Export!$J$2:$J$300,MATCH(AB$2,Calculs!$AO$3:$AO$302,0),))</f>
        <v>42789</v>
      </c>
      <c r="AC23" s="42" t="e">
        <f>IF(AB$2&gt;Calculs!#REF!,"",INDEX(Export!$K$2:$K$300,MATCH(AB$2,Calculs!$AO$3:$AO$302,0),))</f>
        <v>#REF!</v>
      </c>
      <c r="AD23" s="42">
        <f>IF(AD$2&gt;Calculs!$T$301,"",INDEX(Export!$J$2:$J$300,MATCH(AD$2,Calculs!$AO$3:$AO$302,0),))</f>
        <v>42763</v>
      </c>
      <c r="AE23" s="42" t="str">
        <f>IF(AD$2&gt;Calculs!AP$301,"",INDEX(Export!$K$2:$K$300,MATCH(AD$2,Calculs!$AO$3:$AO$302,0),))</f>
        <v/>
      </c>
      <c r="AF23" s="42">
        <f>IF(AF$2&gt;Calculs!$T$301,"",INDEX(Export!$J$2:$J$300,MATCH(AF$2,Calculs!$AO$3:$AO$302,0),))</f>
        <v>42784</v>
      </c>
      <c r="AG23" s="43" t="str">
        <f>IF(AF$2&gt;Calculs!AR$301,"",INDEX(Export!$K$2:$K$300,MATCH(AF$2,Calculs!$AO$3:$AO$302,0),))</f>
        <v/>
      </c>
      <c r="AH23" s="8"/>
    </row>
    <row r="24" spans="1:34" x14ac:dyDescent="0.25">
      <c r="C24" s="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4" x14ac:dyDescent="0.25">
      <c r="A25" t="str">
        <f>IF(Agenda!A24="","",Agenda!A24)</f>
        <v/>
      </c>
      <c r="B25" t="str">
        <f>IF(Agenda!B24="","",Agenda!B24)</f>
        <v/>
      </c>
      <c r="C25" s="6" t="str">
        <f>IF(Agenda!C24="","",Agenda!C24)</f>
        <v/>
      </c>
    </row>
  </sheetData>
  <sheetProtection password="EA3D" sheet="1" objects="1" scenarios="1"/>
  <mergeCells count="18">
    <mergeCell ref="J2:K2"/>
    <mergeCell ref="D1:AG1"/>
    <mergeCell ref="L2:M2"/>
    <mergeCell ref="N2:O2"/>
    <mergeCell ref="P2:Q2"/>
    <mergeCell ref="R2:S2"/>
    <mergeCell ref="T2:U2"/>
    <mergeCell ref="V2:W2"/>
    <mergeCell ref="X2:Y2"/>
    <mergeCell ref="Z2:AA2"/>
    <mergeCell ref="AB2:AC2"/>
    <mergeCell ref="AD2:AE2"/>
    <mergeCell ref="AF2:AG2"/>
    <mergeCell ref="C1:C3"/>
    <mergeCell ref="A1:B3"/>
    <mergeCell ref="D2:E2"/>
    <mergeCell ref="F2:G2"/>
    <mergeCell ref="H2:I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3"/>
  <sheetViews>
    <sheetView workbookViewId="0">
      <selection activeCell="B14" sqref="B14"/>
    </sheetView>
  </sheetViews>
  <sheetFormatPr baseColWidth="10" defaultRowHeight="15" x14ac:dyDescent="0.25"/>
  <cols>
    <col min="1" max="1" width="15" bestFit="1" customWidth="1"/>
    <col min="2" max="2" width="13.140625" bestFit="1" customWidth="1"/>
    <col min="3" max="3" width="8.7109375" bestFit="1" customWidth="1"/>
    <col min="4" max="15" width="5.7109375" style="5" customWidth="1"/>
    <col min="16" max="34" width="5.7109375" customWidth="1"/>
  </cols>
  <sheetData>
    <row r="1" spans="1:35" s="1" customFormat="1" ht="15.75" thickBot="1" x14ac:dyDescent="0.3">
      <c r="A1" s="181" t="s">
        <v>70</v>
      </c>
      <c r="B1" s="182"/>
      <c r="C1" s="182" t="s">
        <v>44</v>
      </c>
      <c r="D1" s="253"/>
      <c r="E1" s="254"/>
      <c r="F1" s="254"/>
      <c r="G1" s="254"/>
      <c r="H1" s="254"/>
      <c r="I1" s="254"/>
      <c r="J1" s="254"/>
      <c r="K1" s="254"/>
      <c r="L1" s="254"/>
      <c r="M1" s="254"/>
      <c r="N1" s="254"/>
      <c r="O1" s="254"/>
      <c r="P1" s="254"/>
      <c r="Q1" s="254"/>
      <c r="R1" s="254"/>
      <c r="S1" s="254"/>
      <c r="T1" s="254"/>
      <c r="U1" s="254"/>
      <c r="V1" s="254"/>
      <c r="W1" s="254"/>
      <c r="X1" s="254"/>
      <c r="Y1" s="254"/>
      <c r="Z1" s="254"/>
      <c r="AA1" s="254"/>
      <c r="AB1" s="254"/>
      <c r="AC1" s="254"/>
      <c r="AD1" s="254"/>
      <c r="AE1" s="254"/>
      <c r="AF1" s="254"/>
      <c r="AG1" s="254"/>
      <c r="AH1" s="255"/>
    </row>
    <row r="2" spans="1:35" ht="40.5" x14ac:dyDescent="0.25">
      <c r="A2" s="203"/>
      <c r="B2" s="256"/>
      <c r="C2" s="256"/>
      <c r="D2" s="21">
        <f>IF('A remplir'!C1="","",'A remplir'!C1)</f>
        <v>42766</v>
      </c>
      <c r="E2" s="22">
        <f>D2+1</f>
        <v>42767</v>
      </c>
      <c r="F2" s="22">
        <f t="shared" ref="F2:AH2" si="0">E2+1</f>
        <v>42768</v>
      </c>
      <c r="G2" s="22">
        <f t="shared" si="0"/>
        <v>42769</v>
      </c>
      <c r="H2" s="22">
        <f t="shared" si="0"/>
        <v>42770</v>
      </c>
      <c r="I2" s="22">
        <f t="shared" si="0"/>
        <v>42771</v>
      </c>
      <c r="J2" s="22">
        <f t="shared" si="0"/>
        <v>42772</v>
      </c>
      <c r="K2" s="22">
        <f t="shared" si="0"/>
        <v>42773</v>
      </c>
      <c r="L2" s="22">
        <f t="shared" si="0"/>
        <v>42774</v>
      </c>
      <c r="M2" s="22">
        <f t="shared" si="0"/>
        <v>42775</v>
      </c>
      <c r="N2" s="22">
        <f t="shared" si="0"/>
        <v>42776</v>
      </c>
      <c r="O2" s="22">
        <f t="shared" si="0"/>
        <v>42777</v>
      </c>
      <c r="P2" s="22">
        <f t="shared" si="0"/>
        <v>42778</v>
      </c>
      <c r="Q2" s="22">
        <f t="shared" si="0"/>
        <v>42779</v>
      </c>
      <c r="R2" s="22">
        <f t="shared" si="0"/>
        <v>42780</v>
      </c>
      <c r="S2" s="22">
        <f t="shared" si="0"/>
        <v>42781</v>
      </c>
      <c r="T2" s="22">
        <f t="shared" si="0"/>
        <v>42782</v>
      </c>
      <c r="U2" s="22">
        <f t="shared" si="0"/>
        <v>42783</v>
      </c>
      <c r="V2" s="22">
        <f t="shared" si="0"/>
        <v>42784</v>
      </c>
      <c r="W2" s="22">
        <f t="shared" si="0"/>
        <v>42785</v>
      </c>
      <c r="X2" s="22">
        <f t="shared" si="0"/>
        <v>42786</v>
      </c>
      <c r="Y2" s="22">
        <f t="shared" si="0"/>
        <v>42787</v>
      </c>
      <c r="Z2" s="22">
        <f t="shared" si="0"/>
        <v>42788</v>
      </c>
      <c r="AA2" s="22">
        <f t="shared" si="0"/>
        <v>42789</v>
      </c>
      <c r="AB2" s="22">
        <f t="shared" si="0"/>
        <v>42790</v>
      </c>
      <c r="AC2" s="22">
        <f t="shared" si="0"/>
        <v>42791</v>
      </c>
      <c r="AD2" s="22">
        <f t="shared" si="0"/>
        <v>42792</v>
      </c>
      <c r="AE2" s="22">
        <f t="shared" si="0"/>
        <v>42793</v>
      </c>
      <c r="AF2" s="22">
        <f t="shared" si="0"/>
        <v>42794</v>
      </c>
      <c r="AG2" s="22">
        <f t="shared" si="0"/>
        <v>42795</v>
      </c>
      <c r="AH2" s="23">
        <f t="shared" si="0"/>
        <v>42796</v>
      </c>
      <c r="AI2" s="5"/>
    </row>
    <row r="3" spans="1:35" s="1" customFormat="1" ht="15.75" thickBot="1" x14ac:dyDescent="0.3">
      <c r="A3" s="203"/>
      <c r="B3" s="256"/>
      <c r="C3" s="256"/>
      <c r="D3" s="25" t="str">
        <f t="shared" ref="D3:AH3" si="1">CHOOSE(WEEKDAY(D2),"D","L","M","M","J","V","S")</f>
        <v>M</v>
      </c>
      <c r="E3" s="26" t="str">
        <f t="shared" si="1"/>
        <v>M</v>
      </c>
      <c r="F3" s="26" t="str">
        <f t="shared" si="1"/>
        <v>J</v>
      </c>
      <c r="G3" s="26" t="str">
        <f t="shared" si="1"/>
        <v>V</v>
      </c>
      <c r="H3" s="26" t="str">
        <f t="shared" si="1"/>
        <v>S</v>
      </c>
      <c r="I3" s="26" t="str">
        <f t="shared" si="1"/>
        <v>D</v>
      </c>
      <c r="J3" s="26" t="str">
        <f t="shared" si="1"/>
        <v>L</v>
      </c>
      <c r="K3" s="26" t="str">
        <f t="shared" si="1"/>
        <v>M</v>
      </c>
      <c r="L3" s="26" t="str">
        <f t="shared" si="1"/>
        <v>M</v>
      </c>
      <c r="M3" s="26" t="str">
        <f t="shared" si="1"/>
        <v>J</v>
      </c>
      <c r="N3" s="26" t="str">
        <f t="shared" si="1"/>
        <v>V</v>
      </c>
      <c r="O3" s="26" t="str">
        <f t="shared" si="1"/>
        <v>S</v>
      </c>
      <c r="P3" s="26" t="str">
        <f t="shared" si="1"/>
        <v>D</v>
      </c>
      <c r="Q3" s="26" t="str">
        <f t="shared" si="1"/>
        <v>L</v>
      </c>
      <c r="R3" s="26" t="str">
        <f t="shared" si="1"/>
        <v>M</v>
      </c>
      <c r="S3" s="26" t="str">
        <f t="shared" si="1"/>
        <v>M</v>
      </c>
      <c r="T3" s="26" t="str">
        <f t="shared" si="1"/>
        <v>J</v>
      </c>
      <c r="U3" s="26" t="str">
        <f t="shared" si="1"/>
        <v>V</v>
      </c>
      <c r="V3" s="26" t="str">
        <f t="shared" si="1"/>
        <v>S</v>
      </c>
      <c r="W3" s="26" t="str">
        <f t="shared" si="1"/>
        <v>D</v>
      </c>
      <c r="X3" s="26" t="str">
        <f t="shared" si="1"/>
        <v>L</v>
      </c>
      <c r="Y3" s="26" t="str">
        <f t="shared" si="1"/>
        <v>M</v>
      </c>
      <c r="Z3" s="26" t="str">
        <f t="shared" si="1"/>
        <v>M</v>
      </c>
      <c r="AA3" s="26" t="str">
        <f t="shared" si="1"/>
        <v>J</v>
      </c>
      <c r="AB3" s="26" t="str">
        <f t="shared" si="1"/>
        <v>V</v>
      </c>
      <c r="AC3" s="26" t="str">
        <f t="shared" si="1"/>
        <v>S</v>
      </c>
      <c r="AD3" s="26" t="str">
        <f t="shared" si="1"/>
        <v>D</v>
      </c>
      <c r="AE3" s="26" t="str">
        <f t="shared" si="1"/>
        <v>L</v>
      </c>
      <c r="AF3" s="26" t="str">
        <f t="shared" si="1"/>
        <v>M</v>
      </c>
      <c r="AG3" s="26" t="str">
        <f t="shared" si="1"/>
        <v>M</v>
      </c>
      <c r="AH3" s="27" t="str">
        <f t="shared" si="1"/>
        <v>J</v>
      </c>
    </row>
    <row r="4" spans="1:35" x14ac:dyDescent="0.25">
      <c r="A4" s="74" t="str">
        <f>IF('A remplir'!N3="","",'A remplir'!N3)</f>
        <v/>
      </c>
      <c r="B4" s="75" t="str">
        <f>IF('A remplir'!O3="","",'A remplir'!O3)</f>
        <v>Maud</v>
      </c>
      <c r="C4" s="76" t="str">
        <f>IF('A remplir'!AC3="","",'A remplir'!AC3)</f>
        <v>CC</v>
      </c>
      <c r="D4" s="79" t="str">
        <f>IF(OR(AND(D$2&gt;=Congés!$D4,D$2&lt;=Congés!$E4),AND(D$2&gt;=Congés!$F4,D$2&lt;=Congés!$G4),AND(D$2&gt;=Congés!$H4,D$2&lt;=Congés!$I4),AND(D$2&gt;=Congés!$J4,D$2&lt;=Congés!$K4),AND(D$2&gt;=Congés!$L4,D$2&lt;=Congés!$M4),AND(D$2&gt;=Congés!$N4,D$2&lt;=Congés!$O4),AND(D$2&gt;=Congés!$P4,D$2&lt;=Congés!$Q4),AND(D$2&gt;=Congés!$R4,D$2&lt;=Congés!$S4),AND(D$2&gt;=Congés!$T4,D$2&lt;=Congés!$U4),AND(D$2&gt;=Congés!$V4,D$2&lt;=Congés!$W4),AND(D$2&gt;=Congés!$X4,D$2&lt;=Congés!$Y4),AND(D$2&gt;=Congés!$Z4,D$2&lt;=Congés!$AA4),AND(D$2&gt;=Congés!$AB4,D$2&lt;=Congés!$AC4),AND(D$2&gt;=Congés!$AD4,D$2&lt;=Congés!$AE4),AND(D$2&gt;=Congés!$AF4,D$2&lt;=Congés!$AG4)),"A","")</f>
        <v>A</v>
      </c>
      <c r="E4" s="47" t="str">
        <f>IF(OR(AND(E$2&gt;=Congés!$D4,E$2&lt;=Congés!$E4),AND(E$2&gt;=Congés!$F4,E$2&lt;=Congés!$G4),AND(E$2&gt;=Congés!$H4,E$2&lt;=Congés!$I4),AND(E$2&gt;=Congés!$J4,E$2&lt;=Congés!$K4),AND(E$2&gt;=Congés!$L4,E$2&lt;=Congés!$M4),AND(E$2&gt;=Congés!$N4,E$2&lt;=Congés!$O4),AND(E$2&gt;=Congés!$P4,E$2&lt;=Congés!$Q4),AND(E$2&gt;=Congés!$R4,E$2&lt;=Congés!$S4),AND(E$2&gt;=Congés!$T4,E$2&lt;=Congés!$U4),AND(E$2&gt;=Congés!$V4,E$2&lt;=Congés!$W4),AND(E$2&gt;=Congés!$X4,E$2&lt;=Congés!$Y4),AND(E$2&gt;=Congés!$Z4,E$2&lt;=Congés!$AA4),AND(E$2&gt;=Congés!$AB4,E$2&lt;=Congés!$AC4),AND(E$2&gt;=Congés!$AD4,E$2&lt;=Congés!$AE4),AND(E$2&gt;=Congés!$AF4,E$2&lt;=Congés!$AG4)),"A","")</f>
        <v>A</v>
      </c>
      <c r="F4" s="47" t="str">
        <f>IF(OR(AND(F$2&gt;=Congés!$D4,F$2&lt;=Congés!$E4),AND(F$2&gt;=Congés!$F4,F$2&lt;=Congés!$G4),AND(F$2&gt;=Congés!$H4,F$2&lt;=Congés!$I4),AND(F$2&gt;=Congés!$J4,F$2&lt;=Congés!$K4),AND(F$2&gt;=Congés!$L4,F$2&lt;=Congés!$M4),AND(F$2&gt;=Congés!$N4,F$2&lt;=Congés!$O4),AND(F$2&gt;=Congés!$P4,F$2&lt;=Congés!$Q4),AND(F$2&gt;=Congés!$R4,F$2&lt;=Congés!$S4),AND(F$2&gt;=Congés!$T4,F$2&lt;=Congés!$U4),AND(F$2&gt;=Congés!$V4,F$2&lt;=Congés!$W4),AND(F$2&gt;=Congés!$X4,F$2&lt;=Congés!$Y4),AND(F$2&gt;=Congés!$Z4,F$2&lt;=Congés!$AA4),AND(F$2&gt;=Congés!$AB4,F$2&lt;=Congés!$AC4),AND(F$2&gt;=Congés!$AD4,F$2&lt;=Congés!$AE4),AND(F$2&gt;=Congés!$AF4,F$2&lt;=Congés!$AG4)),"A","")</f>
        <v/>
      </c>
      <c r="G4" s="47" t="str">
        <f>IF(OR(AND(G$2&gt;=Congés!$D4,G$2&lt;=Congés!$E4),AND(G$2&gt;=Congés!$F4,G$2&lt;=Congés!$G4),AND(G$2&gt;=Congés!$H4,G$2&lt;=Congés!$I4),AND(G$2&gt;=Congés!$J4,G$2&lt;=Congés!$K4),AND(G$2&gt;=Congés!$L4,G$2&lt;=Congés!$M4),AND(G$2&gt;=Congés!$N4,G$2&lt;=Congés!$O4),AND(G$2&gt;=Congés!$P4,G$2&lt;=Congés!$Q4),AND(G$2&gt;=Congés!$R4,G$2&lt;=Congés!$S4),AND(G$2&gt;=Congés!$T4,G$2&lt;=Congés!$U4),AND(G$2&gt;=Congés!$V4,G$2&lt;=Congés!$W4),AND(G$2&gt;=Congés!$X4,G$2&lt;=Congés!$Y4),AND(G$2&gt;=Congés!$Z4,G$2&lt;=Congés!$AA4),AND(G$2&gt;=Congés!$AB4,G$2&lt;=Congés!$AC4),AND(G$2&gt;=Congés!$AD4,G$2&lt;=Congés!$AE4),AND(G$2&gt;=Congés!$AF4,G$2&lt;=Congés!$AG4)),"A","")</f>
        <v>A</v>
      </c>
      <c r="H4" s="47" t="str">
        <f>IF(OR(AND(H$2&gt;=Congés!$D4,H$2&lt;=Congés!$E4),AND(H$2&gt;=Congés!$F4,H$2&lt;=Congés!$G4),AND(H$2&gt;=Congés!$H4,H$2&lt;=Congés!$I4),AND(H$2&gt;=Congés!$J4,H$2&lt;=Congés!$K4),AND(H$2&gt;=Congés!$L4,H$2&lt;=Congés!$M4),AND(H$2&gt;=Congés!$N4,H$2&lt;=Congés!$O4),AND(H$2&gt;=Congés!$P4,H$2&lt;=Congés!$Q4),AND(H$2&gt;=Congés!$R4,H$2&lt;=Congés!$S4),AND(H$2&gt;=Congés!$T4,H$2&lt;=Congés!$U4),AND(H$2&gt;=Congés!$V4,H$2&lt;=Congés!$W4),AND(H$2&gt;=Congés!$X4,H$2&lt;=Congés!$Y4),AND(H$2&gt;=Congés!$Z4,H$2&lt;=Congés!$AA4),AND(H$2&gt;=Congés!$AB4,H$2&lt;=Congés!$AC4),AND(H$2&gt;=Congés!$AD4,H$2&lt;=Congés!$AE4),AND(H$2&gt;=Congés!$AF4,H$2&lt;=Congés!$AG4)),"A","")</f>
        <v/>
      </c>
      <c r="I4" s="47" t="str">
        <f>IF(OR(AND(I$2&gt;=Congés!$D4,I$2&lt;=Congés!$E4),AND(I$2&gt;=Congés!$F4,I$2&lt;=Congés!$G4),AND(I$2&gt;=Congés!$H4,I$2&lt;=Congés!$I4),AND(I$2&gt;=Congés!$J4,I$2&lt;=Congés!$K4),AND(I$2&gt;=Congés!$L4,I$2&lt;=Congés!$M4),AND(I$2&gt;=Congés!$N4,I$2&lt;=Congés!$O4),AND(I$2&gt;=Congés!$P4,I$2&lt;=Congés!$Q4),AND(I$2&gt;=Congés!$R4,I$2&lt;=Congés!$S4),AND(I$2&gt;=Congés!$T4,I$2&lt;=Congés!$U4),AND(I$2&gt;=Congés!$V4,I$2&lt;=Congés!$W4),AND(I$2&gt;=Congés!$X4,I$2&lt;=Congés!$Y4),AND(I$2&gt;=Congés!$Z4,I$2&lt;=Congés!$AA4),AND(I$2&gt;=Congés!$AB4,I$2&lt;=Congés!$AC4),AND(I$2&gt;=Congés!$AD4,I$2&lt;=Congés!$AE4),AND(I$2&gt;=Congés!$AF4,I$2&lt;=Congés!$AG4)),"A","")</f>
        <v/>
      </c>
      <c r="J4" s="47" t="str">
        <f>IF(OR(AND(J$2&gt;=Congés!$D4,J$2&lt;=Congés!$E4),AND(J$2&gt;=Congés!$F4,J$2&lt;=Congés!$G4),AND(J$2&gt;=Congés!$H4,J$2&lt;=Congés!$I4),AND(J$2&gt;=Congés!$J4,J$2&lt;=Congés!$K4),AND(J$2&gt;=Congés!$L4,J$2&lt;=Congés!$M4),AND(J$2&gt;=Congés!$N4,J$2&lt;=Congés!$O4),AND(J$2&gt;=Congés!$P4,J$2&lt;=Congés!$Q4),AND(J$2&gt;=Congés!$R4,J$2&lt;=Congés!$S4),AND(J$2&gt;=Congés!$T4,J$2&lt;=Congés!$U4),AND(J$2&gt;=Congés!$V4,J$2&lt;=Congés!$W4),AND(J$2&gt;=Congés!$X4,J$2&lt;=Congés!$Y4),AND(J$2&gt;=Congés!$Z4,J$2&lt;=Congés!$AA4),AND(J$2&gt;=Congés!$AB4,J$2&lt;=Congés!$AC4),AND(J$2&gt;=Congés!$AD4,J$2&lt;=Congés!$AE4),AND(J$2&gt;=Congés!$AF4,J$2&lt;=Congés!$AG4)),"A","")</f>
        <v/>
      </c>
      <c r="K4" s="47" t="str">
        <f>IF(OR(AND(K$2&gt;=Congés!$D4,K$2&lt;=Congés!$E4),AND(K$2&gt;=Congés!$F4,K$2&lt;=Congés!$G4),AND(K$2&gt;=Congés!$H4,K$2&lt;=Congés!$I4),AND(K$2&gt;=Congés!$J4,K$2&lt;=Congés!$K4),AND(K$2&gt;=Congés!$L4,K$2&lt;=Congés!$M4),AND(K$2&gt;=Congés!$N4,K$2&lt;=Congés!$O4),AND(K$2&gt;=Congés!$P4,K$2&lt;=Congés!$Q4),AND(K$2&gt;=Congés!$R4,K$2&lt;=Congés!$S4),AND(K$2&gt;=Congés!$T4,K$2&lt;=Congés!$U4),AND(K$2&gt;=Congés!$V4,K$2&lt;=Congés!$W4),AND(K$2&gt;=Congés!$X4,K$2&lt;=Congés!$Y4),AND(K$2&gt;=Congés!$Z4,K$2&lt;=Congés!$AA4),AND(K$2&gt;=Congés!$AB4,K$2&lt;=Congés!$AC4),AND(K$2&gt;=Congés!$AD4,K$2&lt;=Congés!$AE4),AND(K$2&gt;=Congés!$AF4,K$2&lt;=Congés!$AG4)),"A","")</f>
        <v/>
      </c>
      <c r="L4" s="47" t="str">
        <f>IF(OR(AND(L$2&gt;=Congés!$D4,L$2&lt;=Congés!$E4),AND(L$2&gt;=Congés!$F4,L$2&lt;=Congés!$G4),AND(L$2&gt;=Congés!$H4,L$2&lt;=Congés!$I4),AND(L$2&gt;=Congés!$J4,L$2&lt;=Congés!$K4),AND(L$2&gt;=Congés!$L4,L$2&lt;=Congés!$M4),AND(L$2&gt;=Congés!$N4,L$2&lt;=Congés!$O4),AND(L$2&gt;=Congés!$P4,L$2&lt;=Congés!$Q4),AND(L$2&gt;=Congés!$R4,L$2&lt;=Congés!$S4),AND(L$2&gt;=Congés!$T4,L$2&lt;=Congés!$U4),AND(L$2&gt;=Congés!$V4,L$2&lt;=Congés!$W4),AND(L$2&gt;=Congés!$X4,L$2&lt;=Congés!$Y4),AND(L$2&gt;=Congés!$Z4,L$2&lt;=Congés!$AA4),AND(L$2&gt;=Congés!$AB4,L$2&lt;=Congés!$AC4),AND(L$2&gt;=Congés!$AD4,L$2&lt;=Congés!$AE4),AND(L$2&gt;=Congés!$AF4,L$2&lt;=Congés!$AG4)),"A","")</f>
        <v/>
      </c>
      <c r="M4" s="47" t="str">
        <f>IF(OR(AND(M$2&gt;=Congés!$D4,M$2&lt;=Congés!$E4),AND(M$2&gt;=Congés!$F4,M$2&lt;=Congés!$G4),AND(M$2&gt;=Congés!$H4,M$2&lt;=Congés!$I4),AND(M$2&gt;=Congés!$J4,M$2&lt;=Congés!$K4),AND(M$2&gt;=Congés!$L4,M$2&lt;=Congés!$M4),AND(M$2&gt;=Congés!$N4,M$2&lt;=Congés!$O4),AND(M$2&gt;=Congés!$P4,M$2&lt;=Congés!$Q4),AND(M$2&gt;=Congés!$R4,M$2&lt;=Congés!$S4),AND(M$2&gt;=Congés!$T4,M$2&lt;=Congés!$U4),AND(M$2&gt;=Congés!$V4,M$2&lt;=Congés!$W4),AND(M$2&gt;=Congés!$X4,M$2&lt;=Congés!$Y4),AND(M$2&gt;=Congés!$Z4,M$2&lt;=Congés!$AA4),AND(M$2&gt;=Congés!$AB4,M$2&lt;=Congés!$AC4),AND(M$2&gt;=Congés!$AD4,M$2&lt;=Congés!$AE4),AND(M$2&gt;=Congés!$AF4,M$2&lt;=Congés!$AG4)),"A","")</f>
        <v/>
      </c>
      <c r="N4" s="47" t="str">
        <f>IF(OR(AND(N$2&gt;=Congés!$D4,N$2&lt;=Congés!$E4),AND(N$2&gt;=Congés!$F4,N$2&lt;=Congés!$G4),AND(N$2&gt;=Congés!$H4,N$2&lt;=Congés!$I4),AND(N$2&gt;=Congés!$J4,N$2&lt;=Congés!$K4),AND(N$2&gt;=Congés!$L4,N$2&lt;=Congés!$M4),AND(N$2&gt;=Congés!$N4,N$2&lt;=Congés!$O4),AND(N$2&gt;=Congés!$P4,N$2&lt;=Congés!$Q4),AND(N$2&gt;=Congés!$R4,N$2&lt;=Congés!$S4),AND(N$2&gt;=Congés!$T4,N$2&lt;=Congés!$U4),AND(N$2&gt;=Congés!$V4,N$2&lt;=Congés!$W4),AND(N$2&gt;=Congés!$X4,N$2&lt;=Congés!$Y4),AND(N$2&gt;=Congés!$Z4,N$2&lt;=Congés!$AA4),AND(N$2&gt;=Congés!$AB4,N$2&lt;=Congés!$AC4),AND(N$2&gt;=Congés!$AD4,N$2&lt;=Congés!$AE4),AND(N$2&gt;=Congés!$AF4,N$2&lt;=Congés!$AG4)),"A","")</f>
        <v/>
      </c>
      <c r="O4" s="47" t="str">
        <f>IF(OR(AND(O$2&gt;=Congés!$D4,O$2&lt;=Congés!$E4),AND(O$2&gt;=Congés!$F4,O$2&lt;=Congés!$G4),AND(O$2&gt;=Congés!$H4,O$2&lt;=Congés!$I4),AND(O$2&gt;=Congés!$J4,O$2&lt;=Congés!$K4),AND(O$2&gt;=Congés!$L4,O$2&lt;=Congés!$M4),AND(O$2&gt;=Congés!$N4,O$2&lt;=Congés!$O4),AND(O$2&gt;=Congés!$P4,O$2&lt;=Congés!$Q4),AND(O$2&gt;=Congés!$R4,O$2&lt;=Congés!$S4),AND(O$2&gt;=Congés!$T4,O$2&lt;=Congés!$U4),AND(O$2&gt;=Congés!$V4,O$2&lt;=Congés!$W4),AND(O$2&gt;=Congés!$X4,O$2&lt;=Congés!$Y4),AND(O$2&gt;=Congés!$Z4,O$2&lt;=Congés!$AA4),AND(O$2&gt;=Congés!$AB4,O$2&lt;=Congés!$AC4),AND(O$2&gt;=Congés!$AD4,O$2&lt;=Congés!$AE4),AND(O$2&gt;=Congés!$AF4,O$2&lt;=Congés!$AG4)),"A","")</f>
        <v/>
      </c>
      <c r="P4" s="47" t="str">
        <f>IF(OR(AND(P$2&gt;=Congés!$D4,P$2&lt;=Congés!$E4),AND(P$2&gt;=Congés!$F4,P$2&lt;=Congés!$G4),AND(P$2&gt;=Congés!$H4,P$2&lt;=Congés!$I4),AND(P$2&gt;=Congés!$J4,P$2&lt;=Congés!$K4),AND(P$2&gt;=Congés!$L4,P$2&lt;=Congés!$M4),AND(P$2&gt;=Congés!$N4,P$2&lt;=Congés!$O4),AND(P$2&gt;=Congés!$P4,P$2&lt;=Congés!$Q4),AND(P$2&gt;=Congés!$R4,P$2&lt;=Congés!$S4),AND(P$2&gt;=Congés!$T4,P$2&lt;=Congés!$U4),AND(P$2&gt;=Congés!$V4,P$2&lt;=Congés!$W4),AND(P$2&gt;=Congés!$X4,P$2&lt;=Congés!$Y4),AND(P$2&gt;=Congés!$Z4,P$2&lt;=Congés!$AA4),AND(P$2&gt;=Congés!$AB4,P$2&lt;=Congés!$AC4),AND(P$2&gt;=Congés!$AD4,P$2&lt;=Congés!$AE4),AND(P$2&gt;=Congés!$AF4,P$2&lt;=Congés!$AG4)),"A","")</f>
        <v/>
      </c>
      <c r="Q4" s="47" t="str">
        <f>IF(OR(AND(Q$2&gt;=Congés!$D4,Q$2&lt;=Congés!$E4),AND(Q$2&gt;=Congés!$F4,Q$2&lt;=Congés!$G4),AND(Q$2&gt;=Congés!$H4,Q$2&lt;=Congés!$I4),AND(Q$2&gt;=Congés!$J4,Q$2&lt;=Congés!$K4),AND(Q$2&gt;=Congés!$L4,Q$2&lt;=Congés!$M4),AND(Q$2&gt;=Congés!$N4,Q$2&lt;=Congés!$O4),AND(Q$2&gt;=Congés!$P4,Q$2&lt;=Congés!$Q4),AND(Q$2&gt;=Congés!$R4,Q$2&lt;=Congés!$S4),AND(Q$2&gt;=Congés!$T4,Q$2&lt;=Congés!$U4),AND(Q$2&gt;=Congés!$V4,Q$2&lt;=Congés!$W4),AND(Q$2&gt;=Congés!$X4,Q$2&lt;=Congés!$Y4),AND(Q$2&gt;=Congés!$Z4,Q$2&lt;=Congés!$AA4),AND(Q$2&gt;=Congés!$AB4,Q$2&lt;=Congés!$AC4),AND(Q$2&gt;=Congés!$AD4,Q$2&lt;=Congés!$AE4),AND(Q$2&gt;=Congés!$AF4,Q$2&lt;=Congés!$AG4)),"A","")</f>
        <v/>
      </c>
      <c r="R4" s="47" t="str">
        <f>IF(OR(AND(R$2&gt;=Congés!$D4,R$2&lt;=Congés!$E4),AND(R$2&gt;=Congés!$F4,R$2&lt;=Congés!$G4),AND(R$2&gt;=Congés!$H4,R$2&lt;=Congés!$I4),AND(R$2&gt;=Congés!$J4,R$2&lt;=Congés!$K4),AND(R$2&gt;=Congés!$L4,R$2&lt;=Congés!$M4),AND(R$2&gt;=Congés!$N4,R$2&lt;=Congés!$O4),AND(R$2&gt;=Congés!$P4,R$2&lt;=Congés!$Q4),AND(R$2&gt;=Congés!$R4,R$2&lt;=Congés!$S4),AND(R$2&gt;=Congés!$T4,R$2&lt;=Congés!$U4),AND(R$2&gt;=Congés!$V4,R$2&lt;=Congés!$W4),AND(R$2&gt;=Congés!$X4,R$2&lt;=Congés!$Y4),AND(R$2&gt;=Congés!$Z4,R$2&lt;=Congés!$AA4),AND(R$2&gt;=Congés!$AB4,R$2&lt;=Congés!$AC4),AND(R$2&gt;=Congés!$AD4,R$2&lt;=Congés!$AE4),AND(R$2&gt;=Congés!$AF4,R$2&lt;=Congés!$AG4)),"A","")</f>
        <v>A</v>
      </c>
      <c r="S4" s="47" t="str">
        <f>IF(OR(AND(S$2&gt;=Congés!$D4,S$2&lt;=Congés!$E4),AND(S$2&gt;=Congés!$F4,S$2&lt;=Congés!$G4),AND(S$2&gt;=Congés!$H4,S$2&lt;=Congés!$I4),AND(S$2&gt;=Congés!$J4,S$2&lt;=Congés!$K4),AND(S$2&gt;=Congés!$L4,S$2&lt;=Congés!$M4),AND(S$2&gt;=Congés!$N4,S$2&lt;=Congés!$O4),AND(S$2&gt;=Congés!$P4,S$2&lt;=Congés!$Q4),AND(S$2&gt;=Congés!$R4,S$2&lt;=Congés!$S4),AND(S$2&gt;=Congés!$T4,S$2&lt;=Congés!$U4),AND(S$2&gt;=Congés!$V4,S$2&lt;=Congés!$W4),AND(S$2&gt;=Congés!$X4,S$2&lt;=Congés!$Y4),AND(S$2&gt;=Congés!$Z4,S$2&lt;=Congés!$AA4),AND(S$2&gt;=Congés!$AB4,S$2&lt;=Congés!$AC4),AND(S$2&gt;=Congés!$AD4,S$2&lt;=Congés!$AE4),AND(S$2&gt;=Congés!$AF4,S$2&lt;=Congés!$AG4)),"A","")</f>
        <v>A</v>
      </c>
      <c r="T4" s="47" t="str">
        <f>IF(OR(AND(T$2&gt;=Congés!$D4,T$2&lt;=Congés!$E4),AND(T$2&gt;=Congés!$F4,T$2&lt;=Congés!$G4),AND(T$2&gt;=Congés!$H4,T$2&lt;=Congés!$I4),AND(T$2&gt;=Congés!$J4,T$2&lt;=Congés!$K4),AND(T$2&gt;=Congés!$L4,T$2&lt;=Congés!$M4),AND(T$2&gt;=Congés!$N4,T$2&lt;=Congés!$O4),AND(T$2&gt;=Congés!$P4,T$2&lt;=Congés!$Q4),AND(T$2&gt;=Congés!$R4,T$2&lt;=Congés!$S4),AND(T$2&gt;=Congés!$T4,T$2&lt;=Congés!$U4),AND(T$2&gt;=Congés!$V4,T$2&lt;=Congés!$W4),AND(T$2&gt;=Congés!$X4,T$2&lt;=Congés!$Y4),AND(T$2&gt;=Congés!$Z4,T$2&lt;=Congés!$AA4),AND(T$2&gt;=Congés!$AB4,T$2&lt;=Congés!$AC4),AND(T$2&gt;=Congés!$AD4,T$2&lt;=Congés!$AE4),AND(T$2&gt;=Congés!$AF4,T$2&lt;=Congés!$AG4)),"A","")</f>
        <v>A</v>
      </c>
      <c r="U4" s="47" t="str">
        <f>IF(OR(AND(U$2&gt;=Congés!$D4,U$2&lt;=Congés!$E4),AND(U$2&gt;=Congés!$F4,U$2&lt;=Congés!$G4),AND(U$2&gt;=Congés!$H4,U$2&lt;=Congés!$I4),AND(U$2&gt;=Congés!$J4,U$2&lt;=Congés!$K4),AND(U$2&gt;=Congés!$L4,U$2&lt;=Congés!$M4),AND(U$2&gt;=Congés!$N4,U$2&lt;=Congés!$O4),AND(U$2&gt;=Congés!$P4,U$2&lt;=Congés!$Q4),AND(U$2&gt;=Congés!$R4,U$2&lt;=Congés!$S4),AND(U$2&gt;=Congés!$T4,U$2&lt;=Congés!$U4),AND(U$2&gt;=Congés!$V4,U$2&lt;=Congés!$W4),AND(U$2&gt;=Congés!$X4,U$2&lt;=Congés!$Y4),AND(U$2&gt;=Congés!$Z4,U$2&lt;=Congés!$AA4),AND(U$2&gt;=Congés!$AB4,U$2&lt;=Congés!$AC4),AND(U$2&gt;=Congés!$AD4,U$2&lt;=Congés!$AE4),AND(U$2&gt;=Congés!$AF4,U$2&lt;=Congés!$AG4)),"A","")</f>
        <v>A</v>
      </c>
      <c r="V4" s="47" t="str">
        <f>IF(OR(AND(V$2&gt;=Congés!$D4,V$2&lt;=Congés!$E4),AND(V$2&gt;=Congés!$F4,V$2&lt;=Congés!$G4),AND(V$2&gt;=Congés!$H4,V$2&lt;=Congés!$I4),AND(V$2&gt;=Congés!$J4,V$2&lt;=Congés!$K4),AND(V$2&gt;=Congés!$L4,V$2&lt;=Congés!$M4),AND(V$2&gt;=Congés!$N4,V$2&lt;=Congés!$O4),AND(V$2&gt;=Congés!$P4,V$2&lt;=Congés!$Q4),AND(V$2&gt;=Congés!$R4,V$2&lt;=Congés!$S4),AND(V$2&gt;=Congés!$T4,V$2&lt;=Congés!$U4),AND(V$2&gt;=Congés!$V4,V$2&lt;=Congés!$W4),AND(V$2&gt;=Congés!$X4,V$2&lt;=Congés!$Y4),AND(V$2&gt;=Congés!$Z4,V$2&lt;=Congés!$AA4),AND(V$2&gt;=Congés!$AB4,V$2&lt;=Congés!$AC4),AND(V$2&gt;=Congés!$AD4,V$2&lt;=Congés!$AE4),AND(V$2&gt;=Congés!$AF4,V$2&lt;=Congés!$AG4)),"A","")</f>
        <v>A</v>
      </c>
      <c r="W4" s="47" t="str">
        <f>IF(OR(AND(W$2&gt;=Congés!$D4,W$2&lt;=Congés!$E4),AND(W$2&gt;=Congés!$F4,W$2&lt;=Congés!$G4),AND(W$2&gt;=Congés!$H4,W$2&lt;=Congés!$I4),AND(W$2&gt;=Congés!$J4,W$2&lt;=Congés!$K4),AND(W$2&gt;=Congés!$L4,W$2&lt;=Congés!$M4),AND(W$2&gt;=Congés!$N4,W$2&lt;=Congés!$O4),AND(W$2&gt;=Congés!$P4,W$2&lt;=Congés!$Q4),AND(W$2&gt;=Congés!$R4,W$2&lt;=Congés!$S4),AND(W$2&gt;=Congés!$T4,W$2&lt;=Congés!$U4),AND(W$2&gt;=Congés!$V4,W$2&lt;=Congés!$W4),AND(W$2&gt;=Congés!$X4,W$2&lt;=Congés!$Y4),AND(W$2&gt;=Congés!$Z4,W$2&lt;=Congés!$AA4),AND(W$2&gt;=Congés!$AB4,W$2&lt;=Congés!$AC4),AND(W$2&gt;=Congés!$AD4,W$2&lt;=Congés!$AE4),AND(W$2&gt;=Congés!$AF4,W$2&lt;=Congés!$AG4)),"A","")</f>
        <v>A</v>
      </c>
      <c r="X4" s="47" t="str">
        <f>IF(OR(AND(X$2&gt;=Congés!$D4,X$2&lt;=Congés!$E4),AND(X$2&gt;=Congés!$F4,X$2&lt;=Congés!$G4),AND(X$2&gt;=Congés!$H4,X$2&lt;=Congés!$I4),AND(X$2&gt;=Congés!$J4,X$2&lt;=Congés!$K4),AND(X$2&gt;=Congés!$L4,X$2&lt;=Congés!$M4),AND(X$2&gt;=Congés!$N4,X$2&lt;=Congés!$O4),AND(X$2&gt;=Congés!$P4,X$2&lt;=Congés!$Q4),AND(X$2&gt;=Congés!$R4,X$2&lt;=Congés!$S4),AND(X$2&gt;=Congés!$T4,X$2&lt;=Congés!$U4),AND(X$2&gt;=Congés!$V4,X$2&lt;=Congés!$W4),AND(X$2&gt;=Congés!$X4,X$2&lt;=Congés!$Y4),AND(X$2&gt;=Congés!$Z4,X$2&lt;=Congés!$AA4),AND(X$2&gt;=Congés!$AB4,X$2&lt;=Congés!$AC4),AND(X$2&gt;=Congés!$AD4,X$2&lt;=Congés!$AE4),AND(X$2&gt;=Congés!$AF4,X$2&lt;=Congés!$AG4)),"A","")</f>
        <v>A</v>
      </c>
      <c r="Y4" s="47" t="str">
        <f>IF(OR(AND(Y$2&gt;=Congés!$D4,Y$2&lt;=Congés!$E4),AND(Y$2&gt;=Congés!$F4,Y$2&lt;=Congés!$G4),AND(Y$2&gt;=Congés!$H4,Y$2&lt;=Congés!$I4),AND(Y$2&gt;=Congés!$J4,Y$2&lt;=Congés!$K4),AND(Y$2&gt;=Congés!$L4,Y$2&lt;=Congés!$M4),AND(Y$2&gt;=Congés!$N4,Y$2&lt;=Congés!$O4),AND(Y$2&gt;=Congés!$P4,Y$2&lt;=Congés!$Q4),AND(Y$2&gt;=Congés!$R4,Y$2&lt;=Congés!$S4),AND(Y$2&gt;=Congés!$T4,Y$2&lt;=Congés!$U4),AND(Y$2&gt;=Congés!$V4,Y$2&lt;=Congés!$W4),AND(Y$2&gt;=Congés!$X4,Y$2&lt;=Congés!$Y4),AND(Y$2&gt;=Congés!$Z4,Y$2&lt;=Congés!$AA4),AND(Y$2&gt;=Congés!$AB4,Y$2&lt;=Congés!$AC4),AND(Y$2&gt;=Congés!$AD4,Y$2&lt;=Congés!$AE4),AND(Y$2&gt;=Congés!$AF4,Y$2&lt;=Congés!$AG4)),"A","")</f>
        <v>A</v>
      </c>
      <c r="Z4" s="47" t="str">
        <f>IF(OR(AND(Z$2&gt;=Congés!$D4,Z$2&lt;=Congés!$E4),AND(Z$2&gt;=Congés!$F4,Z$2&lt;=Congés!$G4),AND(Z$2&gt;=Congés!$H4,Z$2&lt;=Congés!$I4),AND(Z$2&gt;=Congés!$J4,Z$2&lt;=Congés!$K4),AND(Z$2&gt;=Congés!$L4,Z$2&lt;=Congés!$M4),AND(Z$2&gt;=Congés!$N4,Z$2&lt;=Congés!$O4),AND(Z$2&gt;=Congés!$P4,Z$2&lt;=Congés!$Q4),AND(Z$2&gt;=Congés!$R4,Z$2&lt;=Congés!$S4),AND(Z$2&gt;=Congés!$T4,Z$2&lt;=Congés!$U4),AND(Z$2&gt;=Congés!$V4,Z$2&lt;=Congés!$W4),AND(Z$2&gt;=Congés!$X4,Z$2&lt;=Congés!$Y4),AND(Z$2&gt;=Congés!$Z4,Z$2&lt;=Congés!$AA4),AND(Z$2&gt;=Congés!$AB4,Z$2&lt;=Congés!$AC4),AND(Z$2&gt;=Congés!$AD4,Z$2&lt;=Congés!$AE4),AND(Z$2&gt;=Congés!$AF4,Z$2&lt;=Congés!$AG4)),"A","")</f>
        <v>A</v>
      </c>
      <c r="AA4" s="47" t="str">
        <f>IF(OR(AND(AA$2&gt;=Congés!$D4,AA$2&lt;=Congés!$E4),AND(AA$2&gt;=Congés!$F4,AA$2&lt;=Congés!$G4),AND(AA$2&gt;=Congés!$H4,AA$2&lt;=Congés!$I4),AND(AA$2&gt;=Congés!$J4,AA$2&lt;=Congés!$K4),AND(AA$2&gt;=Congés!$L4,AA$2&lt;=Congés!$M4),AND(AA$2&gt;=Congés!$N4,AA$2&lt;=Congés!$O4),AND(AA$2&gt;=Congés!$P4,AA$2&lt;=Congés!$Q4),AND(AA$2&gt;=Congés!$R4,AA$2&lt;=Congés!$S4),AND(AA$2&gt;=Congés!$T4,AA$2&lt;=Congés!$U4),AND(AA$2&gt;=Congés!$V4,AA$2&lt;=Congés!$W4),AND(AA$2&gt;=Congés!$X4,AA$2&lt;=Congés!$Y4),AND(AA$2&gt;=Congés!$Z4,AA$2&lt;=Congés!$AA4),AND(AA$2&gt;=Congés!$AB4,AA$2&lt;=Congés!$AC4),AND(AA$2&gt;=Congés!$AD4,AA$2&lt;=Congés!$AE4),AND(AA$2&gt;=Congés!$AF4,AA$2&lt;=Congés!$AG4)),"A","")</f>
        <v>A</v>
      </c>
      <c r="AB4" s="47" t="str">
        <f>IF(OR(AND(AB$2&gt;=Congés!$D4,AB$2&lt;=Congés!$E4),AND(AB$2&gt;=Congés!$F4,AB$2&lt;=Congés!$G4),AND(AB$2&gt;=Congés!$H4,AB$2&lt;=Congés!$I4),AND(AB$2&gt;=Congés!$J4,AB$2&lt;=Congés!$K4),AND(AB$2&gt;=Congés!$L4,AB$2&lt;=Congés!$M4),AND(AB$2&gt;=Congés!$N4,AB$2&lt;=Congés!$O4),AND(AB$2&gt;=Congés!$P4,AB$2&lt;=Congés!$Q4),AND(AB$2&gt;=Congés!$R4,AB$2&lt;=Congés!$S4),AND(AB$2&gt;=Congés!$T4,AB$2&lt;=Congés!$U4),AND(AB$2&gt;=Congés!$V4,AB$2&lt;=Congés!$W4),AND(AB$2&gt;=Congés!$X4,AB$2&lt;=Congés!$Y4),AND(AB$2&gt;=Congés!$Z4,AB$2&lt;=Congés!$AA4),AND(AB$2&gt;=Congés!$AB4,AB$2&lt;=Congés!$AC4),AND(AB$2&gt;=Congés!$AD4,AB$2&lt;=Congés!$AE4),AND(AB$2&gt;=Congés!$AF4,AB$2&lt;=Congés!$AG4)),"A","")</f>
        <v>A</v>
      </c>
      <c r="AC4" s="47" t="str">
        <f>IF(OR(AND(AC$2&gt;=Congés!$D4,AC$2&lt;=Congés!$E4),AND(AC$2&gt;=Congés!$F4,AC$2&lt;=Congés!$G4),AND(AC$2&gt;=Congés!$H4,AC$2&lt;=Congés!$I4),AND(AC$2&gt;=Congés!$J4,AC$2&lt;=Congés!$K4),AND(AC$2&gt;=Congés!$L4,AC$2&lt;=Congés!$M4),AND(AC$2&gt;=Congés!$N4,AC$2&lt;=Congés!$O4),AND(AC$2&gt;=Congés!$P4,AC$2&lt;=Congés!$Q4),AND(AC$2&gt;=Congés!$R4,AC$2&lt;=Congés!$S4),AND(AC$2&gt;=Congés!$T4,AC$2&lt;=Congés!$U4),AND(AC$2&gt;=Congés!$V4,AC$2&lt;=Congés!$W4),AND(AC$2&gt;=Congés!$X4,AC$2&lt;=Congés!$Y4),AND(AC$2&gt;=Congés!$Z4,AC$2&lt;=Congés!$AA4),AND(AC$2&gt;=Congés!$AB4,AC$2&lt;=Congés!$AC4),AND(AC$2&gt;=Congés!$AD4,AC$2&lt;=Congés!$AE4),AND(AC$2&gt;=Congés!$AF4,AC$2&lt;=Congés!$AG4)),"A","")</f>
        <v>A</v>
      </c>
      <c r="AD4" s="47" t="str">
        <f>IF(OR(AND(AD$2&gt;=Congés!$D4,AD$2&lt;=Congés!$E4),AND(AD$2&gt;=Congés!$F4,AD$2&lt;=Congés!$G4),AND(AD$2&gt;=Congés!$H4,AD$2&lt;=Congés!$I4),AND(AD$2&gt;=Congés!$J4,AD$2&lt;=Congés!$K4),AND(AD$2&gt;=Congés!$L4,AD$2&lt;=Congés!$M4),AND(AD$2&gt;=Congés!$N4,AD$2&lt;=Congés!$O4),AND(AD$2&gt;=Congés!$P4,AD$2&lt;=Congés!$Q4),AND(AD$2&gt;=Congés!$R4,AD$2&lt;=Congés!$S4),AND(AD$2&gt;=Congés!$T4,AD$2&lt;=Congés!$U4),AND(AD$2&gt;=Congés!$V4,AD$2&lt;=Congés!$W4),AND(AD$2&gt;=Congés!$X4,AD$2&lt;=Congés!$Y4),AND(AD$2&gt;=Congés!$Z4,AD$2&lt;=Congés!$AA4),AND(AD$2&gt;=Congés!$AB4,AD$2&lt;=Congés!$AC4),AND(AD$2&gt;=Congés!$AD4,AD$2&lt;=Congés!$AE4),AND(AD$2&gt;=Congés!$AF4,AD$2&lt;=Congés!$AG4)),"A","")</f>
        <v/>
      </c>
      <c r="AE4" s="47" t="str">
        <f>IF(OR(AND(AE$2&gt;=Congés!$D4,AE$2&lt;=Congés!$E4),AND(AE$2&gt;=Congés!$F4,AE$2&lt;=Congés!$G4),AND(AE$2&gt;=Congés!$H4,AE$2&lt;=Congés!$I4),AND(AE$2&gt;=Congés!$J4,AE$2&lt;=Congés!$K4),AND(AE$2&gt;=Congés!$L4,AE$2&lt;=Congés!$M4),AND(AE$2&gt;=Congés!$N4,AE$2&lt;=Congés!$O4),AND(AE$2&gt;=Congés!$P4,AE$2&lt;=Congés!$Q4),AND(AE$2&gt;=Congés!$R4,AE$2&lt;=Congés!$S4),AND(AE$2&gt;=Congés!$T4,AE$2&lt;=Congés!$U4),AND(AE$2&gt;=Congés!$V4,AE$2&lt;=Congés!$W4),AND(AE$2&gt;=Congés!$X4,AE$2&lt;=Congés!$Y4),AND(AE$2&gt;=Congés!$Z4,AE$2&lt;=Congés!$AA4),AND(AE$2&gt;=Congés!$AB4,AE$2&lt;=Congés!$AC4),AND(AE$2&gt;=Congés!$AD4,AE$2&lt;=Congés!$AE4),AND(AE$2&gt;=Congés!$AF4,AE$2&lt;=Congés!$AG4)),"A","")</f>
        <v/>
      </c>
      <c r="AF4" s="47" t="str">
        <f>IF(OR(AND(AF$2&gt;=Congés!$D4,AF$2&lt;=Congés!$E4),AND(AF$2&gt;=Congés!$F4,AF$2&lt;=Congés!$G4),AND(AF$2&gt;=Congés!$H4,AF$2&lt;=Congés!$I4),AND(AF$2&gt;=Congés!$J4,AF$2&lt;=Congés!$K4),AND(AF$2&gt;=Congés!$L4,AF$2&lt;=Congés!$M4),AND(AF$2&gt;=Congés!$N4,AF$2&lt;=Congés!$O4),AND(AF$2&gt;=Congés!$P4,AF$2&lt;=Congés!$Q4),AND(AF$2&gt;=Congés!$R4,AF$2&lt;=Congés!$S4),AND(AF$2&gt;=Congés!$T4,AF$2&lt;=Congés!$U4),AND(AF$2&gt;=Congés!$V4,AF$2&lt;=Congés!$W4),AND(AF$2&gt;=Congés!$X4,AF$2&lt;=Congés!$Y4),AND(AF$2&gt;=Congés!$Z4,AF$2&lt;=Congés!$AA4),AND(AF$2&gt;=Congés!$AB4,AF$2&lt;=Congés!$AC4),AND(AF$2&gt;=Congés!$AD4,AF$2&lt;=Congés!$AE4),AND(AF$2&gt;=Congés!$AF4,AF$2&lt;=Congés!$AG4)),"A","")</f>
        <v>A</v>
      </c>
      <c r="AG4" s="47" t="str">
        <f>IF(OR(AND(AG$2&gt;=Congés!$D4,AG$2&lt;=Congés!$E4),AND(AG$2&gt;=Congés!$F4,AG$2&lt;=Congés!$G4),AND(AG$2&gt;=Congés!$H4,AG$2&lt;=Congés!$I4),AND(AG$2&gt;=Congés!$J4,AG$2&lt;=Congés!$K4),AND(AG$2&gt;=Congés!$L4,AG$2&lt;=Congés!$M4),AND(AG$2&gt;=Congés!$N4,AG$2&lt;=Congés!$O4),AND(AG$2&gt;=Congés!$P4,AG$2&lt;=Congés!$Q4),AND(AG$2&gt;=Congés!$R4,AG$2&lt;=Congés!$S4),AND(AG$2&gt;=Congés!$T4,AG$2&lt;=Congés!$U4),AND(AG$2&gt;=Congés!$V4,AG$2&lt;=Congés!$W4),AND(AG$2&gt;=Congés!$X4,AG$2&lt;=Congés!$Y4),AND(AG$2&gt;=Congés!$Z4,AG$2&lt;=Congés!$AA4),AND(AG$2&gt;=Congés!$AB4,AG$2&lt;=Congés!$AC4),AND(AG$2&gt;=Congés!$AD4,AG$2&lt;=Congés!$AE4),AND(AG$2&gt;=Congés!$AF4,AG$2&lt;=Congés!$AG4)),"A","")</f>
        <v>A</v>
      </c>
      <c r="AH4" s="48" t="str">
        <f>IF(OR(AND(AH$2&gt;=Congés!$D4,AH$2&lt;=Congés!$E4),AND(AH$2&gt;=Congés!$F4,AH$2&lt;=Congés!$G4),AND(AH$2&gt;=Congés!$H4,AH$2&lt;=Congés!$I4),AND(AH$2&gt;=Congés!$J4,AH$2&lt;=Congés!$K4),AND(AH$2&gt;=Congés!$L4,AH$2&lt;=Congés!$M4),AND(AH$2&gt;=Congés!$N4,AH$2&lt;=Congés!$O4),AND(AH$2&gt;=Congés!$P4,AH$2&lt;=Congés!$Q4),AND(AH$2&gt;=Congés!$R4,AH$2&lt;=Congés!$S4),AND(AH$2&gt;=Congés!$T4,AH$2&lt;=Congés!$U4),AND(AH$2&gt;=Congés!$V4,AH$2&lt;=Congés!$W4),AND(AH$2&gt;=Congés!$X4,AH$2&lt;=Congés!$Y4),AND(AH$2&gt;=Congés!$Z4,AH$2&lt;=Congés!$AA4),AND(AH$2&gt;=Congés!$AB4,AH$2&lt;=Congés!$AC4),AND(AH$2&gt;=Congés!$AD4,AH$2&lt;=Congés!$AE4),AND(AH$2&gt;=Congés!$AF4,AH$2&lt;=Congés!$AG4)),"A","")</f>
        <v>A</v>
      </c>
    </row>
    <row r="5" spans="1:35" x14ac:dyDescent="0.25">
      <c r="A5" s="77" t="str">
        <f>IF('A remplir'!N4="","",'A remplir'!N4)</f>
        <v/>
      </c>
      <c r="B5" s="19" t="str">
        <f>IF('A remplir'!O4="","",'A remplir'!O4)</f>
        <v>Léa</v>
      </c>
      <c r="C5" s="49" t="str">
        <f>IF('A remplir'!AC4="","",'A remplir'!AC4)</f>
        <v>CC</v>
      </c>
      <c r="D5" s="80" t="str">
        <f>IF(OR(AND(D$2&gt;=Congés!$D5,D$2&lt;=Congés!$E5),AND(D$2&gt;=Congés!$F5,D$2&lt;=Congés!$G5),AND(D$2&gt;=Congés!$H5,D$2&lt;=Congés!$I5),AND(D$2&gt;=Congés!$J5,D$2&lt;=Congés!$K5),AND(D$2&gt;=Congés!$L5,D$2&lt;=Congés!$M5),AND(D$2&gt;=Congés!$N5,D$2&lt;=Congés!$O5),AND(D$2&gt;=Congés!$P5,D$2&lt;=Congés!$Q5),AND(D$2&gt;=Congés!$R5,D$2&lt;=Congés!$S5),AND(D$2&gt;=Congés!$T5,D$2&lt;=Congés!$U5),AND(D$2&gt;=Congés!$V5,D$2&lt;=Congés!$W5),AND(D$2&gt;=Congés!$X5,D$2&lt;=Congés!$Y5),AND(D$2&gt;=Congés!$Z5,D$2&lt;=Congés!$AA5),AND(D$2&gt;=Congés!$AB5,D$2&lt;=Congés!$AC5),AND(D$2&gt;=Congés!$AD5,D$2&lt;=Congés!$AE5),AND(D$2&gt;=Congés!$AF5,D$2&lt;=Congés!$AG5)),"A","")</f>
        <v>A</v>
      </c>
      <c r="E5" s="18" t="str">
        <f>IF(OR(AND(E$2&gt;=Congés!$D5,E$2&lt;=Congés!$E5),AND(E$2&gt;=Congés!$F5,E$2&lt;=Congés!$G5),AND(E$2&gt;=Congés!$H5,E$2&lt;=Congés!$I5),AND(E$2&gt;=Congés!$J5,E$2&lt;=Congés!$K5),AND(E$2&gt;=Congés!$L5,E$2&lt;=Congés!$M5),AND(E$2&gt;=Congés!$N5,E$2&lt;=Congés!$O5),AND(E$2&gt;=Congés!$P5,E$2&lt;=Congés!$Q5),AND(E$2&gt;=Congés!$R5,E$2&lt;=Congés!$S5),AND(E$2&gt;=Congés!$T5,E$2&lt;=Congés!$U5),AND(E$2&gt;=Congés!$V5,E$2&lt;=Congés!$W5),AND(E$2&gt;=Congés!$X5,E$2&lt;=Congés!$Y5),AND(E$2&gt;=Congés!$Z5,E$2&lt;=Congés!$AA5),AND(E$2&gt;=Congés!$AB5,E$2&lt;=Congés!$AC5),AND(E$2&gt;=Congés!$AD5,E$2&lt;=Congés!$AE5),AND(E$2&gt;=Congés!$AF5,E$2&lt;=Congés!$AG5)),"A","")</f>
        <v>A</v>
      </c>
      <c r="F5" s="18" t="str">
        <f>IF(OR(AND(F$2&gt;=Congés!$D5,F$2&lt;=Congés!$E5),AND(F$2&gt;=Congés!$F5,F$2&lt;=Congés!$G5),AND(F$2&gt;=Congés!$H5,F$2&lt;=Congés!$I5),AND(F$2&gt;=Congés!$J5,F$2&lt;=Congés!$K5),AND(F$2&gt;=Congés!$L5,F$2&lt;=Congés!$M5),AND(F$2&gt;=Congés!$N5,F$2&lt;=Congés!$O5),AND(F$2&gt;=Congés!$P5,F$2&lt;=Congés!$Q5),AND(F$2&gt;=Congés!$R5,F$2&lt;=Congés!$S5),AND(F$2&gt;=Congés!$T5,F$2&lt;=Congés!$U5),AND(F$2&gt;=Congés!$V5,F$2&lt;=Congés!$W5),AND(F$2&gt;=Congés!$X5,F$2&lt;=Congés!$Y5),AND(F$2&gt;=Congés!$Z5,F$2&lt;=Congés!$AA5),AND(F$2&gt;=Congés!$AB5,F$2&lt;=Congés!$AC5),AND(F$2&gt;=Congés!$AD5,F$2&lt;=Congés!$AE5),AND(F$2&gt;=Congés!$AF5,F$2&lt;=Congés!$AG5)),"A","")</f>
        <v/>
      </c>
      <c r="G5" s="18" t="str">
        <f>IF(OR(AND(G$2&gt;=Congés!$D5,G$2&lt;=Congés!$E5),AND(G$2&gt;=Congés!$F5,G$2&lt;=Congés!$G5),AND(G$2&gt;=Congés!$H5,G$2&lt;=Congés!$I5),AND(G$2&gt;=Congés!$J5,G$2&lt;=Congés!$K5),AND(G$2&gt;=Congés!$L5,G$2&lt;=Congés!$M5),AND(G$2&gt;=Congés!$N5,G$2&lt;=Congés!$O5),AND(G$2&gt;=Congés!$P5,G$2&lt;=Congés!$Q5),AND(G$2&gt;=Congés!$R5,G$2&lt;=Congés!$S5),AND(G$2&gt;=Congés!$T5,G$2&lt;=Congés!$U5),AND(G$2&gt;=Congés!$V5,G$2&lt;=Congés!$W5),AND(G$2&gt;=Congés!$X5,G$2&lt;=Congés!$Y5),AND(G$2&gt;=Congés!$Z5,G$2&lt;=Congés!$AA5),AND(G$2&gt;=Congés!$AB5,G$2&lt;=Congés!$AC5),AND(G$2&gt;=Congés!$AD5,G$2&lt;=Congés!$AE5),AND(G$2&gt;=Congés!$AF5,G$2&lt;=Congés!$AG5)),"A","")</f>
        <v>A</v>
      </c>
      <c r="H5" s="18" t="str">
        <f>IF(OR(AND(H$2&gt;=Congés!$D5,H$2&lt;=Congés!$E5),AND(H$2&gt;=Congés!$F5,H$2&lt;=Congés!$G5),AND(H$2&gt;=Congés!$H5,H$2&lt;=Congés!$I5),AND(H$2&gt;=Congés!$J5,H$2&lt;=Congés!$K5),AND(H$2&gt;=Congés!$L5,H$2&lt;=Congés!$M5),AND(H$2&gt;=Congés!$N5,H$2&lt;=Congés!$O5),AND(H$2&gt;=Congés!$P5,H$2&lt;=Congés!$Q5),AND(H$2&gt;=Congés!$R5,H$2&lt;=Congés!$S5),AND(H$2&gt;=Congés!$T5,H$2&lt;=Congés!$U5),AND(H$2&gt;=Congés!$V5,H$2&lt;=Congés!$W5),AND(H$2&gt;=Congés!$X5,H$2&lt;=Congés!$Y5),AND(H$2&gt;=Congés!$Z5,H$2&lt;=Congés!$AA5),AND(H$2&gt;=Congés!$AB5,H$2&lt;=Congés!$AC5),AND(H$2&gt;=Congés!$AD5,H$2&lt;=Congés!$AE5),AND(H$2&gt;=Congés!$AF5,H$2&lt;=Congés!$AG5)),"A","")</f>
        <v/>
      </c>
      <c r="I5" s="18" t="str">
        <f>IF(OR(AND(I$2&gt;=Congés!$D5,I$2&lt;=Congés!$E5),AND(I$2&gt;=Congés!$F5,I$2&lt;=Congés!$G5),AND(I$2&gt;=Congés!$H5,I$2&lt;=Congés!$I5),AND(I$2&gt;=Congés!$J5,I$2&lt;=Congés!$K5),AND(I$2&gt;=Congés!$L5,I$2&lt;=Congés!$M5),AND(I$2&gt;=Congés!$N5,I$2&lt;=Congés!$O5),AND(I$2&gt;=Congés!$P5,I$2&lt;=Congés!$Q5),AND(I$2&gt;=Congés!$R5,I$2&lt;=Congés!$S5),AND(I$2&gt;=Congés!$T5,I$2&lt;=Congés!$U5),AND(I$2&gt;=Congés!$V5,I$2&lt;=Congés!$W5),AND(I$2&gt;=Congés!$X5,I$2&lt;=Congés!$Y5),AND(I$2&gt;=Congés!$Z5,I$2&lt;=Congés!$AA5),AND(I$2&gt;=Congés!$AB5,I$2&lt;=Congés!$AC5),AND(I$2&gt;=Congés!$AD5,I$2&lt;=Congés!$AE5),AND(I$2&gt;=Congés!$AF5,I$2&lt;=Congés!$AG5)),"A","")</f>
        <v/>
      </c>
      <c r="J5" s="18" t="str">
        <f>IF(OR(AND(J$2&gt;=Congés!$D5,J$2&lt;=Congés!$E5),AND(J$2&gt;=Congés!$F5,J$2&lt;=Congés!$G5),AND(J$2&gt;=Congés!$H5,J$2&lt;=Congés!$I5),AND(J$2&gt;=Congés!$J5,J$2&lt;=Congés!$K5),AND(J$2&gt;=Congés!$L5,J$2&lt;=Congés!$M5),AND(J$2&gt;=Congés!$N5,J$2&lt;=Congés!$O5),AND(J$2&gt;=Congés!$P5,J$2&lt;=Congés!$Q5),AND(J$2&gt;=Congés!$R5,J$2&lt;=Congés!$S5),AND(J$2&gt;=Congés!$T5,J$2&lt;=Congés!$U5),AND(J$2&gt;=Congés!$V5,J$2&lt;=Congés!$W5),AND(J$2&gt;=Congés!$X5,J$2&lt;=Congés!$Y5),AND(J$2&gt;=Congés!$Z5,J$2&lt;=Congés!$AA5),AND(J$2&gt;=Congés!$AB5,J$2&lt;=Congés!$AC5),AND(J$2&gt;=Congés!$AD5,J$2&lt;=Congés!$AE5),AND(J$2&gt;=Congés!$AF5,J$2&lt;=Congés!$AG5)),"A","")</f>
        <v/>
      </c>
      <c r="K5" s="18" t="str">
        <f>IF(OR(AND(K$2&gt;=Congés!$D5,K$2&lt;=Congés!$E5),AND(K$2&gt;=Congés!$F5,K$2&lt;=Congés!$G5),AND(K$2&gt;=Congés!$H5,K$2&lt;=Congés!$I5),AND(K$2&gt;=Congés!$J5,K$2&lt;=Congés!$K5),AND(K$2&gt;=Congés!$L5,K$2&lt;=Congés!$M5),AND(K$2&gt;=Congés!$N5,K$2&lt;=Congés!$O5),AND(K$2&gt;=Congés!$P5,K$2&lt;=Congés!$Q5),AND(K$2&gt;=Congés!$R5,K$2&lt;=Congés!$S5),AND(K$2&gt;=Congés!$T5,K$2&lt;=Congés!$U5),AND(K$2&gt;=Congés!$V5,K$2&lt;=Congés!$W5),AND(K$2&gt;=Congés!$X5,K$2&lt;=Congés!$Y5),AND(K$2&gt;=Congés!$Z5,K$2&lt;=Congés!$AA5),AND(K$2&gt;=Congés!$AB5,K$2&lt;=Congés!$AC5),AND(K$2&gt;=Congés!$AD5,K$2&lt;=Congés!$AE5),AND(K$2&gt;=Congés!$AF5,K$2&lt;=Congés!$AG5)),"A","")</f>
        <v/>
      </c>
      <c r="L5" s="18" t="str">
        <f>IF(OR(AND(L$2&gt;=Congés!$D5,L$2&lt;=Congés!$E5),AND(L$2&gt;=Congés!$F5,L$2&lt;=Congés!$G5),AND(L$2&gt;=Congés!$H5,L$2&lt;=Congés!$I5),AND(L$2&gt;=Congés!$J5,L$2&lt;=Congés!$K5),AND(L$2&gt;=Congés!$L5,L$2&lt;=Congés!$M5),AND(L$2&gt;=Congés!$N5,L$2&lt;=Congés!$O5),AND(L$2&gt;=Congés!$P5,L$2&lt;=Congés!$Q5),AND(L$2&gt;=Congés!$R5,L$2&lt;=Congés!$S5),AND(L$2&gt;=Congés!$T5,L$2&lt;=Congés!$U5),AND(L$2&gt;=Congés!$V5,L$2&lt;=Congés!$W5),AND(L$2&gt;=Congés!$X5,L$2&lt;=Congés!$Y5),AND(L$2&gt;=Congés!$Z5,L$2&lt;=Congés!$AA5),AND(L$2&gt;=Congés!$AB5,L$2&lt;=Congés!$AC5),AND(L$2&gt;=Congés!$AD5,L$2&lt;=Congés!$AE5),AND(L$2&gt;=Congés!$AF5,L$2&lt;=Congés!$AG5)),"A","")</f>
        <v/>
      </c>
      <c r="M5" s="18" t="str">
        <f>IF(OR(AND(M$2&gt;=Congés!$D5,M$2&lt;=Congés!$E5),AND(M$2&gt;=Congés!$F5,M$2&lt;=Congés!$G5),AND(M$2&gt;=Congés!$H5,M$2&lt;=Congés!$I5),AND(M$2&gt;=Congés!$J5,M$2&lt;=Congés!$K5),AND(M$2&gt;=Congés!$L5,M$2&lt;=Congés!$M5),AND(M$2&gt;=Congés!$N5,M$2&lt;=Congés!$O5),AND(M$2&gt;=Congés!$P5,M$2&lt;=Congés!$Q5),AND(M$2&gt;=Congés!$R5,M$2&lt;=Congés!$S5),AND(M$2&gt;=Congés!$T5,M$2&lt;=Congés!$U5),AND(M$2&gt;=Congés!$V5,M$2&lt;=Congés!$W5),AND(M$2&gt;=Congés!$X5,M$2&lt;=Congés!$Y5),AND(M$2&gt;=Congés!$Z5,M$2&lt;=Congés!$AA5),AND(M$2&gt;=Congés!$AB5,M$2&lt;=Congés!$AC5),AND(M$2&gt;=Congés!$AD5,M$2&lt;=Congés!$AE5),AND(M$2&gt;=Congés!$AF5,M$2&lt;=Congés!$AG5)),"A","")</f>
        <v/>
      </c>
      <c r="N5" s="18" t="str">
        <f>IF(OR(AND(N$2&gt;=Congés!$D5,N$2&lt;=Congés!$E5),AND(N$2&gt;=Congés!$F5,N$2&lt;=Congés!$G5),AND(N$2&gt;=Congés!$H5,N$2&lt;=Congés!$I5),AND(N$2&gt;=Congés!$J5,N$2&lt;=Congés!$K5),AND(N$2&gt;=Congés!$L5,N$2&lt;=Congés!$M5),AND(N$2&gt;=Congés!$N5,N$2&lt;=Congés!$O5),AND(N$2&gt;=Congés!$P5,N$2&lt;=Congés!$Q5),AND(N$2&gt;=Congés!$R5,N$2&lt;=Congés!$S5),AND(N$2&gt;=Congés!$T5,N$2&lt;=Congés!$U5),AND(N$2&gt;=Congés!$V5,N$2&lt;=Congés!$W5),AND(N$2&gt;=Congés!$X5,N$2&lt;=Congés!$Y5),AND(N$2&gt;=Congés!$Z5,N$2&lt;=Congés!$AA5),AND(N$2&gt;=Congés!$AB5,N$2&lt;=Congés!$AC5),AND(N$2&gt;=Congés!$AD5,N$2&lt;=Congés!$AE5),AND(N$2&gt;=Congés!$AF5,N$2&lt;=Congés!$AG5)),"A","")</f>
        <v/>
      </c>
      <c r="O5" s="18" t="str">
        <f>IF(OR(AND(O$2&gt;=Congés!$D5,O$2&lt;=Congés!$E5),AND(O$2&gt;=Congés!$F5,O$2&lt;=Congés!$G5),AND(O$2&gt;=Congés!$H5,O$2&lt;=Congés!$I5),AND(O$2&gt;=Congés!$J5,O$2&lt;=Congés!$K5),AND(O$2&gt;=Congés!$L5,O$2&lt;=Congés!$M5),AND(O$2&gt;=Congés!$N5,O$2&lt;=Congés!$O5),AND(O$2&gt;=Congés!$P5,O$2&lt;=Congés!$Q5),AND(O$2&gt;=Congés!$R5,O$2&lt;=Congés!$S5),AND(O$2&gt;=Congés!$T5,O$2&lt;=Congés!$U5),AND(O$2&gt;=Congés!$V5,O$2&lt;=Congés!$W5),AND(O$2&gt;=Congés!$X5,O$2&lt;=Congés!$Y5),AND(O$2&gt;=Congés!$Z5,O$2&lt;=Congés!$AA5),AND(O$2&gt;=Congés!$AB5,O$2&lt;=Congés!$AC5),AND(O$2&gt;=Congés!$AD5,O$2&lt;=Congés!$AE5),AND(O$2&gt;=Congés!$AF5,O$2&lt;=Congés!$AG5)),"A","")</f>
        <v/>
      </c>
      <c r="P5" s="18" t="str">
        <f>IF(OR(AND(P$2&gt;=Congés!$D5,P$2&lt;=Congés!$E5),AND(P$2&gt;=Congés!$F5,P$2&lt;=Congés!$G5),AND(P$2&gt;=Congés!$H5,P$2&lt;=Congés!$I5),AND(P$2&gt;=Congés!$J5,P$2&lt;=Congés!$K5),AND(P$2&gt;=Congés!$L5,P$2&lt;=Congés!$M5),AND(P$2&gt;=Congés!$N5,P$2&lt;=Congés!$O5),AND(P$2&gt;=Congés!$P5,P$2&lt;=Congés!$Q5),AND(P$2&gt;=Congés!$R5,P$2&lt;=Congés!$S5),AND(P$2&gt;=Congés!$T5,P$2&lt;=Congés!$U5),AND(P$2&gt;=Congés!$V5,P$2&lt;=Congés!$W5),AND(P$2&gt;=Congés!$X5,P$2&lt;=Congés!$Y5),AND(P$2&gt;=Congés!$Z5,P$2&lt;=Congés!$AA5),AND(P$2&gt;=Congés!$AB5,P$2&lt;=Congés!$AC5),AND(P$2&gt;=Congés!$AD5,P$2&lt;=Congés!$AE5),AND(P$2&gt;=Congés!$AF5,P$2&lt;=Congés!$AG5)),"A","")</f>
        <v/>
      </c>
      <c r="Q5" s="18" t="str">
        <f>IF(OR(AND(Q$2&gt;=Congés!$D5,Q$2&lt;=Congés!$E5),AND(Q$2&gt;=Congés!$F5,Q$2&lt;=Congés!$G5),AND(Q$2&gt;=Congés!$H5,Q$2&lt;=Congés!$I5),AND(Q$2&gt;=Congés!$J5,Q$2&lt;=Congés!$K5),AND(Q$2&gt;=Congés!$L5,Q$2&lt;=Congés!$M5),AND(Q$2&gt;=Congés!$N5,Q$2&lt;=Congés!$O5),AND(Q$2&gt;=Congés!$P5,Q$2&lt;=Congés!$Q5),AND(Q$2&gt;=Congés!$R5,Q$2&lt;=Congés!$S5),AND(Q$2&gt;=Congés!$T5,Q$2&lt;=Congés!$U5),AND(Q$2&gt;=Congés!$V5,Q$2&lt;=Congés!$W5),AND(Q$2&gt;=Congés!$X5,Q$2&lt;=Congés!$Y5),AND(Q$2&gt;=Congés!$Z5,Q$2&lt;=Congés!$AA5),AND(Q$2&gt;=Congés!$AB5,Q$2&lt;=Congés!$AC5),AND(Q$2&gt;=Congés!$AD5,Q$2&lt;=Congés!$AE5),AND(Q$2&gt;=Congés!$AF5,Q$2&lt;=Congés!$AG5)),"A","")</f>
        <v/>
      </c>
      <c r="R5" s="18" t="str">
        <f>IF(OR(AND(R$2&gt;=Congés!$D5,R$2&lt;=Congés!$E5),AND(R$2&gt;=Congés!$F5,R$2&lt;=Congés!$G5),AND(R$2&gt;=Congés!$H5,R$2&lt;=Congés!$I5),AND(R$2&gt;=Congés!$J5,R$2&lt;=Congés!$K5),AND(R$2&gt;=Congés!$L5,R$2&lt;=Congés!$M5),AND(R$2&gt;=Congés!$N5,R$2&lt;=Congés!$O5),AND(R$2&gt;=Congés!$P5,R$2&lt;=Congés!$Q5),AND(R$2&gt;=Congés!$R5,R$2&lt;=Congés!$S5),AND(R$2&gt;=Congés!$T5,R$2&lt;=Congés!$U5),AND(R$2&gt;=Congés!$V5,R$2&lt;=Congés!$W5),AND(R$2&gt;=Congés!$X5,R$2&lt;=Congés!$Y5),AND(R$2&gt;=Congés!$Z5,R$2&lt;=Congés!$AA5),AND(R$2&gt;=Congés!$AB5,R$2&lt;=Congés!$AC5),AND(R$2&gt;=Congés!$AD5,R$2&lt;=Congés!$AE5),AND(R$2&gt;=Congés!$AF5,R$2&lt;=Congés!$AG5)),"A","")</f>
        <v>A</v>
      </c>
      <c r="S5" s="18" t="str">
        <f>IF(OR(AND(S$2&gt;=Congés!$D5,S$2&lt;=Congés!$E5),AND(S$2&gt;=Congés!$F5,S$2&lt;=Congés!$G5),AND(S$2&gt;=Congés!$H5,S$2&lt;=Congés!$I5),AND(S$2&gt;=Congés!$J5,S$2&lt;=Congés!$K5),AND(S$2&gt;=Congés!$L5,S$2&lt;=Congés!$M5),AND(S$2&gt;=Congés!$N5,S$2&lt;=Congés!$O5),AND(S$2&gt;=Congés!$P5,S$2&lt;=Congés!$Q5),AND(S$2&gt;=Congés!$R5,S$2&lt;=Congés!$S5),AND(S$2&gt;=Congés!$T5,S$2&lt;=Congés!$U5),AND(S$2&gt;=Congés!$V5,S$2&lt;=Congés!$W5),AND(S$2&gt;=Congés!$X5,S$2&lt;=Congés!$Y5),AND(S$2&gt;=Congés!$Z5,S$2&lt;=Congés!$AA5),AND(S$2&gt;=Congés!$AB5,S$2&lt;=Congés!$AC5),AND(S$2&gt;=Congés!$AD5,S$2&lt;=Congés!$AE5),AND(S$2&gt;=Congés!$AF5,S$2&lt;=Congés!$AG5)),"A","")</f>
        <v>A</v>
      </c>
      <c r="T5" s="18" t="str">
        <f>IF(OR(AND(T$2&gt;=Congés!$D5,T$2&lt;=Congés!$E5),AND(T$2&gt;=Congés!$F5,T$2&lt;=Congés!$G5),AND(T$2&gt;=Congés!$H5,T$2&lt;=Congés!$I5),AND(T$2&gt;=Congés!$J5,T$2&lt;=Congés!$K5),AND(T$2&gt;=Congés!$L5,T$2&lt;=Congés!$M5),AND(T$2&gt;=Congés!$N5,T$2&lt;=Congés!$O5),AND(T$2&gt;=Congés!$P5,T$2&lt;=Congés!$Q5),AND(T$2&gt;=Congés!$R5,T$2&lt;=Congés!$S5),AND(T$2&gt;=Congés!$T5,T$2&lt;=Congés!$U5),AND(T$2&gt;=Congés!$V5,T$2&lt;=Congés!$W5),AND(T$2&gt;=Congés!$X5,T$2&lt;=Congés!$Y5),AND(T$2&gt;=Congés!$Z5,T$2&lt;=Congés!$AA5),AND(T$2&gt;=Congés!$AB5,T$2&lt;=Congés!$AC5),AND(T$2&gt;=Congés!$AD5,T$2&lt;=Congés!$AE5),AND(T$2&gt;=Congés!$AF5,T$2&lt;=Congés!$AG5)),"A","")</f>
        <v>A</v>
      </c>
      <c r="U5" s="18" t="str">
        <f>IF(OR(AND(U$2&gt;=Congés!$D5,U$2&lt;=Congés!$E5),AND(U$2&gt;=Congés!$F5,U$2&lt;=Congés!$G5),AND(U$2&gt;=Congés!$H5,U$2&lt;=Congés!$I5),AND(U$2&gt;=Congés!$J5,U$2&lt;=Congés!$K5),AND(U$2&gt;=Congés!$L5,U$2&lt;=Congés!$M5),AND(U$2&gt;=Congés!$N5,U$2&lt;=Congés!$O5),AND(U$2&gt;=Congés!$P5,U$2&lt;=Congés!$Q5),AND(U$2&gt;=Congés!$R5,U$2&lt;=Congés!$S5),AND(U$2&gt;=Congés!$T5,U$2&lt;=Congés!$U5),AND(U$2&gt;=Congés!$V5,U$2&lt;=Congés!$W5),AND(U$2&gt;=Congés!$X5,U$2&lt;=Congés!$Y5),AND(U$2&gt;=Congés!$Z5,U$2&lt;=Congés!$AA5),AND(U$2&gt;=Congés!$AB5,U$2&lt;=Congés!$AC5),AND(U$2&gt;=Congés!$AD5,U$2&lt;=Congés!$AE5),AND(U$2&gt;=Congés!$AF5,U$2&lt;=Congés!$AG5)),"A","")</f>
        <v>A</v>
      </c>
      <c r="V5" s="18" t="str">
        <f>IF(OR(AND(V$2&gt;=Congés!$D5,V$2&lt;=Congés!$E5),AND(V$2&gt;=Congés!$F5,V$2&lt;=Congés!$G5),AND(V$2&gt;=Congés!$H5,V$2&lt;=Congés!$I5),AND(V$2&gt;=Congés!$J5,V$2&lt;=Congés!$K5),AND(V$2&gt;=Congés!$L5,V$2&lt;=Congés!$M5),AND(V$2&gt;=Congés!$N5,V$2&lt;=Congés!$O5),AND(V$2&gt;=Congés!$P5,V$2&lt;=Congés!$Q5),AND(V$2&gt;=Congés!$R5,V$2&lt;=Congés!$S5),AND(V$2&gt;=Congés!$T5,V$2&lt;=Congés!$U5),AND(V$2&gt;=Congés!$V5,V$2&lt;=Congés!$W5),AND(V$2&gt;=Congés!$X5,V$2&lt;=Congés!$Y5),AND(V$2&gt;=Congés!$Z5,V$2&lt;=Congés!$AA5),AND(V$2&gt;=Congés!$AB5,V$2&lt;=Congés!$AC5),AND(V$2&gt;=Congés!$AD5,V$2&lt;=Congés!$AE5),AND(V$2&gt;=Congés!$AF5,V$2&lt;=Congés!$AG5)),"A","")</f>
        <v>A</v>
      </c>
      <c r="W5" s="18" t="str">
        <f>IF(OR(AND(W$2&gt;=Congés!$D5,W$2&lt;=Congés!$E5),AND(W$2&gt;=Congés!$F5,W$2&lt;=Congés!$G5),AND(W$2&gt;=Congés!$H5,W$2&lt;=Congés!$I5),AND(W$2&gt;=Congés!$J5,W$2&lt;=Congés!$K5),AND(W$2&gt;=Congés!$L5,W$2&lt;=Congés!$M5),AND(W$2&gt;=Congés!$N5,W$2&lt;=Congés!$O5),AND(W$2&gt;=Congés!$P5,W$2&lt;=Congés!$Q5),AND(W$2&gt;=Congés!$R5,W$2&lt;=Congés!$S5),AND(W$2&gt;=Congés!$T5,W$2&lt;=Congés!$U5),AND(W$2&gt;=Congés!$V5,W$2&lt;=Congés!$W5),AND(W$2&gt;=Congés!$X5,W$2&lt;=Congés!$Y5),AND(W$2&gt;=Congés!$Z5,W$2&lt;=Congés!$AA5),AND(W$2&gt;=Congés!$AB5,W$2&lt;=Congés!$AC5),AND(W$2&gt;=Congés!$AD5,W$2&lt;=Congés!$AE5),AND(W$2&gt;=Congés!$AF5,W$2&lt;=Congés!$AG5)),"A","")</f>
        <v>A</v>
      </c>
      <c r="X5" s="18" t="str">
        <f>IF(OR(AND(X$2&gt;=Congés!$D5,X$2&lt;=Congés!$E5),AND(X$2&gt;=Congés!$F5,X$2&lt;=Congés!$G5),AND(X$2&gt;=Congés!$H5,X$2&lt;=Congés!$I5),AND(X$2&gt;=Congés!$J5,X$2&lt;=Congés!$K5),AND(X$2&gt;=Congés!$L5,X$2&lt;=Congés!$M5),AND(X$2&gt;=Congés!$N5,X$2&lt;=Congés!$O5),AND(X$2&gt;=Congés!$P5,X$2&lt;=Congés!$Q5),AND(X$2&gt;=Congés!$R5,X$2&lt;=Congés!$S5),AND(X$2&gt;=Congés!$T5,X$2&lt;=Congés!$U5),AND(X$2&gt;=Congés!$V5,X$2&lt;=Congés!$W5),AND(X$2&gt;=Congés!$X5,X$2&lt;=Congés!$Y5),AND(X$2&gt;=Congés!$Z5,X$2&lt;=Congés!$AA5),AND(X$2&gt;=Congés!$AB5,X$2&lt;=Congés!$AC5),AND(X$2&gt;=Congés!$AD5,X$2&lt;=Congés!$AE5),AND(X$2&gt;=Congés!$AF5,X$2&lt;=Congés!$AG5)),"A","")</f>
        <v>A</v>
      </c>
      <c r="Y5" s="18" t="str">
        <f>IF(OR(AND(Y$2&gt;=Congés!$D5,Y$2&lt;=Congés!$E5),AND(Y$2&gt;=Congés!$F5,Y$2&lt;=Congés!$G5),AND(Y$2&gt;=Congés!$H5,Y$2&lt;=Congés!$I5),AND(Y$2&gt;=Congés!$J5,Y$2&lt;=Congés!$K5),AND(Y$2&gt;=Congés!$L5,Y$2&lt;=Congés!$M5),AND(Y$2&gt;=Congés!$N5,Y$2&lt;=Congés!$O5),AND(Y$2&gt;=Congés!$P5,Y$2&lt;=Congés!$Q5),AND(Y$2&gt;=Congés!$R5,Y$2&lt;=Congés!$S5),AND(Y$2&gt;=Congés!$T5,Y$2&lt;=Congés!$U5),AND(Y$2&gt;=Congés!$V5,Y$2&lt;=Congés!$W5),AND(Y$2&gt;=Congés!$X5,Y$2&lt;=Congés!$Y5),AND(Y$2&gt;=Congés!$Z5,Y$2&lt;=Congés!$AA5),AND(Y$2&gt;=Congés!$AB5,Y$2&lt;=Congés!$AC5),AND(Y$2&gt;=Congés!$AD5,Y$2&lt;=Congés!$AE5),AND(Y$2&gt;=Congés!$AF5,Y$2&lt;=Congés!$AG5)),"A","")</f>
        <v>A</v>
      </c>
      <c r="Z5" s="18" t="str">
        <f>IF(OR(AND(Z$2&gt;=Congés!$D5,Z$2&lt;=Congés!$E5),AND(Z$2&gt;=Congés!$F5,Z$2&lt;=Congés!$G5),AND(Z$2&gt;=Congés!$H5,Z$2&lt;=Congés!$I5),AND(Z$2&gt;=Congés!$J5,Z$2&lt;=Congés!$K5),AND(Z$2&gt;=Congés!$L5,Z$2&lt;=Congés!$M5),AND(Z$2&gt;=Congés!$N5,Z$2&lt;=Congés!$O5),AND(Z$2&gt;=Congés!$P5,Z$2&lt;=Congés!$Q5),AND(Z$2&gt;=Congés!$R5,Z$2&lt;=Congés!$S5),AND(Z$2&gt;=Congés!$T5,Z$2&lt;=Congés!$U5),AND(Z$2&gt;=Congés!$V5,Z$2&lt;=Congés!$W5),AND(Z$2&gt;=Congés!$X5,Z$2&lt;=Congés!$Y5),AND(Z$2&gt;=Congés!$Z5,Z$2&lt;=Congés!$AA5),AND(Z$2&gt;=Congés!$AB5,Z$2&lt;=Congés!$AC5),AND(Z$2&gt;=Congés!$AD5,Z$2&lt;=Congés!$AE5),AND(Z$2&gt;=Congés!$AF5,Z$2&lt;=Congés!$AG5)),"A","")</f>
        <v>A</v>
      </c>
      <c r="AA5" s="18" t="str">
        <f>IF(OR(AND(AA$2&gt;=Congés!$D5,AA$2&lt;=Congés!$E5),AND(AA$2&gt;=Congés!$F5,AA$2&lt;=Congés!$G5),AND(AA$2&gt;=Congés!$H5,AA$2&lt;=Congés!$I5),AND(AA$2&gt;=Congés!$J5,AA$2&lt;=Congés!$K5),AND(AA$2&gt;=Congés!$L5,AA$2&lt;=Congés!$M5),AND(AA$2&gt;=Congés!$N5,AA$2&lt;=Congés!$O5),AND(AA$2&gt;=Congés!$P5,AA$2&lt;=Congés!$Q5),AND(AA$2&gt;=Congés!$R5,AA$2&lt;=Congés!$S5),AND(AA$2&gt;=Congés!$T5,AA$2&lt;=Congés!$U5),AND(AA$2&gt;=Congés!$V5,AA$2&lt;=Congés!$W5),AND(AA$2&gt;=Congés!$X5,AA$2&lt;=Congés!$Y5),AND(AA$2&gt;=Congés!$Z5,AA$2&lt;=Congés!$AA5),AND(AA$2&gt;=Congés!$AB5,AA$2&lt;=Congés!$AC5),AND(AA$2&gt;=Congés!$AD5,AA$2&lt;=Congés!$AE5),AND(AA$2&gt;=Congés!$AF5,AA$2&lt;=Congés!$AG5)),"A","")</f>
        <v>A</v>
      </c>
      <c r="AB5" s="18" t="str">
        <f>IF(OR(AND(AB$2&gt;=Congés!$D5,AB$2&lt;=Congés!$E5),AND(AB$2&gt;=Congés!$F5,AB$2&lt;=Congés!$G5),AND(AB$2&gt;=Congés!$H5,AB$2&lt;=Congés!$I5),AND(AB$2&gt;=Congés!$J5,AB$2&lt;=Congés!$K5),AND(AB$2&gt;=Congés!$L5,AB$2&lt;=Congés!$M5),AND(AB$2&gt;=Congés!$N5,AB$2&lt;=Congés!$O5),AND(AB$2&gt;=Congés!$P5,AB$2&lt;=Congés!$Q5),AND(AB$2&gt;=Congés!$R5,AB$2&lt;=Congés!$S5),AND(AB$2&gt;=Congés!$T5,AB$2&lt;=Congés!$U5),AND(AB$2&gt;=Congés!$V5,AB$2&lt;=Congés!$W5),AND(AB$2&gt;=Congés!$X5,AB$2&lt;=Congés!$Y5),AND(AB$2&gt;=Congés!$Z5,AB$2&lt;=Congés!$AA5),AND(AB$2&gt;=Congés!$AB5,AB$2&lt;=Congés!$AC5),AND(AB$2&gt;=Congés!$AD5,AB$2&lt;=Congés!$AE5),AND(AB$2&gt;=Congés!$AF5,AB$2&lt;=Congés!$AG5)),"A","")</f>
        <v>A</v>
      </c>
      <c r="AC5" s="18" t="str">
        <f>IF(OR(AND(AC$2&gt;=Congés!$D5,AC$2&lt;=Congés!$E5),AND(AC$2&gt;=Congés!$F5,AC$2&lt;=Congés!$G5),AND(AC$2&gt;=Congés!$H5,AC$2&lt;=Congés!$I5),AND(AC$2&gt;=Congés!$J5,AC$2&lt;=Congés!$K5),AND(AC$2&gt;=Congés!$L5,AC$2&lt;=Congés!$M5),AND(AC$2&gt;=Congés!$N5,AC$2&lt;=Congés!$O5),AND(AC$2&gt;=Congés!$P5,AC$2&lt;=Congés!$Q5),AND(AC$2&gt;=Congés!$R5,AC$2&lt;=Congés!$S5),AND(AC$2&gt;=Congés!$T5,AC$2&lt;=Congés!$U5),AND(AC$2&gt;=Congés!$V5,AC$2&lt;=Congés!$W5),AND(AC$2&gt;=Congés!$X5,AC$2&lt;=Congés!$Y5),AND(AC$2&gt;=Congés!$Z5,AC$2&lt;=Congés!$AA5),AND(AC$2&gt;=Congés!$AB5,AC$2&lt;=Congés!$AC5),AND(AC$2&gt;=Congés!$AD5,AC$2&lt;=Congés!$AE5),AND(AC$2&gt;=Congés!$AF5,AC$2&lt;=Congés!$AG5)),"A","")</f>
        <v>A</v>
      </c>
      <c r="AD5" s="18" t="str">
        <f>IF(OR(AND(AD$2&gt;=Congés!$D5,AD$2&lt;=Congés!$E5),AND(AD$2&gt;=Congés!$F5,AD$2&lt;=Congés!$G5),AND(AD$2&gt;=Congés!$H5,AD$2&lt;=Congés!$I5),AND(AD$2&gt;=Congés!$J5,AD$2&lt;=Congés!$K5),AND(AD$2&gt;=Congés!$L5,AD$2&lt;=Congés!$M5),AND(AD$2&gt;=Congés!$N5,AD$2&lt;=Congés!$O5),AND(AD$2&gt;=Congés!$P5,AD$2&lt;=Congés!$Q5),AND(AD$2&gt;=Congés!$R5,AD$2&lt;=Congés!$S5),AND(AD$2&gt;=Congés!$T5,AD$2&lt;=Congés!$U5),AND(AD$2&gt;=Congés!$V5,AD$2&lt;=Congés!$W5),AND(AD$2&gt;=Congés!$X5,AD$2&lt;=Congés!$Y5),AND(AD$2&gt;=Congés!$Z5,AD$2&lt;=Congés!$AA5),AND(AD$2&gt;=Congés!$AB5,AD$2&lt;=Congés!$AC5),AND(AD$2&gt;=Congés!$AD5,AD$2&lt;=Congés!$AE5),AND(AD$2&gt;=Congés!$AF5,AD$2&lt;=Congés!$AG5)),"A","")</f>
        <v/>
      </c>
      <c r="AE5" s="18" t="str">
        <f>IF(OR(AND(AE$2&gt;=Congés!$D5,AE$2&lt;=Congés!$E5),AND(AE$2&gt;=Congés!$F5,AE$2&lt;=Congés!$G5),AND(AE$2&gt;=Congés!$H5,AE$2&lt;=Congés!$I5),AND(AE$2&gt;=Congés!$J5,AE$2&lt;=Congés!$K5),AND(AE$2&gt;=Congés!$L5,AE$2&lt;=Congés!$M5),AND(AE$2&gt;=Congés!$N5,AE$2&lt;=Congés!$O5),AND(AE$2&gt;=Congés!$P5,AE$2&lt;=Congés!$Q5),AND(AE$2&gt;=Congés!$R5,AE$2&lt;=Congés!$S5),AND(AE$2&gt;=Congés!$T5,AE$2&lt;=Congés!$U5),AND(AE$2&gt;=Congés!$V5,AE$2&lt;=Congés!$W5),AND(AE$2&gt;=Congés!$X5,AE$2&lt;=Congés!$Y5),AND(AE$2&gt;=Congés!$Z5,AE$2&lt;=Congés!$AA5),AND(AE$2&gt;=Congés!$AB5,AE$2&lt;=Congés!$AC5),AND(AE$2&gt;=Congés!$AD5,AE$2&lt;=Congés!$AE5),AND(AE$2&gt;=Congés!$AF5,AE$2&lt;=Congés!$AG5)),"A","")</f>
        <v/>
      </c>
      <c r="AF5" s="18" t="str">
        <f>IF(OR(AND(AF$2&gt;=Congés!$D5,AF$2&lt;=Congés!$E5),AND(AF$2&gt;=Congés!$F5,AF$2&lt;=Congés!$G5),AND(AF$2&gt;=Congés!$H5,AF$2&lt;=Congés!$I5),AND(AF$2&gt;=Congés!$J5,AF$2&lt;=Congés!$K5),AND(AF$2&gt;=Congés!$L5,AF$2&lt;=Congés!$M5),AND(AF$2&gt;=Congés!$N5,AF$2&lt;=Congés!$O5),AND(AF$2&gt;=Congés!$P5,AF$2&lt;=Congés!$Q5),AND(AF$2&gt;=Congés!$R5,AF$2&lt;=Congés!$S5),AND(AF$2&gt;=Congés!$T5,AF$2&lt;=Congés!$U5),AND(AF$2&gt;=Congés!$V5,AF$2&lt;=Congés!$W5),AND(AF$2&gt;=Congés!$X5,AF$2&lt;=Congés!$Y5),AND(AF$2&gt;=Congés!$Z5,AF$2&lt;=Congés!$AA5),AND(AF$2&gt;=Congés!$AB5,AF$2&lt;=Congés!$AC5),AND(AF$2&gt;=Congés!$AD5,AF$2&lt;=Congés!$AE5),AND(AF$2&gt;=Congés!$AF5,AF$2&lt;=Congés!$AG5)),"A","")</f>
        <v>A</v>
      </c>
      <c r="AG5" s="18" t="str">
        <f>IF(OR(AND(AG$2&gt;=Congés!$D5,AG$2&lt;=Congés!$E5),AND(AG$2&gt;=Congés!$F5,AG$2&lt;=Congés!$G5),AND(AG$2&gt;=Congés!$H5,AG$2&lt;=Congés!$I5),AND(AG$2&gt;=Congés!$J5,AG$2&lt;=Congés!$K5),AND(AG$2&gt;=Congés!$L5,AG$2&lt;=Congés!$M5),AND(AG$2&gt;=Congés!$N5,AG$2&lt;=Congés!$O5),AND(AG$2&gt;=Congés!$P5,AG$2&lt;=Congés!$Q5),AND(AG$2&gt;=Congés!$R5,AG$2&lt;=Congés!$S5),AND(AG$2&gt;=Congés!$T5,AG$2&lt;=Congés!$U5),AND(AG$2&gt;=Congés!$V5,AG$2&lt;=Congés!$W5),AND(AG$2&gt;=Congés!$X5,AG$2&lt;=Congés!$Y5),AND(AG$2&gt;=Congés!$Z5,AG$2&lt;=Congés!$AA5),AND(AG$2&gt;=Congés!$AB5,AG$2&lt;=Congés!$AC5),AND(AG$2&gt;=Congés!$AD5,AG$2&lt;=Congés!$AE5),AND(AG$2&gt;=Congés!$AF5,AG$2&lt;=Congés!$AG5)),"A","")</f>
        <v>A</v>
      </c>
      <c r="AH5" s="24" t="str">
        <f>IF(OR(AND(AH$2&gt;=Congés!$D5,AH$2&lt;=Congés!$E5),AND(AH$2&gt;=Congés!$F5,AH$2&lt;=Congés!$G5),AND(AH$2&gt;=Congés!$H5,AH$2&lt;=Congés!$I5),AND(AH$2&gt;=Congés!$J5,AH$2&lt;=Congés!$K5),AND(AH$2&gt;=Congés!$L5,AH$2&lt;=Congés!$M5),AND(AH$2&gt;=Congés!$N5,AH$2&lt;=Congés!$O5),AND(AH$2&gt;=Congés!$P5,AH$2&lt;=Congés!$Q5),AND(AH$2&gt;=Congés!$R5,AH$2&lt;=Congés!$S5),AND(AH$2&gt;=Congés!$T5,AH$2&lt;=Congés!$U5),AND(AH$2&gt;=Congés!$V5,AH$2&lt;=Congés!$W5),AND(AH$2&gt;=Congés!$X5,AH$2&lt;=Congés!$Y5),AND(AH$2&gt;=Congés!$Z5,AH$2&lt;=Congés!$AA5),AND(AH$2&gt;=Congés!$AB5,AH$2&lt;=Congés!$AC5),AND(AH$2&gt;=Congés!$AD5,AH$2&lt;=Congés!$AE5),AND(AH$2&gt;=Congés!$AF5,AH$2&lt;=Congés!$AG5)),"A","")</f>
        <v>A</v>
      </c>
    </row>
    <row r="6" spans="1:35" x14ac:dyDescent="0.25">
      <c r="A6" s="77" t="str">
        <f>IF('A remplir'!N5="","",'A remplir'!N5)</f>
        <v/>
      </c>
      <c r="B6" s="19" t="str">
        <f>IF('A remplir'!O5="","",'A remplir'!O5)</f>
        <v>Mahéva</v>
      </c>
      <c r="C6" s="49" t="str">
        <f>IF('A remplir'!AC5="","",'A remplir'!AC5)</f>
        <v>CC</v>
      </c>
      <c r="D6" s="80" t="str">
        <f>IF(OR(AND(D$2&gt;=Congés!$D6,D$2&lt;=Congés!$E6),AND(D$2&gt;=Congés!$F6,D$2&lt;=Congés!$G6),AND(D$2&gt;=Congés!$H6,D$2&lt;=Congés!$I6),AND(D$2&gt;=Congés!$J6,D$2&lt;=Congés!$K6),AND(D$2&gt;=Congés!$L6,D$2&lt;=Congés!$M6),AND(D$2&gt;=Congés!$N6,D$2&lt;=Congés!$O6),AND(D$2&gt;=Congés!$P6,D$2&lt;=Congés!$Q6),AND(D$2&gt;=Congés!$R6,D$2&lt;=Congés!$S6),AND(D$2&gt;=Congés!$T6,D$2&lt;=Congés!$U6),AND(D$2&gt;=Congés!$V6,D$2&lt;=Congés!$W6),AND(D$2&gt;=Congés!$X6,D$2&lt;=Congés!$Y6),AND(D$2&gt;=Congés!$Z6,D$2&lt;=Congés!$AA6),AND(D$2&gt;=Congés!$AB6,D$2&lt;=Congés!$AC6),AND(D$2&gt;=Congés!$AD6,D$2&lt;=Congés!$AE6),AND(D$2&gt;=Congés!$AF6,D$2&lt;=Congés!$AG6)),"A","")</f>
        <v>A</v>
      </c>
      <c r="E6" s="18" t="str">
        <f>IF(OR(AND(E$2&gt;=Congés!$D6,E$2&lt;=Congés!$E6),AND(E$2&gt;=Congés!$F6,E$2&lt;=Congés!$G6),AND(E$2&gt;=Congés!$H6,E$2&lt;=Congés!$I6),AND(E$2&gt;=Congés!$J6,E$2&lt;=Congés!$K6),AND(E$2&gt;=Congés!$L6,E$2&lt;=Congés!$M6),AND(E$2&gt;=Congés!$N6,E$2&lt;=Congés!$O6),AND(E$2&gt;=Congés!$P6,E$2&lt;=Congés!$Q6),AND(E$2&gt;=Congés!$R6,E$2&lt;=Congés!$S6),AND(E$2&gt;=Congés!$T6,E$2&lt;=Congés!$U6),AND(E$2&gt;=Congés!$V6,E$2&lt;=Congés!$W6),AND(E$2&gt;=Congés!$X6,E$2&lt;=Congés!$Y6),AND(E$2&gt;=Congés!$Z6,E$2&lt;=Congés!$AA6),AND(E$2&gt;=Congés!$AB6,E$2&lt;=Congés!$AC6),AND(E$2&gt;=Congés!$AD6,E$2&lt;=Congés!$AE6),AND(E$2&gt;=Congés!$AF6,E$2&lt;=Congés!$AG6)),"A","")</f>
        <v>A</v>
      </c>
      <c r="F6" s="18" t="str">
        <f>IF(OR(AND(F$2&gt;=Congés!$D6,F$2&lt;=Congés!$E6),AND(F$2&gt;=Congés!$F6,F$2&lt;=Congés!$G6),AND(F$2&gt;=Congés!$H6,F$2&lt;=Congés!$I6),AND(F$2&gt;=Congés!$J6,F$2&lt;=Congés!$K6),AND(F$2&gt;=Congés!$L6,F$2&lt;=Congés!$M6),AND(F$2&gt;=Congés!$N6,F$2&lt;=Congés!$O6),AND(F$2&gt;=Congés!$P6,F$2&lt;=Congés!$Q6),AND(F$2&gt;=Congés!$R6,F$2&lt;=Congés!$S6),AND(F$2&gt;=Congés!$T6,F$2&lt;=Congés!$U6),AND(F$2&gt;=Congés!$V6,F$2&lt;=Congés!$W6),AND(F$2&gt;=Congés!$X6,F$2&lt;=Congés!$Y6),AND(F$2&gt;=Congés!$Z6,F$2&lt;=Congés!$AA6),AND(F$2&gt;=Congés!$AB6,F$2&lt;=Congés!$AC6),AND(F$2&gt;=Congés!$AD6,F$2&lt;=Congés!$AE6),AND(F$2&gt;=Congés!$AF6,F$2&lt;=Congés!$AG6)),"A","")</f>
        <v/>
      </c>
      <c r="G6" s="18" t="str">
        <f>IF(OR(AND(G$2&gt;=Congés!$D6,G$2&lt;=Congés!$E6),AND(G$2&gt;=Congés!$F6,G$2&lt;=Congés!$G6),AND(G$2&gt;=Congés!$H6,G$2&lt;=Congés!$I6),AND(G$2&gt;=Congés!$J6,G$2&lt;=Congés!$K6),AND(G$2&gt;=Congés!$L6,G$2&lt;=Congés!$M6),AND(G$2&gt;=Congés!$N6,G$2&lt;=Congés!$O6),AND(G$2&gt;=Congés!$P6,G$2&lt;=Congés!$Q6),AND(G$2&gt;=Congés!$R6,G$2&lt;=Congés!$S6),AND(G$2&gt;=Congés!$T6,G$2&lt;=Congés!$U6),AND(G$2&gt;=Congés!$V6,G$2&lt;=Congés!$W6),AND(G$2&gt;=Congés!$X6,G$2&lt;=Congés!$Y6),AND(G$2&gt;=Congés!$Z6,G$2&lt;=Congés!$AA6),AND(G$2&gt;=Congés!$AB6,G$2&lt;=Congés!$AC6),AND(G$2&gt;=Congés!$AD6,G$2&lt;=Congés!$AE6),AND(G$2&gt;=Congés!$AF6,G$2&lt;=Congés!$AG6)),"A","")</f>
        <v>A</v>
      </c>
      <c r="H6" s="18" t="str">
        <f>IF(OR(AND(H$2&gt;=Congés!$D6,H$2&lt;=Congés!$E6),AND(H$2&gt;=Congés!$F6,H$2&lt;=Congés!$G6),AND(H$2&gt;=Congés!$H6,H$2&lt;=Congés!$I6),AND(H$2&gt;=Congés!$J6,H$2&lt;=Congés!$K6),AND(H$2&gt;=Congés!$L6,H$2&lt;=Congés!$M6),AND(H$2&gt;=Congés!$N6,H$2&lt;=Congés!$O6),AND(H$2&gt;=Congés!$P6,H$2&lt;=Congés!$Q6),AND(H$2&gt;=Congés!$R6,H$2&lt;=Congés!$S6),AND(H$2&gt;=Congés!$T6,H$2&lt;=Congés!$U6),AND(H$2&gt;=Congés!$V6,H$2&lt;=Congés!$W6),AND(H$2&gt;=Congés!$X6,H$2&lt;=Congés!$Y6),AND(H$2&gt;=Congés!$Z6,H$2&lt;=Congés!$AA6),AND(H$2&gt;=Congés!$AB6,H$2&lt;=Congés!$AC6),AND(H$2&gt;=Congés!$AD6,H$2&lt;=Congés!$AE6),AND(H$2&gt;=Congés!$AF6,H$2&lt;=Congés!$AG6)),"A","")</f>
        <v/>
      </c>
      <c r="I6" s="18" t="str">
        <f>IF(OR(AND(I$2&gt;=Congés!$D6,I$2&lt;=Congés!$E6),AND(I$2&gt;=Congés!$F6,I$2&lt;=Congés!$G6),AND(I$2&gt;=Congés!$H6,I$2&lt;=Congés!$I6),AND(I$2&gt;=Congés!$J6,I$2&lt;=Congés!$K6),AND(I$2&gt;=Congés!$L6,I$2&lt;=Congés!$M6),AND(I$2&gt;=Congés!$N6,I$2&lt;=Congés!$O6),AND(I$2&gt;=Congés!$P6,I$2&lt;=Congés!$Q6),AND(I$2&gt;=Congés!$R6,I$2&lt;=Congés!$S6),AND(I$2&gt;=Congés!$T6,I$2&lt;=Congés!$U6),AND(I$2&gt;=Congés!$V6,I$2&lt;=Congés!$W6),AND(I$2&gt;=Congés!$X6,I$2&lt;=Congés!$Y6),AND(I$2&gt;=Congés!$Z6,I$2&lt;=Congés!$AA6),AND(I$2&gt;=Congés!$AB6,I$2&lt;=Congés!$AC6),AND(I$2&gt;=Congés!$AD6,I$2&lt;=Congés!$AE6),AND(I$2&gt;=Congés!$AF6,I$2&lt;=Congés!$AG6)),"A","")</f>
        <v/>
      </c>
      <c r="J6" s="18" t="str">
        <f>IF(OR(AND(J$2&gt;=Congés!$D6,J$2&lt;=Congés!$E6),AND(J$2&gt;=Congés!$F6,J$2&lt;=Congés!$G6),AND(J$2&gt;=Congés!$H6,J$2&lt;=Congés!$I6),AND(J$2&gt;=Congés!$J6,J$2&lt;=Congés!$K6),AND(J$2&gt;=Congés!$L6,J$2&lt;=Congés!$M6),AND(J$2&gt;=Congés!$N6,J$2&lt;=Congés!$O6),AND(J$2&gt;=Congés!$P6,J$2&lt;=Congés!$Q6),AND(J$2&gt;=Congés!$R6,J$2&lt;=Congés!$S6),AND(J$2&gt;=Congés!$T6,J$2&lt;=Congés!$U6),AND(J$2&gt;=Congés!$V6,J$2&lt;=Congés!$W6),AND(J$2&gt;=Congés!$X6,J$2&lt;=Congés!$Y6),AND(J$2&gt;=Congés!$Z6,J$2&lt;=Congés!$AA6),AND(J$2&gt;=Congés!$AB6,J$2&lt;=Congés!$AC6),AND(J$2&gt;=Congés!$AD6,J$2&lt;=Congés!$AE6),AND(J$2&gt;=Congés!$AF6,J$2&lt;=Congés!$AG6)),"A","")</f>
        <v/>
      </c>
      <c r="K6" s="18" t="str">
        <f>IF(OR(AND(K$2&gt;=Congés!$D6,K$2&lt;=Congés!$E6),AND(K$2&gt;=Congés!$F6,K$2&lt;=Congés!$G6),AND(K$2&gt;=Congés!$H6,K$2&lt;=Congés!$I6),AND(K$2&gt;=Congés!$J6,K$2&lt;=Congés!$K6),AND(K$2&gt;=Congés!$L6,K$2&lt;=Congés!$M6),AND(K$2&gt;=Congés!$N6,K$2&lt;=Congés!$O6),AND(K$2&gt;=Congés!$P6,K$2&lt;=Congés!$Q6),AND(K$2&gt;=Congés!$R6,K$2&lt;=Congés!$S6),AND(K$2&gt;=Congés!$T6,K$2&lt;=Congés!$U6),AND(K$2&gt;=Congés!$V6,K$2&lt;=Congés!$W6),AND(K$2&gt;=Congés!$X6,K$2&lt;=Congés!$Y6),AND(K$2&gt;=Congés!$Z6,K$2&lt;=Congés!$AA6),AND(K$2&gt;=Congés!$AB6,K$2&lt;=Congés!$AC6),AND(K$2&gt;=Congés!$AD6,K$2&lt;=Congés!$AE6),AND(K$2&gt;=Congés!$AF6,K$2&lt;=Congés!$AG6)),"A","")</f>
        <v/>
      </c>
      <c r="L6" s="18" t="str">
        <f>IF(OR(AND(L$2&gt;=Congés!$D6,L$2&lt;=Congés!$E6),AND(L$2&gt;=Congés!$F6,L$2&lt;=Congés!$G6),AND(L$2&gt;=Congés!$H6,L$2&lt;=Congés!$I6),AND(L$2&gt;=Congés!$J6,L$2&lt;=Congés!$K6),AND(L$2&gt;=Congés!$L6,L$2&lt;=Congés!$M6),AND(L$2&gt;=Congés!$N6,L$2&lt;=Congés!$O6),AND(L$2&gt;=Congés!$P6,L$2&lt;=Congés!$Q6),AND(L$2&gt;=Congés!$R6,L$2&lt;=Congés!$S6),AND(L$2&gt;=Congés!$T6,L$2&lt;=Congés!$U6),AND(L$2&gt;=Congés!$V6,L$2&lt;=Congés!$W6),AND(L$2&gt;=Congés!$X6,L$2&lt;=Congés!$Y6),AND(L$2&gt;=Congés!$Z6,L$2&lt;=Congés!$AA6),AND(L$2&gt;=Congés!$AB6,L$2&lt;=Congés!$AC6),AND(L$2&gt;=Congés!$AD6,L$2&lt;=Congés!$AE6),AND(L$2&gt;=Congés!$AF6,L$2&lt;=Congés!$AG6)),"A","")</f>
        <v/>
      </c>
      <c r="M6" s="18" t="str">
        <f>IF(OR(AND(M$2&gt;=Congés!$D6,M$2&lt;=Congés!$E6),AND(M$2&gt;=Congés!$F6,M$2&lt;=Congés!$G6),AND(M$2&gt;=Congés!$H6,M$2&lt;=Congés!$I6),AND(M$2&gt;=Congés!$J6,M$2&lt;=Congés!$K6),AND(M$2&gt;=Congés!$L6,M$2&lt;=Congés!$M6),AND(M$2&gt;=Congés!$N6,M$2&lt;=Congés!$O6),AND(M$2&gt;=Congés!$P6,M$2&lt;=Congés!$Q6),AND(M$2&gt;=Congés!$R6,M$2&lt;=Congés!$S6),AND(M$2&gt;=Congés!$T6,M$2&lt;=Congés!$U6),AND(M$2&gt;=Congés!$V6,M$2&lt;=Congés!$W6),AND(M$2&gt;=Congés!$X6,M$2&lt;=Congés!$Y6),AND(M$2&gt;=Congés!$Z6,M$2&lt;=Congés!$AA6),AND(M$2&gt;=Congés!$AB6,M$2&lt;=Congés!$AC6),AND(M$2&gt;=Congés!$AD6,M$2&lt;=Congés!$AE6),AND(M$2&gt;=Congés!$AF6,M$2&lt;=Congés!$AG6)),"A","")</f>
        <v/>
      </c>
      <c r="N6" s="18" t="str">
        <f>IF(OR(AND(N$2&gt;=Congés!$D6,N$2&lt;=Congés!$E6),AND(N$2&gt;=Congés!$F6,N$2&lt;=Congés!$G6),AND(N$2&gt;=Congés!$H6,N$2&lt;=Congés!$I6),AND(N$2&gt;=Congés!$J6,N$2&lt;=Congés!$K6),AND(N$2&gt;=Congés!$L6,N$2&lt;=Congés!$M6),AND(N$2&gt;=Congés!$N6,N$2&lt;=Congés!$O6),AND(N$2&gt;=Congés!$P6,N$2&lt;=Congés!$Q6),AND(N$2&gt;=Congés!$R6,N$2&lt;=Congés!$S6),AND(N$2&gt;=Congés!$T6,N$2&lt;=Congés!$U6),AND(N$2&gt;=Congés!$V6,N$2&lt;=Congés!$W6),AND(N$2&gt;=Congés!$X6,N$2&lt;=Congés!$Y6),AND(N$2&gt;=Congés!$Z6,N$2&lt;=Congés!$AA6),AND(N$2&gt;=Congés!$AB6,N$2&lt;=Congés!$AC6),AND(N$2&gt;=Congés!$AD6,N$2&lt;=Congés!$AE6),AND(N$2&gt;=Congés!$AF6,N$2&lt;=Congés!$AG6)),"A","")</f>
        <v/>
      </c>
      <c r="O6" s="18" t="str">
        <f>IF(OR(AND(O$2&gt;=Congés!$D6,O$2&lt;=Congés!$E6),AND(O$2&gt;=Congés!$F6,O$2&lt;=Congés!$G6),AND(O$2&gt;=Congés!$H6,O$2&lt;=Congés!$I6),AND(O$2&gt;=Congés!$J6,O$2&lt;=Congés!$K6),AND(O$2&gt;=Congés!$L6,O$2&lt;=Congés!$M6),AND(O$2&gt;=Congés!$N6,O$2&lt;=Congés!$O6),AND(O$2&gt;=Congés!$P6,O$2&lt;=Congés!$Q6),AND(O$2&gt;=Congés!$R6,O$2&lt;=Congés!$S6),AND(O$2&gt;=Congés!$T6,O$2&lt;=Congés!$U6),AND(O$2&gt;=Congés!$V6,O$2&lt;=Congés!$W6),AND(O$2&gt;=Congés!$X6,O$2&lt;=Congés!$Y6),AND(O$2&gt;=Congés!$Z6,O$2&lt;=Congés!$AA6),AND(O$2&gt;=Congés!$AB6,O$2&lt;=Congés!$AC6),AND(O$2&gt;=Congés!$AD6,O$2&lt;=Congés!$AE6),AND(O$2&gt;=Congés!$AF6,O$2&lt;=Congés!$AG6)),"A","")</f>
        <v/>
      </c>
      <c r="P6" s="18" t="str">
        <f>IF(OR(AND(P$2&gt;=Congés!$D6,P$2&lt;=Congés!$E6),AND(P$2&gt;=Congés!$F6,P$2&lt;=Congés!$G6),AND(P$2&gt;=Congés!$H6,P$2&lt;=Congés!$I6),AND(P$2&gt;=Congés!$J6,P$2&lt;=Congés!$K6),AND(P$2&gt;=Congés!$L6,P$2&lt;=Congés!$M6),AND(P$2&gt;=Congés!$N6,P$2&lt;=Congés!$O6),AND(P$2&gt;=Congés!$P6,P$2&lt;=Congés!$Q6),AND(P$2&gt;=Congés!$R6,P$2&lt;=Congés!$S6),AND(P$2&gt;=Congés!$T6,P$2&lt;=Congés!$U6),AND(P$2&gt;=Congés!$V6,P$2&lt;=Congés!$W6),AND(P$2&gt;=Congés!$X6,P$2&lt;=Congés!$Y6),AND(P$2&gt;=Congés!$Z6,P$2&lt;=Congés!$AA6),AND(P$2&gt;=Congés!$AB6,P$2&lt;=Congés!$AC6),AND(P$2&gt;=Congés!$AD6,P$2&lt;=Congés!$AE6),AND(P$2&gt;=Congés!$AF6,P$2&lt;=Congés!$AG6)),"A","")</f>
        <v/>
      </c>
      <c r="Q6" s="18" t="str">
        <f>IF(OR(AND(Q$2&gt;=Congés!$D6,Q$2&lt;=Congés!$E6),AND(Q$2&gt;=Congés!$F6,Q$2&lt;=Congés!$G6),AND(Q$2&gt;=Congés!$H6,Q$2&lt;=Congés!$I6),AND(Q$2&gt;=Congés!$J6,Q$2&lt;=Congés!$K6),AND(Q$2&gt;=Congés!$L6,Q$2&lt;=Congés!$M6),AND(Q$2&gt;=Congés!$N6,Q$2&lt;=Congés!$O6),AND(Q$2&gt;=Congés!$P6,Q$2&lt;=Congés!$Q6),AND(Q$2&gt;=Congés!$R6,Q$2&lt;=Congés!$S6),AND(Q$2&gt;=Congés!$T6,Q$2&lt;=Congés!$U6),AND(Q$2&gt;=Congés!$V6,Q$2&lt;=Congés!$W6),AND(Q$2&gt;=Congés!$X6,Q$2&lt;=Congés!$Y6),AND(Q$2&gt;=Congés!$Z6,Q$2&lt;=Congés!$AA6),AND(Q$2&gt;=Congés!$AB6,Q$2&lt;=Congés!$AC6),AND(Q$2&gt;=Congés!$AD6,Q$2&lt;=Congés!$AE6),AND(Q$2&gt;=Congés!$AF6,Q$2&lt;=Congés!$AG6)),"A","")</f>
        <v/>
      </c>
      <c r="R6" s="18" t="str">
        <f>IF(OR(AND(R$2&gt;=Congés!$D6,R$2&lt;=Congés!$E6),AND(R$2&gt;=Congés!$F6,R$2&lt;=Congés!$G6),AND(R$2&gt;=Congés!$H6,R$2&lt;=Congés!$I6),AND(R$2&gt;=Congés!$J6,R$2&lt;=Congés!$K6),AND(R$2&gt;=Congés!$L6,R$2&lt;=Congés!$M6),AND(R$2&gt;=Congés!$N6,R$2&lt;=Congés!$O6),AND(R$2&gt;=Congés!$P6,R$2&lt;=Congés!$Q6),AND(R$2&gt;=Congés!$R6,R$2&lt;=Congés!$S6),AND(R$2&gt;=Congés!$T6,R$2&lt;=Congés!$U6),AND(R$2&gt;=Congés!$V6,R$2&lt;=Congés!$W6),AND(R$2&gt;=Congés!$X6,R$2&lt;=Congés!$Y6),AND(R$2&gt;=Congés!$Z6,R$2&lt;=Congés!$AA6),AND(R$2&gt;=Congés!$AB6,R$2&lt;=Congés!$AC6),AND(R$2&gt;=Congés!$AD6,R$2&lt;=Congés!$AE6),AND(R$2&gt;=Congés!$AF6,R$2&lt;=Congés!$AG6)),"A","")</f>
        <v>A</v>
      </c>
      <c r="S6" s="18" t="str">
        <f>IF(OR(AND(S$2&gt;=Congés!$D6,S$2&lt;=Congés!$E6),AND(S$2&gt;=Congés!$F6,S$2&lt;=Congés!$G6),AND(S$2&gt;=Congés!$H6,S$2&lt;=Congés!$I6),AND(S$2&gt;=Congés!$J6,S$2&lt;=Congés!$K6),AND(S$2&gt;=Congés!$L6,S$2&lt;=Congés!$M6),AND(S$2&gt;=Congés!$N6,S$2&lt;=Congés!$O6),AND(S$2&gt;=Congés!$P6,S$2&lt;=Congés!$Q6),AND(S$2&gt;=Congés!$R6,S$2&lt;=Congés!$S6),AND(S$2&gt;=Congés!$T6,S$2&lt;=Congés!$U6),AND(S$2&gt;=Congés!$V6,S$2&lt;=Congés!$W6),AND(S$2&gt;=Congés!$X6,S$2&lt;=Congés!$Y6),AND(S$2&gt;=Congés!$Z6,S$2&lt;=Congés!$AA6),AND(S$2&gt;=Congés!$AB6,S$2&lt;=Congés!$AC6),AND(S$2&gt;=Congés!$AD6,S$2&lt;=Congés!$AE6),AND(S$2&gt;=Congés!$AF6,S$2&lt;=Congés!$AG6)),"A","")</f>
        <v>A</v>
      </c>
      <c r="T6" s="18" t="str">
        <f>IF(OR(AND(T$2&gt;=Congés!$D6,T$2&lt;=Congés!$E6),AND(T$2&gt;=Congés!$F6,T$2&lt;=Congés!$G6),AND(T$2&gt;=Congés!$H6,T$2&lt;=Congés!$I6),AND(T$2&gt;=Congés!$J6,T$2&lt;=Congés!$K6),AND(T$2&gt;=Congés!$L6,T$2&lt;=Congés!$M6),AND(T$2&gt;=Congés!$N6,T$2&lt;=Congés!$O6),AND(T$2&gt;=Congés!$P6,T$2&lt;=Congés!$Q6),AND(T$2&gt;=Congés!$R6,T$2&lt;=Congés!$S6),AND(T$2&gt;=Congés!$T6,T$2&lt;=Congés!$U6),AND(T$2&gt;=Congés!$V6,T$2&lt;=Congés!$W6),AND(T$2&gt;=Congés!$X6,T$2&lt;=Congés!$Y6),AND(T$2&gt;=Congés!$Z6,T$2&lt;=Congés!$AA6),AND(T$2&gt;=Congés!$AB6,T$2&lt;=Congés!$AC6),AND(T$2&gt;=Congés!$AD6,T$2&lt;=Congés!$AE6),AND(T$2&gt;=Congés!$AF6,T$2&lt;=Congés!$AG6)),"A","")</f>
        <v>A</v>
      </c>
      <c r="U6" s="18" t="str">
        <f>IF(OR(AND(U$2&gt;=Congés!$D6,U$2&lt;=Congés!$E6),AND(U$2&gt;=Congés!$F6,U$2&lt;=Congés!$G6),AND(U$2&gt;=Congés!$H6,U$2&lt;=Congés!$I6),AND(U$2&gt;=Congés!$J6,U$2&lt;=Congés!$K6),AND(U$2&gt;=Congés!$L6,U$2&lt;=Congés!$M6),AND(U$2&gt;=Congés!$N6,U$2&lt;=Congés!$O6),AND(U$2&gt;=Congés!$P6,U$2&lt;=Congés!$Q6),AND(U$2&gt;=Congés!$R6,U$2&lt;=Congés!$S6),AND(U$2&gt;=Congés!$T6,U$2&lt;=Congés!$U6),AND(U$2&gt;=Congés!$V6,U$2&lt;=Congés!$W6),AND(U$2&gt;=Congés!$X6,U$2&lt;=Congés!$Y6),AND(U$2&gt;=Congés!$Z6,U$2&lt;=Congés!$AA6),AND(U$2&gt;=Congés!$AB6,U$2&lt;=Congés!$AC6),AND(U$2&gt;=Congés!$AD6,U$2&lt;=Congés!$AE6),AND(U$2&gt;=Congés!$AF6,U$2&lt;=Congés!$AG6)),"A","")</f>
        <v>A</v>
      </c>
      <c r="V6" s="18" t="str">
        <f>IF(OR(AND(V$2&gt;=Congés!$D6,V$2&lt;=Congés!$E6),AND(V$2&gt;=Congés!$F6,V$2&lt;=Congés!$G6),AND(V$2&gt;=Congés!$H6,V$2&lt;=Congés!$I6),AND(V$2&gt;=Congés!$J6,V$2&lt;=Congés!$K6),AND(V$2&gt;=Congés!$L6,V$2&lt;=Congés!$M6),AND(V$2&gt;=Congés!$N6,V$2&lt;=Congés!$O6),AND(V$2&gt;=Congés!$P6,V$2&lt;=Congés!$Q6),AND(V$2&gt;=Congés!$R6,V$2&lt;=Congés!$S6),AND(V$2&gt;=Congés!$T6,V$2&lt;=Congés!$U6),AND(V$2&gt;=Congés!$V6,V$2&lt;=Congés!$W6),AND(V$2&gt;=Congés!$X6,V$2&lt;=Congés!$Y6),AND(V$2&gt;=Congés!$Z6,V$2&lt;=Congés!$AA6),AND(V$2&gt;=Congés!$AB6,V$2&lt;=Congés!$AC6),AND(V$2&gt;=Congés!$AD6,V$2&lt;=Congés!$AE6),AND(V$2&gt;=Congés!$AF6,V$2&lt;=Congés!$AG6)),"A","")</f>
        <v>A</v>
      </c>
      <c r="W6" s="18" t="str">
        <f>IF(OR(AND(W$2&gt;=Congés!$D6,W$2&lt;=Congés!$E6),AND(W$2&gt;=Congés!$F6,W$2&lt;=Congés!$G6),AND(W$2&gt;=Congés!$H6,W$2&lt;=Congés!$I6),AND(W$2&gt;=Congés!$J6,W$2&lt;=Congés!$K6),AND(W$2&gt;=Congés!$L6,W$2&lt;=Congés!$M6),AND(W$2&gt;=Congés!$N6,W$2&lt;=Congés!$O6),AND(W$2&gt;=Congés!$P6,W$2&lt;=Congés!$Q6),AND(W$2&gt;=Congés!$R6,W$2&lt;=Congés!$S6),AND(W$2&gt;=Congés!$T6,W$2&lt;=Congés!$U6),AND(W$2&gt;=Congés!$V6,W$2&lt;=Congés!$W6),AND(W$2&gt;=Congés!$X6,W$2&lt;=Congés!$Y6),AND(W$2&gt;=Congés!$Z6,W$2&lt;=Congés!$AA6),AND(W$2&gt;=Congés!$AB6,W$2&lt;=Congés!$AC6),AND(W$2&gt;=Congés!$AD6,W$2&lt;=Congés!$AE6),AND(W$2&gt;=Congés!$AF6,W$2&lt;=Congés!$AG6)),"A","")</f>
        <v>A</v>
      </c>
      <c r="X6" s="18" t="str">
        <f>IF(OR(AND(X$2&gt;=Congés!$D6,X$2&lt;=Congés!$E6),AND(X$2&gt;=Congés!$F6,X$2&lt;=Congés!$G6),AND(X$2&gt;=Congés!$H6,X$2&lt;=Congés!$I6),AND(X$2&gt;=Congés!$J6,X$2&lt;=Congés!$K6),AND(X$2&gt;=Congés!$L6,X$2&lt;=Congés!$M6),AND(X$2&gt;=Congés!$N6,X$2&lt;=Congés!$O6),AND(X$2&gt;=Congés!$P6,X$2&lt;=Congés!$Q6),AND(X$2&gt;=Congés!$R6,X$2&lt;=Congés!$S6),AND(X$2&gt;=Congés!$T6,X$2&lt;=Congés!$U6),AND(X$2&gt;=Congés!$V6,X$2&lt;=Congés!$W6),AND(X$2&gt;=Congés!$X6,X$2&lt;=Congés!$Y6),AND(X$2&gt;=Congés!$Z6,X$2&lt;=Congés!$AA6),AND(X$2&gt;=Congés!$AB6,X$2&lt;=Congés!$AC6),AND(X$2&gt;=Congés!$AD6,X$2&lt;=Congés!$AE6),AND(X$2&gt;=Congés!$AF6,X$2&lt;=Congés!$AG6)),"A","")</f>
        <v>A</v>
      </c>
      <c r="Y6" s="18" t="str">
        <f>IF(OR(AND(Y$2&gt;=Congés!$D6,Y$2&lt;=Congés!$E6),AND(Y$2&gt;=Congés!$F6,Y$2&lt;=Congés!$G6),AND(Y$2&gt;=Congés!$H6,Y$2&lt;=Congés!$I6),AND(Y$2&gt;=Congés!$J6,Y$2&lt;=Congés!$K6),AND(Y$2&gt;=Congés!$L6,Y$2&lt;=Congés!$M6),AND(Y$2&gt;=Congés!$N6,Y$2&lt;=Congés!$O6),AND(Y$2&gt;=Congés!$P6,Y$2&lt;=Congés!$Q6),AND(Y$2&gt;=Congés!$R6,Y$2&lt;=Congés!$S6),AND(Y$2&gt;=Congés!$T6,Y$2&lt;=Congés!$U6),AND(Y$2&gt;=Congés!$V6,Y$2&lt;=Congés!$W6),AND(Y$2&gt;=Congés!$X6,Y$2&lt;=Congés!$Y6),AND(Y$2&gt;=Congés!$Z6,Y$2&lt;=Congés!$AA6),AND(Y$2&gt;=Congés!$AB6,Y$2&lt;=Congés!$AC6),AND(Y$2&gt;=Congés!$AD6,Y$2&lt;=Congés!$AE6),AND(Y$2&gt;=Congés!$AF6,Y$2&lt;=Congés!$AG6)),"A","")</f>
        <v>A</v>
      </c>
      <c r="Z6" s="18" t="str">
        <f>IF(OR(AND(Z$2&gt;=Congés!$D6,Z$2&lt;=Congés!$E6),AND(Z$2&gt;=Congés!$F6,Z$2&lt;=Congés!$G6),AND(Z$2&gt;=Congés!$H6,Z$2&lt;=Congés!$I6),AND(Z$2&gt;=Congés!$J6,Z$2&lt;=Congés!$K6),AND(Z$2&gt;=Congés!$L6,Z$2&lt;=Congés!$M6),AND(Z$2&gt;=Congés!$N6,Z$2&lt;=Congés!$O6),AND(Z$2&gt;=Congés!$P6,Z$2&lt;=Congés!$Q6),AND(Z$2&gt;=Congés!$R6,Z$2&lt;=Congés!$S6),AND(Z$2&gt;=Congés!$T6,Z$2&lt;=Congés!$U6),AND(Z$2&gt;=Congés!$V6,Z$2&lt;=Congés!$W6),AND(Z$2&gt;=Congés!$X6,Z$2&lt;=Congés!$Y6),AND(Z$2&gt;=Congés!$Z6,Z$2&lt;=Congés!$AA6),AND(Z$2&gt;=Congés!$AB6,Z$2&lt;=Congés!$AC6),AND(Z$2&gt;=Congés!$AD6,Z$2&lt;=Congés!$AE6),AND(Z$2&gt;=Congés!$AF6,Z$2&lt;=Congés!$AG6)),"A","")</f>
        <v>A</v>
      </c>
      <c r="AA6" s="18" t="str">
        <f>IF(OR(AND(AA$2&gt;=Congés!$D6,AA$2&lt;=Congés!$E6),AND(AA$2&gt;=Congés!$F6,AA$2&lt;=Congés!$G6),AND(AA$2&gt;=Congés!$H6,AA$2&lt;=Congés!$I6),AND(AA$2&gt;=Congés!$J6,AA$2&lt;=Congés!$K6),AND(AA$2&gt;=Congés!$L6,AA$2&lt;=Congés!$M6),AND(AA$2&gt;=Congés!$N6,AA$2&lt;=Congés!$O6),AND(AA$2&gt;=Congés!$P6,AA$2&lt;=Congés!$Q6),AND(AA$2&gt;=Congés!$R6,AA$2&lt;=Congés!$S6),AND(AA$2&gt;=Congés!$T6,AA$2&lt;=Congés!$U6),AND(AA$2&gt;=Congés!$V6,AA$2&lt;=Congés!$W6),AND(AA$2&gt;=Congés!$X6,AA$2&lt;=Congés!$Y6),AND(AA$2&gt;=Congés!$Z6,AA$2&lt;=Congés!$AA6),AND(AA$2&gt;=Congés!$AB6,AA$2&lt;=Congés!$AC6),AND(AA$2&gt;=Congés!$AD6,AA$2&lt;=Congés!$AE6),AND(AA$2&gt;=Congés!$AF6,AA$2&lt;=Congés!$AG6)),"A","")</f>
        <v>A</v>
      </c>
      <c r="AB6" s="18" t="str">
        <f>IF(OR(AND(AB$2&gt;=Congés!$D6,AB$2&lt;=Congés!$E6),AND(AB$2&gt;=Congés!$F6,AB$2&lt;=Congés!$G6),AND(AB$2&gt;=Congés!$H6,AB$2&lt;=Congés!$I6),AND(AB$2&gt;=Congés!$J6,AB$2&lt;=Congés!$K6),AND(AB$2&gt;=Congés!$L6,AB$2&lt;=Congés!$M6),AND(AB$2&gt;=Congés!$N6,AB$2&lt;=Congés!$O6),AND(AB$2&gt;=Congés!$P6,AB$2&lt;=Congés!$Q6),AND(AB$2&gt;=Congés!$R6,AB$2&lt;=Congés!$S6),AND(AB$2&gt;=Congés!$T6,AB$2&lt;=Congés!$U6),AND(AB$2&gt;=Congés!$V6,AB$2&lt;=Congés!$W6),AND(AB$2&gt;=Congés!$X6,AB$2&lt;=Congés!$Y6),AND(AB$2&gt;=Congés!$Z6,AB$2&lt;=Congés!$AA6),AND(AB$2&gt;=Congés!$AB6,AB$2&lt;=Congés!$AC6),AND(AB$2&gt;=Congés!$AD6,AB$2&lt;=Congés!$AE6),AND(AB$2&gt;=Congés!$AF6,AB$2&lt;=Congés!$AG6)),"A","")</f>
        <v>A</v>
      </c>
      <c r="AC6" s="18" t="str">
        <f>IF(OR(AND(AC$2&gt;=Congés!$D6,AC$2&lt;=Congés!$E6),AND(AC$2&gt;=Congés!$F6,AC$2&lt;=Congés!$G6),AND(AC$2&gt;=Congés!$H6,AC$2&lt;=Congés!$I6),AND(AC$2&gt;=Congés!$J6,AC$2&lt;=Congés!$K6),AND(AC$2&gt;=Congés!$L6,AC$2&lt;=Congés!$M6),AND(AC$2&gt;=Congés!$N6,AC$2&lt;=Congés!$O6),AND(AC$2&gt;=Congés!$P6,AC$2&lt;=Congés!$Q6),AND(AC$2&gt;=Congés!$R6,AC$2&lt;=Congés!$S6),AND(AC$2&gt;=Congés!$T6,AC$2&lt;=Congés!$U6),AND(AC$2&gt;=Congés!$V6,AC$2&lt;=Congés!$W6),AND(AC$2&gt;=Congés!$X6,AC$2&lt;=Congés!$Y6),AND(AC$2&gt;=Congés!$Z6,AC$2&lt;=Congés!$AA6),AND(AC$2&gt;=Congés!$AB6,AC$2&lt;=Congés!$AC6),AND(AC$2&gt;=Congés!$AD6,AC$2&lt;=Congés!$AE6),AND(AC$2&gt;=Congés!$AF6,AC$2&lt;=Congés!$AG6)),"A","")</f>
        <v>A</v>
      </c>
      <c r="AD6" s="18" t="str">
        <f>IF(OR(AND(AD$2&gt;=Congés!$D6,AD$2&lt;=Congés!$E6),AND(AD$2&gt;=Congés!$F6,AD$2&lt;=Congés!$G6),AND(AD$2&gt;=Congés!$H6,AD$2&lt;=Congés!$I6),AND(AD$2&gt;=Congés!$J6,AD$2&lt;=Congés!$K6),AND(AD$2&gt;=Congés!$L6,AD$2&lt;=Congés!$M6),AND(AD$2&gt;=Congés!$N6,AD$2&lt;=Congés!$O6),AND(AD$2&gt;=Congés!$P6,AD$2&lt;=Congés!$Q6),AND(AD$2&gt;=Congés!$R6,AD$2&lt;=Congés!$S6),AND(AD$2&gt;=Congés!$T6,AD$2&lt;=Congés!$U6),AND(AD$2&gt;=Congés!$V6,AD$2&lt;=Congés!$W6),AND(AD$2&gt;=Congés!$X6,AD$2&lt;=Congés!$Y6),AND(AD$2&gt;=Congés!$Z6,AD$2&lt;=Congés!$AA6),AND(AD$2&gt;=Congés!$AB6,AD$2&lt;=Congés!$AC6),AND(AD$2&gt;=Congés!$AD6,AD$2&lt;=Congés!$AE6),AND(AD$2&gt;=Congés!$AF6,AD$2&lt;=Congés!$AG6)),"A","")</f>
        <v/>
      </c>
      <c r="AE6" s="18" t="str">
        <f>IF(OR(AND(AE$2&gt;=Congés!$D6,AE$2&lt;=Congés!$E6),AND(AE$2&gt;=Congés!$F6,AE$2&lt;=Congés!$G6),AND(AE$2&gt;=Congés!$H6,AE$2&lt;=Congés!$I6),AND(AE$2&gt;=Congés!$J6,AE$2&lt;=Congés!$K6),AND(AE$2&gt;=Congés!$L6,AE$2&lt;=Congés!$M6),AND(AE$2&gt;=Congés!$N6,AE$2&lt;=Congés!$O6),AND(AE$2&gt;=Congés!$P6,AE$2&lt;=Congés!$Q6),AND(AE$2&gt;=Congés!$R6,AE$2&lt;=Congés!$S6),AND(AE$2&gt;=Congés!$T6,AE$2&lt;=Congés!$U6),AND(AE$2&gt;=Congés!$V6,AE$2&lt;=Congés!$W6),AND(AE$2&gt;=Congés!$X6,AE$2&lt;=Congés!$Y6),AND(AE$2&gt;=Congés!$Z6,AE$2&lt;=Congés!$AA6),AND(AE$2&gt;=Congés!$AB6,AE$2&lt;=Congés!$AC6),AND(AE$2&gt;=Congés!$AD6,AE$2&lt;=Congés!$AE6),AND(AE$2&gt;=Congés!$AF6,AE$2&lt;=Congés!$AG6)),"A","")</f>
        <v/>
      </c>
      <c r="AF6" s="18" t="str">
        <f>IF(OR(AND(AF$2&gt;=Congés!$D6,AF$2&lt;=Congés!$E6),AND(AF$2&gt;=Congés!$F6,AF$2&lt;=Congés!$G6),AND(AF$2&gt;=Congés!$H6,AF$2&lt;=Congés!$I6),AND(AF$2&gt;=Congés!$J6,AF$2&lt;=Congés!$K6),AND(AF$2&gt;=Congés!$L6,AF$2&lt;=Congés!$M6),AND(AF$2&gt;=Congés!$N6,AF$2&lt;=Congés!$O6),AND(AF$2&gt;=Congés!$P6,AF$2&lt;=Congés!$Q6),AND(AF$2&gt;=Congés!$R6,AF$2&lt;=Congés!$S6),AND(AF$2&gt;=Congés!$T6,AF$2&lt;=Congés!$U6),AND(AF$2&gt;=Congés!$V6,AF$2&lt;=Congés!$W6),AND(AF$2&gt;=Congés!$X6,AF$2&lt;=Congés!$Y6),AND(AF$2&gt;=Congés!$Z6,AF$2&lt;=Congés!$AA6),AND(AF$2&gt;=Congés!$AB6,AF$2&lt;=Congés!$AC6),AND(AF$2&gt;=Congés!$AD6,AF$2&lt;=Congés!$AE6),AND(AF$2&gt;=Congés!$AF6,AF$2&lt;=Congés!$AG6)),"A","")</f>
        <v>A</v>
      </c>
      <c r="AG6" s="18" t="str">
        <f>IF(OR(AND(AG$2&gt;=Congés!$D6,AG$2&lt;=Congés!$E6),AND(AG$2&gt;=Congés!$F6,AG$2&lt;=Congés!$G6),AND(AG$2&gt;=Congés!$H6,AG$2&lt;=Congés!$I6),AND(AG$2&gt;=Congés!$J6,AG$2&lt;=Congés!$K6),AND(AG$2&gt;=Congés!$L6,AG$2&lt;=Congés!$M6),AND(AG$2&gt;=Congés!$N6,AG$2&lt;=Congés!$O6),AND(AG$2&gt;=Congés!$P6,AG$2&lt;=Congés!$Q6),AND(AG$2&gt;=Congés!$R6,AG$2&lt;=Congés!$S6),AND(AG$2&gt;=Congés!$T6,AG$2&lt;=Congés!$U6),AND(AG$2&gt;=Congés!$V6,AG$2&lt;=Congés!$W6),AND(AG$2&gt;=Congés!$X6,AG$2&lt;=Congés!$Y6),AND(AG$2&gt;=Congés!$Z6,AG$2&lt;=Congés!$AA6),AND(AG$2&gt;=Congés!$AB6,AG$2&lt;=Congés!$AC6),AND(AG$2&gt;=Congés!$AD6,AG$2&lt;=Congés!$AE6),AND(AG$2&gt;=Congés!$AF6,AG$2&lt;=Congés!$AG6)),"A","")</f>
        <v>A</v>
      </c>
      <c r="AH6" s="24" t="str">
        <f>IF(OR(AND(AH$2&gt;=Congés!$D6,AH$2&lt;=Congés!$E6),AND(AH$2&gt;=Congés!$F6,AH$2&lt;=Congés!$G6),AND(AH$2&gt;=Congés!$H6,AH$2&lt;=Congés!$I6),AND(AH$2&gt;=Congés!$J6,AH$2&lt;=Congés!$K6),AND(AH$2&gt;=Congés!$L6,AH$2&lt;=Congés!$M6),AND(AH$2&gt;=Congés!$N6,AH$2&lt;=Congés!$O6),AND(AH$2&gt;=Congés!$P6,AH$2&lt;=Congés!$Q6),AND(AH$2&gt;=Congés!$R6,AH$2&lt;=Congés!$S6),AND(AH$2&gt;=Congés!$T6,AH$2&lt;=Congés!$U6),AND(AH$2&gt;=Congés!$V6,AH$2&lt;=Congés!$W6),AND(AH$2&gt;=Congés!$X6,AH$2&lt;=Congés!$Y6),AND(AH$2&gt;=Congés!$Z6,AH$2&lt;=Congés!$AA6),AND(AH$2&gt;=Congés!$AB6,AH$2&lt;=Congés!$AC6),AND(AH$2&gt;=Congés!$AD6,AH$2&lt;=Congés!$AE6),AND(AH$2&gt;=Congés!$AF6,AH$2&lt;=Congés!$AG6)),"A","")</f>
        <v>A</v>
      </c>
    </row>
    <row r="7" spans="1:35" x14ac:dyDescent="0.25">
      <c r="A7" s="77" t="str">
        <f>IF('A remplir'!N6="","",'A remplir'!N6)</f>
        <v/>
      </c>
      <c r="B7" s="19" t="str">
        <f>IF('A remplir'!O6="","",'A remplir'!O6)</f>
        <v>Sandrine</v>
      </c>
      <c r="C7" s="49" t="str">
        <f>IF('A remplir'!AC6="","",'A remplir'!AC6)</f>
        <v>CC</v>
      </c>
      <c r="D7" s="80" t="str">
        <f>IF(OR(AND(D$2&gt;=Congés!$D7,D$2&lt;=Congés!$E7),AND(D$2&gt;=Congés!$F7,D$2&lt;=Congés!$G7),AND(D$2&gt;=Congés!$H7,D$2&lt;=Congés!$I7),AND(D$2&gt;=Congés!$J7,D$2&lt;=Congés!$K7),AND(D$2&gt;=Congés!$L7,D$2&lt;=Congés!$M7),AND(D$2&gt;=Congés!$N7,D$2&lt;=Congés!$O7),AND(D$2&gt;=Congés!$P7,D$2&lt;=Congés!$Q7),AND(D$2&gt;=Congés!$R7,D$2&lt;=Congés!$S7),AND(D$2&gt;=Congés!$T7,D$2&lt;=Congés!$U7),AND(D$2&gt;=Congés!$V7,D$2&lt;=Congés!$W7),AND(D$2&gt;=Congés!$X7,D$2&lt;=Congés!$Y7),AND(D$2&gt;=Congés!$Z7,D$2&lt;=Congés!$AA7),AND(D$2&gt;=Congés!$AB7,D$2&lt;=Congés!$AC7),AND(D$2&gt;=Congés!$AD7,D$2&lt;=Congés!$AE7),AND(D$2&gt;=Congés!$AF7,D$2&lt;=Congés!$AG7)),"A","")</f>
        <v>A</v>
      </c>
      <c r="E7" s="18" t="str">
        <f>IF(OR(AND(E$2&gt;=Congés!$D7,E$2&lt;=Congés!$E7),AND(E$2&gt;=Congés!$F7,E$2&lt;=Congés!$G7),AND(E$2&gt;=Congés!$H7,E$2&lt;=Congés!$I7),AND(E$2&gt;=Congés!$J7,E$2&lt;=Congés!$K7),AND(E$2&gt;=Congés!$L7,E$2&lt;=Congés!$M7),AND(E$2&gt;=Congés!$N7,E$2&lt;=Congés!$O7),AND(E$2&gt;=Congés!$P7,E$2&lt;=Congés!$Q7),AND(E$2&gt;=Congés!$R7,E$2&lt;=Congés!$S7),AND(E$2&gt;=Congés!$T7,E$2&lt;=Congés!$U7),AND(E$2&gt;=Congés!$V7,E$2&lt;=Congés!$W7),AND(E$2&gt;=Congés!$X7,E$2&lt;=Congés!$Y7),AND(E$2&gt;=Congés!$Z7,E$2&lt;=Congés!$AA7),AND(E$2&gt;=Congés!$AB7,E$2&lt;=Congés!$AC7),AND(E$2&gt;=Congés!$AD7,E$2&lt;=Congés!$AE7),AND(E$2&gt;=Congés!$AF7,E$2&lt;=Congés!$AG7)),"A","")</f>
        <v>A</v>
      </c>
      <c r="F7" s="18" t="str">
        <f>IF(OR(AND(F$2&gt;=Congés!$D7,F$2&lt;=Congés!$E7),AND(F$2&gt;=Congés!$F7,F$2&lt;=Congés!$G7),AND(F$2&gt;=Congés!$H7,F$2&lt;=Congés!$I7),AND(F$2&gt;=Congés!$J7,F$2&lt;=Congés!$K7),AND(F$2&gt;=Congés!$L7,F$2&lt;=Congés!$M7),AND(F$2&gt;=Congés!$N7,F$2&lt;=Congés!$O7),AND(F$2&gt;=Congés!$P7,F$2&lt;=Congés!$Q7),AND(F$2&gt;=Congés!$R7,F$2&lt;=Congés!$S7),AND(F$2&gt;=Congés!$T7,F$2&lt;=Congés!$U7),AND(F$2&gt;=Congés!$V7,F$2&lt;=Congés!$W7),AND(F$2&gt;=Congés!$X7,F$2&lt;=Congés!$Y7),AND(F$2&gt;=Congés!$Z7,F$2&lt;=Congés!$AA7),AND(F$2&gt;=Congés!$AB7,F$2&lt;=Congés!$AC7),AND(F$2&gt;=Congés!$AD7,F$2&lt;=Congés!$AE7),AND(F$2&gt;=Congés!$AF7,F$2&lt;=Congés!$AG7)),"A","")</f>
        <v/>
      </c>
      <c r="G7" s="18" t="str">
        <f>IF(OR(AND(G$2&gt;=Congés!$D7,G$2&lt;=Congés!$E7),AND(G$2&gt;=Congés!$F7,G$2&lt;=Congés!$G7),AND(G$2&gt;=Congés!$H7,G$2&lt;=Congés!$I7),AND(G$2&gt;=Congés!$J7,G$2&lt;=Congés!$K7),AND(G$2&gt;=Congés!$L7,G$2&lt;=Congés!$M7),AND(G$2&gt;=Congés!$N7,G$2&lt;=Congés!$O7),AND(G$2&gt;=Congés!$P7,G$2&lt;=Congés!$Q7),AND(G$2&gt;=Congés!$R7,G$2&lt;=Congés!$S7),AND(G$2&gt;=Congés!$T7,G$2&lt;=Congés!$U7),AND(G$2&gt;=Congés!$V7,G$2&lt;=Congés!$W7),AND(G$2&gt;=Congés!$X7,G$2&lt;=Congés!$Y7),AND(G$2&gt;=Congés!$Z7,G$2&lt;=Congés!$AA7),AND(G$2&gt;=Congés!$AB7,G$2&lt;=Congés!$AC7),AND(G$2&gt;=Congés!$AD7,G$2&lt;=Congés!$AE7),AND(G$2&gt;=Congés!$AF7,G$2&lt;=Congés!$AG7)),"A","")</f>
        <v>A</v>
      </c>
      <c r="H7" s="18" t="str">
        <f>IF(OR(AND(H$2&gt;=Congés!$D7,H$2&lt;=Congés!$E7),AND(H$2&gt;=Congés!$F7,H$2&lt;=Congés!$G7),AND(H$2&gt;=Congés!$H7,H$2&lt;=Congés!$I7),AND(H$2&gt;=Congés!$J7,H$2&lt;=Congés!$K7),AND(H$2&gt;=Congés!$L7,H$2&lt;=Congés!$M7),AND(H$2&gt;=Congés!$N7,H$2&lt;=Congés!$O7),AND(H$2&gt;=Congés!$P7,H$2&lt;=Congés!$Q7),AND(H$2&gt;=Congés!$R7,H$2&lt;=Congés!$S7),AND(H$2&gt;=Congés!$T7,H$2&lt;=Congés!$U7),AND(H$2&gt;=Congés!$V7,H$2&lt;=Congés!$W7),AND(H$2&gt;=Congés!$X7,H$2&lt;=Congés!$Y7),AND(H$2&gt;=Congés!$Z7,H$2&lt;=Congés!$AA7),AND(H$2&gt;=Congés!$AB7,H$2&lt;=Congés!$AC7),AND(H$2&gt;=Congés!$AD7,H$2&lt;=Congés!$AE7),AND(H$2&gt;=Congés!$AF7,H$2&lt;=Congés!$AG7)),"A","")</f>
        <v/>
      </c>
      <c r="I7" s="18" t="str">
        <f>IF(OR(AND(I$2&gt;=Congés!$D7,I$2&lt;=Congés!$E7),AND(I$2&gt;=Congés!$F7,I$2&lt;=Congés!$G7),AND(I$2&gt;=Congés!$H7,I$2&lt;=Congés!$I7),AND(I$2&gt;=Congés!$J7,I$2&lt;=Congés!$K7),AND(I$2&gt;=Congés!$L7,I$2&lt;=Congés!$M7),AND(I$2&gt;=Congés!$N7,I$2&lt;=Congés!$O7),AND(I$2&gt;=Congés!$P7,I$2&lt;=Congés!$Q7),AND(I$2&gt;=Congés!$R7,I$2&lt;=Congés!$S7),AND(I$2&gt;=Congés!$T7,I$2&lt;=Congés!$U7),AND(I$2&gt;=Congés!$V7,I$2&lt;=Congés!$W7),AND(I$2&gt;=Congés!$X7,I$2&lt;=Congés!$Y7),AND(I$2&gt;=Congés!$Z7,I$2&lt;=Congés!$AA7),AND(I$2&gt;=Congés!$AB7,I$2&lt;=Congés!$AC7),AND(I$2&gt;=Congés!$AD7,I$2&lt;=Congés!$AE7),AND(I$2&gt;=Congés!$AF7,I$2&lt;=Congés!$AG7)),"A","")</f>
        <v/>
      </c>
      <c r="J7" s="18" t="str">
        <f>IF(OR(AND(J$2&gt;=Congés!$D7,J$2&lt;=Congés!$E7),AND(J$2&gt;=Congés!$F7,J$2&lt;=Congés!$G7),AND(J$2&gt;=Congés!$H7,J$2&lt;=Congés!$I7),AND(J$2&gt;=Congés!$J7,J$2&lt;=Congés!$K7),AND(J$2&gt;=Congés!$L7,J$2&lt;=Congés!$M7),AND(J$2&gt;=Congés!$N7,J$2&lt;=Congés!$O7),AND(J$2&gt;=Congés!$P7,J$2&lt;=Congés!$Q7),AND(J$2&gt;=Congés!$R7,J$2&lt;=Congés!$S7),AND(J$2&gt;=Congés!$T7,J$2&lt;=Congés!$U7),AND(J$2&gt;=Congés!$V7,J$2&lt;=Congés!$W7),AND(J$2&gt;=Congés!$X7,J$2&lt;=Congés!$Y7),AND(J$2&gt;=Congés!$Z7,J$2&lt;=Congés!$AA7),AND(J$2&gt;=Congés!$AB7,J$2&lt;=Congés!$AC7),AND(J$2&gt;=Congés!$AD7,J$2&lt;=Congés!$AE7),AND(J$2&gt;=Congés!$AF7,J$2&lt;=Congés!$AG7)),"A","")</f>
        <v/>
      </c>
      <c r="K7" s="18" t="str">
        <f>IF(OR(AND(K$2&gt;=Congés!$D7,K$2&lt;=Congés!$E7),AND(K$2&gt;=Congés!$F7,K$2&lt;=Congés!$G7),AND(K$2&gt;=Congés!$H7,K$2&lt;=Congés!$I7),AND(K$2&gt;=Congés!$J7,K$2&lt;=Congés!$K7),AND(K$2&gt;=Congés!$L7,K$2&lt;=Congés!$M7),AND(K$2&gt;=Congés!$N7,K$2&lt;=Congés!$O7),AND(K$2&gt;=Congés!$P7,K$2&lt;=Congés!$Q7),AND(K$2&gt;=Congés!$R7,K$2&lt;=Congés!$S7),AND(K$2&gt;=Congés!$T7,K$2&lt;=Congés!$U7),AND(K$2&gt;=Congés!$V7,K$2&lt;=Congés!$W7),AND(K$2&gt;=Congés!$X7,K$2&lt;=Congés!$Y7),AND(K$2&gt;=Congés!$Z7,K$2&lt;=Congés!$AA7),AND(K$2&gt;=Congés!$AB7,K$2&lt;=Congés!$AC7),AND(K$2&gt;=Congés!$AD7,K$2&lt;=Congés!$AE7),AND(K$2&gt;=Congés!$AF7,K$2&lt;=Congés!$AG7)),"A","")</f>
        <v/>
      </c>
      <c r="L7" s="18" t="str">
        <f>IF(OR(AND(L$2&gt;=Congés!$D7,L$2&lt;=Congés!$E7),AND(L$2&gt;=Congés!$F7,L$2&lt;=Congés!$G7),AND(L$2&gt;=Congés!$H7,L$2&lt;=Congés!$I7),AND(L$2&gt;=Congés!$J7,L$2&lt;=Congés!$K7),AND(L$2&gt;=Congés!$L7,L$2&lt;=Congés!$M7),AND(L$2&gt;=Congés!$N7,L$2&lt;=Congés!$O7),AND(L$2&gt;=Congés!$P7,L$2&lt;=Congés!$Q7),AND(L$2&gt;=Congés!$R7,L$2&lt;=Congés!$S7),AND(L$2&gt;=Congés!$T7,L$2&lt;=Congés!$U7),AND(L$2&gt;=Congés!$V7,L$2&lt;=Congés!$W7),AND(L$2&gt;=Congés!$X7,L$2&lt;=Congés!$Y7),AND(L$2&gt;=Congés!$Z7,L$2&lt;=Congés!$AA7),AND(L$2&gt;=Congés!$AB7,L$2&lt;=Congés!$AC7),AND(L$2&gt;=Congés!$AD7,L$2&lt;=Congés!$AE7),AND(L$2&gt;=Congés!$AF7,L$2&lt;=Congés!$AG7)),"A","")</f>
        <v/>
      </c>
      <c r="M7" s="18" t="str">
        <f>IF(OR(AND(M$2&gt;=Congés!$D7,M$2&lt;=Congés!$E7),AND(M$2&gt;=Congés!$F7,M$2&lt;=Congés!$G7),AND(M$2&gt;=Congés!$H7,M$2&lt;=Congés!$I7),AND(M$2&gt;=Congés!$J7,M$2&lt;=Congés!$K7),AND(M$2&gt;=Congés!$L7,M$2&lt;=Congés!$M7),AND(M$2&gt;=Congés!$N7,M$2&lt;=Congés!$O7),AND(M$2&gt;=Congés!$P7,M$2&lt;=Congés!$Q7),AND(M$2&gt;=Congés!$R7,M$2&lt;=Congés!$S7),AND(M$2&gt;=Congés!$T7,M$2&lt;=Congés!$U7),AND(M$2&gt;=Congés!$V7,M$2&lt;=Congés!$W7),AND(M$2&gt;=Congés!$X7,M$2&lt;=Congés!$Y7),AND(M$2&gt;=Congés!$Z7,M$2&lt;=Congés!$AA7),AND(M$2&gt;=Congés!$AB7,M$2&lt;=Congés!$AC7),AND(M$2&gt;=Congés!$AD7,M$2&lt;=Congés!$AE7),AND(M$2&gt;=Congés!$AF7,M$2&lt;=Congés!$AG7)),"A","")</f>
        <v/>
      </c>
      <c r="N7" s="18" t="str">
        <f>IF(OR(AND(N$2&gt;=Congés!$D7,N$2&lt;=Congés!$E7),AND(N$2&gt;=Congés!$F7,N$2&lt;=Congés!$G7),AND(N$2&gt;=Congés!$H7,N$2&lt;=Congés!$I7),AND(N$2&gt;=Congés!$J7,N$2&lt;=Congés!$K7),AND(N$2&gt;=Congés!$L7,N$2&lt;=Congés!$M7),AND(N$2&gt;=Congés!$N7,N$2&lt;=Congés!$O7),AND(N$2&gt;=Congés!$P7,N$2&lt;=Congés!$Q7),AND(N$2&gt;=Congés!$R7,N$2&lt;=Congés!$S7),AND(N$2&gt;=Congés!$T7,N$2&lt;=Congés!$U7),AND(N$2&gt;=Congés!$V7,N$2&lt;=Congés!$W7),AND(N$2&gt;=Congés!$X7,N$2&lt;=Congés!$Y7),AND(N$2&gt;=Congés!$Z7,N$2&lt;=Congés!$AA7),AND(N$2&gt;=Congés!$AB7,N$2&lt;=Congés!$AC7),AND(N$2&gt;=Congés!$AD7,N$2&lt;=Congés!$AE7),AND(N$2&gt;=Congés!$AF7,N$2&lt;=Congés!$AG7)),"A","")</f>
        <v/>
      </c>
      <c r="O7" s="18" t="str">
        <f>IF(OR(AND(O$2&gt;=Congés!$D7,O$2&lt;=Congés!$E7),AND(O$2&gt;=Congés!$F7,O$2&lt;=Congés!$G7),AND(O$2&gt;=Congés!$H7,O$2&lt;=Congés!$I7),AND(O$2&gt;=Congés!$J7,O$2&lt;=Congés!$K7),AND(O$2&gt;=Congés!$L7,O$2&lt;=Congés!$M7),AND(O$2&gt;=Congés!$N7,O$2&lt;=Congés!$O7),AND(O$2&gt;=Congés!$P7,O$2&lt;=Congés!$Q7),AND(O$2&gt;=Congés!$R7,O$2&lt;=Congés!$S7),AND(O$2&gt;=Congés!$T7,O$2&lt;=Congés!$U7),AND(O$2&gt;=Congés!$V7,O$2&lt;=Congés!$W7),AND(O$2&gt;=Congés!$X7,O$2&lt;=Congés!$Y7),AND(O$2&gt;=Congés!$Z7,O$2&lt;=Congés!$AA7),AND(O$2&gt;=Congés!$AB7,O$2&lt;=Congés!$AC7),AND(O$2&gt;=Congés!$AD7,O$2&lt;=Congés!$AE7),AND(O$2&gt;=Congés!$AF7,O$2&lt;=Congés!$AG7)),"A","")</f>
        <v/>
      </c>
      <c r="P7" s="18" t="str">
        <f>IF(OR(AND(P$2&gt;=Congés!$D7,P$2&lt;=Congés!$E7),AND(P$2&gt;=Congés!$F7,P$2&lt;=Congés!$G7),AND(P$2&gt;=Congés!$H7,P$2&lt;=Congés!$I7),AND(P$2&gt;=Congés!$J7,P$2&lt;=Congés!$K7),AND(P$2&gt;=Congés!$L7,P$2&lt;=Congés!$M7),AND(P$2&gt;=Congés!$N7,P$2&lt;=Congés!$O7),AND(P$2&gt;=Congés!$P7,P$2&lt;=Congés!$Q7),AND(P$2&gt;=Congés!$R7,P$2&lt;=Congés!$S7),AND(P$2&gt;=Congés!$T7,P$2&lt;=Congés!$U7),AND(P$2&gt;=Congés!$V7,P$2&lt;=Congés!$W7),AND(P$2&gt;=Congés!$X7,P$2&lt;=Congés!$Y7),AND(P$2&gt;=Congés!$Z7,P$2&lt;=Congés!$AA7),AND(P$2&gt;=Congés!$AB7,P$2&lt;=Congés!$AC7),AND(P$2&gt;=Congés!$AD7,P$2&lt;=Congés!$AE7),AND(P$2&gt;=Congés!$AF7,P$2&lt;=Congés!$AG7)),"A","")</f>
        <v/>
      </c>
      <c r="Q7" s="18" t="str">
        <f>IF(OR(AND(Q$2&gt;=Congés!$D7,Q$2&lt;=Congés!$E7),AND(Q$2&gt;=Congés!$F7,Q$2&lt;=Congés!$G7),AND(Q$2&gt;=Congés!$H7,Q$2&lt;=Congés!$I7),AND(Q$2&gt;=Congés!$J7,Q$2&lt;=Congés!$K7),AND(Q$2&gt;=Congés!$L7,Q$2&lt;=Congés!$M7),AND(Q$2&gt;=Congés!$N7,Q$2&lt;=Congés!$O7),AND(Q$2&gt;=Congés!$P7,Q$2&lt;=Congés!$Q7),AND(Q$2&gt;=Congés!$R7,Q$2&lt;=Congés!$S7),AND(Q$2&gt;=Congés!$T7,Q$2&lt;=Congés!$U7),AND(Q$2&gt;=Congés!$V7,Q$2&lt;=Congés!$W7),AND(Q$2&gt;=Congés!$X7,Q$2&lt;=Congés!$Y7),AND(Q$2&gt;=Congés!$Z7,Q$2&lt;=Congés!$AA7),AND(Q$2&gt;=Congés!$AB7,Q$2&lt;=Congés!$AC7),AND(Q$2&gt;=Congés!$AD7,Q$2&lt;=Congés!$AE7),AND(Q$2&gt;=Congés!$AF7,Q$2&lt;=Congés!$AG7)),"A","")</f>
        <v/>
      </c>
      <c r="R7" s="18" t="str">
        <f>IF(OR(AND(R$2&gt;=Congés!$D7,R$2&lt;=Congés!$E7),AND(R$2&gt;=Congés!$F7,R$2&lt;=Congés!$G7),AND(R$2&gt;=Congés!$H7,R$2&lt;=Congés!$I7),AND(R$2&gt;=Congés!$J7,R$2&lt;=Congés!$K7),AND(R$2&gt;=Congés!$L7,R$2&lt;=Congés!$M7),AND(R$2&gt;=Congés!$N7,R$2&lt;=Congés!$O7),AND(R$2&gt;=Congés!$P7,R$2&lt;=Congés!$Q7),AND(R$2&gt;=Congés!$R7,R$2&lt;=Congés!$S7),AND(R$2&gt;=Congés!$T7,R$2&lt;=Congés!$U7),AND(R$2&gt;=Congés!$V7,R$2&lt;=Congés!$W7),AND(R$2&gt;=Congés!$X7,R$2&lt;=Congés!$Y7),AND(R$2&gt;=Congés!$Z7,R$2&lt;=Congés!$AA7),AND(R$2&gt;=Congés!$AB7,R$2&lt;=Congés!$AC7),AND(R$2&gt;=Congés!$AD7,R$2&lt;=Congés!$AE7),AND(R$2&gt;=Congés!$AF7,R$2&lt;=Congés!$AG7)),"A","")</f>
        <v>A</v>
      </c>
      <c r="S7" s="18" t="str">
        <f>IF(OR(AND(S$2&gt;=Congés!$D7,S$2&lt;=Congés!$E7),AND(S$2&gt;=Congés!$F7,S$2&lt;=Congés!$G7),AND(S$2&gt;=Congés!$H7,S$2&lt;=Congés!$I7),AND(S$2&gt;=Congés!$J7,S$2&lt;=Congés!$K7),AND(S$2&gt;=Congés!$L7,S$2&lt;=Congés!$M7),AND(S$2&gt;=Congés!$N7,S$2&lt;=Congés!$O7),AND(S$2&gt;=Congés!$P7,S$2&lt;=Congés!$Q7),AND(S$2&gt;=Congés!$R7,S$2&lt;=Congés!$S7),AND(S$2&gt;=Congés!$T7,S$2&lt;=Congés!$U7),AND(S$2&gt;=Congés!$V7,S$2&lt;=Congés!$W7),AND(S$2&gt;=Congés!$X7,S$2&lt;=Congés!$Y7),AND(S$2&gt;=Congés!$Z7,S$2&lt;=Congés!$AA7),AND(S$2&gt;=Congés!$AB7,S$2&lt;=Congés!$AC7),AND(S$2&gt;=Congés!$AD7,S$2&lt;=Congés!$AE7),AND(S$2&gt;=Congés!$AF7,S$2&lt;=Congés!$AG7)),"A","")</f>
        <v>A</v>
      </c>
      <c r="T7" s="18" t="str">
        <f>IF(OR(AND(T$2&gt;=Congés!$D7,T$2&lt;=Congés!$E7),AND(T$2&gt;=Congés!$F7,T$2&lt;=Congés!$G7),AND(T$2&gt;=Congés!$H7,T$2&lt;=Congés!$I7),AND(T$2&gt;=Congés!$J7,T$2&lt;=Congés!$K7),AND(T$2&gt;=Congés!$L7,T$2&lt;=Congés!$M7),AND(T$2&gt;=Congés!$N7,T$2&lt;=Congés!$O7),AND(T$2&gt;=Congés!$P7,T$2&lt;=Congés!$Q7),AND(T$2&gt;=Congés!$R7,T$2&lt;=Congés!$S7),AND(T$2&gt;=Congés!$T7,T$2&lt;=Congés!$U7),AND(T$2&gt;=Congés!$V7,T$2&lt;=Congés!$W7),AND(T$2&gt;=Congés!$X7,T$2&lt;=Congés!$Y7),AND(T$2&gt;=Congés!$Z7,T$2&lt;=Congés!$AA7),AND(T$2&gt;=Congés!$AB7,T$2&lt;=Congés!$AC7),AND(T$2&gt;=Congés!$AD7,T$2&lt;=Congés!$AE7),AND(T$2&gt;=Congés!$AF7,T$2&lt;=Congés!$AG7)),"A","")</f>
        <v>A</v>
      </c>
      <c r="U7" s="18" t="str">
        <f>IF(OR(AND(U$2&gt;=Congés!$D7,U$2&lt;=Congés!$E7),AND(U$2&gt;=Congés!$F7,U$2&lt;=Congés!$G7),AND(U$2&gt;=Congés!$H7,U$2&lt;=Congés!$I7),AND(U$2&gt;=Congés!$J7,U$2&lt;=Congés!$K7),AND(U$2&gt;=Congés!$L7,U$2&lt;=Congés!$M7),AND(U$2&gt;=Congés!$N7,U$2&lt;=Congés!$O7),AND(U$2&gt;=Congés!$P7,U$2&lt;=Congés!$Q7),AND(U$2&gt;=Congés!$R7,U$2&lt;=Congés!$S7),AND(U$2&gt;=Congés!$T7,U$2&lt;=Congés!$U7),AND(U$2&gt;=Congés!$V7,U$2&lt;=Congés!$W7),AND(U$2&gt;=Congés!$X7,U$2&lt;=Congés!$Y7),AND(U$2&gt;=Congés!$Z7,U$2&lt;=Congés!$AA7),AND(U$2&gt;=Congés!$AB7,U$2&lt;=Congés!$AC7),AND(U$2&gt;=Congés!$AD7,U$2&lt;=Congés!$AE7),AND(U$2&gt;=Congés!$AF7,U$2&lt;=Congés!$AG7)),"A","")</f>
        <v>A</v>
      </c>
      <c r="V7" s="18" t="str">
        <f>IF(OR(AND(V$2&gt;=Congés!$D7,V$2&lt;=Congés!$E7),AND(V$2&gt;=Congés!$F7,V$2&lt;=Congés!$G7),AND(V$2&gt;=Congés!$H7,V$2&lt;=Congés!$I7),AND(V$2&gt;=Congés!$J7,V$2&lt;=Congés!$K7),AND(V$2&gt;=Congés!$L7,V$2&lt;=Congés!$M7),AND(V$2&gt;=Congés!$N7,V$2&lt;=Congés!$O7),AND(V$2&gt;=Congés!$P7,V$2&lt;=Congés!$Q7),AND(V$2&gt;=Congés!$R7,V$2&lt;=Congés!$S7),AND(V$2&gt;=Congés!$T7,V$2&lt;=Congés!$U7),AND(V$2&gt;=Congés!$V7,V$2&lt;=Congés!$W7),AND(V$2&gt;=Congés!$X7,V$2&lt;=Congés!$Y7),AND(V$2&gt;=Congés!$Z7,V$2&lt;=Congés!$AA7),AND(V$2&gt;=Congés!$AB7,V$2&lt;=Congés!$AC7),AND(V$2&gt;=Congés!$AD7,V$2&lt;=Congés!$AE7),AND(V$2&gt;=Congés!$AF7,V$2&lt;=Congés!$AG7)),"A","")</f>
        <v>A</v>
      </c>
      <c r="W7" s="18" t="str">
        <f>IF(OR(AND(W$2&gt;=Congés!$D7,W$2&lt;=Congés!$E7),AND(W$2&gt;=Congés!$F7,W$2&lt;=Congés!$G7),AND(W$2&gt;=Congés!$H7,W$2&lt;=Congés!$I7),AND(W$2&gt;=Congés!$J7,W$2&lt;=Congés!$K7),AND(W$2&gt;=Congés!$L7,W$2&lt;=Congés!$M7),AND(W$2&gt;=Congés!$N7,W$2&lt;=Congés!$O7),AND(W$2&gt;=Congés!$P7,W$2&lt;=Congés!$Q7),AND(W$2&gt;=Congés!$R7,W$2&lt;=Congés!$S7),AND(W$2&gt;=Congés!$T7,W$2&lt;=Congés!$U7),AND(W$2&gt;=Congés!$V7,W$2&lt;=Congés!$W7),AND(W$2&gt;=Congés!$X7,W$2&lt;=Congés!$Y7),AND(W$2&gt;=Congés!$Z7,W$2&lt;=Congés!$AA7),AND(W$2&gt;=Congés!$AB7,W$2&lt;=Congés!$AC7),AND(W$2&gt;=Congés!$AD7,W$2&lt;=Congés!$AE7),AND(W$2&gt;=Congés!$AF7,W$2&lt;=Congés!$AG7)),"A","")</f>
        <v>A</v>
      </c>
      <c r="X7" s="18" t="str">
        <f>IF(OR(AND(X$2&gt;=Congés!$D7,X$2&lt;=Congés!$E7),AND(X$2&gt;=Congés!$F7,X$2&lt;=Congés!$G7),AND(X$2&gt;=Congés!$H7,X$2&lt;=Congés!$I7),AND(X$2&gt;=Congés!$J7,X$2&lt;=Congés!$K7),AND(X$2&gt;=Congés!$L7,X$2&lt;=Congés!$M7),AND(X$2&gt;=Congés!$N7,X$2&lt;=Congés!$O7),AND(X$2&gt;=Congés!$P7,X$2&lt;=Congés!$Q7),AND(X$2&gt;=Congés!$R7,X$2&lt;=Congés!$S7),AND(X$2&gt;=Congés!$T7,X$2&lt;=Congés!$U7),AND(X$2&gt;=Congés!$V7,X$2&lt;=Congés!$W7),AND(X$2&gt;=Congés!$X7,X$2&lt;=Congés!$Y7),AND(X$2&gt;=Congés!$Z7,X$2&lt;=Congés!$AA7),AND(X$2&gt;=Congés!$AB7,X$2&lt;=Congés!$AC7),AND(X$2&gt;=Congés!$AD7,X$2&lt;=Congés!$AE7),AND(X$2&gt;=Congés!$AF7,X$2&lt;=Congés!$AG7)),"A","")</f>
        <v>A</v>
      </c>
      <c r="Y7" s="18" t="str">
        <f>IF(OR(AND(Y$2&gt;=Congés!$D7,Y$2&lt;=Congés!$E7),AND(Y$2&gt;=Congés!$F7,Y$2&lt;=Congés!$G7),AND(Y$2&gt;=Congés!$H7,Y$2&lt;=Congés!$I7),AND(Y$2&gt;=Congés!$J7,Y$2&lt;=Congés!$K7),AND(Y$2&gt;=Congés!$L7,Y$2&lt;=Congés!$M7),AND(Y$2&gt;=Congés!$N7,Y$2&lt;=Congés!$O7),AND(Y$2&gt;=Congés!$P7,Y$2&lt;=Congés!$Q7),AND(Y$2&gt;=Congés!$R7,Y$2&lt;=Congés!$S7),AND(Y$2&gt;=Congés!$T7,Y$2&lt;=Congés!$U7),AND(Y$2&gt;=Congés!$V7,Y$2&lt;=Congés!$W7),AND(Y$2&gt;=Congés!$X7,Y$2&lt;=Congés!$Y7),AND(Y$2&gt;=Congés!$Z7,Y$2&lt;=Congés!$AA7),AND(Y$2&gt;=Congés!$AB7,Y$2&lt;=Congés!$AC7),AND(Y$2&gt;=Congés!$AD7,Y$2&lt;=Congés!$AE7),AND(Y$2&gt;=Congés!$AF7,Y$2&lt;=Congés!$AG7)),"A","")</f>
        <v>A</v>
      </c>
      <c r="Z7" s="18" t="str">
        <f>IF(OR(AND(Z$2&gt;=Congés!$D7,Z$2&lt;=Congés!$E7),AND(Z$2&gt;=Congés!$F7,Z$2&lt;=Congés!$G7),AND(Z$2&gt;=Congés!$H7,Z$2&lt;=Congés!$I7),AND(Z$2&gt;=Congés!$J7,Z$2&lt;=Congés!$K7),AND(Z$2&gt;=Congés!$L7,Z$2&lt;=Congés!$M7),AND(Z$2&gt;=Congés!$N7,Z$2&lt;=Congés!$O7),AND(Z$2&gt;=Congés!$P7,Z$2&lt;=Congés!$Q7),AND(Z$2&gt;=Congés!$R7,Z$2&lt;=Congés!$S7),AND(Z$2&gt;=Congés!$T7,Z$2&lt;=Congés!$U7),AND(Z$2&gt;=Congés!$V7,Z$2&lt;=Congés!$W7),AND(Z$2&gt;=Congés!$X7,Z$2&lt;=Congés!$Y7),AND(Z$2&gt;=Congés!$Z7,Z$2&lt;=Congés!$AA7),AND(Z$2&gt;=Congés!$AB7,Z$2&lt;=Congés!$AC7),AND(Z$2&gt;=Congés!$AD7,Z$2&lt;=Congés!$AE7),AND(Z$2&gt;=Congés!$AF7,Z$2&lt;=Congés!$AG7)),"A","")</f>
        <v>A</v>
      </c>
      <c r="AA7" s="18" t="str">
        <f>IF(OR(AND(AA$2&gt;=Congés!$D7,AA$2&lt;=Congés!$E7),AND(AA$2&gt;=Congés!$F7,AA$2&lt;=Congés!$G7),AND(AA$2&gt;=Congés!$H7,AA$2&lt;=Congés!$I7),AND(AA$2&gt;=Congés!$J7,AA$2&lt;=Congés!$K7),AND(AA$2&gt;=Congés!$L7,AA$2&lt;=Congés!$M7),AND(AA$2&gt;=Congés!$N7,AA$2&lt;=Congés!$O7),AND(AA$2&gt;=Congés!$P7,AA$2&lt;=Congés!$Q7),AND(AA$2&gt;=Congés!$R7,AA$2&lt;=Congés!$S7),AND(AA$2&gt;=Congés!$T7,AA$2&lt;=Congés!$U7),AND(AA$2&gt;=Congés!$V7,AA$2&lt;=Congés!$W7),AND(AA$2&gt;=Congés!$X7,AA$2&lt;=Congés!$Y7),AND(AA$2&gt;=Congés!$Z7,AA$2&lt;=Congés!$AA7),AND(AA$2&gt;=Congés!$AB7,AA$2&lt;=Congés!$AC7),AND(AA$2&gt;=Congés!$AD7,AA$2&lt;=Congés!$AE7),AND(AA$2&gt;=Congés!$AF7,AA$2&lt;=Congés!$AG7)),"A","")</f>
        <v>A</v>
      </c>
      <c r="AB7" s="18" t="str">
        <f>IF(OR(AND(AB$2&gt;=Congés!$D7,AB$2&lt;=Congés!$E7),AND(AB$2&gt;=Congés!$F7,AB$2&lt;=Congés!$G7),AND(AB$2&gt;=Congés!$H7,AB$2&lt;=Congés!$I7),AND(AB$2&gt;=Congés!$J7,AB$2&lt;=Congés!$K7),AND(AB$2&gt;=Congés!$L7,AB$2&lt;=Congés!$M7),AND(AB$2&gt;=Congés!$N7,AB$2&lt;=Congés!$O7),AND(AB$2&gt;=Congés!$P7,AB$2&lt;=Congés!$Q7),AND(AB$2&gt;=Congés!$R7,AB$2&lt;=Congés!$S7),AND(AB$2&gt;=Congés!$T7,AB$2&lt;=Congés!$U7),AND(AB$2&gt;=Congés!$V7,AB$2&lt;=Congés!$W7),AND(AB$2&gt;=Congés!$X7,AB$2&lt;=Congés!$Y7),AND(AB$2&gt;=Congés!$Z7,AB$2&lt;=Congés!$AA7),AND(AB$2&gt;=Congés!$AB7,AB$2&lt;=Congés!$AC7),AND(AB$2&gt;=Congés!$AD7,AB$2&lt;=Congés!$AE7),AND(AB$2&gt;=Congés!$AF7,AB$2&lt;=Congés!$AG7)),"A","")</f>
        <v>A</v>
      </c>
      <c r="AC7" s="18" t="str">
        <f>IF(OR(AND(AC$2&gt;=Congés!$D7,AC$2&lt;=Congés!$E7),AND(AC$2&gt;=Congés!$F7,AC$2&lt;=Congés!$G7),AND(AC$2&gt;=Congés!$H7,AC$2&lt;=Congés!$I7),AND(AC$2&gt;=Congés!$J7,AC$2&lt;=Congés!$K7),AND(AC$2&gt;=Congés!$L7,AC$2&lt;=Congés!$M7),AND(AC$2&gt;=Congés!$N7,AC$2&lt;=Congés!$O7),AND(AC$2&gt;=Congés!$P7,AC$2&lt;=Congés!$Q7),AND(AC$2&gt;=Congés!$R7,AC$2&lt;=Congés!$S7),AND(AC$2&gt;=Congés!$T7,AC$2&lt;=Congés!$U7),AND(AC$2&gt;=Congés!$V7,AC$2&lt;=Congés!$W7),AND(AC$2&gt;=Congés!$X7,AC$2&lt;=Congés!$Y7),AND(AC$2&gt;=Congés!$Z7,AC$2&lt;=Congés!$AA7),AND(AC$2&gt;=Congés!$AB7,AC$2&lt;=Congés!$AC7),AND(AC$2&gt;=Congés!$AD7,AC$2&lt;=Congés!$AE7),AND(AC$2&gt;=Congés!$AF7,AC$2&lt;=Congés!$AG7)),"A","")</f>
        <v>A</v>
      </c>
      <c r="AD7" s="18" t="str">
        <f>IF(OR(AND(AD$2&gt;=Congés!$D7,AD$2&lt;=Congés!$E7),AND(AD$2&gt;=Congés!$F7,AD$2&lt;=Congés!$G7),AND(AD$2&gt;=Congés!$H7,AD$2&lt;=Congés!$I7),AND(AD$2&gt;=Congés!$J7,AD$2&lt;=Congés!$K7),AND(AD$2&gt;=Congés!$L7,AD$2&lt;=Congés!$M7),AND(AD$2&gt;=Congés!$N7,AD$2&lt;=Congés!$O7),AND(AD$2&gt;=Congés!$P7,AD$2&lt;=Congés!$Q7),AND(AD$2&gt;=Congés!$R7,AD$2&lt;=Congés!$S7),AND(AD$2&gt;=Congés!$T7,AD$2&lt;=Congés!$U7),AND(AD$2&gt;=Congés!$V7,AD$2&lt;=Congés!$W7),AND(AD$2&gt;=Congés!$X7,AD$2&lt;=Congés!$Y7),AND(AD$2&gt;=Congés!$Z7,AD$2&lt;=Congés!$AA7),AND(AD$2&gt;=Congés!$AB7,AD$2&lt;=Congés!$AC7),AND(AD$2&gt;=Congés!$AD7,AD$2&lt;=Congés!$AE7),AND(AD$2&gt;=Congés!$AF7,AD$2&lt;=Congés!$AG7)),"A","")</f>
        <v/>
      </c>
      <c r="AE7" s="18" t="str">
        <f>IF(OR(AND(AE$2&gt;=Congés!$D7,AE$2&lt;=Congés!$E7),AND(AE$2&gt;=Congés!$F7,AE$2&lt;=Congés!$G7),AND(AE$2&gt;=Congés!$H7,AE$2&lt;=Congés!$I7),AND(AE$2&gt;=Congés!$J7,AE$2&lt;=Congés!$K7),AND(AE$2&gt;=Congés!$L7,AE$2&lt;=Congés!$M7),AND(AE$2&gt;=Congés!$N7,AE$2&lt;=Congés!$O7),AND(AE$2&gt;=Congés!$P7,AE$2&lt;=Congés!$Q7),AND(AE$2&gt;=Congés!$R7,AE$2&lt;=Congés!$S7),AND(AE$2&gt;=Congés!$T7,AE$2&lt;=Congés!$U7),AND(AE$2&gt;=Congés!$V7,AE$2&lt;=Congés!$W7),AND(AE$2&gt;=Congés!$X7,AE$2&lt;=Congés!$Y7),AND(AE$2&gt;=Congés!$Z7,AE$2&lt;=Congés!$AA7),AND(AE$2&gt;=Congés!$AB7,AE$2&lt;=Congés!$AC7),AND(AE$2&gt;=Congés!$AD7,AE$2&lt;=Congés!$AE7),AND(AE$2&gt;=Congés!$AF7,AE$2&lt;=Congés!$AG7)),"A","")</f>
        <v/>
      </c>
      <c r="AF7" s="18" t="str">
        <f>IF(OR(AND(AF$2&gt;=Congés!$D7,AF$2&lt;=Congés!$E7),AND(AF$2&gt;=Congés!$F7,AF$2&lt;=Congés!$G7),AND(AF$2&gt;=Congés!$H7,AF$2&lt;=Congés!$I7),AND(AF$2&gt;=Congés!$J7,AF$2&lt;=Congés!$K7),AND(AF$2&gt;=Congés!$L7,AF$2&lt;=Congés!$M7),AND(AF$2&gt;=Congés!$N7,AF$2&lt;=Congés!$O7),AND(AF$2&gt;=Congés!$P7,AF$2&lt;=Congés!$Q7),AND(AF$2&gt;=Congés!$R7,AF$2&lt;=Congés!$S7),AND(AF$2&gt;=Congés!$T7,AF$2&lt;=Congés!$U7),AND(AF$2&gt;=Congés!$V7,AF$2&lt;=Congés!$W7),AND(AF$2&gt;=Congés!$X7,AF$2&lt;=Congés!$Y7),AND(AF$2&gt;=Congés!$Z7,AF$2&lt;=Congés!$AA7),AND(AF$2&gt;=Congés!$AB7,AF$2&lt;=Congés!$AC7),AND(AF$2&gt;=Congés!$AD7,AF$2&lt;=Congés!$AE7),AND(AF$2&gt;=Congés!$AF7,AF$2&lt;=Congés!$AG7)),"A","")</f>
        <v>A</v>
      </c>
      <c r="AG7" s="18" t="str">
        <f>IF(OR(AND(AG$2&gt;=Congés!$D7,AG$2&lt;=Congés!$E7),AND(AG$2&gt;=Congés!$F7,AG$2&lt;=Congés!$G7),AND(AG$2&gt;=Congés!$H7,AG$2&lt;=Congés!$I7),AND(AG$2&gt;=Congés!$J7,AG$2&lt;=Congés!$K7),AND(AG$2&gt;=Congés!$L7,AG$2&lt;=Congés!$M7),AND(AG$2&gt;=Congés!$N7,AG$2&lt;=Congés!$O7),AND(AG$2&gt;=Congés!$P7,AG$2&lt;=Congés!$Q7),AND(AG$2&gt;=Congés!$R7,AG$2&lt;=Congés!$S7),AND(AG$2&gt;=Congés!$T7,AG$2&lt;=Congés!$U7),AND(AG$2&gt;=Congés!$V7,AG$2&lt;=Congés!$W7),AND(AG$2&gt;=Congés!$X7,AG$2&lt;=Congés!$Y7),AND(AG$2&gt;=Congés!$Z7,AG$2&lt;=Congés!$AA7),AND(AG$2&gt;=Congés!$AB7,AG$2&lt;=Congés!$AC7),AND(AG$2&gt;=Congés!$AD7,AG$2&lt;=Congés!$AE7),AND(AG$2&gt;=Congés!$AF7,AG$2&lt;=Congés!$AG7)),"A","")</f>
        <v>A</v>
      </c>
      <c r="AH7" s="24" t="str">
        <f>IF(OR(AND(AH$2&gt;=Congés!$D7,AH$2&lt;=Congés!$E7),AND(AH$2&gt;=Congés!$F7,AH$2&lt;=Congés!$G7),AND(AH$2&gt;=Congés!$H7,AH$2&lt;=Congés!$I7),AND(AH$2&gt;=Congés!$J7,AH$2&lt;=Congés!$K7),AND(AH$2&gt;=Congés!$L7,AH$2&lt;=Congés!$M7),AND(AH$2&gt;=Congés!$N7,AH$2&lt;=Congés!$O7),AND(AH$2&gt;=Congés!$P7,AH$2&lt;=Congés!$Q7),AND(AH$2&gt;=Congés!$R7,AH$2&lt;=Congés!$S7),AND(AH$2&gt;=Congés!$T7,AH$2&lt;=Congés!$U7),AND(AH$2&gt;=Congés!$V7,AH$2&lt;=Congés!$W7),AND(AH$2&gt;=Congés!$X7,AH$2&lt;=Congés!$Y7),AND(AH$2&gt;=Congés!$Z7,AH$2&lt;=Congés!$AA7),AND(AH$2&gt;=Congés!$AB7,AH$2&lt;=Congés!$AC7),AND(AH$2&gt;=Congés!$AD7,AH$2&lt;=Congés!$AE7),AND(AH$2&gt;=Congés!$AF7,AH$2&lt;=Congés!$AG7)),"A","")</f>
        <v>A</v>
      </c>
    </row>
    <row r="8" spans="1:35" x14ac:dyDescent="0.25">
      <c r="A8" s="77" t="str">
        <f>IF('A remplir'!N7="","",'A remplir'!N7)</f>
        <v/>
      </c>
      <c r="B8" s="19" t="str">
        <f>IF('A remplir'!O7="","",'A remplir'!O7)</f>
        <v>Aurélien</v>
      </c>
      <c r="C8" s="49" t="str">
        <f>IF('A remplir'!AC7="","",'A remplir'!AC7)</f>
        <v>CC</v>
      </c>
      <c r="D8" s="80" t="str">
        <f>IF(OR(AND(D$2&gt;=Congés!$D8,D$2&lt;=Congés!$E8),AND(D$2&gt;=Congés!$F8,D$2&lt;=Congés!$G8),AND(D$2&gt;=Congés!$H8,D$2&lt;=Congés!$I8),AND(D$2&gt;=Congés!$J8,D$2&lt;=Congés!$K8),AND(D$2&gt;=Congés!$L8,D$2&lt;=Congés!$M8),AND(D$2&gt;=Congés!$N8,D$2&lt;=Congés!$O8),AND(D$2&gt;=Congés!$P8,D$2&lt;=Congés!$Q8),AND(D$2&gt;=Congés!$R8,D$2&lt;=Congés!$S8),AND(D$2&gt;=Congés!$T8,D$2&lt;=Congés!$U8),AND(D$2&gt;=Congés!$V8,D$2&lt;=Congés!$W8),AND(D$2&gt;=Congés!$X8,D$2&lt;=Congés!$Y8),AND(D$2&gt;=Congés!$Z8,D$2&lt;=Congés!$AA8),AND(D$2&gt;=Congés!$AB8,D$2&lt;=Congés!$AC8),AND(D$2&gt;=Congés!$AD8,D$2&lt;=Congés!$AE8),AND(D$2&gt;=Congés!$AF8,D$2&lt;=Congés!$AG8)),"A","")</f>
        <v>A</v>
      </c>
      <c r="E8" s="18" t="str">
        <f>IF(OR(AND(E$2&gt;=Congés!$D8,E$2&lt;=Congés!$E8),AND(E$2&gt;=Congés!$F8,E$2&lt;=Congés!$G8),AND(E$2&gt;=Congés!$H8,E$2&lt;=Congés!$I8),AND(E$2&gt;=Congés!$J8,E$2&lt;=Congés!$K8),AND(E$2&gt;=Congés!$L8,E$2&lt;=Congés!$M8),AND(E$2&gt;=Congés!$N8,E$2&lt;=Congés!$O8),AND(E$2&gt;=Congés!$P8,E$2&lt;=Congés!$Q8),AND(E$2&gt;=Congés!$R8,E$2&lt;=Congés!$S8),AND(E$2&gt;=Congés!$T8,E$2&lt;=Congés!$U8),AND(E$2&gt;=Congés!$V8,E$2&lt;=Congés!$W8),AND(E$2&gt;=Congés!$X8,E$2&lt;=Congés!$Y8),AND(E$2&gt;=Congés!$Z8,E$2&lt;=Congés!$AA8),AND(E$2&gt;=Congés!$AB8,E$2&lt;=Congés!$AC8),AND(E$2&gt;=Congés!$AD8,E$2&lt;=Congés!$AE8),AND(E$2&gt;=Congés!$AF8,E$2&lt;=Congés!$AG8)),"A","")</f>
        <v>A</v>
      </c>
      <c r="F8" s="18" t="str">
        <f>IF(OR(AND(F$2&gt;=Congés!$D8,F$2&lt;=Congés!$E8),AND(F$2&gt;=Congés!$F8,F$2&lt;=Congés!$G8),AND(F$2&gt;=Congés!$H8,F$2&lt;=Congés!$I8),AND(F$2&gt;=Congés!$J8,F$2&lt;=Congés!$K8),AND(F$2&gt;=Congés!$L8,F$2&lt;=Congés!$M8),AND(F$2&gt;=Congés!$N8,F$2&lt;=Congés!$O8),AND(F$2&gt;=Congés!$P8,F$2&lt;=Congés!$Q8),AND(F$2&gt;=Congés!$R8,F$2&lt;=Congés!$S8),AND(F$2&gt;=Congés!$T8,F$2&lt;=Congés!$U8),AND(F$2&gt;=Congés!$V8,F$2&lt;=Congés!$W8),AND(F$2&gt;=Congés!$X8,F$2&lt;=Congés!$Y8),AND(F$2&gt;=Congés!$Z8,F$2&lt;=Congés!$AA8),AND(F$2&gt;=Congés!$AB8,F$2&lt;=Congés!$AC8),AND(F$2&gt;=Congés!$AD8,F$2&lt;=Congés!$AE8),AND(F$2&gt;=Congés!$AF8,F$2&lt;=Congés!$AG8)),"A","")</f>
        <v/>
      </c>
      <c r="G8" s="18" t="str">
        <f>IF(OR(AND(G$2&gt;=Congés!$D8,G$2&lt;=Congés!$E8),AND(G$2&gt;=Congés!$F8,G$2&lt;=Congés!$G8),AND(G$2&gt;=Congés!$H8,G$2&lt;=Congés!$I8),AND(G$2&gt;=Congés!$J8,G$2&lt;=Congés!$K8),AND(G$2&gt;=Congés!$L8,G$2&lt;=Congés!$M8),AND(G$2&gt;=Congés!$N8,G$2&lt;=Congés!$O8),AND(G$2&gt;=Congés!$P8,G$2&lt;=Congés!$Q8),AND(G$2&gt;=Congés!$R8,G$2&lt;=Congés!$S8),AND(G$2&gt;=Congés!$T8,G$2&lt;=Congés!$U8),AND(G$2&gt;=Congés!$V8,G$2&lt;=Congés!$W8),AND(G$2&gt;=Congés!$X8,G$2&lt;=Congés!$Y8),AND(G$2&gt;=Congés!$Z8,G$2&lt;=Congés!$AA8),AND(G$2&gt;=Congés!$AB8,G$2&lt;=Congés!$AC8),AND(G$2&gt;=Congés!$AD8,G$2&lt;=Congés!$AE8),AND(G$2&gt;=Congés!$AF8,G$2&lt;=Congés!$AG8)),"A","")</f>
        <v>A</v>
      </c>
      <c r="H8" s="18" t="str">
        <f>IF(OR(AND(H$2&gt;=Congés!$D8,H$2&lt;=Congés!$E8),AND(H$2&gt;=Congés!$F8,H$2&lt;=Congés!$G8),AND(H$2&gt;=Congés!$H8,H$2&lt;=Congés!$I8),AND(H$2&gt;=Congés!$J8,H$2&lt;=Congés!$K8),AND(H$2&gt;=Congés!$L8,H$2&lt;=Congés!$M8),AND(H$2&gt;=Congés!$N8,H$2&lt;=Congés!$O8),AND(H$2&gt;=Congés!$P8,H$2&lt;=Congés!$Q8),AND(H$2&gt;=Congés!$R8,H$2&lt;=Congés!$S8),AND(H$2&gt;=Congés!$T8,H$2&lt;=Congés!$U8),AND(H$2&gt;=Congés!$V8,H$2&lt;=Congés!$W8),AND(H$2&gt;=Congés!$X8,H$2&lt;=Congés!$Y8),AND(H$2&gt;=Congés!$Z8,H$2&lt;=Congés!$AA8),AND(H$2&gt;=Congés!$AB8,H$2&lt;=Congés!$AC8),AND(H$2&gt;=Congés!$AD8,H$2&lt;=Congés!$AE8),AND(H$2&gt;=Congés!$AF8,H$2&lt;=Congés!$AG8)),"A","")</f>
        <v/>
      </c>
      <c r="I8" s="18" t="str">
        <f>IF(OR(AND(I$2&gt;=Congés!$D8,I$2&lt;=Congés!$E8),AND(I$2&gt;=Congés!$F8,I$2&lt;=Congés!$G8),AND(I$2&gt;=Congés!$H8,I$2&lt;=Congés!$I8),AND(I$2&gt;=Congés!$J8,I$2&lt;=Congés!$K8),AND(I$2&gt;=Congés!$L8,I$2&lt;=Congés!$M8),AND(I$2&gt;=Congés!$N8,I$2&lt;=Congés!$O8),AND(I$2&gt;=Congés!$P8,I$2&lt;=Congés!$Q8),AND(I$2&gt;=Congés!$R8,I$2&lt;=Congés!$S8),AND(I$2&gt;=Congés!$T8,I$2&lt;=Congés!$U8),AND(I$2&gt;=Congés!$V8,I$2&lt;=Congés!$W8),AND(I$2&gt;=Congés!$X8,I$2&lt;=Congés!$Y8),AND(I$2&gt;=Congés!$Z8,I$2&lt;=Congés!$AA8),AND(I$2&gt;=Congés!$AB8,I$2&lt;=Congés!$AC8),AND(I$2&gt;=Congés!$AD8,I$2&lt;=Congés!$AE8),AND(I$2&gt;=Congés!$AF8,I$2&lt;=Congés!$AG8)),"A","")</f>
        <v/>
      </c>
      <c r="J8" s="18" t="str">
        <f>IF(OR(AND(J$2&gt;=Congés!$D8,J$2&lt;=Congés!$E8),AND(J$2&gt;=Congés!$F8,J$2&lt;=Congés!$G8),AND(J$2&gt;=Congés!$H8,J$2&lt;=Congés!$I8),AND(J$2&gt;=Congés!$J8,J$2&lt;=Congés!$K8),AND(J$2&gt;=Congés!$L8,J$2&lt;=Congés!$M8),AND(J$2&gt;=Congés!$N8,J$2&lt;=Congés!$O8),AND(J$2&gt;=Congés!$P8,J$2&lt;=Congés!$Q8),AND(J$2&gt;=Congés!$R8,J$2&lt;=Congés!$S8),AND(J$2&gt;=Congés!$T8,J$2&lt;=Congés!$U8),AND(J$2&gt;=Congés!$V8,J$2&lt;=Congés!$W8),AND(J$2&gt;=Congés!$X8,J$2&lt;=Congés!$Y8),AND(J$2&gt;=Congés!$Z8,J$2&lt;=Congés!$AA8),AND(J$2&gt;=Congés!$AB8,J$2&lt;=Congés!$AC8),AND(J$2&gt;=Congés!$AD8,J$2&lt;=Congés!$AE8),AND(J$2&gt;=Congés!$AF8,J$2&lt;=Congés!$AG8)),"A","")</f>
        <v/>
      </c>
      <c r="K8" s="18" t="str">
        <f>IF(OR(AND(K$2&gt;=Congés!$D8,K$2&lt;=Congés!$E8),AND(K$2&gt;=Congés!$F8,K$2&lt;=Congés!$G8),AND(K$2&gt;=Congés!$H8,K$2&lt;=Congés!$I8),AND(K$2&gt;=Congés!$J8,K$2&lt;=Congés!$K8),AND(K$2&gt;=Congés!$L8,K$2&lt;=Congés!$M8),AND(K$2&gt;=Congés!$N8,K$2&lt;=Congés!$O8),AND(K$2&gt;=Congés!$P8,K$2&lt;=Congés!$Q8),AND(K$2&gt;=Congés!$R8,K$2&lt;=Congés!$S8),AND(K$2&gt;=Congés!$T8,K$2&lt;=Congés!$U8),AND(K$2&gt;=Congés!$V8,K$2&lt;=Congés!$W8),AND(K$2&gt;=Congés!$X8,K$2&lt;=Congés!$Y8),AND(K$2&gt;=Congés!$Z8,K$2&lt;=Congés!$AA8),AND(K$2&gt;=Congés!$AB8,K$2&lt;=Congés!$AC8),AND(K$2&gt;=Congés!$AD8,K$2&lt;=Congés!$AE8),AND(K$2&gt;=Congés!$AF8,K$2&lt;=Congés!$AG8)),"A","")</f>
        <v/>
      </c>
      <c r="L8" s="18" t="str">
        <f>IF(OR(AND(L$2&gt;=Congés!$D8,L$2&lt;=Congés!$E8),AND(L$2&gt;=Congés!$F8,L$2&lt;=Congés!$G8),AND(L$2&gt;=Congés!$H8,L$2&lt;=Congés!$I8),AND(L$2&gt;=Congés!$J8,L$2&lt;=Congés!$K8),AND(L$2&gt;=Congés!$L8,L$2&lt;=Congés!$M8),AND(L$2&gt;=Congés!$N8,L$2&lt;=Congés!$O8),AND(L$2&gt;=Congés!$P8,L$2&lt;=Congés!$Q8),AND(L$2&gt;=Congés!$R8,L$2&lt;=Congés!$S8),AND(L$2&gt;=Congés!$T8,L$2&lt;=Congés!$U8),AND(L$2&gt;=Congés!$V8,L$2&lt;=Congés!$W8),AND(L$2&gt;=Congés!$X8,L$2&lt;=Congés!$Y8),AND(L$2&gt;=Congés!$Z8,L$2&lt;=Congés!$AA8),AND(L$2&gt;=Congés!$AB8,L$2&lt;=Congés!$AC8),AND(L$2&gt;=Congés!$AD8,L$2&lt;=Congés!$AE8),AND(L$2&gt;=Congés!$AF8,L$2&lt;=Congés!$AG8)),"A","")</f>
        <v/>
      </c>
      <c r="M8" s="18" t="str">
        <f>IF(OR(AND(M$2&gt;=Congés!$D8,M$2&lt;=Congés!$E8),AND(M$2&gt;=Congés!$F8,M$2&lt;=Congés!$G8),AND(M$2&gt;=Congés!$H8,M$2&lt;=Congés!$I8),AND(M$2&gt;=Congés!$J8,M$2&lt;=Congés!$K8),AND(M$2&gt;=Congés!$L8,M$2&lt;=Congés!$M8),AND(M$2&gt;=Congés!$N8,M$2&lt;=Congés!$O8),AND(M$2&gt;=Congés!$P8,M$2&lt;=Congés!$Q8),AND(M$2&gt;=Congés!$R8,M$2&lt;=Congés!$S8),AND(M$2&gt;=Congés!$T8,M$2&lt;=Congés!$U8),AND(M$2&gt;=Congés!$V8,M$2&lt;=Congés!$W8),AND(M$2&gt;=Congés!$X8,M$2&lt;=Congés!$Y8),AND(M$2&gt;=Congés!$Z8,M$2&lt;=Congés!$AA8),AND(M$2&gt;=Congés!$AB8,M$2&lt;=Congés!$AC8),AND(M$2&gt;=Congés!$AD8,M$2&lt;=Congés!$AE8),AND(M$2&gt;=Congés!$AF8,M$2&lt;=Congés!$AG8)),"A","")</f>
        <v/>
      </c>
      <c r="N8" s="18" t="str">
        <f>IF(OR(AND(N$2&gt;=Congés!$D8,N$2&lt;=Congés!$E8),AND(N$2&gt;=Congés!$F8,N$2&lt;=Congés!$G8),AND(N$2&gt;=Congés!$H8,N$2&lt;=Congés!$I8),AND(N$2&gt;=Congés!$J8,N$2&lt;=Congés!$K8),AND(N$2&gt;=Congés!$L8,N$2&lt;=Congés!$M8),AND(N$2&gt;=Congés!$N8,N$2&lt;=Congés!$O8),AND(N$2&gt;=Congés!$P8,N$2&lt;=Congés!$Q8),AND(N$2&gt;=Congés!$R8,N$2&lt;=Congés!$S8),AND(N$2&gt;=Congés!$T8,N$2&lt;=Congés!$U8),AND(N$2&gt;=Congés!$V8,N$2&lt;=Congés!$W8),AND(N$2&gt;=Congés!$X8,N$2&lt;=Congés!$Y8),AND(N$2&gt;=Congés!$Z8,N$2&lt;=Congés!$AA8),AND(N$2&gt;=Congés!$AB8,N$2&lt;=Congés!$AC8),AND(N$2&gt;=Congés!$AD8,N$2&lt;=Congés!$AE8),AND(N$2&gt;=Congés!$AF8,N$2&lt;=Congés!$AG8)),"A","")</f>
        <v/>
      </c>
      <c r="O8" s="18" t="str">
        <f>IF(OR(AND(O$2&gt;=Congés!$D8,O$2&lt;=Congés!$E8),AND(O$2&gt;=Congés!$F8,O$2&lt;=Congés!$G8),AND(O$2&gt;=Congés!$H8,O$2&lt;=Congés!$I8),AND(O$2&gt;=Congés!$J8,O$2&lt;=Congés!$K8),AND(O$2&gt;=Congés!$L8,O$2&lt;=Congés!$M8),AND(O$2&gt;=Congés!$N8,O$2&lt;=Congés!$O8),AND(O$2&gt;=Congés!$P8,O$2&lt;=Congés!$Q8),AND(O$2&gt;=Congés!$R8,O$2&lt;=Congés!$S8),AND(O$2&gt;=Congés!$T8,O$2&lt;=Congés!$U8),AND(O$2&gt;=Congés!$V8,O$2&lt;=Congés!$W8),AND(O$2&gt;=Congés!$X8,O$2&lt;=Congés!$Y8),AND(O$2&gt;=Congés!$Z8,O$2&lt;=Congés!$AA8),AND(O$2&gt;=Congés!$AB8,O$2&lt;=Congés!$AC8),AND(O$2&gt;=Congés!$AD8,O$2&lt;=Congés!$AE8),AND(O$2&gt;=Congés!$AF8,O$2&lt;=Congés!$AG8)),"A","")</f>
        <v/>
      </c>
      <c r="P8" s="18" t="str">
        <f>IF(OR(AND(P$2&gt;=Congés!$D8,P$2&lt;=Congés!$E8),AND(P$2&gt;=Congés!$F8,P$2&lt;=Congés!$G8),AND(P$2&gt;=Congés!$H8,P$2&lt;=Congés!$I8),AND(P$2&gt;=Congés!$J8,P$2&lt;=Congés!$K8),AND(P$2&gt;=Congés!$L8,P$2&lt;=Congés!$M8),AND(P$2&gt;=Congés!$N8,P$2&lt;=Congés!$O8),AND(P$2&gt;=Congés!$P8,P$2&lt;=Congés!$Q8),AND(P$2&gt;=Congés!$R8,P$2&lt;=Congés!$S8),AND(P$2&gt;=Congés!$T8,P$2&lt;=Congés!$U8),AND(P$2&gt;=Congés!$V8,P$2&lt;=Congés!$W8),AND(P$2&gt;=Congés!$X8,P$2&lt;=Congés!$Y8),AND(P$2&gt;=Congés!$Z8,P$2&lt;=Congés!$AA8),AND(P$2&gt;=Congés!$AB8,P$2&lt;=Congés!$AC8),AND(P$2&gt;=Congés!$AD8,P$2&lt;=Congés!$AE8),AND(P$2&gt;=Congés!$AF8,P$2&lt;=Congés!$AG8)),"A","")</f>
        <v/>
      </c>
      <c r="Q8" s="18" t="str">
        <f>IF(OR(AND(Q$2&gt;=Congés!$D8,Q$2&lt;=Congés!$E8),AND(Q$2&gt;=Congés!$F8,Q$2&lt;=Congés!$G8),AND(Q$2&gt;=Congés!$H8,Q$2&lt;=Congés!$I8),AND(Q$2&gt;=Congés!$J8,Q$2&lt;=Congés!$K8),AND(Q$2&gt;=Congés!$L8,Q$2&lt;=Congés!$M8),AND(Q$2&gt;=Congés!$N8,Q$2&lt;=Congés!$O8),AND(Q$2&gt;=Congés!$P8,Q$2&lt;=Congés!$Q8),AND(Q$2&gt;=Congés!$R8,Q$2&lt;=Congés!$S8),AND(Q$2&gt;=Congés!$T8,Q$2&lt;=Congés!$U8),AND(Q$2&gt;=Congés!$V8,Q$2&lt;=Congés!$W8),AND(Q$2&gt;=Congés!$X8,Q$2&lt;=Congés!$Y8),AND(Q$2&gt;=Congés!$Z8,Q$2&lt;=Congés!$AA8),AND(Q$2&gt;=Congés!$AB8,Q$2&lt;=Congés!$AC8),AND(Q$2&gt;=Congés!$AD8,Q$2&lt;=Congés!$AE8),AND(Q$2&gt;=Congés!$AF8,Q$2&lt;=Congés!$AG8)),"A","")</f>
        <v/>
      </c>
      <c r="R8" s="18" t="str">
        <f>IF(OR(AND(R$2&gt;=Congés!$D8,R$2&lt;=Congés!$E8),AND(R$2&gt;=Congés!$F8,R$2&lt;=Congés!$G8),AND(R$2&gt;=Congés!$H8,R$2&lt;=Congés!$I8),AND(R$2&gt;=Congés!$J8,R$2&lt;=Congés!$K8),AND(R$2&gt;=Congés!$L8,R$2&lt;=Congés!$M8),AND(R$2&gt;=Congés!$N8,R$2&lt;=Congés!$O8),AND(R$2&gt;=Congés!$P8,R$2&lt;=Congés!$Q8),AND(R$2&gt;=Congés!$R8,R$2&lt;=Congés!$S8),AND(R$2&gt;=Congés!$T8,R$2&lt;=Congés!$U8),AND(R$2&gt;=Congés!$V8,R$2&lt;=Congés!$W8),AND(R$2&gt;=Congés!$X8,R$2&lt;=Congés!$Y8),AND(R$2&gt;=Congés!$Z8,R$2&lt;=Congés!$AA8),AND(R$2&gt;=Congés!$AB8,R$2&lt;=Congés!$AC8),AND(R$2&gt;=Congés!$AD8,R$2&lt;=Congés!$AE8),AND(R$2&gt;=Congés!$AF8,R$2&lt;=Congés!$AG8)),"A","")</f>
        <v>A</v>
      </c>
      <c r="S8" s="18" t="str">
        <f>IF(OR(AND(S$2&gt;=Congés!$D8,S$2&lt;=Congés!$E8),AND(S$2&gt;=Congés!$F8,S$2&lt;=Congés!$G8),AND(S$2&gt;=Congés!$H8,S$2&lt;=Congés!$I8),AND(S$2&gt;=Congés!$J8,S$2&lt;=Congés!$K8),AND(S$2&gt;=Congés!$L8,S$2&lt;=Congés!$M8),AND(S$2&gt;=Congés!$N8,S$2&lt;=Congés!$O8),AND(S$2&gt;=Congés!$P8,S$2&lt;=Congés!$Q8),AND(S$2&gt;=Congés!$R8,S$2&lt;=Congés!$S8),AND(S$2&gt;=Congés!$T8,S$2&lt;=Congés!$U8),AND(S$2&gt;=Congés!$V8,S$2&lt;=Congés!$W8),AND(S$2&gt;=Congés!$X8,S$2&lt;=Congés!$Y8),AND(S$2&gt;=Congés!$Z8,S$2&lt;=Congés!$AA8),AND(S$2&gt;=Congés!$AB8,S$2&lt;=Congés!$AC8),AND(S$2&gt;=Congés!$AD8,S$2&lt;=Congés!$AE8),AND(S$2&gt;=Congés!$AF8,S$2&lt;=Congés!$AG8)),"A","")</f>
        <v>A</v>
      </c>
      <c r="T8" s="18" t="str">
        <f>IF(OR(AND(T$2&gt;=Congés!$D8,T$2&lt;=Congés!$E8),AND(T$2&gt;=Congés!$F8,T$2&lt;=Congés!$G8),AND(T$2&gt;=Congés!$H8,T$2&lt;=Congés!$I8),AND(T$2&gt;=Congés!$J8,T$2&lt;=Congés!$K8),AND(T$2&gt;=Congés!$L8,T$2&lt;=Congés!$M8),AND(T$2&gt;=Congés!$N8,T$2&lt;=Congés!$O8),AND(T$2&gt;=Congés!$P8,T$2&lt;=Congés!$Q8),AND(T$2&gt;=Congés!$R8,T$2&lt;=Congés!$S8),AND(T$2&gt;=Congés!$T8,T$2&lt;=Congés!$U8),AND(T$2&gt;=Congés!$V8,T$2&lt;=Congés!$W8),AND(T$2&gt;=Congés!$X8,T$2&lt;=Congés!$Y8),AND(T$2&gt;=Congés!$Z8,T$2&lt;=Congés!$AA8),AND(T$2&gt;=Congés!$AB8,T$2&lt;=Congés!$AC8),AND(T$2&gt;=Congés!$AD8,T$2&lt;=Congés!$AE8),AND(T$2&gt;=Congés!$AF8,T$2&lt;=Congés!$AG8)),"A","")</f>
        <v>A</v>
      </c>
      <c r="U8" s="18" t="str">
        <f>IF(OR(AND(U$2&gt;=Congés!$D8,U$2&lt;=Congés!$E8),AND(U$2&gt;=Congés!$F8,U$2&lt;=Congés!$G8),AND(U$2&gt;=Congés!$H8,U$2&lt;=Congés!$I8),AND(U$2&gt;=Congés!$J8,U$2&lt;=Congés!$K8),AND(U$2&gt;=Congés!$L8,U$2&lt;=Congés!$M8),AND(U$2&gt;=Congés!$N8,U$2&lt;=Congés!$O8),AND(U$2&gt;=Congés!$P8,U$2&lt;=Congés!$Q8),AND(U$2&gt;=Congés!$R8,U$2&lt;=Congés!$S8),AND(U$2&gt;=Congés!$T8,U$2&lt;=Congés!$U8),AND(U$2&gt;=Congés!$V8,U$2&lt;=Congés!$W8),AND(U$2&gt;=Congés!$X8,U$2&lt;=Congés!$Y8),AND(U$2&gt;=Congés!$Z8,U$2&lt;=Congés!$AA8),AND(U$2&gt;=Congés!$AB8,U$2&lt;=Congés!$AC8),AND(U$2&gt;=Congés!$AD8,U$2&lt;=Congés!$AE8),AND(U$2&gt;=Congés!$AF8,U$2&lt;=Congés!$AG8)),"A","")</f>
        <v>A</v>
      </c>
      <c r="V8" s="18" t="str">
        <f>IF(OR(AND(V$2&gt;=Congés!$D8,V$2&lt;=Congés!$E8),AND(V$2&gt;=Congés!$F8,V$2&lt;=Congés!$G8),AND(V$2&gt;=Congés!$H8,V$2&lt;=Congés!$I8),AND(V$2&gt;=Congés!$J8,V$2&lt;=Congés!$K8),AND(V$2&gt;=Congés!$L8,V$2&lt;=Congés!$M8),AND(V$2&gt;=Congés!$N8,V$2&lt;=Congés!$O8),AND(V$2&gt;=Congés!$P8,V$2&lt;=Congés!$Q8),AND(V$2&gt;=Congés!$R8,V$2&lt;=Congés!$S8),AND(V$2&gt;=Congés!$T8,V$2&lt;=Congés!$U8),AND(V$2&gt;=Congés!$V8,V$2&lt;=Congés!$W8),AND(V$2&gt;=Congés!$X8,V$2&lt;=Congés!$Y8),AND(V$2&gt;=Congés!$Z8,V$2&lt;=Congés!$AA8),AND(V$2&gt;=Congés!$AB8,V$2&lt;=Congés!$AC8),AND(V$2&gt;=Congés!$AD8,V$2&lt;=Congés!$AE8),AND(V$2&gt;=Congés!$AF8,V$2&lt;=Congés!$AG8)),"A","")</f>
        <v>A</v>
      </c>
      <c r="W8" s="18" t="str">
        <f>IF(OR(AND(W$2&gt;=Congés!$D8,W$2&lt;=Congés!$E8),AND(W$2&gt;=Congés!$F8,W$2&lt;=Congés!$G8),AND(W$2&gt;=Congés!$H8,W$2&lt;=Congés!$I8),AND(W$2&gt;=Congés!$J8,W$2&lt;=Congés!$K8),AND(W$2&gt;=Congés!$L8,W$2&lt;=Congés!$M8),AND(W$2&gt;=Congés!$N8,W$2&lt;=Congés!$O8),AND(W$2&gt;=Congés!$P8,W$2&lt;=Congés!$Q8),AND(W$2&gt;=Congés!$R8,W$2&lt;=Congés!$S8),AND(W$2&gt;=Congés!$T8,W$2&lt;=Congés!$U8),AND(W$2&gt;=Congés!$V8,W$2&lt;=Congés!$W8),AND(W$2&gt;=Congés!$X8,W$2&lt;=Congés!$Y8),AND(W$2&gt;=Congés!$Z8,W$2&lt;=Congés!$AA8),AND(W$2&gt;=Congés!$AB8,W$2&lt;=Congés!$AC8),AND(W$2&gt;=Congés!$AD8,W$2&lt;=Congés!$AE8),AND(W$2&gt;=Congés!$AF8,W$2&lt;=Congés!$AG8)),"A","")</f>
        <v>A</v>
      </c>
      <c r="X8" s="18" t="str">
        <f>IF(OR(AND(X$2&gt;=Congés!$D8,X$2&lt;=Congés!$E8),AND(X$2&gt;=Congés!$F8,X$2&lt;=Congés!$G8),AND(X$2&gt;=Congés!$H8,X$2&lt;=Congés!$I8),AND(X$2&gt;=Congés!$J8,X$2&lt;=Congés!$K8),AND(X$2&gt;=Congés!$L8,X$2&lt;=Congés!$M8),AND(X$2&gt;=Congés!$N8,X$2&lt;=Congés!$O8),AND(X$2&gt;=Congés!$P8,X$2&lt;=Congés!$Q8),AND(X$2&gt;=Congés!$R8,X$2&lt;=Congés!$S8),AND(X$2&gt;=Congés!$T8,X$2&lt;=Congés!$U8),AND(X$2&gt;=Congés!$V8,X$2&lt;=Congés!$W8),AND(X$2&gt;=Congés!$X8,X$2&lt;=Congés!$Y8),AND(X$2&gt;=Congés!$Z8,X$2&lt;=Congés!$AA8),AND(X$2&gt;=Congés!$AB8,X$2&lt;=Congés!$AC8),AND(X$2&gt;=Congés!$AD8,X$2&lt;=Congés!$AE8),AND(X$2&gt;=Congés!$AF8,X$2&lt;=Congés!$AG8)),"A","")</f>
        <v>A</v>
      </c>
      <c r="Y8" s="18" t="str">
        <f>IF(OR(AND(Y$2&gt;=Congés!$D8,Y$2&lt;=Congés!$E8),AND(Y$2&gt;=Congés!$F8,Y$2&lt;=Congés!$G8),AND(Y$2&gt;=Congés!$H8,Y$2&lt;=Congés!$I8),AND(Y$2&gt;=Congés!$J8,Y$2&lt;=Congés!$K8),AND(Y$2&gt;=Congés!$L8,Y$2&lt;=Congés!$M8),AND(Y$2&gt;=Congés!$N8,Y$2&lt;=Congés!$O8),AND(Y$2&gt;=Congés!$P8,Y$2&lt;=Congés!$Q8),AND(Y$2&gt;=Congés!$R8,Y$2&lt;=Congés!$S8),AND(Y$2&gt;=Congés!$T8,Y$2&lt;=Congés!$U8),AND(Y$2&gt;=Congés!$V8,Y$2&lt;=Congés!$W8),AND(Y$2&gt;=Congés!$X8,Y$2&lt;=Congés!$Y8),AND(Y$2&gt;=Congés!$Z8,Y$2&lt;=Congés!$AA8),AND(Y$2&gt;=Congés!$AB8,Y$2&lt;=Congés!$AC8),AND(Y$2&gt;=Congés!$AD8,Y$2&lt;=Congés!$AE8),AND(Y$2&gt;=Congés!$AF8,Y$2&lt;=Congés!$AG8)),"A","")</f>
        <v>A</v>
      </c>
      <c r="Z8" s="18" t="str">
        <f>IF(OR(AND(Z$2&gt;=Congés!$D8,Z$2&lt;=Congés!$E8),AND(Z$2&gt;=Congés!$F8,Z$2&lt;=Congés!$G8),AND(Z$2&gt;=Congés!$H8,Z$2&lt;=Congés!$I8),AND(Z$2&gt;=Congés!$J8,Z$2&lt;=Congés!$K8),AND(Z$2&gt;=Congés!$L8,Z$2&lt;=Congés!$M8),AND(Z$2&gt;=Congés!$N8,Z$2&lt;=Congés!$O8),AND(Z$2&gt;=Congés!$P8,Z$2&lt;=Congés!$Q8),AND(Z$2&gt;=Congés!$R8,Z$2&lt;=Congés!$S8),AND(Z$2&gt;=Congés!$T8,Z$2&lt;=Congés!$U8),AND(Z$2&gt;=Congés!$V8,Z$2&lt;=Congés!$W8),AND(Z$2&gt;=Congés!$X8,Z$2&lt;=Congés!$Y8),AND(Z$2&gt;=Congés!$Z8,Z$2&lt;=Congés!$AA8),AND(Z$2&gt;=Congés!$AB8,Z$2&lt;=Congés!$AC8),AND(Z$2&gt;=Congés!$AD8,Z$2&lt;=Congés!$AE8),AND(Z$2&gt;=Congés!$AF8,Z$2&lt;=Congés!$AG8)),"A","")</f>
        <v>A</v>
      </c>
      <c r="AA8" s="18" t="str">
        <f>IF(OR(AND(AA$2&gt;=Congés!$D8,AA$2&lt;=Congés!$E8),AND(AA$2&gt;=Congés!$F8,AA$2&lt;=Congés!$G8),AND(AA$2&gt;=Congés!$H8,AA$2&lt;=Congés!$I8),AND(AA$2&gt;=Congés!$J8,AA$2&lt;=Congés!$K8),AND(AA$2&gt;=Congés!$L8,AA$2&lt;=Congés!$M8),AND(AA$2&gt;=Congés!$N8,AA$2&lt;=Congés!$O8),AND(AA$2&gt;=Congés!$P8,AA$2&lt;=Congés!$Q8),AND(AA$2&gt;=Congés!$R8,AA$2&lt;=Congés!$S8),AND(AA$2&gt;=Congés!$T8,AA$2&lt;=Congés!$U8),AND(AA$2&gt;=Congés!$V8,AA$2&lt;=Congés!$W8),AND(AA$2&gt;=Congés!$X8,AA$2&lt;=Congés!$Y8),AND(AA$2&gt;=Congés!$Z8,AA$2&lt;=Congés!$AA8),AND(AA$2&gt;=Congés!$AB8,AA$2&lt;=Congés!$AC8),AND(AA$2&gt;=Congés!$AD8,AA$2&lt;=Congés!$AE8),AND(AA$2&gt;=Congés!$AF8,AA$2&lt;=Congés!$AG8)),"A","")</f>
        <v>A</v>
      </c>
      <c r="AB8" s="18" t="str">
        <f>IF(OR(AND(AB$2&gt;=Congés!$D8,AB$2&lt;=Congés!$E8),AND(AB$2&gt;=Congés!$F8,AB$2&lt;=Congés!$G8),AND(AB$2&gt;=Congés!$H8,AB$2&lt;=Congés!$I8),AND(AB$2&gt;=Congés!$J8,AB$2&lt;=Congés!$K8),AND(AB$2&gt;=Congés!$L8,AB$2&lt;=Congés!$M8),AND(AB$2&gt;=Congés!$N8,AB$2&lt;=Congés!$O8),AND(AB$2&gt;=Congés!$P8,AB$2&lt;=Congés!$Q8),AND(AB$2&gt;=Congés!$R8,AB$2&lt;=Congés!$S8),AND(AB$2&gt;=Congés!$T8,AB$2&lt;=Congés!$U8),AND(AB$2&gt;=Congés!$V8,AB$2&lt;=Congés!$W8),AND(AB$2&gt;=Congés!$X8,AB$2&lt;=Congés!$Y8),AND(AB$2&gt;=Congés!$Z8,AB$2&lt;=Congés!$AA8),AND(AB$2&gt;=Congés!$AB8,AB$2&lt;=Congés!$AC8),AND(AB$2&gt;=Congés!$AD8,AB$2&lt;=Congés!$AE8),AND(AB$2&gt;=Congés!$AF8,AB$2&lt;=Congés!$AG8)),"A","")</f>
        <v>A</v>
      </c>
      <c r="AC8" s="18" t="str">
        <f>IF(OR(AND(AC$2&gt;=Congés!$D8,AC$2&lt;=Congés!$E8),AND(AC$2&gt;=Congés!$F8,AC$2&lt;=Congés!$G8),AND(AC$2&gt;=Congés!$H8,AC$2&lt;=Congés!$I8),AND(AC$2&gt;=Congés!$J8,AC$2&lt;=Congés!$K8),AND(AC$2&gt;=Congés!$L8,AC$2&lt;=Congés!$M8),AND(AC$2&gt;=Congés!$N8,AC$2&lt;=Congés!$O8),AND(AC$2&gt;=Congés!$P8,AC$2&lt;=Congés!$Q8),AND(AC$2&gt;=Congés!$R8,AC$2&lt;=Congés!$S8),AND(AC$2&gt;=Congés!$T8,AC$2&lt;=Congés!$U8),AND(AC$2&gt;=Congés!$V8,AC$2&lt;=Congés!$W8),AND(AC$2&gt;=Congés!$X8,AC$2&lt;=Congés!$Y8),AND(AC$2&gt;=Congés!$Z8,AC$2&lt;=Congés!$AA8),AND(AC$2&gt;=Congés!$AB8,AC$2&lt;=Congés!$AC8),AND(AC$2&gt;=Congés!$AD8,AC$2&lt;=Congés!$AE8),AND(AC$2&gt;=Congés!$AF8,AC$2&lt;=Congés!$AG8)),"A","")</f>
        <v>A</v>
      </c>
      <c r="AD8" s="18" t="str">
        <f>IF(OR(AND(AD$2&gt;=Congés!$D8,AD$2&lt;=Congés!$E8),AND(AD$2&gt;=Congés!$F8,AD$2&lt;=Congés!$G8),AND(AD$2&gt;=Congés!$H8,AD$2&lt;=Congés!$I8),AND(AD$2&gt;=Congés!$J8,AD$2&lt;=Congés!$K8),AND(AD$2&gt;=Congés!$L8,AD$2&lt;=Congés!$M8),AND(AD$2&gt;=Congés!$N8,AD$2&lt;=Congés!$O8),AND(AD$2&gt;=Congés!$P8,AD$2&lt;=Congés!$Q8),AND(AD$2&gt;=Congés!$R8,AD$2&lt;=Congés!$S8),AND(AD$2&gt;=Congés!$T8,AD$2&lt;=Congés!$U8),AND(AD$2&gt;=Congés!$V8,AD$2&lt;=Congés!$W8),AND(AD$2&gt;=Congés!$X8,AD$2&lt;=Congés!$Y8),AND(AD$2&gt;=Congés!$Z8,AD$2&lt;=Congés!$AA8),AND(AD$2&gt;=Congés!$AB8,AD$2&lt;=Congés!$AC8),AND(AD$2&gt;=Congés!$AD8,AD$2&lt;=Congés!$AE8),AND(AD$2&gt;=Congés!$AF8,AD$2&lt;=Congés!$AG8)),"A","")</f>
        <v/>
      </c>
      <c r="AE8" s="18" t="str">
        <f>IF(OR(AND(AE$2&gt;=Congés!$D8,AE$2&lt;=Congés!$E8),AND(AE$2&gt;=Congés!$F8,AE$2&lt;=Congés!$G8),AND(AE$2&gt;=Congés!$H8,AE$2&lt;=Congés!$I8),AND(AE$2&gt;=Congés!$J8,AE$2&lt;=Congés!$K8),AND(AE$2&gt;=Congés!$L8,AE$2&lt;=Congés!$M8),AND(AE$2&gt;=Congés!$N8,AE$2&lt;=Congés!$O8),AND(AE$2&gt;=Congés!$P8,AE$2&lt;=Congés!$Q8),AND(AE$2&gt;=Congés!$R8,AE$2&lt;=Congés!$S8),AND(AE$2&gt;=Congés!$T8,AE$2&lt;=Congés!$U8),AND(AE$2&gt;=Congés!$V8,AE$2&lt;=Congés!$W8),AND(AE$2&gt;=Congés!$X8,AE$2&lt;=Congés!$Y8),AND(AE$2&gt;=Congés!$Z8,AE$2&lt;=Congés!$AA8),AND(AE$2&gt;=Congés!$AB8,AE$2&lt;=Congés!$AC8),AND(AE$2&gt;=Congés!$AD8,AE$2&lt;=Congés!$AE8),AND(AE$2&gt;=Congés!$AF8,AE$2&lt;=Congés!$AG8)),"A","")</f>
        <v/>
      </c>
      <c r="AF8" s="18" t="str">
        <f>IF(OR(AND(AF$2&gt;=Congés!$D8,AF$2&lt;=Congés!$E8),AND(AF$2&gt;=Congés!$F8,AF$2&lt;=Congés!$G8),AND(AF$2&gt;=Congés!$H8,AF$2&lt;=Congés!$I8),AND(AF$2&gt;=Congés!$J8,AF$2&lt;=Congés!$K8),AND(AF$2&gt;=Congés!$L8,AF$2&lt;=Congés!$M8),AND(AF$2&gt;=Congés!$N8,AF$2&lt;=Congés!$O8),AND(AF$2&gt;=Congés!$P8,AF$2&lt;=Congés!$Q8),AND(AF$2&gt;=Congés!$R8,AF$2&lt;=Congés!$S8),AND(AF$2&gt;=Congés!$T8,AF$2&lt;=Congés!$U8),AND(AF$2&gt;=Congés!$V8,AF$2&lt;=Congés!$W8),AND(AF$2&gt;=Congés!$X8,AF$2&lt;=Congés!$Y8),AND(AF$2&gt;=Congés!$Z8,AF$2&lt;=Congés!$AA8),AND(AF$2&gt;=Congés!$AB8,AF$2&lt;=Congés!$AC8),AND(AF$2&gt;=Congés!$AD8,AF$2&lt;=Congés!$AE8),AND(AF$2&gt;=Congés!$AF8,AF$2&lt;=Congés!$AG8)),"A","")</f>
        <v>A</v>
      </c>
      <c r="AG8" s="18" t="str">
        <f>IF(OR(AND(AG$2&gt;=Congés!$D8,AG$2&lt;=Congés!$E8),AND(AG$2&gt;=Congés!$F8,AG$2&lt;=Congés!$G8),AND(AG$2&gt;=Congés!$H8,AG$2&lt;=Congés!$I8),AND(AG$2&gt;=Congés!$J8,AG$2&lt;=Congés!$K8),AND(AG$2&gt;=Congés!$L8,AG$2&lt;=Congés!$M8),AND(AG$2&gt;=Congés!$N8,AG$2&lt;=Congés!$O8),AND(AG$2&gt;=Congés!$P8,AG$2&lt;=Congés!$Q8),AND(AG$2&gt;=Congés!$R8,AG$2&lt;=Congés!$S8),AND(AG$2&gt;=Congés!$T8,AG$2&lt;=Congés!$U8),AND(AG$2&gt;=Congés!$V8,AG$2&lt;=Congés!$W8),AND(AG$2&gt;=Congés!$X8,AG$2&lt;=Congés!$Y8),AND(AG$2&gt;=Congés!$Z8,AG$2&lt;=Congés!$AA8),AND(AG$2&gt;=Congés!$AB8,AG$2&lt;=Congés!$AC8),AND(AG$2&gt;=Congés!$AD8,AG$2&lt;=Congés!$AE8),AND(AG$2&gt;=Congés!$AF8,AG$2&lt;=Congés!$AG8)),"A","")</f>
        <v>A</v>
      </c>
      <c r="AH8" s="24" t="str">
        <f>IF(OR(AND(AH$2&gt;=Congés!$D8,AH$2&lt;=Congés!$E8),AND(AH$2&gt;=Congés!$F8,AH$2&lt;=Congés!$G8),AND(AH$2&gt;=Congés!$H8,AH$2&lt;=Congés!$I8),AND(AH$2&gt;=Congés!$J8,AH$2&lt;=Congés!$K8),AND(AH$2&gt;=Congés!$L8,AH$2&lt;=Congés!$M8),AND(AH$2&gt;=Congés!$N8,AH$2&lt;=Congés!$O8),AND(AH$2&gt;=Congés!$P8,AH$2&lt;=Congés!$Q8),AND(AH$2&gt;=Congés!$R8,AH$2&lt;=Congés!$S8),AND(AH$2&gt;=Congés!$T8,AH$2&lt;=Congés!$U8),AND(AH$2&gt;=Congés!$V8,AH$2&lt;=Congés!$W8),AND(AH$2&gt;=Congés!$X8,AH$2&lt;=Congés!$Y8),AND(AH$2&gt;=Congés!$Z8,AH$2&lt;=Congés!$AA8),AND(AH$2&gt;=Congés!$AB8,AH$2&lt;=Congés!$AC8),AND(AH$2&gt;=Congés!$AD8,AH$2&lt;=Congés!$AE8),AND(AH$2&gt;=Congés!$AF8,AH$2&lt;=Congés!$AG8)),"A","")</f>
        <v>A</v>
      </c>
    </row>
    <row r="9" spans="1:35" x14ac:dyDescent="0.25">
      <c r="A9" s="77" t="str">
        <f>IF('A remplir'!N8="","",'A remplir'!N8)</f>
        <v/>
      </c>
      <c r="B9" s="19" t="str">
        <f>IF('A remplir'!O8="","",'A remplir'!O8)</f>
        <v>Marie</v>
      </c>
      <c r="C9" s="49" t="str">
        <f>IF('A remplir'!AC8="","",'A remplir'!AC8)</f>
        <v>CC</v>
      </c>
      <c r="D9" s="80" t="str">
        <f>IF(OR(AND(D$2&gt;=Congés!$D9,D$2&lt;=Congés!$E9),AND(D$2&gt;=Congés!$F9,D$2&lt;=Congés!$G9),AND(D$2&gt;=Congés!$H9,D$2&lt;=Congés!$I9),AND(D$2&gt;=Congés!$J9,D$2&lt;=Congés!$K9),AND(D$2&gt;=Congés!$L9,D$2&lt;=Congés!$M9),AND(D$2&gt;=Congés!$N9,D$2&lt;=Congés!$O9),AND(D$2&gt;=Congés!$P9,D$2&lt;=Congés!$Q9),AND(D$2&gt;=Congés!$R9,D$2&lt;=Congés!$S9),AND(D$2&gt;=Congés!$T9,D$2&lt;=Congés!$U9),AND(D$2&gt;=Congés!$V9,D$2&lt;=Congés!$W9),AND(D$2&gt;=Congés!$X9,D$2&lt;=Congés!$Y9),AND(D$2&gt;=Congés!$Z9,D$2&lt;=Congés!$AA9),AND(D$2&gt;=Congés!$AB9,D$2&lt;=Congés!$AC9),AND(D$2&gt;=Congés!$AD9,D$2&lt;=Congés!$AE9),AND(D$2&gt;=Congés!$AF9,D$2&lt;=Congés!$AG9)),"A","")</f>
        <v>A</v>
      </c>
      <c r="E9" s="18" t="str">
        <f>IF(OR(AND(E$2&gt;=Congés!$D9,E$2&lt;=Congés!$E9),AND(E$2&gt;=Congés!$F9,E$2&lt;=Congés!$G9),AND(E$2&gt;=Congés!$H9,E$2&lt;=Congés!$I9),AND(E$2&gt;=Congés!$J9,E$2&lt;=Congés!$K9),AND(E$2&gt;=Congés!$L9,E$2&lt;=Congés!$M9),AND(E$2&gt;=Congés!$N9,E$2&lt;=Congés!$O9),AND(E$2&gt;=Congés!$P9,E$2&lt;=Congés!$Q9),AND(E$2&gt;=Congés!$R9,E$2&lt;=Congés!$S9),AND(E$2&gt;=Congés!$T9,E$2&lt;=Congés!$U9),AND(E$2&gt;=Congés!$V9,E$2&lt;=Congés!$W9),AND(E$2&gt;=Congés!$X9,E$2&lt;=Congés!$Y9),AND(E$2&gt;=Congés!$Z9,E$2&lt;=Congés!$AA9),AND(E$2&gt;=Congés!$AB9,E$2&lt;=Congés!$AC9),AND(E$2&gt;=Congés!$AD9,E$2&lt;=Congés!$AE9),AND(E$2&gt;=Congés!$AF9,E$2&lt;=Congés!$AG9)),"A","")</f>
        <v>A</v>
      </c>
      <c r="F9" s="18" t="str">
        <f>IF(OR(AND(F$2&gt;=Congés!$D9,F$2&lt;=Congés!$E9),AND(F$2&gt;=Congés!$F9,F$2&lt;=Congés!$G9),AND(F$2&gt;=Congés!$H9,F$2&lt;=Congés!$I9),AND(F$2&gt;=Congés!$J9,F$2&lt;=Congés!$K9),AND(F$2&gt;=Congés!$L9,F$2&lt;=Congés!$M9),AND(F$2&gt;=Congés!$N9,F$2&lt;=Congés!$O9),AND(F$2&gt;=Congés!$P9,F$2&lt;=Congés!$Q9),AND(F$2&gt;=Congés!$R9,F$2&lt;=Congés!$S9),AND(F$2&gt;=Congés!$T9,F$2&lt;=Congés!$U9),AND(F$2&gt;=Congés!$V9,F$2&lt;=Congés!$W9),AND(F$2&gt;=Congés!$X9,F$2&lt;=Congés!$Y9),AND(F$2&gt;=Congés!$Z9,F$2&lt;=Congés!$AA9),AND(F$2&gt;=Congés!$AB9,F$2&lt;=Congés!$AC9),AND(F$2&gt;=Congés!$AD9,F$2&lt;=Congés!$AE9),AND(F$2&gt;=Congés!$AF9,F$2&lt;=Congés!$AG9)),"A","")</f>
        <v/>
      </c>
      <c r="G9" s="18" t="str">
        <f>IF(OR(AND(G$2&gt;=Congés!$D9,G$2&lt;=Congés!$E9),AND(G$2&gt;=Congés!$F9,G$2&lt;=Congés!$G9),AND(G$2&gt;=Congés!$H9,G$2&lt;=Congés!$I9),AND(G$2&gt;=Congés!$J9,G$2&lt;=Congés!$K9),AND(G$2&gt;=Congés!$L9,G$2&lt;=Congés!$M9),AND(G$2&gt;=Congés!$N9,G$2&lt;=Congés!$O9),AND(G$2&gt;=Congés!$P9,G$2&lt;=Congés!$Q9),AND(G$2&gt;=Congés!$R9,G$2&lt;=Congés!$S9),AND(G$2&gt;=Congés!$T9,G$2&lt;=Congés!$U9),AND(G$2&gt;=Congés!$V9,G$2&lt;=Congés!$W9),AND(G$2&gt;=Congés!$X9,G$2&lt;=Congés!$Y9),AND(G$2&gt;=Congés!$Z9,G$2&lt;=Congés!$AA9),AND(G$2&gt;=Congés!$AB9,G$2&lt;=Congés!$AC9),AND(G$2&gt;=Congés!$AD9,G$2&lt;=Congés!$AE9),AND(G$2&gt;=Congés!$AF9,G$2&lt;=Congés!$AG9)),"A","")</f>
        <v>A</v>
      </c>
      <c r="H9" s="18" t="str">
        <f>IF(OR(AND(H$2&gt;=Congés!$D9,H$2&lt;=Congés!$E9),AND(H$2&gt;=Congés!$F9,H$2&lt;=Congés!$G9),AND(H$2&gt;=Congés!$H9,H$2&lt;=Congés!$I9),AND(H$2&gt;=Congés!$J9,H$2&lt;=Congés!$K9),AND(H$2&gt;=Congés!$L9,H$2&lt;=Congés!$M9),AND(H$2&gt;=Congés!$N9,H$2&lt;=Congés!$O9),AND(H$2&gt;=Congés!$P9,H$2&lt;=Congés!$Q9),AND(H$2&gt;=Congés!$R9,H$2&lt;=Congés!$S9),AND(H$2&gt;=Congés!$T9,H$2&lt;=Congés!$U9),AND(H$2&gt;=Congés!$V9,H$2&lt;=Congés!$W9),AND(H$2&gt;=Congés!$X9,H$2&lt;=Congés!$Y9),AND(H$2&gt;=Congés!$Z9,H$2&lt;=Congés!$AA9),AND(H$2&gt;=Congés!$AB9,H$2&lt;=Congés!$AC9),AND(H$2&gt;=Congés!$AD9,H$2&lt;=Congés!$AE9),AND(H$2&gt;=Congés!$AF9,H$2&lt;=Congés!$AG9)),"A","")</f>
        <v/>
      </c>
      <c r="I9" s="18" t="str">
        <f>IF(OR(AND(I$2&gt;=Congés!$D9,I$2&lt;=Congés!$E9),AND(I$2&gt;=Congés!$F9,I$2&lt;=Congés!$G9),AND(I$2&gt;=Congés!$H9,I$2&lt;=Congés!$I9),AND(I$2&gt;=Congés!$J9,I$2&lt;=Congés!$K9),AND(I$2&gt;=Congés!$L9,I$2&lt;=Congés!$M9),AND(I$2&gt;=Congés!$N9,I$2&lt;=Congés!$O9),AND(I$2&gt;=Congés!$P9,I$2&lt;=Congés!$Q9),AND(I$2&gt;=Congés!$R9,I$2&lt;=Congés!$S9),AND(I$2&gt;=Congés!$T9,I$2&lt;=Congés!$U9),AND(I$2&gt;=Congés!$V9,I$2&lt;=Congés!$W9),AND(I$2&gt;=Congés!$X9,I$2&lt;=Congés!$Y9),AND(I$2&gt;=Congés!$Z9,I$2&lt;=Congés!$AA9),AND(I$2&gt;=Congés!$AB9,I$2&lt;=Congés!$AC9),AND(I$2&gt;=Congés!$AD9,I$2&lt;=Congés!$AE9),AND(I$2&gt;=Congés!$AF9,I$2&lt;=Congés!$AG9)),"A","")</f>
        <v/>
      </c>
      <c r="J9" s="18" t="str">
        <f>IF(OR(AND(J$2&gt;=Congés!$D9,J$2&lt;=Congés!$E9),AND(J$2&gt;=Congés!$F9,J$2&lt;=Congés!$G9),AND(J$2&gt;=Congés!$H9,J$2&lt;=Congés!$I9),AND(J$2&gt;=Congés!$J9,J$2&lt;=Congés!$K9),AND(J$2&gt;=Congés!$L9,J$2&lt;=Congés!$M9),AND(J$2&gt;=Congés!$N9,J$2&lt;=Congés!$O9),AND(J$2&gt;=Congés!$P9,J$2&lt;=Congés!$Q9),AND(J$2&gt;=Congés!$R9,J$2&lt;=Congés!$S9),AND(J$2&gt;=Congés!$T9,J$2&lt;=Congés!$U9),AND(J$2&gt;=Congés!$V9,J$2&lt;=Congés!$W9),AND(J$2&gt;=Congés!$X9,J$2&lt;=Congés!$Y9),AND(J$2&gt;=Congés!$Z9,J$2&lt;=Congés!$AA9),AND(J$2&gt;=Congés!$AB9,J$2&lt;=Congés!$AC9),AND(J$2&gt;=Congés!$AD9,J$2&lt;=Congés!$AE9),AND(J$2&gt;=Congés!$AF9,J$2&lt;=Congés!$AG9)),"A","")</f>
        <v/>
      </c>
      <c r="K9" s="18" t="str">
        <f>IF(OR(AND(K$2&gt;=Congés!$D9,K$2&lt;=Congés!$E9),AND(K$2&gt;=Congés!$F9,K$2&lt;=Congés!$G9),AND(K$2&gt;=Congés!$H9,K$2&lt;=Congés!$I9),AND(K$2&gt;=Congés!$J9,K$2&lt;=Congés!$K9),AND(K$2&gt;=Congés!$L9,K$2&lt;=Congés!$M9),AND(K$2&gt;=Congés!$N9,K$2&lt;=Congés!$O9),AND(K$2&gt;=Congés!$P9,K$2&lt;=Congés!$Q9),AND(K$2&gt;=Congés!$R9,K$2&lt;=Congés!$S9),AND(K$2&gt;=Congés!$T9,K$2&lt;=Congés!$U9),AND(K$2&gt;=Congés!$V9,K$2&lt;=Congés!$W9),AND(K$2&gt;=Congés!$X9,K$2&lt;=Congés!$Y9),AND(K$2&gt;=Congés!$Z9,K$2&lt;=Congés!$AA9),AND(K$2&gt;=Congés!$AB9,K$2&lt;=Congés!$AC9),AND(K$2&gt;=Congés!$AD9,K$2&lt;=Congés!$AE9),AND(K$2&gt;=Congés!$AF9,K$2&lt;=Congés!$AG9)),"A","")</f>
        <v/>
      </c>
      <c r="L9" s="18" t="str">
        <f>IF(OR(AND(L$2&gt;=Congés!$D9,L$2&lt;=Congés!$E9),AND(L$2&gt;=Congés!$F9,L$2&lt;=Congés!$G9),AND(L$2&gt;=Congés!$H9,L$2&lt;=Congés!$I9),AND(L$2&gt;=Congés!$J9,L$2&lt;=Congés!$K9),AND(L$2&gt;=Congés!$L9,L$2&lt;=Congés!$M9),AND(L$2&gt;=Congés!$N9,L$2&lt;=Congés!$O9),AND(L$2&gt;=Congés!$P9,L$2&lt;=Congés!$Q9),AND(L$2&gt;=Congés!$R9,L$2&lt;=Congés!$S9),AND(L$2&gt;=Congés!$T9,L$2&lt;=Congés!$U9),AND(L$2&gt;=Congés!$V9,L$2&lt;=Congés!$W9),AND(L$2&gt;=Congés!$X9,L$2&lt;=Congés!$Y9),AND(L$2&gt;=Congés!$Z9,L$2&lt;=Congés!$AA9),AND(L$2&gt;=Congés!$AB9,L$2&lt;=Congés!$AC9),AND(L$2&gt;=Congés!$AD9,L$2&lt;=Congés!$AE9),AND(L$2&gt;=Congés!$AF9,L$2&lt;=Congés!$AG9)),"A","")</f>
        <v/>
      </c>
      <c r="M9" s="18" t="str">
        <f>IF(OR(AND(M$2&gt;=Congés!$D9,M$2&lt;=Congés!$E9),AND(M$2&gt;=Congés!$F9,M$2&lt;=Congés!$G9),AND(M$2&gt;=Congés!$H9,M$2&lt;=Congés!$I9),AND(M$2&gt;=Congés!$J9,M$2&lt;=Congés!$K9),AND(M$2&gt;=Congés!$L9,M$2&lt;=Congés!$M9),AND(M$2&gt;=Congés!$N9,M$2&lt;=Congés!$O9),AND(M$2&gt;=Congés!$P9,M$2&lt;=Congés!$Q9),AND(M$2&gt;=Congés!$R9,M$2&lt;=Congés!$S9),AND(M$2&gt;=Congés!$T9,M$2&lt;=Congés!$U9),AND(M$2&gt;=Congés!$V9,M$2&lt;=Congés!$W9),AND(M$2&gt;=Congés!$X9,M$2&lt;=Congés!$Y9),AND(M$2&gt;=Congés!$Z9,M$2&lt;=Congés!$AA9),AND(M$2&gt;=Congés!$AB9,M$2&lt;=Congés!$AC9),AND(M$2&gt;=Congés!$AD9,M$2&lt;=Congés!$AE9),AND(M$2&gt;=Congés!$AF9,M$2&lt;=Congés!$AG9)),"A","")</f>
        <v/>
      </c>
      <c r="N9" s="18" t="str">
        <f>IF(OR(AND(N$2&gt;=Congés!$D9,N$2&lt;=Congés!$E9),AND(N$2&gt;=Congés!$F9,N$2&lt;=Congés!$G9),AND(N$2&gt;=Congés!$H9,N$2&lt;=Congés!$I9),AND(N$2&gt;=Congés!$J9,N$2&lt;=Congés!$K9),AND(N$2&gt;=Congés!$L9,N$2&lt;=Congés!$M9),AND(N$2&gt;=Congés!$N9,N$2&lt;=Congés!$O9),AND(N$2&gt;=Congés!$P9,N$2&lt;=Congés!$Q9),AND(N$2&gt;=Congés!$R9,N$2&lt;=Congés!$S9),AND(N$2&gt;=Congés!$T9,N$2&lt;=Congés!$U9),AND(N$2&gt;=Congés!$V9,N$2&lt;=Congés!$W9),AND(N$2&gt;=Congés!$X9,N$2&lt;=Congés!$Y9),AND(N$2&gt;=Congés!$Z9,N$2&lt;=Congés!$AA9),AND(N$2&gt;=Congés!$AB9,N$2&lt;=Congés!$AC9),AND(N$2&gt;=Congés!$AD9,N$2&lt;=Congés!$AE9),AND(N$2&gt;=Congés!$AF9,N$2&lt;=Congés!$AG9)),"A","")</f>
        <v/>
      </c>
      <c r="O9" s="18" t="str">
        <f>IF(OR(AND(O$2&gt;=Congés!$D9,O$2&lt;=Congés!$E9),AND(O$2&gt;=Congés!$F9,O$2&lt;=Congés!$G9),AND(O$2&gt;=Congés!$H9,O$2&lt;=Congés!$I9),AND(O$2&gt;=Congés!$J9,O$2&lt;=Congés!$K9),AND(O$2&gt;=Congés!$L9,O$2&lt;=Congés!$M9),AND(O$2&gt;=Congés!$N9,O$2&lt;=Congés!$O9),AND(O$2&gt;=Congés!$P9,O$2&lt;=Congés!$Q9),AND(O$2&gt;=Congés!$R9,O$2&lt;=Congés!$S9),AND(O$2&gt;=Congés!$T9,O$2&lt;=Congés!$U9),AND(O$2&gt;=Congés!$V9,O$2&lt;=Congés!$W9),AND(O$2&gt;=Congés!$X9,O$2&lt;=Congés!$Y9),AND(O$2&gt;=Congés!$Z9,O$2&lt;=Congés!$AA9),AND(O$2&gt;=Congés!$AB9,O$2&lt;=Congés!$AC9),AND(O$2&gt;=Congés!$AD9,O$2&lt;=Congés!$AE9),AND(O$2&gt;=Congés!$AF9,O$2&lt;=Congés!$AG9)),"A","")</f>
        <v/>
      </c>
      <c r="P9" s="18" t="str">
        <f>IF(OR(AND(P$2&gt;=Congés!$D9,P$2&lt;=Congés!$E9),AND(P$2&gt;=Congés!$F9,P$2&lt;=Congés!$G9),AND(P$2&gt;=Congés!$H9,P$2&lt;=Congés!$I9),AND(P$2&gt;=Congés!$J9,P$2&lt;=Congés!$K9),AND(P$2&gt;=Congés!$L9,P$2&lt;=Congés!$M9),AND(P$2&gt;=Congés!$N9,P$2&lt;=Congés!$O9),AND(P$2&gt;=Congés!$P9,P$2&lt;=Congés!$Q9),AND(P$2&gt;=Congés!$R9,P$2&lt;=Congés!$S9),AND(P$2&gt;=Congés!$T9,P$2&lt;=Congés!$U9),AND(P$2&gt;=Congés!$V9,P$2&lt;=Congés!$W9),AND(P$2&gt;=Congés!$X9,P$2&lt;=Congés!$Y9),AND(P$2&gt;=Congés!$Z9,P$2&lt;=Congés!$AA9),AND(P$2&gt;=Congés!$AB9,P$2&lt;=Congés!$AC9),AND(P$2&gt;=Congés!$AD9,P$2&lt;=Congés!$AE9),AND(P$2&gt;=Congés!$AF9,P$2&lt;=Congés!$AG9)),"A","")</f>
        <v/>
      </c>
      <c r="Q9" s="18" t="str">
        <f>IF(OR(AND(Q$2&gt;=Congés!$D9,Q$2&lt;=Congés!$E9),AND(Q$2&gt;=Congés!$F9,Q$2&lt;=Congés!$G9),AND(Q$2&gt;=Congés!$H9,Q$2&lt;=Congés!$I9),AND(Q$2&gt;=Congés!$J9,Q$2&lt;=Congés!$K9),AND(Q$2&gt;=Congés!$L9,Q$2&lt;=Congés!$M9),AND(Q$2&gt;=Congés!$N9,Q$2&lt;=Congés!$O9),AND(Q$2&gt;=Congés!$P9,Q$2&lt;=Congés!$Q9),AND(Q$2&gt;=Congés!$R9,Q$2&lt;=Congés!$S9),AND(Q$2&gt;=Congés!$T9,Q$2&lt;=Congés!$U9),AND(Q$2&gt;=Congés!$V9,Q$2&lt;=Congés!$W9),AND(Q$2&gt;=Congés!$X9,Q$2&lt;=Congés!$Y9),AND(Q$2&gt;=Congés!$Z9,Q$2&lt;=Congés!$AA9),AND(Q$2&gt;=Congés!$AB9,Q$2&lt;=Congés!$AC9),AND(Q$2&gt;=Congés!$AD9,Q$2&lt;=Congés!$AE9),AND(Q$2&gt;=Congés!$AF9,Q$2&lt;=Congés!$AG9)),"A","")</f>
        <v/>
      </c>
      <c r="R9" s="18" t="str">
        <f>IF(OR(AND(R$2&gt;=Congés!$D9,R$2&lt;=Congés!$E9),AND(R$2&gt;=Congés!$F9,R$2&lt;=Congés!$G9),AND(R$2&gt;=Congés!$H9,R$2&lt;=Congés!$I9),AND(R$2&gt;=Congés!$J9,R$2&lt;=Congés!$K9),AND(R$2&gt;=Congés!$L9,R$2&lt;=Congés!$M9),AND(R$2&gt;=Congés!$N9,R$2&lt;=Congés!$O9),AND(R$2&gt;=Congés!$P9,R$2&lt;=Congés!$Q9),AND(R$2&gt;=Congés!$R9,R$2&lt;=Congés!$S9),AND(R$2&gt;=Congés!$T9,R$2&lt;=Congés!$U9),AND(R$2&gt;=Congés!$V9,R$2&lt;=Congés!$W9),AND(R$2&gt;=Congés!$X9,R$2&lt;=Congés!$Y9),AND(R$2&gt;=Congés!$Z9,R$2&lt;=Congés!$AA9),AND(R$2&gt;=Congés!$AB9,R$2&lt;=Congés!$AC9),AND(R$2&gt;=Congés!$AD9,R$2&lt;=Congés!$AE9),AND(R$2&gt;=Congés!$AF9,R$2&lt;=Congés!$AG9)),"A","")</f>
        <v>A</v>
      </c>
      <c r="S9" s="18" t="str">
        <f>IF(OR(AND(S$2&gt;=Congés!$D9,S$2&lt;=Congés!$E9),AND(S$2&gt;=Congés!$F9,S$2&lt;=Congés!$G9),AND(S$2&gt;=Congés!$H9,S$2&lt;=Congés!$I9),AND(S$2&gt;=Congés!$J9,S$2&lt;=Congés!$K9),AND(S$2&gt;=Congés!$L9,S$2&lt;=Congés!$M9),AND(S$2&gt;=Congés!$N9,S$2&lt;=Congés!$O9),AND(S$2&gt;=Congés!$P9,S$2&lt;=Congés!$Q9),AND(S$2&gt;=Congés!$R9,S$2&lt;=Congés!$S9),AND(S$2&gt;=Congés!$T9,S$2&lt;=Congés!$U9),AND(S$2&gt;=Congés!$V9,S$2&lt;=Congés!$W9),AND(S$2&gt;=Congés!$X9,S$2&lt;=Congés!$Y9),AND(S$2&gt;=Congés!$Z9,S$2&lt;=Congés!$AA9),AND(S$2&gt;=Congés!$AB9,S$2&lt;=Congés!$AC9),AND(S$2&gt;=Congés!$AD9,S$2&lt;=Congés!$AE9),AND(S$2&gt;=Congés!$AF9,S$2&lt;=Congés!$AG9)),"A","")</f>
        <v>A</v>
      </c>
      <c r="T9" s="18" t="str">
        <f>IF(OR(AND(T$2&gt;=Congés!$D9,T$2&lt;=Congés!$E9),AND(T$2&gt;=Congés!$F9,T$2&lt;=Congés!$G9),AND(T$2&gt;=Congés!$H9,T$2&lt;=Congés!$I9),AND(T$2&gt;=Congés!$J9,T$2&lt;=Congés!$K9),AND(T$2&gt;=Congés!$L9,T$2&lt;=Congés!$M9),AND(T$2&gt;=Congés!$N9,T$2&lt;=Congés!$O9),AND(T$2&gt;=Congés!$P9,T$2&lt;=Congés!$Q9),AND(T$2&gt;=Congés!$R9,T$2&lt;=Congés!$S9),AND(T$2&gt;=Congés!$T9,T$2&lt;=Congés!$U9),AND(T$2&gt;=Congés!$V9,T$2&lt;=Congés!$W9),AND(T$2&gt;=Congés!$X9,T$2&lt;=Congés!$Y9),AND(T$2&gt;=Congés!$Z9,T$2&lt;=Congés!$AA9),AND(T$2&gt;=Congés!$AB9,T$2&lt;=Congés!$AC9),AND(T$2&gt;=Congés!$AD9,T$2&lt;=Congés!$AE9),AND(T$2&gt;=Congés!$AF9,T$2&lt;=Congés!$AG9)),"A","")</f>
        <v>A</v>
      </c>
      <c r="U9" s="18" t="str">
        <f>IF(OR(AND(U$2&gt;=Congés!$D9,U$2&lt;=Congés!$E9),AND(U$2&gt;=Congés!$F9,U$2&lt;=Congés!$G9),AND(U$2&gt;=Congés!$H9,U$2&lt;=Congés!$I9),AND(U$2&gt;=Congés!$J9,U$2&lt;=Congés!$K9),AND(U$2&gt;=Congés!$L9,U$2&lt;=Congés!$M9),AND(U$2&gt;=Congés!$N9,U$2&lt;=Congés!$O9),AND(U$2&gt;=Congés!$P9,U$2&lt;=Congés!$Q9),AND(U$2&gt;=Congés!$R9,U$2&lt;=Congés!$S9),AND(U$2&gt;=Congés!$T9,U$2&lt;=Congés!$U9),AND(U$2&gt;=Congés!$V9,U$2&lt;=Congés!$W9),AND(U$2&gt;=Congés!$X9,U$2&lt;=Congés!$Y9),AND(U$2&gt;=Congés!$Z9,U$2&lt;=Congés!$AA9),AND(U$2&gt;=Congés!$AB9,U$2&lt;=Congés!$AC9),AND(U$2&gt;=Congés!$AD9,U$2&lt;=Congés!$AE9),AND(U$2&gt;=Congés!$AF9,U$2&lt;=Congés!$AG9)),"A","")</f>
        <v>A</v>
      </c>
      <c r="V9" s="18" t="str">
        <f>IF(OR(AND(V$2&gt;=Congés!$D9,V$2&lt;=Congés!$E9),AND(V$2&gt;=Congés!$F9,V$2&lt;=Congés!$G9),AND(V$2&gt;=Congés!$H9,V$2&lt;=Congés!$I9),AND(V$2&gt;=Congés!$J9,V$2&lt;=Congés!$K9),AND(V$2&gt;=Congés!$L9,V$2&lt;=Congés!$M9),AND(V$2&gt;=Congés!$N9,V$2&lt;=Congés!$O9),AND(V$2&gt;=Congés!$P9,V$2&lt;=Congés!$Q9),AND(V$2&gt;=Congés!$R9,V$2&lt;=Congés!$S9),AND(V$2&gt;=Congés!$T9,V$2&lt;=Congés!$U9),AND(V$2&gt;=Congés!$V9,V$2&lt;=Congés!$W9),AND(V$2&gt;=Congés!$X9,V$2&lt;=Congés!$Y9),AND(V$2&gt;=Congés!$Z9,V$2&lt;=Congés!$AA9),AND(V$2&gt;=Congés!$AB9,V$2&lt;=Congés!$AC9),AND(V$2&gt;=Congés!$AD9,V$2&lt;=Congés!$AE9),AND(V$2&gt;=Congés!$AF9,V$2&lt;=Congés!$AG9)),"A","")</f>
        <v>A</v>
      </c>
      <c r="W9" s="18" t="str">
        <f>IF(OR(AND(W$2&gt;=Congés!$D9,W$2&lt;=Congés!$E9),AND(W$2&gt;=Congés!$F9,W$2&lt;=Congés!$G9),AND(W$2&gt;=Congés!$H9,W$2&lt;=Congés!$I9),AND(W$2&gt;=Congés!$J9,W$2&lt;=Congés!$K9),AND(W$2&gt;=Congés!$L9,W$2&lt;=Congés!$M9),AND(W$2&gt;=Congés!$N9,W$2&lt;=Congés!$O9),AND(W$2&gt;=Congés!$P9,W$2&lt;=Congés!$Q9),AND(W$2&gt;=Congés!$R9,W$2&lt;=Congés!$S9),AND(W$2&gt;=Congés!$T9,W$2&lt;=Congés!$U9),AND(W$2&gt;=Congés!$V9,W$2&lt;=Congés!$W9),AND(W$2&gt;=Congés!$X9,W$2&lt;=Congés!$Y9),AND(W$2&gt;=Congés!$Z9,W$2&lt;=Congés!$AA9),AND(W$2&gt;=Congés!$AB9,W$2&lt;=Congés!$AC9),AND(W$2&gt;=Congés!$AD9,W$2&lt;=Congés!$AE9),AND(W$2&gt;=Congés!$AF9,W$2&lt;=Congés!$AG9)),"A","")</f>
        <v>A</v>
      </c>
      <c r="X9" s="18" t="str">
        <f>IF(OR(AND(X$2&gt;=Congés!$D9,X$2&lt;=Congés!$E9),AND(X$2&gt;=Congés!$F9,X$2&lt;=Congés!$G9),AND(X$2&gt;=Congés!$H9,X$2&lt;=Congés!$I9),AND(X$2&gt;=Congés!$J9,X$2&lt;=Congés!$K9),AND(X$2&gt;=Congés!$L9,X$2&lt;=Congés!$M9),AND(X$2&gt;=Congés!$N9,X$2&lt;=Congés!$O9),AND(X$2&gt;=Congés!$P9,X$2&lt;=Congés!$Q9),AND(X$2&gt;=Congés!$R9,X$2&lt;=Congés!$S9),AND(X$2&gt;=Congés!$T9,X$2&lt;=Congés!$U9),AND(X$2&gt;=Congés!$V9,X$2&lt;=Congés!$W9),AND(X$2&gt;=Congés!$X9,X$2&lt;=Congés!$Y9),AND(X$2&gt;=Congés!$Z9,X$2&lt;=Congés!$AA9),AND(X$2&gt;=Congés!$AB9,X$2&lt;=Congés!$AC9),AND(X$2&gt;=Congés!$AD9,X$2&lt;=Congés!$AE9),AND(X$2&gt;=Congés!$AF9,X$2&lt;=Congés!$AG9)),"A","")</f>
        <v>A</v>
      </c>
      <c r="Y9" s="18" t="str">
        <f>IF(OR(AND(Y$2&gt;=Congés!$D9,Y$2&lt;=Congés!$E9),AND(Y$2&gt;=Congés!$F9,Y$2&lt;=Congés!$G9),AND(Y$2&gt;=Congés!$H9,Y$2&lt;=Congés!$I9),AND(Y$2&gt;=Congés!$J9,Y$2&lt;=Congés!$K9),AND(Y$2&gt;=Congés!$L9,Y$2&lt;=Congés!$M9),AND(Y$2&gt;=Congés!$N9,Y$2&lt;=Congés!$O9),AND(Y$2&gt;=Congés!$P9,Y$2&lt;=Congés!$Q9),AND(Y$2&gt;=Congés!$R9,Y$2&lt;=Congés!$S9),AND(Y$2&gt;=Congés!$T9,Y$2&lt;=Congés!$U9),AND(Y$2&gt;=Congés!$V9,Y$2&lt;=Congés!$W9),AND(Y$2&gt;=Congés!$X9,Y$2&lt;=Congés!$Y9),AND(Y$2&gt;=Congés!$Z9,Y$2&lt;=Congés!$AA9),AND(Y$2&gt;=Congés!$AB9,Y$2&lt;=Congés!$AC9),AND(Y$2&gt;=Congés!$AD9,Y$2&lt;=Congés!$AE9),AND(Y$2&gt;=Congés!$AF9,Y$2&lt;=Congés!$AG9)),"A","")</f>
        <v>A</v>
      </c>
      <c r="Z9" s="18" t="str">
        <f>IF(OR(AND(Z$2&gt;=Congés!$D9,Z$2&lt;=Congés!$E9),AND(Z$2&gt;=Congés!$F9,Z$2&lt;=Congés!$G9),AND(Z$2&gt;=Congés!$H9,Z$2&lt;=Congés!$I9),AND(Z$2&gt;=Congés!$J9,Z$2&lt;=Congés!$K9),AND(Z$2&gt;=Congés!$L9,Z$2&lt;=Congés!$M9),AND(Z$2&gt;=Congés!$N9,Z$2&lt;=Congés!$O9),AND(Z$2&gt;=Congés!$P9,Z$2&lt;=Congés!$Q9),AND(Z$2&gt;=Congés!$R9,Z$2&lt;=Congés!$S9),AND(Z$2&gt;=Congés!$T9,Z$2&lt;=Congés!$U9),AND(Z$2&gt;=Congés!$V9,Z$2&lt;=Congés!$W9),AND(Z$2&gt;=Congés!$X9,Z$2&lt;=Congés!$Y9),AND(Z$2&gt;=Congés!$Z9,Z$2&lt;=Congés!$AA9),AND(Z$2&gt;=Congés!$AB9,Z$2&lt;=Congés!$AC9),AND(Z$2&gt;=Congés!$AD9,Z$2&lt;=Congés!$AE9),AND(Z$2&gt;=Congés!$AF9,Z$2&lt;=Congés!$AG9)),"A","")</f>
        <v>A</v>
      </c>
      <c r="AA9" s="18" t="str">
        <f>IF(OR(AND(AA$2&gt;=Congés!$D9,AA$2&lt;=Congés!$E9),AND(AA$2&gt;=Congés!$F9,AA$2&lt;=Congés!$G9),AND(AA$2&gt;=Congés!$H9,AA$2&lt;=Congés!$I9),AND(AA$2&gt;=Congés!$J9,AA$2&lt;=Congés!$K9),AND(AA$2&gt;=Congés!$L9,AA$2&lt;=Congés!$M9),AND(AA$2&gt;=Congés!$N9,AA$2&lt;=Congés!$O9),AND(AA$2&gt;=Congés!$P9,AA$2&lt;=Congés!$Q9),AND(AA$2&gt;=Congés!$R9,AA$2&lt;=Congés!$S9),AND(AA$2&gt;=Congés!$T9,AA$2&lt;=Congés!$U9),AND(AA$2&gt;=Congés!$V9,AA$2&lt;=Congés!$W9),AND(AA$2&gt;=Congés!$X9,AA$2&lt;=Congés!$Y9),AND(AA$2&gt;=Congés!$Z9,AA$2&lt;=Congés!$AA9),AND(AA$2&gt;=Congés!$AB9,AA$2&lt;=Congés!$AC9),AND(AA$2&gt;=Congés!$AD9,AA$2&lt;=Congés!$AE9),AND(AA$2&gt;=Congés!$AF9,AA$2&lt;=Congés!$AG9)),"A","")</f>
        <v>A</v>
      </c>
      <c r="AB9" s="18" t="str">
        <f>IF(OR(AND(AB$2&gt;=Congés!$D9,AB$2&lt;=Congés!$E9),AND(AB$2&gt;=Congés!$F9,AB$2&lt;=Congés!$G9),AND(AB$2&gt;=Congés!$H9,AB$2&lt;=Congés!$I9),AND(AB$2&gt;=Congés!$J9,AB$2&lt;=Congés!$K9),AND(AB$2&gt;=Congés!$L9,AB$2&lt;=Congés!$M9),AND(AB$2&gt;=Congés!$N9,AB$2&lt;=Congés!$O9),AND(AB$2&gt;=Congés!$P9,AB$2&lt;=Congés!$Q9),AND(AB$2&gt;=Congés!$R9,AB$2&lt;=Congés!$S9),AND(AB$2&gt;=Congés!$T9,AB$2&lt;=Congés!$U9),AND(AB$2&gt;=Congés!$V9,AB$2&lt;=Congés!$W9),AND(AB$2&gt;=Congés!$X9,AB$2&lt;=Congés!$Y9),AND(AB$2&gt;=Congés!$Z9,AB$2&lt;=Congés!$AA9),AND(AB$2&gt;=Congés!$AB9,AB$2&lt;=Congés!$AC9),AND(AB$2&gt;=Congés!$AD9,AB$2&lt;=Congés!$AE9),AND(AB$2&gt;=Congés!$AF9,AB$2&lt;=Congés!$AG9)),"A","")</f>
        <v>A</v>
      </c>
      <c r="AC9" s="18" t="str">
        <f>IF(OR(AND(AC$2&gt;=Congés!$D9,AC$2&lt;=Congés!$E9),AND(AC$2&gt;=Congés!$F9,AC$2&lt;=Congés!$G9),AND(AC$2&gt;=Congés!$H9,AC$2&lt;=Congés!$I9),AND(AC$2&gt;=Congés!$J9,AC$2&lt;=Congés!$K9),AND(AC$2&gt;=Congés!$L9,AC$2&lt;=Congés!$M9),AND(AC$2&gt;=Congés!$N9,AC$2&lt;=Congés!$O9),AND(AC$2&gt;=Congés!$P9,AC$2&lt;=Congés!$Q9),AND(AC$2&gt;=Congés!$R9,AC$2&lt;=Congés!$S9),AND(AC$2&gt;=Congés!$T9,AC$2&lt;=Congés!$U9),AND(AC$2&gt;=Congés!$V9,AC$2&lt;=Congés!$W9),AND(AC$2&gt;=Congés!$X9,AC$2&lt;=Congés!$Y9),AND(AC$2&gt;=Congés!$Z9,AC$2&lt;=Congés!$AA9),AND(AC$2&gt;=Congés!$AB9,AC$2&lt;=Congés!$AC9),AND(AC$2&gt;=Congés!$AD9,AC$2&lt;=Congés!$AE9),AND(AC$2&gt;=Congés!$AF9,AC$2&lt;=Congés!$AG9)),"A","")</f>
        <v>A</v>
      </c>
      <c r="AD9" s="18" t="str">
        <f>IF(OR(AND(AD$2&gt;=Congés!$D9,AD$2&lt;=Congés!$E9),AND(AD$2&gt;=Congés!$F9,AD$2&lt;=Congés!$G9),AND(AD$2&gt;=Congés!$H9,AD$2&lt;=Congés!$I9),AND(AD$2&gt;=Congés!$J9,AD$2&lt;=Congés!$K9),AND(AD$2&gt;=Congés!$L9,AD$2&lt;=Congés!$M9),AND(AD$2&gt;=Congés!$N9,AD$2&lt;=Congés!$O9),AND(AD$2&gt;=Congés!$P9,AD$2&lt;=Congés!$Q9),AND(AD$2&gt;=Congés!$R9,AD$2&lt;=Congés!$S9),AND(AD$2&gt;=Congés!$T9,AD$2&lt;=Congés!$U9),AND(AD$2&gt;=Congés!$V9,AD$2&lt;=Congés!$W9),AND(AD$2&gt;=Congés!$X9,AD$2&lt;=Congés!$Y9),AND(AD$2&gt;=Congés!$Z9,AD$2&lt;=Congés!$AA9),AND(AD$2&gt;=Congés!$AB9,AD$2&lt;=Congés!$AC9),AND(AD$2&gt;=Congés!$AD9,AD$2&lt;=Congés!$AE9),AND(AD$2&gt;=Congés!$AF9,AD$2&lt;=Congés!$AG9)),"A","")</f>
        <v/>
      </c>
      <c r="AE9" s="18" t="str">
        <f>IF(OR(AND(AE$2&gt;=Congés!$D9,AE$2&lt;=Congés!$E9),AND(AE$2&gt;=Congés!$F9,AE$2&lt;=Congés!$G9),AND(AE$2&gt;=Congés!$H9,AE$2&lt;=Congés!$I9),AND(AE$2&gt;=Congés!$J9,AE$2&lt;=Congés!$K9),AND(AE$2&gt;=Congés!$L9,AE$2&lt;=Congés!$M9),AND(AE$2&gt;=Congés!$N9,AE$2&lt;=Congés!$O9),AND(AE$2&gt;=Congés!$P9,AE$2&lt;=Congés!$Q9),AND(AE$2&gt;=Congés!$R9,AE$2&lt;=Congés!$S9),AND(AE$2&gt;=Congés!$T9,AE$2&lt;=Congés!$U9),AND(AE$2&gt;=Congés!$V9,AE$2&lt;=Congés!$W9),AND(AE$2&gt;=Congés!$X9,AE$2&lt;=Congés!$Y9),AND(AE$2&gt;=Congés!$Z9,AE$2&lt;=Congés!$AA9),AND(AE$2&gt;=Congés!$AB9,AE$2&lt;=Congés!$AC9),AND(AE$2&gt;=Congés!$AD9,AE$2&lt;=Congés!$AE9),AND(AE$2&gt;=Congés!$AF9,AE$2&lt;=Congés!$AG9)),"A","")</f>
        <v/>
      </c>
      <c r="AF9" s="18" t="str">
        <f>IF(OR(AND(AF$2&gt;=Congés!$D9,AF$2&lt;=Congés!$E9),AND(AF$2&gt;=Congés!$F9,AF$2&lt;=Congés!$G9),AND(AF$2&gt;=Congés!$H9,AF$2&lt;=Congés!$I9),AND(AF$2&gt;=Congés!$J9,AF$2&lt;=Congés!$K9),AND(AF$2&gt;=Congés!$L9,AF$2&lt;=Congés!$M9),AND(AF$2&gt;=Congés!$N9,AF$2&lt;=Congés!$O9),AND(AF$2&gt;=Congés!$P9,AF$2&lt;=Congés!$Q9),AND(AF$2&gt;=Congés!$R9,AF$2&lt;=Congés!$S9),AND(AF$2&gt;=Congés!$T9,AF$2&lt;=Congés!$U9),AND(AF$2&gt;=Congés!$V9,AF$2&lt;=Congés!$W9),AND(AF$2&gt;=Congés!$X9,AF$2&lt;=Congés!$Y9),AND(AF$2&gt;=Congés!$Z9,AF$2&lt;=Congés!$AA9),AND(AF$2&gt;=Congés!$AB9,AF$2&lt;=Congés!$AC9),AND(AF$2&gt;=Congés!$AD9,AF$2&lt;=Congés!$AE9),AND(AF$2&gt;=Congés!$AF9,AF$2&lt;=Congés!$AG9)),"A","")</f>
        <v>A</v>
      </c>
      <c r="AG9" s="18" t="str">
        <f>IF(OR(AND(AG$2&gt;=Congés!$D9,AG$2&lt;=Congés!$E9),AND(AG$2&gt;=Congés!$F9,AG$2&lt;=Congés!$G9),AND(AG$2&gt;=Congés!$H9,AG$2&lt;=Congés!$I9),AND(AG$2&gt;=Congés!$J9,AG$2&lt;=Congés!$K9),AND(AG$2&gt;=Congés!$L9,AG$2&lt;=Congés!$M9),AND(AG$2&gt;=Congés!$N9,AG$2&lt;=Congés!$O9),AND(AG$2&gt;=Congés!$P9,AG$2&lt;=Congés!$Q9),AND(AG$2&gt;=Congés!$R9,AG$2&lt;=Congés!$S9),AND(AG$2&gt;=Congés!$T9,AG$2&lt;=Congés!$U9),AND(AG$2&gt;=Congés!$V9,AG$2&lt;=Congés!$W9),AND(AG$2&gt;=Congés!$X9,AG$2&lt;=Congés!$Y9),AND(AG$2&gt;=Congés!$Z9,AG$2&lt;=Congés!$AA9),AND(AG$2&gt;=Congés!$AB9,AG$2&lt;=Congés!$AC9),AND(AG$2&gt;=Congés!$AD9,AG$2&lt;=Congés!$AE9),AND(AG$2&gt;=Congés!$AF9,AG$2&lt;=Congés!$AG9)),"A","")</f>
        <v>A</v>
      </c>
      <c r="AH9" s="24" t="str">
        <f>IF(OR(AND(AH$2&gt;=Congés!$D9,AH$2&lt;=Congés!$E9),AND(AH$2&gt;=Congés!$F9,AH$2&lt;=Congés!$G9),AND(AH$2&gt;=Congés!$H9,AH$2&lt;=Congés!$I9),AND(AH$2&gt;=Congés!$J9,AH$2&lt;=Congés!$K9),AND(AH$2&gt;=Congés!$L9,AH$2&lt;=Congés!$M9),AND(AH$2&gt;=Congés!$N9,AH$2&lt;=Congés!$O9),AND(AH$2&gt;=Congés!$P9,AH$2&lt;=Congés!$Q9),AND(AH$2&gt;=Congés!$R9,AH$2&lt;=Congés!$S9),AND(AH$2&gt;=Congés!$T9,AH$2&lt;=Congés!$U9),AND(AH$2&gt;=Congés!$V9,AH$2&lt;=Congés!$W9),AND(AH$2&gt;=Congés!$X9,AH$2&lt;=Congés!$Y9),AND(AH$2&gt;=Congés!$Z9,AH$2&lt;=Congés!$AA9),AND(AH$2&gt;=Congés!$AB9,AH$2&lt;=Congés!$AC9),AND(AH$2&gt;=Congés!$AD9,AH$2&lt;=Congés!$AE9),AND(AH$2&gt;=Congés!$AF9,AH$2&lt;=Congés!$AG9)),"A","")</f>
        <v>A</v>
      </c>
    </row>
    <row r="10" spans="1:35" x14ac:dyDescent="0.25">
      <c r="A10" s="77" t="str">
        <f>IF('A remplir'!N9="","",'A remplir'!N9)</f>
        <v/>
      </c>
      <c r="B10" s="19" t="str">
        <f>IF('A remplir'!O9="","",'A remplir'!O9)</f>
        <v>Fabiola</v>
      </c>
      <c r="C10" s="49" t="str">
        <f>IF('A remplir'!AC9="","",'A remplir'!AC9)</f>
        <v>CP</v>
      </c>
      <c r="D10" s="80" t="str">
        <f>IF(OR(AND(D$2&gt;=Congés!$D10,D$2&lt;=Congés!$E10),AND(D$2&gt;=Congés!$F10,D$2&lt;=Congés!$G10),AND(D$2&gt;=Congés!$H10,D$2&lt;=Congés!$I10),AND(D$2&gt;=Congés!$J10,D$2&lt;=Congés!$K10),AND(D$2&gt;=Congés!$L10,D$2&lt;=Congés!$M10),AND(D$2&gt;=Congés!$N10,D$2&lt;=Congés!$O10),AND(D$2&gt;=Congés!$P10,D$2&lt;=Congés!$Q10),AND(D$2&gt;=Congés!$R10,D$2&lt;=Congés!$S10),AND(D$2&gt;=Congés!$T10,D$2&lt;=Congés!$U10),AND(D$2&gt;=Congés!$V10,D$2&lt;=Congés!$W10),AND(D$2&gt;=Congés!$X10,D$2&lt;=Congés!$Y10),AND(D$2&gt;=Congés!$Z10,D$2&lt;=Congés!$AA10),AND(D$2&gt;=Congés!$AB10,D$2&lt;=Congés!$AC10),AND(D$2&gt;=Congés!$AD10,D$2&lt;=Congés!$AE10),AND(D$2&gt;=Congés!$AF10,D$2&lt;=Congés!$AG10)),"A","")</f>
        <v>A</v>
      </c>
      <c r="E10" s="18" t="str">
        <f>IF(OR(AND(E$2&gt;=Congés!$D10,E$2&lt;=Congés!$E10),AND(E$2&gt;=Congés!$F10,E$2&lt;=Congés!$G10),AND(E$2&gt;=Congés!$H10,E$2&lt;=Congés!$I10),AND(E$2&gt;=Congés!$J10,E$2&lt;=Congés!$K10),AND(E$2&gt;=Congés!$L10,E$2&lt;=Congés!$M10),AND(E$2&gt;=Congés!$N10,E$2&lt;=Congés!$O10),AND(E$2&gt;=Congés!$P10,E$2&lt;=Congés!$Q10),AND(E$2&gt;=Congés!$R10,E$2&lt;=Congés!$S10),AND(E$2&gt;=Congés!$T10,E$2&lt;=Congés!$U10),AND(E$2&gt;=Congés!$V10,E$2&lt;=Congés!$W10),AND(E$2&gt;=Congés!$X10,E$2&lt;=Congés!$Y10),AND(E$2&gt;=Congés!$Z10,E$2&lt;=Congés!$AA10),AND(E$2&gt;=Congés!$AB10,E$2&lt;=Congés!$AC10),AND(E$2&gt;=Congés!$AD10,E$2&lt;=Congés!$AE10),AND(E$2&gt;=Congés!$AF10,E$2&lt;=Congés!$AG10)),"A","")</f>
        <v>A</v>
      </c>
      <c r="F10" s="18" t="str">
        <f>IF(OR(AND(F$2&gt;=Congés!$D10,F$2&lt;=Congés!$E10),AND(F$2&gt;=Congés!$F10,F$2&lt;=Congés!$G10),AND(F$2&gt;=Congés!$H10,F$2&lt;=Congés!$I10),AND(F$2&gt;=Congés!$J10,F$2&lt;=Congés!$K10),AND(F$2&gt;=Congés!$L10,F$2&lt;=Congés!$M10),AND(F$2&gt;=Congés!$N10,F$2&lt;=Congés!$O10),AND(F$2&gt;=Congés!$P10,F$2&lt;=Congés!$Q10),AND(F$2&gt;=Congés!$R10,F$2&lt;=Congés!$S10),AND(F$2&gt;=Congés!$T10,F$2&lt;=Congés!$U10),AND(F$2&gt;=Congés!$V10,F$2&lt;=Congés!$W10),AND(F$2&gt;=Congés!$X10,F$2&lt;=Congés!$Y10),AND(F$2&gt;=Congés!$Z10,F$2&lt;=Congés!$AA10),AND(F$2&gt;=Congés!$AB10,F$2&lt;=Congés!$AC10),AND(F$2&gt;=Congés!$AD10,F$2&lt;=Congés!$AE10),AND(F$2&gt;=Congés!$AF10,F$2&lt;=Congés!$AG10)),"A","")</f>
        <v/>
      </c>
      <c r="G10" s="18" t="str">
        <f>IF(OR(AND(G$2&gt;=Congés!$D10,G$2&lt;=Congés!$E10),AND(G$2&gt;=Congés!$F10,G$2&lt;=Congés!$G10),AND(G$2&gt;=Congés!$H10,G$2&lt;=Congés!$I10),AND(G$2&gt;=Congés!$J10,G$2&lt;=Congés!$K10),AND(G$2&gt;=Congés!$L10,G$2&lt;=Congés!$M10),AND(G$2&gt;=Congés!$N10,G$2&lt;=Congés!$O10),AND(G$2&gt;=Congés!$P10,G$2&lt;=Congés!$Q10),AND(G$2&gt;=Congés!$R10,G$2&lt;=Congés!$S10),AND(G$2&gt;=Congés!$T10,G$2&lt;=Congés!$U10),AND(G$2&gt;=Congés!$V10,G$2&lt;=Congés!$W10),AND(G$2&gt;=Congés!$X10,G$2&lt;=Congés!$Y10),AND(G$2&gt;=Congés!$Z10,G$2&lt;=Congés!$AA10),AND(G$2&gt;=Congés!$AB10,G$2&lt;=Congés!$AC10),AND(G$2&gt;=Congés!$AD10,G$2&lt;=Congés!$AE10),AND(G$2&gt;=Congés!$AF10,G$2&lt;=Congés!$AG10)),"A","")</f>
        <v>A</v>
      </c>
      <c r="H10" s="18" t="str">
        <f>IF(OR(AND(H$2&gt;=Congés!$D10,H$2&lt;=Congés!$E10),AND(H$2&gt;=Congés!$F10,H$2&lt;=Congés!$G10),AND(H$2&gt;=Congés!$H10,H$2&lt;=Congés!$I10),AND(H$2&gt;=Congés!$J10,H$2&lt;=Congés!$K10),AND(H$2&gt;=Congés!$L10,H$2&lt;=Congés!$M10),AND(H$2&gt;=Congés!$N10,H$2&lt;=Congés!$O10),AND(H$2&gt;=Congés!$P10,H$2&lt;=Congés!$Q10),AND(H$2&gt;=Congés!$R10,H$2&lt;=Congés!$S10),AND(H$2&gt;=Congés!$T10,H$2&lt;=Congés!$U10),AND(H$2&gt;=Congés!$V10,H$2&lt;=Congés!$W10),AND(H$2&gt;=Congés!$X10,H$2&lt;=Congés!$Y10),AND(H$2&gt;=Congés!$Z10,H$2&lt;=Congés!$AA10),AND(H$2&gt;=Congés!$AB10,H$2&lt;=Congés!$AC10),AND(H$2&gt;=Congés!$AD10,H$2&lt;=Congés!$AE10),AND(H$2&gt;=Congés!$AF10,H$2&lt;=Congés!$AG10)),"A","")</f>
        <v/>
      </c>
      <c r="I10" s="18" t="str">
        <f>IF(OR(AND(I$2&gt;=Congés!$D10,I$2&lt;=Congés!$E10),AND(I$2&gt;=Congés!$F10,I$2&lt;=Congés!$G10),AND(I$2&gt;=Congés!$H10,I$2&lt;=Congés!$I10),AND(I$2&gt;=Congés!$J10,I$2&lt;=Congés!$K10),AND(I$2&gt;=Congés!$L10,I$2&lt;=Congés!$M10),AND(I$2&gt;=Congés!$N10,I$2&lt;=Congés!$O10),AND(I$2&gt;=Congés!$P10,I$2&lt;=Congés!$Q10),AND(I$2&gt;=Congés!$R10,I$2&lt;=Congés!$S10),AND(I$2&gt;=Congés!$T10,I$2&lt;=Congés!$U10),AND(I$2&gt;=Congés!$V10,I$2&lt;=Congés!$W10),AND(I$2&gt;=Congés!$X10,I$2&lt;=Congés!$Y10),AND(I$2&gt;=Congés!$Z10,I$2&lt;=Congés!$AA10),AND(I$2&gt;=Congés!$AB10,I$2&lt;=Congés!$AC10),AND(I$2&gt;=Congés!$AD10,I$2&lt;=Congés!$AE10),AND(I$2&gt;=Congés!$AF10,I$2&lt;=Congés!$AG10)),"A","")</f>
        <v/>
      </c>
      <c r="J10" s="18" t="str">
        <f>IF(OR(AND(J$2&gt;=Congés!$D10,J$2&lt;=Congés!$E10),AND(J$2&gt;=Congés!$F10,J$2&lt;=Congés!$G10),AND(J$2&gt;=Congés!$H10,J$2&lt;=Congés!$I10),AND(J$2&gt;=Congés!$J10,J$2&lt;=Congés!$K10),AND(J$2&gt;=Congés!$L10,J$2&lt;=Congés!$M10),AND(J$2&gt;=Congés!$N10,J$2&lt;=Congés!$O10),AND(J$2&gt;=Congés!$P10,J$2&lt;=Congés!$Q10),AND(J$2&gt;=Congés!$R10,J$2&lt;=Congés!$S10),AND(J$2&gt;=Congés!$T10,J$2&lt;=Congés!$U10),AND(J$2&gt;=Congés!$V10,J$2&lt;=Congés!$W10),AND(J$2&gt;=Congés!$X10,J$2&lt;=Congés!$Y10),AND(J$2&gt;=Congés!$Z10,J$2&lt;=Congés!$AA10),AND(J$2&gt;=Congés!$AB10,J$2&lt;=Congés!$AC10),AND(J$2&gt;=Congés!$AD10,J$2&lt;=Congés!$AE10),AND(J$2&gt;=Congés!$AF10,J$2&lt;=Congés!$AG10)),"A","")</f>
        <v/>
      </c>
      <c r="K10" s="18" t="str">
        <f>IF(OR(AND(K$2&gt;=Congés!$D10,K$2&lt;=Congés!$E10),AND(K$2&gt;=Congés!$F10,K$2&lt;=Congés!$G10),AND(K$2&gt;=Congés!$H10,K$2&lt;=Congés!$I10),AND(K$2&gt;=Congés!$J10,K$2&lt;=Congés!$K10),AND(K$2&gt;=Congés!$L10,K$2&lt;=Congés!$M10),AND(K$2&gt;=Congés!$N10,K$2&lt;=Congés!$O10),AND(K$2&gt;=Congés!$P10,K$2&lt;=Congés!$Q10),AND(K$2&gt;=Congés!$R10,K$2&lt;=Congés!$S10),AND(K$2&gt;=Congés!$T10,K$2&lt;=Congés!$U10),AND(K$2&gt;=Congés!$V10,K$2&lt;=Congés!$W10),AND(K$2&gt;=Congés!$X10,K$2&lt;=Congés!$Y10),AND(K$2&gt;=Congés!$Z10,K$2&lt;=Congés!$AA10),AND(K$2&gt;=Congés!$AB10,K$2&lt;=Congés!$AC10),AND(K$2&gt;=Congés!$AD10,K$2&lt;=Congés!$AE10),AND(K$2&gt;=Congés!$AF10,K$2&lt;=Congés!$AG10)),"A","")</f>
        <v/>
      </c>
      <c r="L10" s="18" t="str">
        <f>IF(OR(AND(L$2&gt;=Congés!$D10,L$2&lt;=Congés!$E10),AND(L$2&gt;=Congés!$F10,L$2&lt;=Congés!$G10),AND(L$2&gt;=Congés!$H10,L$2&lt;=Congés!$I10),AND(L$2&gt;=Congés!$J10,L$2&lt;=Congés!$K10),AND(L$2&gt;=Congés!$L10,L$2&lt;=Congés!$M10),AND(L$2&gt;=Congés!$N10,L$2&lt;=Congés!$O10),AND(L$2&gt;=Congés!$P10,L$2&lt;=Congés!$Q10),AND(L$2&gt;=Congés!$R10,L$2&lt;=Congés!$S10),AND(L$2&gt;=Congés!$T10,L$2&lt;=Congés!$U10),AND(L$2&gt;=Congés!$V10,L$2&lt;=Congés!$W10),AND(L$2&gt;=Congés!$X10,L$2&lt;=Congés!$Y10),AND(L$2&gt;=Congés!$Z10,L$2&lt;=Congés!$AA10),AND(L$2&gt;=Congés!$AB10,L$2&lt;=Congés!$AC10),AND(L$2&gt;=Congés!$AD10,L$2&lt;=Congés!$AE10),AND(L$2&gt;=Congés!$AF10,L$2&lt;=Congés!$AG10)),"A","")</f>
        <v/>
      </c>
      <c r="M10" s="18" t="str">
        <f>IF(OR(AND(M$2&gt;=Congés!$D10,M$2&lt;=Congés!$E10),AND(M$2&gt;=Congés!$F10,M$2&lt;=Congés!$G10),AND(M$2&gt;=Congés!$H10,M$2&lt;=Congés!$I10),AND(M$2&gt;=Congés!$J10,M$2&lt;=Congés!$K10),AND(M$2&gt;=Congés!$L10,M$2&lt;=Congés!$M10),AND(M$2&gt;=Congés!$N10,M$2&lt;=Congés!$O10),AND(M$2&gt;=Congés!$P10,M$2&lt;=Congés!$Q10),AND(M$2&gt;=Congés!$R10,M$2&lt;=Congés!$S10),AND(M$2&gt;=Congés!$T10,M$2&lt;=Congés!$U10),AND(M$2&gt;=Congés!$V10,M$2&lt;=Congés!$W10),AND(M$2&gt;=Congés!$X10,M$2&lt;=Congés!$Y10),AND(M$2&gt;=Congés!$Z10,M$2&lt;=Congés!$AA10),AND(M$2&gt;=Congés!$AB10,M$2&lt;=Congés!$AC10),AND(M$2&gt;=Congés!$AD10,M$2&lt;=Congés!$AE10),AND(M$2&gt;=Congés!$AF10,M$2&lt;=Congés!$AG10)),"A","")</f>
        <v/>
      </c>
      <c r="N10" s="18" t="str">
        <f>IF(OR(AND(N$2&gt;=Congés!$D10,N$2&lt;=Congés!$E10),AND(N$2&gt;=Congés!$F10,N$2&lt;=Congés!$G10),AND(N$2&gt;=Congés!$H10,N$2&lt;=Congés!$I10),AND(N$2&gt;=Congés!$J10,N$2&lt;=Congés!$K10),AND(N$2&gt;=Congés!$L10,N$2&lt;=Congés!$M10),AND(N$2&gt;=Congés!$N10,N$2&lt;=Congés!$O10),AND(N$2&gt;=Congés!$P10,N$2&lt;=Congés!$Q10),AND(N$2&gt;=Congés!$R10,N$2&lt;=Congés!$S10),AND(N$2&gt;=Congés!$T10,N$2&lt;=Congés!$U10),AND(N$2&gt;=Congés!$V10,N$2&lt;=Congés!$W10),AND(N$2&gt;=Congés!$X10,N$2&lt;=Congés!$Y10),AND(N$2&gt;=Congés!$Z10,N$2&lt;=Congés!$AA10),AND(N$2&gt;=Congés!$AB10,N$2&lt;=Congés!$AC10),AND(N$2&gt;=Congés!$AD10,N$2&lt;=Congés!$AE10),AND(N$2&gt;=Congés!$AF10,N$2&lt;=Congés!$AG10)),"A","")</f>
        <v/>
      </c>
      <c r="O10" s="18" t="str">
        <f>IF(OR(AND(O$2&gt;=Congés!$D10,O$2&lt;=Congés!$E10),AND(O$2&gt;=Congés!$F10,O$2&lt;=Congés!$G10),AND(O$2&gt;=Congés!$H10,O$2&lt;=Congés!$I10),AND(O$2&gt;=Congés!$J10,O$2&lt;=Congés!$K10),AND(O$2&gt;=Congés!$L10,O$2&lt;=Congés!$M10),AND(O$2&gt;=Congés!$N10,O$2&lt;=Congés!$O10),AND(O$2&gt;=Congés!$P10,O$2&lt;=Congés!$Q10),AND(O$2&gt;=Congés!$R10,O$2&lt;=Congés!$S10),AND(O$2&gt;=Congés!$T10,O$2&lt;=Congés!$U10),AND(O$2&gt;=Congés!$V10,O$2&lt;=Congés!$W10),AND(O$2&gt;=Congés!$X10,O$2&lt;=Congés!$Y10),AND(O$2&gt;=Congés!$Z10,O$2&lt;=Congés!$AA10),AND(O$2&gt;=Congés!$AB10,O$2&lt;=Congés!$AC10),AND(O$2&gt;=Congés!$AD10,O$2&lt;=Congés!$AE10),AND(O$2&gt;=Congés!$AF10,O$2&lt;=Congés!$AG10)),"A","")</f>
        <v/>
      </c>
      <c r="P10" s="18" t="str">
        <f>IF(OR(AND(P$2&gt;=Congés!$D10,P$2&lt;=Congés!$E10),AND(P$2&gt;=Congés!$F10,P$2&lt;=Congés!$G10),AND(P$2&gt;=Congés!$H10,P$2&lt;=Congés!$I10),AND(P$2&gt;=Congés!$J10,P$2&lt;=Congés!$K10),AND(P$2&gt;=Congés!$L10,P$2&lt;=Congés!$M10),AND(P$2&gt;=Congés!$N10,P$2&lt;=Congés!$O10),AND(P$2&gt;=Congés!$P10,P$2&lt;=Congés!$Q10),AND(P$2&gt;=Congés!$R10,P$2&lt;=Congés!$S10),AND(P$2&gt;=Congés!$T10,P$2&lt;=Congés!$U10),AND(P$2&gt;=Congés!$V10,P$2&lt;=Congés!$W10),AND(P$2&gt;=Congés!$X10,P$2&lt;=Congés!$Y10),AND(P$2&gt;=Congés!$Z10,P$2&lt;=Congés!$AA10),AND(P$2&gt;=Congés!$AB10,P$2&lt;=Congés!$AC10),AND(P$2&gt;=Congés!$AD10,P$2&lt;=Congés!$AE10),AND(P$2&gt;=Congés!$AF10,P$2&lt;=Congés!$AG10)),"A","")</f>
        <v/>
      </c>
      <c r="Q10" s="18" t="str">
        <f>IF(OR(AND(Q$2&gt;=Congés!$D10,Q$2&lt;=Congés!$E10),AND(Q$2&gt;=Congés!$F10,Q$2&lt;=Congés!$G10),AND(Q$2&gt;=Congés!$H10,Q$2&lt;=Congés!$I10),AND(Q$2&gt;=Congés!$J10,Q$2&lt;=Congés!$K10),AND(Q$2&gt;=Congés!$L10,Q$2&lt;=Congés!$M10),AND(Q$2&gt;=Congés!$N10,Q$2&lt;=Congés!$O10),AND(Q$2&gt;=Congés!$P10,Q$2&lt;=Congés!$Q10),AND(Q$2&gt;=Congés!$R10,Q$2&lt;=Congés!$S10),AND(Q$2&gt;=Congés!$T10,Q$2&lt;=Congés!$U10),AND(Q$2&gt;=Congés!$V10,Q$2&lt;=Congés!$W10),AND(Q$2&gt;=Congés!$X10,Q$2&lt;=Congés!$Y10),AND(Q$2&gt;=Congés!$Z10,Q$2&lt;=Congés!$AA10),AND(Q$2&gt;=Congés!$AB10,Q$2&lt;=Congés!$AC10),AND(Q$2&gt;=Congés!$AD10,Q$2&lt;=Congés!$AE10),AND(Q$2&gt;=Congés!$AF10,Q$2&lt;=Congés!$AG10)),"A","")</f>
        <v/>
      </c>
      <c r="R10" s="18" t="str">
        <f>IF(OR(AND(R$2&gt;=Congés!$D10,R$2&lt;=Congés!$E10),AND(R$2&gt;=Congés!$F10,R$2&lt;=Congés!$G10),AND(R$2&gt;=Congés!$H10,R$2&lt;=Congés!$I10),AND(R$2&gt;=Congés!$J10,R$2&lt;=Congés!$K10),AND(R$2&gt;=Congés!$L10,R$2&lt;=Congés!$M10),AND(R$2&gt;=Congés!$N10,R$2&lt;=Congés!$O10),AND(R$2&gt;=Congés!$P10,R$2&lt;=Congés!$Q10),AND(R$2&gt;=Congés!$R10,R$2&lt;=Congés!$S10),AND(R$2&gt;=Congés!$T10,R$2&lt;=Congés!$U10),AND(R$2&gt;=Congés!$V10,R$2&lt;=Congés!$W10),AND(R$2&gt;=Congés!$X10,R$2&lt;=Congés!$Y10),AND(R$2&gt;=Congés!$Z10,R$2&lt;=Congés!$AA10),AND(R$2&gt;=Congés!$AB10,R$2&lt;=Congés!$AC10),AND(R$2&gt;=Congés!$AD10,R$2&lt;=Congés!$AE10),AND(R$2&gt;=Congés!$AF10,R$2&lt;=Congés!$AG10)),"A","")</f>
        <v>A</v>
      </c>
      <c r="S10" s="18" t="str">
        <f>IF(OR(AND(S$2&gt;=Congés!$D10,S$2&lt;=Congés!$E10),AND(S$2&gt;=Congés!$F10,S$2&lt;=Congés!$G10),AND(S$2&gt;=Congés!$H10,S$2&lt;=Congés!$I10),AND(S$2&gt;=Congés!$J10,S$2&lt;=Congés!$K10),AND(S$2&gt;=Congés!$L10,S$2&lt;=Congés!$M10),AND(S$2&gt;=Congés!$N10,S$2&lt;=Congés!$O10),AND(S$2&gt;=Congés!$P10,S$2&lt;=Congés!$Q10),AND(S$2&gt;=Congés!$R10,S$2&lt;=Congés!$S10),AND(S$2&gt;=Congés!$T10,S$2&lt;=Congés!$U10),AND(S$2&gt;=Congés!$V10,S$2&lt;=Congés!$W10),AND(S$2&gt;=Congés!$X10,S$2&lt;=Congés!$Y10),AND(S$2&gt;=Congés!$Z10,S$2&lt;=Congés!$AA10),AND(S$2&gt;=Congés!$AB10,S$2&lt;=Congés!$AC10),AND(S$2&gt;=Congés!$AD10,S$2&lt;=Congés!$AE10),AND(S$2&gt;=Congés!$AF10,S$2&lt;=Congés!$AG10)),"A","")</f>
        <v>A</v>
      </c>
      <c r="T10" s="18" t="str">
        <f>IF(OR(AND(T$2&gt;=Congés!$D10,T$2&lt;=Congés!$E10),AND(T$2&gt;=Congés!$F10,T$2&lt;=Congés!$G10),AND(T$2&gt;=Congés!$H10,T$2&lt;=Congés!$I10),AND(T$2&gt;=Congés!$J10,T$2&lt;=Congés!$K10),AND(T$2&gt;=Congés!$L10,T$2&lt;=Congés!$M10),AND(T$2&gt;=Congés!$N10,T$2&lt;=Congés!$O10),AND(T$2&gt;=Congés!$P10,T$2&lt;=Congés!$Q10),AND(T$2&gt;=Congés!$R10,T$2&lt;=Congés!$S10),AND(T$2&gt;=Congés!$T10,T$2&lt;=Congés!$U10),AND(T$2&gt;=Congés!$V10,T$2&lt;=Congés!$W10),AND(T$2&gt;=Congés!$X10,T$2&lt;=Congés!$Y10),AND(T$2&gt;=Congés!$Z10,T$2&lt;=Congés!$AA10),AND(T$2&gt;=Congés!$AB10,T$2&lt;=Congés!$AC10),AND(T$2&gt;=Congés!$AD10,T$2&lt;=Congés!$AE10),AND(T$2&gt;=Congés!$AF10,T$2&lt;=Congés!$AG10)),"A","")</f>
        <v>A</v>
      </c>
      <c r="U10" s="18" t="str">
        <f>IF(OR(AND(U$2&gt;=Congés!$D10,U$2&lt;=Congés!$E10),AND(U$2&gt;=Congés!$F10,U$2&lt;=Congés!$G10),AND(U$2&gt;=Congés!$H10,U$2&lt;=Congés!$I10),AND(U$2&gt;=Congés!$J10,U$2&lt;=Congés!$K10),AND(U$2&gt;=Congés!$L10,U$2&lt;=Congés!$M10),AND(U$2&gt;=Congés!$N10,U$2&lt;=Congés!$O10),AND(U$2&gt;=Congés!$P10,U$2&lt;=Congés!$Q10),AND(U$2&gt;=Congés!$R10,U$2&lt;=Congés!$S10),AND(U$2&gt;=Congés!$T10,U$2&lt;=Congés!$U10),AND(U$2&gt;=Congés!$V10,U$2&lt;=Congés!$W10),AND(U$2&gt;=Congés!$X10,U$2&lt;=Congés!$Y10),AND(U$2&gt;=Congés!$Z10,U$2&lt;=Congés!$AA10),AND(U$2&gt;=Congés!$AB10,U$2&lt;=Congés!$AC10),AND(U$2&gt;=Congés!$AD10,U$2&lt;=Congés!$AE10),AND(U$2&gt;=Congés!$AF10,U$2&lt;=Congés!$AG10)),"A","")</f>
        <v>A</v>
      </c>
      <c r="V10" s="18" t="str">
        <f>IF(OR(AND(V$2&gt;=Congés!$D10,V$2&lt;=Congés!$E10),AND(V$2&gt;=Congés!$F10,V$2&lt;=Congés!$G10),AND(V$2&gt;=Congés!$H10,V$2&lt;=Congés!$I10),AND(V$2&gt;=Congés!$J10,V$2&lt;=Congés!$K10),AND(V$2&gt;=Congés!$L10,V$2&lt;=Congés!$M10),AND(V$2&gt;=Congés!$N10,V$2&lt;=Congés!$O10),AND(V$2&gt;=Congés!$P10,V$2&lt;=Congés!$Q10),AND(V$2&gt;=Congés!$R10,V$2&lt;=Congés!$S10),AND(V$2&gt;=Congés!$T10,V$2&lt;=Congés!$U10),AND(V$2&gt;=Congés!$V10,V$2&lt;=Congés!$W10),AND(V$2&gt;=Congés!$X10,V$2&lt;=Congés!$Y10),AND(V$2&gt;=Congés!$Z10,V$2&lt;=Congés!$AA10),AND(V$2&gt;=Congés!$AB10,V$2&lt;=Congés!$AC10),AND(V$2&gt;=Congés!$AD10,V$2&lt;=Congés!$AE10),AND(V$2&gt;=Congés!$AF10,V$2&lt;=Congés!$AG10)),"A","")</f>
        <v>A</v>
      </c>
      <c r="W10" s="18" t="str">
        <f>IF(OR(AND(W$2&gt;=Congés!$D10,W$2&lt;=Congés!$E10),AND(W$2&gt;=Congés!$F10,W$2&lt;=Congés!$G10),AND(W$2&gt;=Congés!$H10,W$2&lt;=Congés!$I10),AND(W$2&gt;=Congés!$J10,W$2&lt;=Congés!$K10),AND(W$2&gt;=Congés!$L10,W$2&lt;=Congés!$M10),AND(W$2&gt;=Congés!$N10,W$2&lt;=Congés!$O10),AND(W$2&gt;=Congés!$P10,W$2&lt;=Congés!$Q10),AND(W$2&gt;=Congés!$R10,W$2&lt;=Congés!$S10),AND(W$2&gt;=Congés!$T10,W$2&lt;=Congés!$U10),AND(W$2&gt;=Congés!$V10,W$2&lt;=Congés!$W10),AND(W$2&gt;=Congés!$X10,W$2&lt;=Congés!$Y10),AND(W$2&gt;=Congés!$Z10,W$2&lt;=Congés!$AA10),AND(W$2&gt;=Congés!$AB10,W$2&lt;=Congés!$AC10),AND(W$2&gt;=Congés!$AD10,W$2&lt;=Congés!$AE10),AND(W$2&gt;=Congés!$AF10,W$2&lt;=Congés!$AG10)),"A","")</f>
        <v>A</v>
      </c>
      <c r="X10" s="18" t="str">
        <f>IF(OR(AND(X$2&gt;=Congés!$D10,X$2&lt;=Congés!$E10),AND(X$2&gt;=Congés!$F10,X$2&lt;=Congés!$G10),AND(X$2&gt;=Congés!$H10,X$2&lt;=Congés!$I10),AND(X$2&gt;=Congés!$J10,X$2&lt;=Congés!$K10),AND(X$2&gt;=Congés!$L10,X$2&lt;=Congés!$M10),AND(X$2&gt;=Congés!$N10,X$2&lt;=Congés!$O10),AND(X$2&gt;=Congés!$P10,X$2&lt;=Congés!$Q10),AND(X$2&gt;=Congés!$R10,X$2&lt;=Congés!$S10),AND(X$2&gt;=Congés!$T10,X$2&lt;=Congés!$U10),AND(X$2&gt;=Congés!$V10,X$2&lt;=Congés!$W10),AND(X$2&gt;=Congés!$X10,X$2&lt;=Congés!$Y10),AND(X$2&gt;=Congés!$Z10,X$2&lt;=Congés!$AA10),AND(X$2&gt;=Congés!$AB10,X$2&lt;=Congés!$AC10),AND(X$2&gt;=Congés!$AD10,X$2&lt;=Congés!$AE10),AND(X$2&gt;=Congés!$AF10,X$2&lt;=Congés!$AG10)),"A","")</f>
        <v>A</v>
      </c>
      <c r="Y10" s="18" t="str">
        <f>IF(OR(AND(Y$2&gt;=Congés!$D10,Y$2&lt;=Congés!$E10),AND(Y$2&gt;=Congés!$F10,Y$2&lt;=Congés!$G10),AND(Y$2&gt;=Congés!$H10,Y$2&lt;=Congés!$I10),AND(Y$2&gt;=Congés!$J10,Y$2&lt;=Congés!$K10),AND(Y$2&gt;=Congés!$L10,Y$2&lt;=Congés!$M10),AND(Y$2&gt;=Congés!$N10,Y$2&lt;=Congés!$O10),AND(Y$2&gt;=Congés!$P10,Y$2&lt;=Congés!$Q10),AND(Y$2&gt;=Congés!$R10,Y$2&lt;=Congés!$S10),AND(Y$2&gt;=Congés!$T10,Y$2&lt;=Congés!$U10),AND(Y$2&gt;=Congés!$V10,Y$2&lt;=Congés!$W10),AND(Y$2&gt;=Congés!$X10,Y$2&lt;=Congés!$Y10),AND(Y$2&gt;=Congés!$Z10,Y$2&lt;=Congés!$AA10),AND(Y$2&gt;=Congés!$AB10,Y$2&lt;=Congés!$AC10),AND(Y$2&gt;=Congés!$AD10,Y$2&lt;=Congés!$AE10),AND(Y$2&gt;=Congés!$AF10,Y$2&lt;=Congés!$AG10)),"A","")</f>
        <v>A</v>
      </c>
      <c r="Z10" s="18" t="str">
        <f>IF(OR(AND(Z$2&gt;=Congés!$D10,Z$2&lt;=Congés!$E10),AND(Z$2&gt;=Congés!$F10,Z$2&lt;=Congés!$G10),AND(Z$2&gt;=Congés!$H10,Z$2&lt;=Congés!$I10),AND(Z$2&gt;=Congés!$J10,Z$2&lt;=Congés!$K10),AND(Z$2&gt;=Congés!$L10,Z$2&lt;=Congés!$M10),AND(Z$2&gt;=Congés!$N10,Z$2&lt;=Congés!$O10),AND(Z$2&gt;=Congés!$P10,Z$2&lt;=Congés!$Q10),AND(Z$2&gt;=Congés!$R10,Z$2&lt;=Congés!$S10),AND(Z$2&gt;=Congés!$T10,Z$2&lt;=Congés!$U10),AND(Z$2&gt;=Congés!$V10,Z$2&lt;=Congés!$W10),AND(Z$2&gt;=Congés!$X10,Z$2&lt;=Congés!$Y10),AND(Z$2&gt;=Congés!$Z10,Z$2&lt;=Congés!$AA10),AND(Z$2&gt;=Congés!$AB10,Z$2&lt;=Congés!$AC10),AND(Z$2&gt;=Congés!$AD10,Z$2&lt;=Congés!$AE10),AND(Z$2&gt;=Congés!$AF10,Z$2&lt;=Congés!$AG10)),"A","")</f>
        <v>A</v>
      </c>
      <c r="AA10" s="18" t="str">
        <f>IF(OR(AND(AA$2&gt;=Congés!$D10,AA$2&lt;=Congés!$E10),AND(AA$2&gt;=Congés!$F10,AA$2&lt;=Congés!$G10),AND(AA$2&gt;=Congés!$H10,AA$2&lt;=Congés!$I10),AND(AA$2&gt;=Congés!$J10,AA$2&lt;=Congés!$K10),AND(AA$2&gt;=Congés!$L10,AA$2&lt;=Congés!$M10),AND(AA$2&gt;=Congés!$N10,AA$2&lt;=Congés!$O10),AND(AA$2&gt;=Congés!$P10,AA$2&lt;=Congés!$Q10),AND(AA$2&gt;=Congés!$R10,AA$2&lt;=Congés!$S10),AND(AA$2&gt;=Congés!$T10,AA$2&lt;=Congés!$U10),AND(AA$2&gt;=Congés!$V10,AA$2&lt;=Congés!$W10),AND(AA$2&gt;=Congés!$X10,AA$2&lt;=Congés!$Y10),AND(AA$2&gt;=Congés!$Z10,AA$2&lt;=Congés!$AA10),AND(AA$2&gt;=Congés!$AB10,AA$2&lt;=Congés!$AC10),AND(AA$2&gt;=Congés!$AD10,AA$2&lt;=Congés!$AE10),AND(AA$2&gt;=Congés!$AF10,AA$2&lt;=Congés!$AG10)),"A","")</f>
        <v>A</v>
      </c>
      <c r="AB10" s="18" t="str">
        <f>IF(OR(AND(AB$2&gt;=Congés!$D10,AB$2&lt;=Congés!$E10),AND(AB$2&gt;=Congés!$F10,AB$2&lt;=Congés!$G10),AND(AB$2&gt;=Congés!$H10,AB$2&lt;=Congés!$I10),AND(AB$2&gt;=Congés!$J10,AB$2&lt;=Congés!$K10),AND(AB$2&gt;=Congés!$L10,AB$2&lt;=Congés!$M10),AND(AB$2&gt;=Congés!$N10,AB$2&lt;=Congés!$O10),AND(AB$2&gt;=Congés!$P10,AB$2&lt;=Congés!$Q10),AND(AB$2&gt;=Congés!$R10,AB$2&lt;=Congés!$S10),AND(AB$2&gt;=Congés!$T10,AB$2&lt;=Congés!$U10),AND(AB$2&gt;=Congés!$V10,AB$2&lt;=Congés!$W10),AND(AB$2&gt;=Congés!$X10,AB$2&lt;=Congés!$Y10),AND(AB$2&gt;=Congés!$Z10,AB$2&lt;=Congés!$AA10),AND(AB$2&gt;=Congés!$AB10,AB$2&lt;=Congés!$AC10),AND(AB$2&gt;=Congés!$AD10,AB$2&lt;=Congés!$AE10),AND(AB$2&gt;=Congés!$AF10,AB$2&lt;=Congés!$AG10)),"A","")</f>
        <v>A</v>
      </c>
      <c r="AC10" s="18" t="str">
        <f>IF(OR(AND(AC$2&gt;=Congés!$D10,AC$2&lt;=Congés!$E10),AND(AC$2&gt;=Congés!$F10,AC$2&lt;=Congés!$G10),AND(AC$2&gt;=Congés!$H10,AC$2&lt;=Congés!$I10),AND(AC$2&gt;=Congés!$J10,AC$2&lt;=Congés!$K10),AND(AC$2&gt;=Congés!$L10,AC$2&lt;=Congés!$M10),AND(AC$2&gt;=Congés!$N10,AC$2&lt;=Congés!$O10),AND(AC$2&gt;=Congés!$P10,AC$2&lt;=Congés!$Q10),AND(AC$2&gt;=Congés!$R10,AC$2&lt;=Congés!$S10),AND(AC$2&gt;=Congés!$T10,AC$2&lt;=Congés!$U10),AND(AC$2&gt;=Congés!$V10,AC$2&lt;=Congés!$W10),AND(AC$2&gt;=Congés!$X10,AC$2&lt;=Congés!$Y10),AND(AC$2&gt;=Congés!$Z10,AC$2&lt;=Congés!$AA10),AND(AC$2&gt;=Congés!$AB10,AC$2&lt;=Congés!$AC10),AND(AC$2&gt;=Congés!$AD10,AC$2&lt;=Congés!$AE10),AND(AC$2&gt;=Congés!$AF10,AC$2&lt;=Congés!$AG10)),"A","")</f>
        <v>A</v>
      </c>
      <c r="AD10" s="18" t="str">
        <f>IF(OR(AND(AD$2&gt;=Congés!$D10,AD$2&lt;=Congés!$E10),AND(AD$2&gt;=Congés!$F10,AD$2&lt;=Congés!$G10),AND(AD$2&gt;=Congés!$H10,AD$2&lt;=Congés!$I10),AND(AD$2&gt;=Congés!$J10,AD$2&lt;=Congés!$K10),AND(AD$2&gt;=Congés!$L10,AD$2&lt;=Congés!$M10),AND(AD$2&gt;=Congés!$N10,AD$2&lt;=Congés!$O10),AND(AD$2&gt;=Congés!$P10,AD$2&lt;=Congés!$Q10),AND(AD$2&gt;=Congés!$R10,AD$2&lt;=Congés!$S10),AND(AD$2&gt;=Congés!$T10,AD$2&lt;=Congés!$U10),AND(AD$2&gt;=Congés!$V10,AD$2&lt;=Congés!$W10),AND(AD$2&gt;=Congés!$X10,AD$2&lt;=Congés!$Y10),AND(AD$2&gt;=Congés!$Z10,AD$2&lt;=Congés!$AA10),AND(AD$2&gt;=Congés!$AB10,AD$2&lt;=Congés!$AC10),AND(AD$2&gt;=Congés!$AD10,AD$2&lt;=Congés!$AE10),AND(AD$2&gt;=Congés!$AF10,AD$2&lt;=Congés!$AG10)),"A","")</f>
        <v/>
      </c>
      <c r="AE10" s="18" t="str">
        <f>IF(OR(AND(AE$2&gt;=Congés!$D10,AE$2&lt;=Congés!$E10),AND(AE$2&gt;=Congés!$F10,AE$2&lt;=Congés!$G10),AND(AE$2&gt;=Congés!$H10,AE$2&lt;=Congés!$I10),AND(AE$2&gt;=Congés!$J10,AE$2&lt;=Congés!$K10),AND(AE$2&gt;=Congés!$L10,AE$2&lt;=Congés!$M10),AND(AE$2&gt;=Congés!$N10,AE$2&lt;=Congés!$O10),AND(AE$2&gt;=Congés!$P10,AE$2&lt;=Congés!$Q10),AND(AE$2&gt;=Congés!$R10,AE$2&lt;=Congés!$S10),AND(AE$2&gt;=Congés!$T10,AE$2&lt;=Congés!$U10),AND(AE$2&gt;=Congés!$V10,AE$2&lt;=Congés!$W10),AND(AE$2&gt;=Congés!$X10,AE$2&lt;=Congés!$Y10),AND(AE$2&gt;=Congés!$Z10,AE$2&lt;=Congés!$AA10),AND(AE$2&gt;=Congés!$AB10,AE$2&lt;=Congés!$AC10),AND(AE$2&gt;=Congés!$AD10,AE$2&lt;=Congés!$AE10),AND(AE$2&gt;=Congés!$AF10,AE$2&lt;=Congés!$AG10)),"A","")</f>
        <v/>
      </c>
      <c r="AF10" s="18" t="str">
        <f>IF(OR(AND(AF$2&gt;=Congés!$D10,AF$2&lt;=Congés!$E10),AND(AF$2&gt;=Congés!$F10,AF$2&lt;=Congés!$G10),AND(AF$2&gt;=Congés!$H10,AF$2&lt;=Congés!$I10),AND(AF$2&gt;=Congés!$J10,AF$2&lt;=Congés!$K10),AND(AF$2&gt;=Congés!$L10,AF$2&lt;=Congés!$M10),AND(AF$2&gt;=Congés!$N10,AF$2&lt;=Congés!$O10),AND(AF$2&gt;=Congés!$P10,AF$2&lt;=Congés!$Q10),AND(AF$2&gt;=Congés!$R10,AF$2&lt;=Congés!$S10),AND(AF$2&gt;=Congés!$T10,AF$2&lt;=Congés!$U10),AND(AF$2&gt;=Congés!$V10,AF$2&lt;=Congés!$W10),AND(AF$2&gt;=Congés!$X10,AF$2&lt;=Congés!$Y10),AND(AF$2&gt;=Congés!$Z10,AF$2&lt;=Congés!$AA10),AND(AF$2&gt;=Congés!$AB10,AF$2&lt;=Congés!$AC10),AND(AF$2&gt;=Congés!$AD10,AF$2&lt;=Congés!$AE10),AND(AF$2&gt;=Congés!$AF10,AF$2&lt;=Congés!$AG10)),"A","")</f>
        <v>A</v>
      </c>
      <c r="AG10" s="18" t="str">
        <f>IF(OR(AND(AG$2&gt;=Congés!$D10,AG$2&lt;=Congés!$E10),AND(AG$2&gt;=Congés!$F10,AG$2&lt;=Congés!$G10),AND(AG$2&gt;=Congés!$H10,AG$2&lt;=Congés!$I10),AND(AG$2&gt;=Congés!$J10,AG$2&lt;=Congés!$K10),AND(AG$2&gt;=Congés!$L10,AG$2&lt;=Congés!$M10),AND(AG$2&gt;=Congés!$N10,AG$2&lt;=Congés!$O10),AND(AG$2&gt;=Congés!$P10,AG$2&lt;=Congés!$Q10),AND(AG$2&gt;=Congés!$R10,AG$2&lt;=Congés!$S10),AND(AG$2&gt;=Congés!$T10,AG$2&lt;=Congés!$U10),AND(AG$2&gt;=Congés!$V10,AG$2&lt;=Congés!$W10),AND(AG$2&gt;=Congés!$X10,AG$2&lt;=Congés!$Y10),AND(AG$2&gt;=Congés!$Z10,AG$2&lt;=Congés!$AA10),AND(AG$2&gt;=Congés!$AB10,AG$2&lt;=Congés!$AC10),AND(AG$2&gt;=Congés!$AD10,AG$2&lt;=Congés!$AE10),AND(AG$2&gt;=Congés!$AF10,AG$2&lt;=Congés!$AG10)),"A","")</f>
        <v>A</v>
      </c>
      <c r="AH10" s="24" t="str">
        <f>IF(OR(AND(AH$2&gt;=Congés!$D10,AH$2&lt;=Congés!$E10),AND(AH$2&gt;=Congés!$F10,AH$2&lt;=Congés!$G10),AND(AH$2&gt;=Congés!$H10,AH$2&lt;=Congés!$I10),AND(AH$2&gt;=Congés!$J10,AH$2&lt;=Congés!$K10),AND(AH$2&gt;=Congés!$L10,AH$2&lt;=Congés!$M10),AND(AH$2&gt;=Congés!$N10,AH$2&lt;=Congés!$O10),AND(AH$2&gt;=Congés!$P10,AH$2&lt;=Congés!$Q10),AND(AH$2&gt;=Congés!$R10,AH$2&lt;=Congés!$S10),AND(AH$2&gt;=Congés!$T10,AH$2&lt;=Congés!$U10),AND(AH$2&gt;=Congés!$V10,AH$2&lt;=Congés!$W10),AND(AH$2&gt;=Congés!$X10,AH$2&lt;=Congés!$Y10),AND(AH$2&gt;=Congés!$Z10,AH$2&lt;=Congés!$AA10),AND(AH$2&gt;=Congés!$AB10,AH$2&lt;=Congés!$AC10),AND(AH$2&gt;=Congés!$AD10,AH$2&lt;=Congés!$AE10),AND(AH$2&gt;=Congés!$AF10,AH$2&lt;=Congés!$AG10)),"A","")</f>
        <v>A</v>
      </c>
    </row>
    <row r="11" spans="1:35" x14ac:dyDescent="0.25">
      <c r="A11" s="77" t="str">
        <f>IF('A remplir'!N10="","",'A remplir'!N10)</f>
        <v/>
      </c>
      <c r="B11" s="19" t="str">
        <f>IF('A remplir'!O10="","",'A remplir'!O10)</f>
        <v>Dominique</v>
      </c>
      <c r="C11" s="49" t="str">
        <f>IF('A remplir'!AC10="","",'A remplir'!AC10)</f>
        <v>CP</v>
      </c>
      <c r="D11" s="80" t="str">
        <f>IF(OR(AND(D$2&gt;=Congés!$D11,D$2&lt;=Congés!$E11),AND(D$2&gt;=Congés!$F11,D$2&lt;=Congés!$G11),AND(D$2&gt;=Congés!$H11,D$2&lt;=Congés!$I11),AND(D$2&gt;=Congés!$J11,D$2&lt;=Congés!$K11),AND(D$2&gt;=Congés!$L11,D$2&lt;=Congés!$M11),AND(D$2&gt;=Congés!$N11,D$2&lt;=Congés!$O11),AND(D$2&gt;=Congés!$P11,D$2&lt;=Congés!$Q11),AND(D$2&gt;=Congés!$R11,D$2&lt;=Congés!$S11),AND(D$2&gt;=Congés!$T11,D$2&lt;=Congés!$U11),AND(D$2&gt;=Congés!$V11,D$2&lt;=Congés!$W11),AND(D$2&gt;=Congés!$X11,D$2&lt;=Congés!$Y11),AND(D$2&gt;=Congés!$Z11,D$2&lt;=Congés!$AA11),AND(D$2&gt;=Congés!$AB11,D$2&lt;=Congés!$AC11),AND(D$2&gt;=Congés!$AD11,D$2&lt;=Congés!$AE11),AND(D$2&gt;=Congés!$AF11,D$2&lt;=Congés!$AG11)),"A","")</f>
        <v>A</v>
      </c>
      <c r="E11" s="18" t="str">
        <f>IF(OR(AND(E$2&gt;=Congés!$D11,E$2&lt;=Congés!$E11),AND(E$2&gt;=Congés!$F11,E$2&lt;=Congés!$G11),AND(E$2&gt;=Congés!$H11,E$2&lt;=Congés!$I11),AND(E$2&gt;=Congés!$J11,E$2&lt;=Congés!$K11),AND(E$2&gt;=Congés!$L11,E$2&lt;=Congés!$M11),AND(E$2&gt;=Congés!$N11,E$2&lt;=Congés!$O11),AND(E$2&gt;=Congés!$P11,E$2&lt;=Congés!$Q11),AND(E$2&gt;=Congés!$R11,E$2&lt;=Congés!$S11),AND(E$2&gt;=Congés!$T11,E$2&lt;=Congés!$U11),AND(E$2&gt;=Congés!$V11,E$2&lt;=Congés!$W11),AND(E$2&gt;=Congés!$X11,E$2&lt;=Congés!$Y11),AND(E$2&gt;=Congés!$Z11,E$2&lt;=Congés!$AA11),AND(E$2&gt;=Congés!$AB11,E$2&lt;=Congés!$AC11),AND(E$2&gt;=Congés!$AD11,E$2&lt;=Congés!$AE11),AND(E$2&gt;=Congés!$AF11,E$2&lt;=Congés!$AG11)),"A","")</f>
        <v>A</v>
      </c>
      <c r="F11" s="18" t="str">
        <f>IF(OR(AND(F$2&gt;=Congés!$D11,F$2&lt;=Congés!$E11),AND(F$2&gt;=Congés!$F11,F$2&lt;=Congés!$G11),AND(F$2&gt;=Congés!$H11,F$2&lt;=Congés!$I11),AND(F$2&gt;=Congés!$J11,F$2&lt;=Congés!$K11),AND(F$2&gt;=Congés!$L11,F$2&lt;=Congés!$M11),AND(F$2&gt;=Congés!$N11,F$2&lt;=Congés!$O11),AND(F$2&gt;=Congés!$P11,F$2&lt;=Congés!$Q11),AND(F$2&gt;=Congés!$R11,F$2&lt;=Congés!$S11),AND(F$2&gt;=Congés!$T11,F$2&lt;=Congés!$U11),AND(F$2&gt;=Congés!$V11,F$2&lt;=Congés!$W11),AND(F$2&gt;=Congés!$X11,F$2&lt;=Congés!$Y11),AND(F$2&gt;=Congés!$Z11,F$2&lt;=Congés!$AA11),AND(F$2&gt;=Congés!$AB11,F$2&lt;=Congés!$AC11),AND(F$2&gt;=Congés!$AD11,F$2&lt;=Congés!$AE11),AND(F$2&gt;=Congés!$AF11,F$2&lt;=Congés!$AG11)),"A","")</f>
        <v/>
      </c>
      <c r="G11" s="18" t="str">
        <f>IF(OR(AND(G$2&gt;=Congés!$D11,G$2&lt;=Congés!$E11),AND(G$2&gt;=Congés!$F11,G$2&lt;=Congés!$G11),AND(G$2&gt;=Congés!$H11,G$2&lt;=Congés!$I11),AND(G$2&gt;=Congés!$J11,G$2&lt;=Congés!$K11),AND(G$2&gt;=Congés!$L11,G$2&lt;=Congés!$M11),AND(G$2&gt;=Congés!$N11,G$2&lt;=Congés!$O11),AND(G$2&gt;=Congés!$P11,G$2&lt;=Congés!$Q11),AND(G$2&gt;=Congés!$R11,G$2&lt;=Congés!$S11),AND(G$2&gt;=Congés!$T11,G$2&lt;=Congés!$U11),AND(G$2&gt;=Congés!$V11,G$2&lt;=Congés!$W11),AND(G$2&gt;=Congés!$X11,G$2&lt;=Congés!$Y11),AND(G$2&gt;=Congés!$Z11,G$2&lt;=Congés!$AA11),AND(G$2&gt;=Congés!$AB11,G$2&lt;=Congés!$AC11),AND(G$2&gt;=Congés!$AD11,G$2&lt;=Congés!$AE11),AND(G$2&gt;=Congés!$AF11,G$2&lt;=Congés!$AG11)),"A","")</f>
        <v>A</v>
      </c>
      <c r="H11" s="18" t="str">
        <f>IF(OR(AND(H$2&gt;=Congés!$D11,H$2&lt;=Congés!$E11),AND(H$2&gt;=Congés!$F11,H$2&lt;=Congés!$G11),AND(H$2&gt;=Congés!$H11,H$2&lt;=Congés!$I11),AND(H$2&gt;=Congés!$J11,H$2&lt;=Congés!$K11),AND(H$2&gt;=Congés!$L11,H$2&lt;=Congés!$M11),AND(H$2&gt;=Congés!$N11,H$2&lt;=Congés!$O11),AND(H$2&gt;=Congés!$P11,H$2&lt;=Congés!$Q11),AND(H$2&gt;=Congés!$R11,H$2&lt;=Congés!$S11),AND(H$2&gt;=Congés!$T11,H$2&lt;=Congés!$U11),AND(H$2&gt;=Congés!$V11,H$2&lt;=Congés!$W11),AND(H$2&gt;=Congés!$X11,H$2&lt;=Congés!$Y11),AND(H$2&gt;=Congés!$Z11,H$2&lt;=Congés!$AA11),AND(H$2&gt;=Congés!$AB11,H$2&lt;=Congés!$AC11),AND(H$2&gt;=Congés!$AD11,H$2&lt;=Congés!$AE11),AND(H$2&gt;=Congés!$AF11,H$2&lt;=Congés!$AG11)),"A","")</f>
        <v/>
      </c>
      <c r="I11" s="18" t="str">
        <f>IF(OR(AND(I$2&gt;=Congés!$D11,I$2&lt;=Congés!$E11),AND(I$2&gt;=Congés!$F11,I$2&lt;=Congés!$G11),AND(I$2&gt;=Congés!$H11,I$2&lt;=Congés!$I11),AND(I$2&gt;=Congés!$J11,I$2&lt;=Congés!$K11),AND(I$2&gt;=Congés!$L11,I$2&lt;=Congés!$M11),AND(I$2&gt;=Congés!$N11,I$2&lt;=Congés!$O11),AND(I$2&gt;=Congés!$P11,I$2&lt;=Congés!$Q11),AND(I$2&gt;=Congés!$R11,I$2&lt;=Congés!$S11),AND(I$2&gt;=Congés!$T11,I$2&lt;=Congés!$U11),AND(I$2&gt;=Congés!$V11,I$2&lt;=Congés!$W11),AND(I$2&gt;=Congés!$X11,I$2&lt;=Congés!$Y11),AND(I$2&gt;=Congés!$Z11,I$2&lt;=Congés!$AA11),AND(I$2&gt;=Congés!$AB11,I$2&lt;=Congés!$AC11),AND(I$2&gt;=Congés!$AD11,I$2&lt;=Congés!$AE11),AND(I$2&gt;=Congés!$AF11,I$2&lt;=Congés!$AG11)),"A","")</f>
        <v/>
      </c>
      <c r="J11" s="18" t="str">
        <f>IF(OR(AND(J$2&gt;=Congés!$D11,J$2&lt;=Congés!$E11),AND(J$2&gt;=Congés!$F11,J$2&lt;=Congés!$G11),AND(J$2&gt;=Congés!$H11,J$2&lt;=Congés!$I11),AND(J$2&gt;=Congés!$J11,J$2&lt;=Congés!$K11),AND(J$2&gt;=Congés!$L11,J$2&lt;=Congés!$M11),AND(J$2&gt;=Congés!$N11,J$2&lt;=Congés!$O11),AND(J$2&gt;=Congés!$P11,J$2&lt;=Congés!$Q11),AND(J$2&gt;=Congés!$R11,J$2&lt;=Congés!$S11),AND(J$2&gt;=Congés!$T11,J$2&lt;=Congés!$U11),AND(J$2&gt;=Congés!$V11,J$2&lt;=Congés!$W11),AND(J$2&gt;=Congés!$X11,J$2&lt;=Congés!$Y11),AND(J$2&gt;=Congés!$Z11,J$2&lt;=Congés!$AA11),AND(J$2&gt;=Congés!$AB11,J$2&lt;=Congés!$AC11),AND(J$2&gt;=Congés!$AD11,J$2&lt;=Congés!$AE11),AND(J$2&gt;=Congés!$AF11,J$2&lt;=Congés!$AG11)),"A","")</f>
        <v/>
      </c>
      <c r="K11" s="18" t="str">
        <f>IF(OR(AND(K$2&gt;=Congés!$D11,K$2&lt;=Congés!$E11),AND(K$2&gt;=Congés!$F11,K$2&lt;=Congés!$G11),AND(K$2&gt;=Congés!$H11,K$2&lt;=Congés!$I11),AND(K$2&gt;=Congés!$J11,K$2&lt;=Congés!$K11),AND(K$2&gt;=Congés!$L11,K$2&lt;=Congés!$M11),AND(K$2&gt;=Congés!$N11,K$2&lt;=Congés!$O11),AND(K$2&gt;=Congés!$P11,K$2&lt;=Congés!$Q11),AND(K$2&gt;=Congés!$R11,K$2&lt;=Congés!$S11),AND(K$2&gt;=Congés!$T11,K$2&lt;=Congés!$U11),AND(K$2&gt;=Congés!$V11,K$2&lt;=Congés!$W11),AND(K$2&gt;=Congés!$X11,K$2&lt;=Congés!$Y11),AND(K$2&gt;=Congés!$Z11,K$2&lt;=Congés!$AA11),AND(K$2&gt;=Congés!$AB11,K$2&lt;=Congés!$AC11),AND(K$2&gt;=Congés!$AD11,K$2&lt;=Congés!$AE11),AND(K$2&gt;=Congés!$AF11,K$2&lt;=Congés!$AG11)),"A","")</f>
        <v/>
      </c>
      <c r="L11" s="18" t="str">
        <f>IF(OR(AND(L$2&gt;=Congés!$D11,L$2&lt;=Congés!$E11),AND(L$2&gt;=Congés!$F11,L$2&lt;=Congés!$G11),AND(L$2&gt;=Congés!$H11,L$2&lt;=Congés!$I11),AND(L$2&gt;=Congés!$J11,L$2&lt;=Congés!$K11),AND(L$2&gt;=Congés!$L11,L$2&lt;=Congés!$M11),AND(L$2&gt;=Congés!$N11,L$2&lt;=Congés!$O11),AND(L$2&gt;=Congés!$P11,L$2&lt;=Congés!$Q11),AND(L$2&gt;=Congés!$R11,L$2&lt;=Congés!$S11),AND(L$2&gt;=Congés!$T11,L$2&lt;=Congés!$U11),AND(L$2&gt;=Congés!$V11,L$2&lt;=Congés!$W11),AND(L$2&gt;=Congés!$X11,L$2&lt;=Congés!$Y11),AND(L$2&gt;=Congés!$Z11,L$2&lt;=Congés!$AA11),AND(L$2&gt;=Congés!$AB11,L$2&lt;=Congés!$AC11),AND(L$2&gt;=Congés!$AD11,L$2&lt;=Congés!$AE11),AND(L$2&gt;=Congés!$AF11,L$2&lt;=Congés!$AG11)),"A","")</f>
        <v/>
      </c>
      <c r="M11" s="18" t="str">
        <f>IF(OR(AND(M$2&gt;=Congés!$D11,M$2&lt;=Congés!$E11),AND(M$2&gt;=Congés!$F11,M$2&lt;=Congés!$G11),AND(M$2&gt;=Congés!$H11,M$2&lt;=Congés!$I11),AND(M$2&gt;=Congés!$J11,M$2&lt;=Congés!$K11),AND(M$2&gt;=Congés!$L11,M$2&lt;=Congés!$M11),AND(M$2&gt;=Congés!$N11,M$2&lt;=Congés!$O11),AND(M$2&gt;=Congés!$P11,M$2&lt;=Congés!$Q11),AND(M$2&gt;=Congés!$R11,M$2&lt;=Congés!$S11),AND(M$2&gt;=Congés!$T11,M$2&lt;=Congés!$U11),AND(M$2&gt;=Congés!$V11,M$2&lt;=Congés!$W11),AND(M$2&gt;=Congés!$X11,M$2&lt;=Congés!$Y11),AND(M$2&gt;=Congés!$Z11,M$2&lt;=Congés!$AA11),AND(M$2&gt;=Congés!$AB11,M$2&lt;=Congés!$AC11),AND(M$2&gt;=Congés!$AD11,M$2&lt;=Congés!$AE11),AND(M$2&gt;=Congés!$AF11,M$2&lt;=Congés!$AG11)),"A","")</f>
        <v/>
      </c>
      <c r="N11" s="18" t="str">
        <f>IF(OR(AND(N$2&gt;=Congés!$D11,N$2&lt;=Congés!$E11),AND(N$2&gt;=Congés!$F11,N$2&lt;=Congés!$G11),AND(N$2&gt;=Congés!$H11,N$2&lt;=Congés!$I11),AND(N$2&gt;=Congés!$J11,N$2&lt;=Congés!$K11),AND(N$2&gt;=Congés!$L11,N$2&lt;=Congés!$M11),AND(N$2&gt;=Congés!$N11,N$2&lt;=Congés!$O11),AND(N$2&gt;=Congés!$P11,N$2&lt;=Congés!$Q11),AND(N$2&gt;=Congés!$R11,N$2&lt;=Congés!$S11),AND(N$2&gt;=Congés!$T11,N$2&lt;=Congés!$U11),AND(N$2&gt;=Congés!$V11,N$2&lt;=Congés!$W11),AND(N$2&gt;=Congés!$X11,N$2&lt;=Congés!$Y11),AND(N$2&gt;=Congés!$Z11,N$2&lt;=Congés!$AA11),AND(N$2&gt;=Congés!$AB11,N$2&lt;=Congés!$AC11),AND(N$2&gt;=Congés!$AD11,N$2&lt;=Congés!$AE11),AND(N$2&gt;=Congés!$AF11,N$2&lt;=Congés!$AG11)),"A","")</f>
        <v/>
      </c>
      <c r="O11" s="18" t="str">
        <f>IF(OR(AND(O$2&gt;=Congés!$D11,O$2&lt;=Congés!$E11),AND(O$2&gt;=Congés!$F11,O$2&lt;=Congés!$G11),AND(O$2&gt;=Congés!$H11,O$2&lt;=Congés!$I11),AND(O$2&gt;=Congés!$J11,O$2&lt;=Congés!$K11),AND(O$2&gt;=Congés!$L11,O$2&lt;=Congés!$M11),AND(O$2&gt;=Congés!$N11,O$2&lt;=Congés!$O11),AND(O$2&gt;=Congés!$P11,O$2&lt;=Congés!$Q11),AND(O$2&gt;=Congés!$R11,O$2&lt;=Congés!$S11),AND(O$2&gt;=Congés!$T11,O$2&lt;=Congés!$U11),AND(O$2&gt;=Congés!$V11,O$2&lt;=Congés!$W11),AND(O$2&gt;=Congés!$X11,O$2&lt;=Congés!$Y11),AND(O$2&gt;=Congés!$Z11,O$2&lt;=Congés!$AA11),AND(O$2&gt;=Congés!$AB11,O$2&lt;=Congés!$AC11),AND(O$2&gt;=Congés!$AD11,O$2&lt;=Congés!$AE11),AND(O$2&gt;=Congés!$AF11,O$2&lt;=Congés!$AG11)),"A","")</f>
        <v/>
      </c>
      <c r="P11" s="18" t="str">
        <f>IF(OR(AND(P$2&gt;=Congés!$D11,P$2&lt;=Congés!$E11),AND(P$2&gt;=Congés!$F11,P$2&lt;=Congés!$G11),AND(P$2&gt;=Congés!$H11,P$2&lt;=Congés!$I11),AND(P$2&gt;=Congés!$J11,P$2&lt;=Congés!$K11),AND(P$2&gt;=Congés!$L11,P$2&lt;=Congés!$M11),AND(P$2&gt;=Congés!$N11,P$2&lt;=Congés!$O11),AND(P$2&gt;=Congés!$P11,P$2&lt;=Congés!$Q11),AND(P$2&gt;=Congés!$R11,P$2&lt;=Congés!$S11),AND(P$2&gt;=Congés!$T11,P$2&lt;=Congés!$U11),AND(P$2&gt;=Congés!$V11,P$2&lt;=Congés!$W11),AND(P$2&gt;=Congés!$X11,P$2&lt;=Congés!$Y11),AND(P$2&gt;=Congés!$Z11,P$2&lt;=Congés!$AA11),AND(P$2&gt;=Congés!$AB11,P$2&lt;=Congés!$AC11),AND(P$2&gt;=Congés!$AD11,P$2&lt;=Congés!$AE11),AND(P$2&gt;=Congés!$AF11,P$2&lt;=Congés!$AG11)),"A","")</f>
        <v/>
      </c>
      <c r="Q11" s="18" t="str">
        <f>IF(OR(AND(Q$2&gt;=Congés!$D11,Q$2&lt;=Congés!$E11),AND(Q$2&gt;=Congés!$F11,Q$2&lt;=Congés!$G11),AND(Q$2&gt;=Congés!$H11,Q$2&lt;=Congés!$I11),AND(Q$2&gt;=Congés!$J11,Q$2&lt;=Congés!$K11),AND(Q$2&gt;=Congés!$L11,Q$2&lt;=Congés!$M11),AND(Q$2&gt;=Congés!$N11,Q$2&lt;=Congés!$O11),AND(Q$2&gt;=Congés!$P11,Q$2&lt;=Congés!$Q11),AND(Q$2&gt;=Congés!$R11,Q$2&lt;=Congés!$S11),AND(Q$2&gt;=Congés!$T11,Q$2&lt;=Congés!$U11),AND(Q$2&gt;=Congés!$V11,Q$2&lt;=Congés!$W11),AND(Q$2&gt;=Congés!$X11,Q$2&lt;=Congés!$Y11),AND(Q$2&gt;=Congés!$Z11,Q$2&lt;=Congés!$AA11),AND(Q$2&gt;=Congés!$AB11,Q$2&lt;=Congés!$AC11),AND(Q$2&gt;=Congés!$AD11,Q$2&lt;=Congés!$AE11),AND(Q$2&gt;=Congés!$AF11,Q$2&lt;=Congés!$AG11)),"A","")</f>
        <v/>
      </c>
      <c r="R11" s="18" t="str">
        <f>IF(OR(AND(R$2&gt;=Congés!$D11,R$2&lt;=Congés!$E11),AND(R$2&gt;=Congés!$F11,R$2&lt;=Congés!$G11),AND(R$2&gt;=Congés!$H11,R$2&lt;=Congés!$I11),AND(R$2&gt;=Congés!$J11,R$2&lt;=Congés!$K11),AND(R$2&gt;=Congés!$L11,R$2&lt;=Congés!$M11),AND(R$2&gt;=Congés!$N11,R$2&lt;=Congés!$O11),AND(R$2&gt;=Congés!$P11,R$2&lt;=Congés!$Q11),AND(R$2&gt;=Congés!$R11,R$2&lt;=Congés!$S11),AND(R$2&gt;=Congés!$T11,R$2&lt;=Congés!$U11),AND(R$2&gt;=Congés!$V11,R$2&lt;=Congés!$W11),AND(R$2&gt;=Congés!$X11,R$2&lt;=Congés!$Y11),AND(R$2&gt;=Congés!$Z11,R$2&lt;=Congés!$AA11),AND(R$2&gt;=Congés!$AB11,R$2&lt;=Congés!$AC11),AND(R$2&gt;=Congés!$AD11,R$2&lt;=Congés!$AE11),AND(R$2&gt;=Congés!$AF11,R$2&lt;=Congés!$AG11)),"A","")</f>
        <v>A</v>
      </c>
      <c r="S11" s="18" t="str">
        <f>IF(OR(AND(S$2&gt;=Congés!$D11,S$2&lt;=Congés!$E11),AND(S$2&gt;=Congés!$F11,S$2&lt;=Congés!$G11),AND(S$2&gt;=Congés!$H11,S$2&lt;=Congés!$I11),AND(S$2&gt;=Congés!$J11,S$2&lt;=Congés!$K11),AND(S$2&gt;=Congés!$L11,S$2&lt;=Congés!$M11),AND(S$2&gt;=Congés!$N11,S$2&lt;=Congés!$O11),AND(S$2&gt;=Congés!$P11,S$2&lt;=Congés!$Q11),AND(S$2&gt;=Congés!$R11,S$2&lt;=Congés!$S11),AND(S$2&gt;=Congés!$T11,S$2&lt;=Congés!$U11),AND(S$2&gt;=Congés!$V11,S$2&lt;=Congés!$W11),AND(S$2&gt;=Congés!$X11,S$2&lt;=Congés!$Y11),AND(S$2&gt;=Congés!$Z11,S$2&lt;=Congés!$AA11),AND(S$2&gt;=Congés!$AB11,S$2&lt;=Congés!$AC11),AND(S$2&gt;=Congés!$AD11,S$2&lt;=Congés!$AE11),AND(S$2&gt;=Congés!$AF11,S$2&lt;=Congés!$AG11)),"A","")</f>
        <v>A</v>
      </c>
      <c r="T11" s="18" t="str">
        <f>IF(OR(AND(T$2&gt;=Congés!$D11,T$2&lt;=Congés!$E11),AND(T$2&gt;=Congés!$F11,T$2&lt;=Congés!$G11),AND(T$2&gt;=Congés!$H11,T$2&lt;=Congés!$I11),AND(T$2&gt;=Congés!$J11,T$2&lt;=Congés!$K11),AND(T$2&gt;=Congés!$L11,T$2&lt;=Congés!$M11),AND(T$2&gt;=Congés!$N11,T$2&lt;=Congés!$O11),AND(T$2&gt;=Congés!$P11,T$2&lt;=Congés!$Q11),AND(T$2&gt;=Congés!$R11,T$2&lt;=Congés!$S11),AND(T$2&gt;=Congés!$T11,T$2&lt;=Congés!$U11),AND(T$2&gt;=Congés!$V11,T$2&lt;=Congés!$W11),AND(T$2&gt;=Congés!$X11,T$2&lt;=Congés!$Y11),AND(T$2&gt;=Congés!$Z11,T$2&lt;=Congés!$AA11),AND(T$2&gt;=Congés!$AB11,T$2&lt;=Congés!$AC11),AND(T$2&gt;=Congés!$AD11,T$2&lt;=Congés!$AE11),AND(T$2&gt;=Congés!$AF11,T$2&lt;=Congés!$AG11)),"A","")</f>
        <v>A</v>
      </c>
      <c r="U11" s="18" t="str">
        <f>IF(OR(AND(U$2&gt;=Congés!$D11,U$2&lt;=Congés!$E11),AND(U$2&gt;=Congés!$F11,U$2&lt;=Congés!$G11),AND(U$2&gt;=Congés!$H11,U$2&lt;=Congés!$I11),AND(U$2&gt;=Congés!$J11,U$2&lt;=Congés!$K11),AND(U$2&gt;=Congés!$L11,U$2&lt;=Congés!$M11),AND(U$2&gt;=Congés!$N11,U$2&lt;=Congés!$O11),AND(U$2&gt;=Congés!$P11,U$2&lt;=Congés!$Q11),AND(U$2&gt;=Congés!$R11,U$2&lt;=Congés!$S11),AND(U$2&gt;=Congés!$T11,U$2&lt;=Congés!$U11),AND(U$2&gt;=Congés!$V11,U$2&lt;=Congés!$W11),AND(U$2&gt;=Congés!$X11,U$2&lt;=Congés!$Y11),AND(U$2&gt;=Congés!$Z11,U$2&lt;=Congés!$AA11),AND(U$2&gt;=Congés!$AB11,U$2&lt;=Congés!$AC11),AND(U$2&gt;=Congés!$AD11,U$2&lt;=Congés!$AE11),AND(U$2&gt;=Congés!$AF11,U$2&lt;=Congés!$AG11)),"A","")</f>
        <v>A</v>
      </c>
      <c r="V11" s="18" t="str">
        <f>IF(OR(AND(V$2&gt;=Congés!$D11,V$2&lt;=Congés!$E11),AND(V$2&gt;=Congés!$F11,V$2&lt;=Congés!$G11),AND(V$2&gt;=Congés!$H11,V$2&lt;=Congés!$I11),AND(V$2&gt;=Congés!$J11,V$2&lt;=Congés!$K11),AND(V$2&gt;=Congés!$L11,V$2&lt;=Congés!$M11),AND(V$2&gt;=Congés!$N11,V$2&lt;=Congés!$O11),AND(V$2&gt;=Congés!$P11,V$2&lt;=Congés!$Q11),AND(V$2&gt;=Congés!$R11,V$2&lt;=Congés!$S11),AND(V$2&gt;=Congés!$T11,V$2&lt;=Congés!$U11),AND(V$2&gt;=Congés!$V11,V$2&lt;=Congés!$W11),AND(V$2&gt;=Congés!$X11,V$2&lt;=Congés!$Y11),AND(V$2&gt;=Congés!$Z11,V$2&lt;=Congés!$AA11),AND(V$2&gt;=Congés!$AB11,V$2&lt;=Congés!$AC11),AND(V$2&gt;=Congés!$AD11,V$2&lt;=Congés!$AE11),AND(V$2&gt;=Congés!$AF11,V$2&lt;=Congés!$AG11)),"A","")</f>
        <v>A</v>
      </c>
      <c r="W11" s="18" t="str">
        <f>IF(OR(AND(W$2&gt;=Congés!$D11,W$2&lt;=Congés!$E11),AND(W$2&gt;=Congés!$F11,W$2&lt;=Congés!$G11),AND(W$2&gt;=Congés!$H11,W$2&lt;=Congés!$I11),AND(W$2&gt;=Congés!$J11,W$2&lt;=Congés!$K11),AND(W$2&gt;=Congés!$L11,W$2&lt;=Congés!$M11),AND(W$2&gt;=Congés!$N11,W$2&lt;=Congés!$O11),AND(W$2&gt;=Congés!$P11,W$2&lt;=Congés!$Q11),AND(W$2&gt;=Congés!$R11,W$2&lt;=Congés!$S11),AND(W$2&gt;=Congés!$T11,W$2&lt;=Congés!$U11),AND(W$2&gt;=Congés!$V11,W$2&lt;=Congés!$W11),AND(W$2&gt;=Congés!$X11,W$2&lt;=Congés!$Y11),AND(W$2&gt;=Congés!$Z11,W$2&lt;=Congés!$AA11),AND(W$2&gt;=Congés!$AB11,W$2&lt;=Congés!$AC11),AND(W$2&gt;=Congés!$AD11,W$2&lt;=Congés!$AE11),AND(W$2&gt;=Congés!$AF11,W$2&lt;=Congés!$AG11)),"A","")</f>
        <v>A</v>
      </c>
      <c r="X11" s="18" t="str">
        <f>IF(OR(AND(X$2&gt;=Congés!$D11,X$2&lt;=Congés!$E11),AND(X$2&gt;=Congés!$F11,X$2&lt;=Congés!$G11),AND(X$2&gt;=Congés!$H11,X$2&lt;=Congés!$I11),AND(X$2&gt;=Congés!$J11,X$2&lt;=Congés!$K11),AND(X$2&gt;=Congés!$L11,X$2&lt;=Congés!$M11),AND(X$2&gt;=Congés!$N11,X$2&lt;=Congés!$O11),AND(X$2&gt;=Congés!$P11,X$2&lt;=Congés!$Q11),AND(X$2&gt;=Congés!$R11,X$2&lt;=Congés!$S11),AND(X$2&gt;=Congés!$T11,X$2&lt;=Congés!$U11),AND(X$2&gt;=Congés!$V11,X$2&lt;=Congés!$W11),AND(X$2&gt;=Congés!$X11,X$2&lt;=Congés!$Y11),AND(X$2&gt;=Congés!$Z11,X$2&lt;=Congés!$AA11),AND(X$2&gt;=Congés!$AB11,X$2&lt;=Congés!$AC11),AND(X$2&gt;=Congés!$AD11,X$2&lt;=Congés!$AE11),AND(X$2&gt;=Congés!$AF11,X$2&lt;=Congés!$AG11)),"A","")</f>
        <v>A</v>
      </c>
      <c r="Y11" s="18" t="str">
        <f>IF(OR(AND(Y$2&gt;=Congés!$D11,Y$2&lt;=Congés!$E11),AND(Y$2&gt;=Congés!$F11,Y$2&lt;=Congés!$G11),AND(Y$2&gt;=Congés!$H11,Y$2&lt;=Congés!$I11),AND(Y$2&gt;=Congés!$J11,Y$2&lt;=Congés!$K11),AND(Y$2&gt;=Congés!$L11,Y$2&lt;=Congés!$M11),AND(Y$2&gt;=Congés!$N11,Y$2&lt;=Congés!$O11),AND(Y$2&gt;=Congés!$P11,Y$2&lt;=Congés!$Q11),AND(Y$2&gt;=Congés!$R11,Y$2&lt;=Congés!$S11),AND(Y$2&gt;=Congés!$T11,Y$2&lt;=Congés!$U11),AND(Y$2&gt;=Congés!$V11,Y$2&lt;=Congés!$W11),AND(Y$2&gt;=Congés!$X11,Y$2&lt;=Congés!$Y11),AND(Y$2&gt;=Congés!$Z11,Y$2&lt;=Congés!$AA11),AND(Y$2&gt;=Congés!$AB11,Y$2&lt;=Congés!$AC11),AND(Y$2&gt;=Congés!$AD11,Y$2&lt;=Congés!$AE11),AND(Y$2&gt;=Congés!$AF11,Y$2&lt;=Congés!$AG11)),"A","")</f>
        <v>A</v>
      </c>
      <c r="Z11" s="18" t="str">
        <f>IF(OR(AND(Z$2&gt;=Congés!$D11,Z$2&lt;=Congés!$E11),AND(Z$2&gt;=Congés!$F11,Z$2&lt;=Congés!$G11),AND(Z$2&gt;=Congés!$H11,Z$2&lt;=Congés!$I11),AND(Z$2&gt;=Congés!$J11,Z$2&lt;=Congés!$K11),AND(Z$2&gt;=Congés!$L11,Z$2&lt;=Congés!$M11),AND(Z$2&gt;=Congés!$N11,Z$2&lt;=Congés!$O11),AND(Z$2&gt;=Congés!$P11,Z$2&lt;=Congés!$Q11),AND(Z$2&gt;=Congés!$R11,Z$2&lt;=Congés!$S11),AND(Z$2&gt;=Congés!$T11,Z$2&lt;=Congés!$U11),AND(Z$2&gt;=Congés!$V11,Z$2&lt;=Congés!$W11),AND(Z$2&gt;=Congés!$X11,Z$2&lt;=Congés!$Y11),AND(Z$2&gt;=Congés!$Z11,Z$2&lt;=Congés!$AA11),AND(Z$2&gt;=Congés!$AB11,Z$2&lt;=Congés!$AC11),AND(Z$2&gt;=Congés!$AD11,Z$2&lt;=Congés!$AE11),AND(Z$2&gt;=Congés!$AF11,Z$2&lt;=Congés!$AG11)),"A","")</f>
        <v>A</v>
      </c>
      <c r="AA11" s="18" t="str">
        <f>IF(OR(AND(AA$2&gt;=Congés!$D11,AA$2&lt;=Congés!$E11),AND(AA$2&gt;=Congés!$F11,AA$2&lt;=Congés!$G11),AND(AA$2&gt;=Congés!$H11,AA$2&lt;=Congés!$I11),AND(AA$2&gt;=Congés!$J11,AA$2&lt;=Congés!$K11),AND(AA$2&gt;=Congés!$L11,AA$2&lt;=Congés!$M11),AND(AA$2&gt;=Congés!$N11,AA$2&lt;=Congés!$O11),AND(AA$2&gt;=Congés!$P11,AA$2&lt;=Congés!$Q11),AND(AA$2&gt;=Congés!$R11,AA$2&lt;=Congés!$S11),AND(AA$2&gt;=Congés!$T11,AA$2&lt;=Congés!$U11),AND(AA$2&gt;=Congés!$V11,AA$2&lt;=Congés!$W11),AND(AA$2&gt;=Congés!$X11,AA$2&lt;=Congés!$Y11),AND(AA$2&gt;=Congés!$Z11,AA$2&lt;=Congés!$AA11),AND(AA$2&gt;=Congés!$AB11,AA$2&lt;=Congés!$AC11),AND(AA$2&gt;=Congés!$AD11,AA$2&lt;=Congés!$AE11),AND(AA$2&gt;=Congés!$AF11,AA$2&lt;=Congés!$AG11)),"A","")</f>
        <v>A</v>
      </c>
      <c r="AB11" s="18" t="str">
        <f>IF(OR(AND(AB$2&gt;=Congés!$D11,AB$2&lt;=Congés!$E11),AND(AB$2&gt;=Congés!$F11,AB$2&lt;=Congés!$G11),AND(AB$2&gt;=Congés!$H11,AB$2&lt;=Congés!$I11),AND(AB$2&gt;=Congés!$J11,AB$2&lt;=Congés!$K11),AND(AB$2&gt;=Congés!$L11,AB$2&lt;=Congés!$M11),AND(AB$2&gt;=Congés!$N11,AB$2&lt;=Congés!$O11),AND(AB$2&gt;=Congés!$P11,AB$2&lt;=Congés!$Q11),AND(AB$2&gt;=Congés!$R11,AB$2&lt;=Congés!$S11),AND(AB$2&gt;=Congés!$T11,AB$2&lt;=Congés!$U11),AND(AB$2&gt;=Congés!$V11,AB$2&lt;=Congés!$W11),AND(AB$2&gt;=Congés!$X11,AB$2&lt;=Congés!$Y11),AND(AB$2&gt;=Congés!$Z11,AB$2&lt;=Congés!$AA11),AND(AB$2&gt;=Congés!$AB11,AB$2&lt;=Congés!$AC11),AND(AB$2&gt;=Congés!$AD11,AB$2&lt;=Congés!$AE11),AND(AB$2&gt;=Congés!$AF11,AB$2&lt;=Congés!$AG11)),"A","")</f>
        <v>A</v>
      </c>
      <c r="AC11" s="18" t="str">
        <f>IF(OR(AND(AC$2&gt;=Congés!$D11,AC$2&lt;=Congés!$E11),AND(AC$2&gt;=Congés!$F11,AC$2&lt;=Congés!$G11),AND(AC$2&gt;=Congés!$H11,AC$2&lt;=Congés!$I11),AND(AC$2&gt;=Congés!$J11,AC$2&lt;=Congés!$K11),AND(AC$2&gt;=Congés!$L11,AC$2&lt;=Congés!$M11),AND(AC$2&gt;=Congés!$N11,AC$2&lt;=Congés!$O11),AND(AC$2&gt;=Congés!$P11,AC$2&lt;=Congés!$Q11),AND(AC$2&gt;=Congés!$R11,AC$2&lt;=Congés!$S11),AND(AC$2&gt;=Congés!$T11,AC$2&lt;=Congés!$U11),AND(AC$2&gt;=Congés!$V11,AC$2&lt;=Congés!$W11),AND(AC$2&gt;=Congés!$X11,AC$2&lt;=Congés!$Y11),AND(AC$2&gt;=Congés!$Z11,AC$2&lt;=Congés!$AA11),AND(AC$2&gt;=Congés!$AB11,AC$2&lt;=Congés!$AC11),AND(AC$2&gt;=Congés!$AD11,AC$2&lt;=Congés!$AE11),AND(AC$2&gt;=Congés!$AF11,AC$2&lt;=Congés!$AG11)),"A","")</f>
        <v>A</v>
      </c>
      <c r="AD11" s="18" t="str">
        <f>IF(OR(AND(AD$2&gt;=Congés!$D11,AD$2&lt;=Congés!$E11),AND(AD$2&gt;=Congés!$F11,AD$2&lt;=Congés!$G11),AND(AD$2&gt;=Congés!$H11,AD$2&lt;=Congés!$I11),AND(AD$2&gt;=Congés!$J11,AD$2&lt;=Congés!$K11),AND(AD$2&gt;=Congés!$L11,AD$2&lt;=Congés!$M11),AND(AD$2&gt;=Congés!$N11,AD$2&lt;=Congés!$O11),AND(AD$2&gt;=Congés!$P11,AD$2&lt;=Congés!$Q11),AND(AD$2&gt;=Congés!$R11,AD$2&lt;=Congés!$S11),AND(AD$2&gt;=Congés!$T11,AD$2&lt;=Congés!$U11),AND(AD$2&gt;=Congés!$V11,AD$2&lt;=Congés!$W11),AND(AD$2&gt;=Congés!$X11,AD$2&lt;=Congés!$Y11),AND(AD$2&gt;=Congés!$Z11,AD$2&lt;=Congés!$AA11),AND(AD$2&gt;=Congés!$AB11,AD$2&lt;=Congés!$AC11),AND(AD$2&gt;=Congés!$AD11,AD$2&lt;=Congés!$AE11),AND(AD$2&gt;=Congés!$AF11,AD$2&lt;=Congés!$AG11)),"A","")</f>
        <v/>
      </c>
      <c r="AE11" s="18" t="str">
        <f>IF(OR(AND(AE$2&gt;=Congés!$D11,AE$2&lt;=Congés!$E11),AND(AE$2&gt;=Congés!$F11,AE$2&lt;=Congés!$G11),AND(AE$2&gt;=Congés!$H11,AE$2&lt;=Congés!$I11),AND(AE$2&gt;=Congés!$J11,AE$2&lt;=Congés!$K11),AND(AE$2&gt;=Congés!$L11,AE$2&lt;=Congés!$M11),AND(AE$2&gt;=Congés!$N11,AE$2&lt;=Congés!$O11),AND(AE$2&gt;=Congés!$P11,AE$2&lt;=Congés!$Q11),AND(AE$2&gt;=Congés!$R11,AE$2&lt;=Congés!$S11),AND(AE$2&gt;=Congés!$T11,AE$2&lt;=Congés!$U11),AND(AE$2&gt;=Congés!$V11,AE$2&lt;=Congés!$W11),AND(AE$2&gt;=Congés!$X11,AE$2&lt;=Congés!$Y11),AND(AE$2&gt;=Congés!$Z11,AE$2&lt;=Congés!$AA11),AND(AE$2&gt;=Congés!$AB11,AE$2&lt;=Congés!$AC11),AND(AE$2&gt;=Congés!$AD11,AE$2&lt;=Congés!$AE11),AND(AE$2&gt;=Congés!$AF11,AE$2&lt;=Congés!$AG11)),"A","")</f>
        <v/>
      </c>
      <c r="AF11" s="18" t="str">
        <f>IF(OR(AND(AF$2&gt;=Congés!$D11,AF$2&lt;=Congés!$E11),AND(AF$2&gt;=Congés!$F11,AF$2&lt;=Congés!$G11),AND(AF$2&gt;=Congés!$H11,AF$2&lt;=Congés!$I11),AND(AF$2&gt;=Congés!$J11,AF$2&lt;=Congés!$K11),AND(AF$2&gt;=Congés!$L11,AF$2&lt;=Congés!$M11),AND(AF$2&gt;=Congés!$N11,AF$2&lt;=Congés!$O11),AND(AF$2&gt;=Congés!$P11,AF$2&lt;=Congés!$Q11),AND(AF$2&gt;=Congés!$R11,AF$2&lt;=Congés!$S11),AND(AF$2&gt;=Congés!$T11,AF$2&lt;=Congés!$U11),AND(AF$2&gt;=Congés!$V11,AF$2&lt;=Congés!$W11),AND(AF$2&gt;=Congés!$X11,AF$2&lt;=Congés!$Y11),AND(AF$2&gt;=Congés!$Z11,AF$2&lt;=Congés!$AA11),AND(AF$2&gt;=Congés!$AB11,AF$2&lt;=Congés!$AC11),AND(AF$2&gt;=Congés!$AD11,AF$2&lt;=Congés!$AE11),AND(AF$2&gt;=Congés!$AF11,AF$2&lt;=Congés!$AG11)),"A","")</f>
        <v>A</v>
      </c>
      <c r="AG11" s="18" t="str">
        <f>IF(OR(AND(AG$2&gt;=Congés!$D11,AG$2&lt;=Congés!$E11),AND(AG$2&gt;=Congés!$F11,AG$2&lt;=Congés!$G11),AND(AG$2&gt;=Congés!$H11,AG$2&lt;=Congés!$I11),AND(AG$2&gt;=Congés!$J11,AG$2&lt;=Congés!$K11),AND(AG$2&gt;=Congés!$L11,AG$2&lt;=Congés!$M11),AND(AG$2&gt;=Congés!$N11,AG$2&lt;=Congés!$O11),AND(AG$2&gt;=Congés!$P11,AG$2&lt;=Congés!$Q11),AND(AG$2&gt;=Congés!$R11,AG$2&lt;=Congés!$S11),AND(AG$2&gt;=Congés!$T11,AG$2&lt;=Congés!$U11),AND(AG$2&gt;=Congés!$V11,AG$2&lt;=Congés!$W11),AND(AG$2&gt;=Congés!$X11,AG$2&lt;=Congés!$Y11),AND(AG$2&gt;=Congés!$Z11,AG$2&lt;=Congés!$AA11),AND(AG$2&gt;=Congés!$AB11,AG$2&lt;=Congés!$AC11),AND(AG$2&gt;=Congés!$AD11,AG$2&lt;=Congés!$AE11),AND(AG$2&gt;=Congés!$AF11,AG$2&lt;=Congés!$AG11)),"A","")</f>
        <v>A</v>
      </c>
      <c r="AH11" s="24" t="str">
        <f>IF(OR(AND(AH$2&gt;=Congés!$D11,AH$2&lt;=Congés!$E11),AND(AH$2&gt;=Congés!$F11,AH$2&lt;=Congés!$G11),AND(AH$2&gt;=Congés!$H11,AH$2&lt;=Congés!$I11),AND(AH$2&gt;=Congés!$J11,AH$2&lt;=Congés!$K11),AND(AH$2&gt;=Congés!$L11,AH$2&lt;=Congés!$M11),AND(AH$2&gt;=Congés!$N11,AH$2&lt;=Congés!$O11),AND(AH$2&gt;=Congés!$P11,AH$2&lt;=Congés!$Q11),AND(AH$2&gt;=Congés!$R11,AH$2&lt;=Congés!$S11),AND(AH$2&gt;=Congés!$T11,AH$2&lt;=Congés!$U11),AND(AH$2&gt;=Congés!$V11,AH$2&lt;=Congés!$W11),AND(AH$2&gt;=Congés!$X11,AH$2&lt;=Congés!$Y11),AND(AH$2&gt;=Congés!$Z11,AH$2&lt;=Congés!$AA11),AND(AH$2&gt;=Congés!$AB11,AH$2&lt;=Congés!$AC11),AND(AH$2&gt;=Congés!$AD11,AH$2&lt;=Congés!$AE11),AND(AH$2&gt;=Congés!$AF11,AH$2&lt;=Congés!$AG11)),"A","")</f>
        <v>A</v>
      </c>
    </row>
    <row r="12" spans="1:35" x14ac:dyDescent="0.25">
      <c r="A12" s="77" t="str">
        <f>IF('A remplir'!N11="","",'A remplir'!N11)</f>
        <v/>
      </c>
      <c r="B12" s="19" t="str">
        <f>IF('A remplir'!O11="","",'A remplir'!O11)</f>
        <v>Marine</v>
      </c>
      <c r="C12" s="49" t="str">
        <f>IF('A remplir'!AC11="","",'A remplir'!AC11)</f>
        <v>CP</v>
      </c>
      <c r="D12" s="80" t="str">
        <f>IF(OR(AND(D$2&gt;=Congés!$D12,D$2&lt;=Congés!$E12),AND(D$2&gt;=Congés!$F12,D$2&lt;=Congés!$G12),AND(D$2&gt;=Congés!$H12,D$2&lt;=Congés!$I12),AND(D$2&gt;=Congés!$J12,D$2&lt;=Congés!$K12),AND(D$2&gt;=Congés!$L12,D$2&lt;=Congés!$M12),AND(D$2&gt;=Congés!$N12,D$2&lt;=Congés!$O12),AND(D$2&gt;=Congés!$P12,D$2&lt;=Congés!$Q12),AND(D$2&gt;=Congés!$R12,D$2&lt;=Congés!$S12),AND(D$2&gt;=Congés!$T12,D$2&lt;=Congés!$U12),AND(D$2&gt;=Congés!$V12,D$2&lt;=Congés!$W12),AND(D$2&gt;=Congés!$X12,D$2&lt;=Congés!$Y12),AND(D$2&gt;=Congés!$Z12,D$2&lt;=Congés!$AA12),AND(D$2&gt;=Congés!$AB12,D$2&lt;=Congés!$AC12),AND(D$2&gt;=Congés!$AD12,D$2&lt;=Congés!$AE12),AND(D$2&gt;=Congés!$AF12,D$2&lt;=Congés!$AG12)),"A","")</f>
        <v>A</v>
      </c>
      <c r="E12" s="18" t="str">
        <f>IF(OR(AND(E$2&gt;=Congés!$D12,E$2&lt;=Congés!$E12),AND(E$2&gt;=Congés!$F12,E$2&lt;=Congés!$G12),AND(E$2&gt;=Congés!$H12,E$2&lt;=Congés!$I12),AND(E$2&gt;=Congés!$J12,E$2&lt;=Congés!$K12),AND(E$2&gt;=Congés!$L12,E$2&lt;=Congés!$M12),AND(E$2&gt;=Congés!$N12,E$2&lt;=Congés!$O12),AND(E$2&gt;=Congés!$P12,E$2&lt;=Congés!$Q12),AND(E$2&gt;=Congés!$R12,E$2&lt;=Congés!$S12),AND(E$2&gt;=Congés!$T12,E$2&lt;=Congés!$U12),AND(E$2&gt;=Congés!$V12,E$2&lt;=Congés!$W12),AND(E$2&gt;=Congés!$X12,E$2&lt;=Congés!$Y12),AND(E$2&gt;=Congés!$Z12,E$2&lt;=Congés!$AA12),AND(E$2&gt;=Congés!$AB12,E$2&lt;=Congés!$AC12),AND(E$2&gt;=Congés!$AD12,E$2&lt;=Congés!$AE12),AND(E$2&gt;=Congés!$AF12,E$2&lt;=Congés!$AG12)),"A","")</f>
        <v>A</v>
      </c>
      <c r="F12" s="18" t="str">
        <f>IF(OR(AND(F$2&gt;=Congés!$D12,F$2&lt;=Congés!$E12),AND(F$2&gt;=Congés!$F12,F$2&lt;=Congés!$G12),AND(F$2&gt;=Congés!$H12,F$2&lt;=Congés!$I12),AND(F$2&gt;=Congés!$J12,F$2&lt;=Congés!$K12),AND(F$2&gt;=Congés!$L12,F$2&lt;=Congés!$M12),AND(F$2&gt;=Congés!$N12,F$2&lt;=Congés!$O12),AND(F$2&gt;=Congés!$P12,F$2&lt;=Congés!$Q12),AND(F$2&gt;=Congés!$R12,F$2&lt;=Congés!$S12),AND(F$2&gt;=Congés!$T12,F$2&lt;=Congés!$U12),AND(F$2&gt;=Congés!$V12,F$2&lt;=Congés!$W12),AND(F$2&gt;=Congés!$X12,F$2&lt;=Congés!$Y12),AND(F$2&gt;=Congés!$Z12,F$2&lt;=Congés!$AA12),AND(F$2&gt;=Congés!$AB12,F$2&lt;=Congés!$AC12),AND(F$2&gt;=Congés!$AD12,F$2&lt;=Congés!$AE12),AND(F$2&gt;=Congés!$AF12,F$2&lt;=Congés!$AG12)),"A","")</f>
        <v/>
      </c>
      <c r="G12" s="18" t="str">
        <f>IF(OR(AND(G$2&gt;=Congés!$D12,G$2&lt;=Congés!$E12),AND(G$2&gt;=Congés!$F12,G$2&lt;=Congés!$G12),AND(G$2&gt;=Congés!$H12,G$2&lt;=Congés!$I12),AND(G$2&gt;=Congés!$J12,G$2&lt;=Congés!$K12),AND(G$2&gt;=Congés!$L12,G$2&lt;=Congés!$M12),AND(G$2&gt;=Congés!$N12,G$2&lt;=Congés!$O12),AND(G$2&gt;=Congés!$P12,G$2&lt;=Congés!$Q12),AND(G$2&gt;=Congés!$R12,G$2&lt;=Congés!$S12),AND(G$2&gt;=Congés!$T12,G$2&lt;=Congés!$U12),AND(G$2&gt;=Congés!$V12,G$2&lt;=Congés!$W12),AND(G$2&gt;=Congés!$X12,G$2&lt;=Congés!$Y12),AND(G$2&gt;=Congés!$Z12,G$2&lt;=Congés!$AA12),AND(G$2&gt;=Congés!$AB12,G$2&lt;=Congés!$AC12),AND(G$2&gt;=Congés!$AD12,G$2&lt;=Congés!$AE12),AND(G$2&gt;=Congés!$AF12,G$2&lt;=Congés!$AG12)),"A","")</f>
        <v>A</v>
      </c>
      <c r="H12" s="18" t="str">
        <f>IF(OR(AND(H$2&gt;=Congés!$D12,H$2&lt;=Congés!$E12),AND(H$2&gt;=Congés!$F12,H$2&lt;=Congés!$G12),AND(H$2&gt;=Congés!$H12,H$2&lt;=Congés!$I12),AND(H$2&gt;=Congés!$J12,H$2&lt;=Congés!$K12),AND(H$2&gt;=Congés!$L12,H$2&lt;=Congés!$M12),AND(H$2&gt;=Congés!$N12,H$2&lt;=Congés!$O12),AND(H$2&gt;=Congés!$P12,H$2&lt;=Congés!$Q12),AND(H$2&gt;=Congés!$R12,H$2&lt;=Congés!$S12),AND(H$2&gt;=Congés!$T12,H$2&lt;=Congés!$U12),AND(H$2&gt;=Congés!$V12,H$2&lt;=Congés!$W12),AND(H$2&gt;=Congés!$X12,H$2&lt;=Congés!$Y12),AND(H$2&gt;=Congés!$Z12,H$2&lt;=Congés!$AA12),AND(H$2&gt;=Congés!$AB12,H$2&lt;=Congés!$AC12),AND(H$2&gt;=Congés!$AD12,H$2&lt;=Congés!$AE12),AND(H$2&gt;=Congés!$AF12,H$2&lt;=Congés!$AG12)),"A","")</f>
        <v/>
      </c>
      <c r="I12" s="18" t="str">
        <f>IF(OR(AND(I$2&gt;=Congés!$D12,I$2&lt;=Congés!$E12),AND(I$2&gt;=Congés!$F12,I$2&lt;=Congés!$G12),AND(I$2&gt;=Congés!$H12,I$2&lt;=Congés!$I12),AND(I$2&gt;=Congés!$J12,I$2&lt;=Congés!$K12),AND(I$2&gt;=Congés!$L12,I$2&lt;=Congés!$M12),AND(I$2&gt;=Congés!$N12,I$2&lt;=Congés!$O12),AND(I$2&gt;=Congés!$P12,I$2&lt;=Congés!$Q12),AND(I$2&gt;=Congés!$R12,I$2&lt;=Congés!$S12),AND(I$2&gt;=Congés!$T12,I$2&lt;=Congés!$U12),AND(I$2&gt;=Congés!$V12,I$2&lt;=Congés!$W12),AND(I$2&gt;=Congés!$X12,I$2&lt;=Congés!$Y12),AND(I$2&gt;=Congés!$Z12,I$2&lt;=Congés!$AA12),AND(I$2&gt;=Congés!$AB12,I$2&lt;=Congés!$AC12),AND(I$2&gt;=Congés!$AD12,I$2&lt;=Congés!$AE12),AND(I$2&gt;=Congés!$AF12,I$2&lt;=Congés!$AG12)),"A","")</f>
        <v/>
      </c>
      <c r="J12" s="18" t="str">
        <f>IF(OR(AND(J$2&gt;=Congés!$D12,J$2&lt;=Congés!$E12),AND(J$2&gt;=Congés!$F12,J$2&lt;=Congés!$G12),AND(J$2&gt;=Congés!$H12,J$2&lt;=Congés!$I12),AND(J$2&gt;=Congés!$J12,J$2&lt;=Congés!$K12),AND(J$2&gt;=Congés!$L12,J$2&lt;=Congés!$M12),AND(J$2&gt;=Congés!$N12,J$2&lt;=Congés!$O12),AND(J$2&gt;=Congés!$P12,J$2&lt;=Congés!$Q12),AND(J$2&gt;=Congés!$R12,J$2&lt;=Congés!$S12),AND(J$2&gt;=Congés!$T12,J$2&lt;=Congés!$U12),AND(J$2&gt;=Congés!$V12,J$2&lt;=Congés!$W12),AND(J$2&gt;=Congés!$X12,J$2&lt;=Congés!$Y12),AND(J$2&gt;=Congés!$Z12,J$2&lt;=Congés!$AA12),AND(J$2&gt;=Congés!$AB12,J$2&lt;=Congés!$AC12),AND(J$2&gt;=Congés!$AD12,J$2&lt;=Congés!$AE12),AND(J$2&gt;=Congés!$AF12,J$2&lt;=Congés!$AG12)),"A","")</f>
        <v/>
      </c>
      <c r="K12" s="18" t="str">
        <f>IF(OR(AND(K$2&gt;=Congés!$D12,K$2&lt;=Congés!$E12),AND(K$2&gt;=Congés!$F12,K$2&lt;=Congés!$G12),AND(K$2&gt;=Congés!$H12,K$2&lt;=Congés!$I12),AND(K$2&gt;=Congés!$J12,K$2&lt;=Congés!$K12),AND(K$2&gt;=Congés!$L12,K$2&lt;=Congés!$M12),AND(K$2&gt;=Congés!$N12,K$2&lt;=Congés!$O12),AND(K$2&gt;=Congés!$P12,K$2&lt;=Congés!$Q12),AND(K$2&gt;=Congés!$R12,K$2&lt;=Congés!$S12),AND(K$2&gt;=Congés!$T12,K$2&lt;=Congés!$U12),AND(K$2&gt;=Congés!$V12,K$2&lt;=Congés!$W12),AND(K$2&gt;=Congés!$X12,K$2&lt;=Congés!$Y12),AND(K$2&gt;=Congés!$Z12,K$2&lt;=Congés!$AA12),AND(K$2&gt;=Congés!$AB12,K$2&lt;=Congés!$AC12),AND(K$2&gt;=Congés!$AD12,K$2&lt;=Congés!$AE12),AND(K$2&gt;=Congés!$AF12,K$2&lt;=Congés!$AG12)),"A","")</f>
        <v/>
      </c>
      <c r="L12" s="18" t="str">
        <f>IF(OR(AND(L$2&gt;=Congés!$D12,L$2&lt;=Congés!$E12),AND(L$2&gt;=Congés!$F12,L$2&lt;=Congés!$G12),AND(L$2&gt;=Congés!$H12,L$2&lt;=Congés!$I12),AND(L$2&gt;=Congés!$J12,L$2&lt;=Congés!$K12),AND(L$2&gt;=Congés!$L12,L$2&lt;=Congés!$M12),AND(L$2&gt;=Congés!$N12,L$2&lt;=Congés!$O12),AND(L$2&gt;=Congés!$P12,L$2&lt;=Congés!$Q12),AND(L$2&gt;=Congés!$R12,L$2&lt;=Congés!$S12),AND(L$2&gt;=Congés!$T12,L$2&lt;=Congés!$U12),AND(L$2&gt;=Congés!$V12,L$2&lt;=Congés!$W12),AND(L$2&gt;=Congés!$X12,L$2&lt;=Congés!$Y12),AND(L$2&gt;=Congés!$Z12,L$2&lt;=Congés!$AA12),AND(L$2&gt;=Congés!$AB12,L$2&lt;=Congés!$AC12),AND(L$2&gt;=Congés!$AD12,L$2&lt;=Congés!$AE12),AND(L$2&gt;=Congés!$AF12,L$2&lt;=Congés!$AG12)),"A","")</f>
        <v/>
      </c>
      <c r="M12" s="18" t="str">
        <f>IF(OR(AND(M$2&gt;=Congés!$D12,M$2&lt;=Congés!$E12),AND(M$2&gt;=Congés!$F12,M$2&lt;=Congés!$G12),AND(M$2&gt;=Congés!$H12,M$2&lt;=Congés!$I12),AND(M$2&gt;=Congés!$J12,M$2&lt;=Congés!$K12),AND(M$2&gt;=Congés!$L12,M$2&lt;=Congés!$M12),AND(M$2&gt;=Congés!$N12,M$2&lt;=Congés!$O12),AND(M$2&gt;=Congés!$P12,M$2&lt;=Congés!$Q12),AND(M$2&gt;=Congés!$R12,M$2&lt;=Congés!$S12),AND(M$2&gt;=Congés!$T12,M$2&lt;=Congés!$U12),AND(M$2&gt;=Congés!$V12,M$2&lt;=Congés!$W12),AND(M$2&gt;=Congés!$X12,M$2&lt;=Congés!$Y12),AND(M$2&gt;=Congés!$Z12,M$2&lt;=Congés!$AA12),AND(M$2&gt;=Congés!$AB12,M$2&lt;=Congés!$AC12),AND(M$2&gt;=Congés!$AD12,M$2&lt;=Congés!$AE12),AND(M$2&gt;=Congés!$AF12,M$2&lt;=Congés!$AG12)),"A","")</f>
        <v/>
      </c>
      <c r="N12" s="18" t="str">
        <f>IF(OR(AND(N$2&gt;=Congés!$D12,N$2&lt;=Congés!$E12),AND(N$2&gt;=Congés!$F12,N$2&lt;=Congés!$G12),AND(N$2&gt;=Congés!$H12,N$2&lt;=Congés!$I12),AND(N$2&gt;=Congés!$J12,N$2&lt;=Congés!$K12),AND(N$2&gt;=Congés!$L12,N$2&lt;=Congés!$M12),AND(N$2&gt;=Congés!$N12,N$2&lt;=Congés!$O12),AND(N$2&gt;=Congés!$P12,N$2&lt;=Congés!$Q12),AND(N$2&gt;=Congés!$R12,N$2&lt;=Congés!$S12),AND(N$2&gt;=Congés!$T12,N$2&lt;=Congés!$U12),AND(N$2&gt;=Congés!$V12,N$2&lt;=Congés!$W12),AND(N$2&gt;=Congés!$X12,N$2&lt;=Congés!$Y12),AND(N$2&gt;=Congés!$Z12,N$2&lt;=Congés!$AA12),AND(N$2&gt;=Congés!$AB12,N$2&lt;=Congés!$AC12),AND(N$2&gt;=Congés!$AD12,N$2&lt;=Congés!$AE12),AND(N$2&gt;=Congés!$AF12,N$2&lt;=Congés!$AG12)),"A","")</f>
        <v/>
      </c>
      <c r="O12" s="18" t="str">
        <f>IF(OR(AND(O$2&gt;=Congés!$D12,O$2&lt;=Congés!$E12),AND(O$2&gt;=Congés!$F12,O$2&lt;=Congés!$G12),AND(O$2&gt;=Congés!$H12,O$2&lt;=Congés!$I12),AND(O$2&gt;=Congés!$J12,O$2&lt;=Congés!$K12),AND(O$2&gt;=Congés!$L12,O$2&lt;=Congés!$M12),AND(O$2&gt;=Congés!$N12,O$2&lt;=Congés!$O12),AND(O$2&gt;=Congés!$P12,O$2&lt;=Congés!$Q12),AND(O$2&gt;=Congés!$R12,O$2&lt;=Congés!$S12),AND(O$2&gt;=Congés!$T12,O$2&lt;=Congés!$U12),AND(O$2&gt;=Congés!$V12,O$2&lt;=Congés!$W12),AND(O$2&gt;=Congés!$X12,O$2&lt;=Congés!$Y12),AND(O$2&gt;=Congés!$Z12,O$2&lt;=Congés!$AA12),AND(O$2&gt;=Congés!$AB12,O$2&lt;=Congés!$AC12),AND(O$2&gt;=Congés!$AD12,O$2&lt;=Congés!$AE12),AND(O$2&gt;=Congés!$AF12,O$2&lt;=Congés!$AG12)),"A","")</f>
        <v/>
      </c>
      <c r="P12" s="18" t="str">
        <f>IF(OR(AND(P$2&gt;=Congés!$D12,P$2&lt;=Congés!$E12),AND(P$2&gt;=Congés!$F12,P$2&lt;=Congés!$G12),AND(P$2&gt;=Congés!$H12,P$2&lt;=Congés!$I12),AND(P$2&gt;=Congés!$J12,P$2&lt;=Congés!$K12),AND(P$2&gt;=Congés!$L12,P$2&lt;=Congés!$M12),AND(P$2&gt;=Congés!$N12,P$2&lt;=Congés!$O12),AND(P$2&gt;=Congés!$P12,P$2&lt;=Congés!$Q12),AND(P$2&gt;=Congés!$R12,P$2&lt;=Congés!$S12),AND(P$2&gt;=Congés!$T12,P$2&lt;=Congés!$U12),AND(P$2&gt;=Congés!$V12,P$2&lt;=Congés!$W12),AND(P$2&gt;=Congés!$X12,P$2&lt;=Congés!$Y12),AND(P$2&gt;=Congés!$Z12,P$2&lt;=Congés!$AA12),AND(P$2&gt;=Congés!$AB12,P$2&lt;=Congés!$AC12),AND(P$2&gt;=Congés!$AD12,P$2&lt;=Congés!$AE12),AND(P$2&gt;=Congés!$AF12,P$2&lt;=Congés!$AG12)),"A","")</f>
        <v/>
      </c>
      <c r="Q12" s="18" t="str">
        <f>IF(OR(AND(Q$2&gt;=Congés!$D12,Q$2&lt;=Congés!$E12),AND(Q$2&gt;=Congés!$F12,Q$2&lt;=Congés!$G12),AND(Q$2&gt;=Congés!$H12,Q$2&lt;=Congés!$I12),AND(Q$2&gt;=Congés!$J12,Q$2&lt;=Congés!$K12),AND(Q$2&gt;=Congés!$L12,Q$2&lt;=Congés!$M12),AND(Q$2&gt;=Congés!$N12,Q$2&lt;=Congés!$O12),AND(Q$2&gt;=Congés!$P12,Q$2&lt;=Congés!$Q12),AND(Q$2&gt;=Congés!$R12,Q$2&lt;=Congés!$S12),AND(Q$2&gt;=Congés!$T12,Q$2&lt;=Congés!$U12),AND(Q$2&gt;=Congés!$V12,Q$2&lt;=Congés!$W12),AND(Q$2&gt;=Congés!$X12,Q$2&lt;=Congés!$Y12),AND(Q$2&gt;=Congés!$Z12,Q$2&lt;=Congés!$AA12),AND(Q$2&gt;=Congés!$AB12,Q$2&lt;=Congés!$AC12),AND(Q$2&gt;=Congés!$AD12,Q$2&lt;=Congés!$AE12),AND(Q$2&gt;=Congés!$AF12,Q$2&lt;=Congés!$AG12)),"A","")</f>
        <v/>
      </c>
      <c r="R12" s="18" t="str">
        <f>IF(OR(AND(R$2&gt;=Congés!$D12,R$2&lt;=Congés!$E12),AND(R$2&gt;=Congés!$F12,R$2&lt;=Congés!$G12),AND(R$2&gt;=Congés!$H12,R$2&lt;=Congés!$I12),AND(R$2&gt;=Congés!$J12,R$2&lt;=Congés!$K12),AND(R$2&gt;=Congés!$L12,R$2&lt;=Congés!$M12),AND(R$2&gt;=Congés!$N12,R$2&lt;=Congés!$O12),AND(R$2&gt;=Congés!$P12,R$2&lt;=Congés!$Q12),AND(R$2&gt;=Congés!$R12,R$2&lt;=Congés!$S12),AND(R$2&gt;=Congés!$T12,R$2&lt;=Congés!$U12),AND(R$2&gt;=Congés!$V12,R$2&lt;=Congés!$W12),AND(R$2&gt;=Congés!$X12,R$2&lt;=Congés!$Y12),AND(R$2&gt;=Congés!$Z12,R$2&lt;=Congés!$AA12),AND(R$2&gt;=Congés!$AB12,R$2&lt;=Congés!$AC12),AND(R$2&gt;=Congés!$AD12,R$2&lt;=Congés!$AE12),AND(R$2&gt;=Congés!$AF12,R$2&lt;=Congés!$AG12)),"A","")</f>
        <v>A</v>
      </c>
      <c r="S12" s="18" t="str">
        <f>IF(OR(AND(S$2&gt;=Congés!$D12,S$2&lt;=Congés!$E12),AND(S$2&gt;=Congés!$F12,S$2&lt;=Congés!$G12),AND(S$2&gt;=Congés!$H12,S$2&lt;=Congés!$I12),AND(S$2&gt;=Congés!$J12,S$2&lt;=Congés!$K12),AND(S$2&gt;=Congés!$L12,S$2&lt;=Congés!$M12),AND(S$2&gt;=Congés!$N12,S$2&lt;=Congés!$O12),AND(S$2&gt;=Congés!$P12,S$2&lt;=Congés!$Q12),AND(S$2&gt;=Congés!$R12,S$2&lt;=Congés!$S12),AND(S$2&gt;=Congés!$T12,S$2&lt;=Congés!$U12),AND(S$2&gt;=Congés!$V12,S$2&lt;=Congés!$W12),AND(S$2&gt;=Congés!$X12,S$2&lt;=Congés!$Y12),AND(S$2&gt;=Congés!$Z12,S$2&lt;=Congés!$AA12),AND(S$2&gt;=Congés!$AB12,S$2&lt;=Congés!$AC12),AND(S$2&gt;=Congés!$AD12,S$2&lt;=Congés!$AE12),AND(S$2&gt;=Congés!$AF12,S$2&lt;=Congés!$AG12)),"A","")</f>
        <v>A</v>
      </c>
      <c r="T12" s="18" t="str">
        <f>IF(OR(AND(T$2&gt;=Congés!$D12,T$2&lt;=Congés!$E12),AND(T$2&gt;=Congés!$F12,T$2&lt;=Congés!$G12),AND(T$2&gt;=Congés!$H12,T$2&lt;=Congés!$I12),AND(T$2&gt;=Congés!$J12,T$2&lt;=Congés!$K12),AND(T$2&gt;=Congés!$L12,T$2&lt;=Congés!$M12),AND(T$2&gt;=Congés!$N12,T$2&lt;=Congés!$O12),AND(T$2&gt;=Congés!$P12,T$2&lt;=Congés!$Q12),AND(T$2&gt;=Congés!$R12,T$2&lt;=Congés!$S12),AND(T$2&gt;=Congés!$T12,T$2&lt;=Congés!$U12),AND(T$2&gt;=Congés!$V12,T$2&lt;=Congés!$W12),AND(T$2&gt;=Congés!$X12,T$2&lt;=Congés!$Y12),AND(T$2&gt;=Congés!$Z12,T$2&lt;=Congés!$AA12),AND(T$2&gt;=Congés!$AB12,T$2&lt;=Congés!$AC12),AND(T$2&gt;=Congés!$AD12,T$2&lt;=Congés!$AE12),AND(T$2&gt;=Congés!$AF12,T$2&lt;=Congés!$AG12)),"A","")</f>
        <v>A</v>
      </c>
      <c r="U12" s="18" t="str">
        <f>IF(OR(AND(U$2&gt;=Congés!$D12,U$2&lt;=Congés!$E12),AND(U$2&gt;=Congés!$F12,U$2&lt;=Congés!$G12),AND(U$2&gt;=Congés!$H12,U$2&lt;=Congés!$I12),AND(U$2&gt;=Congés!$J12,U$2&lt;=Congés!$K12),AND(U$2&gt;=Congés!$L12,U$2&lt;=Congés!$M12),AND(U$2&gt;=Congés!$N12,U$2&lt;=Congés!$O12),AND(U$2&gt;=Congés!$P12,U$2&lt;=Congés!$Q12),AND(U$2&gt;=Congés!$R12,U$2&lt;=Congés!$S12),AND(U$2&gt;=Congés!$T12,U$2&lt;=Congés!$U12),AND(U$2&gt;=Congés!$V12,U$2&lt;=Congés!$W12),AND(U$2&gt;=Congés!$X12,U$2&lt;=Congés!$Y12),AND(U$2&gt;=Congés!$Z12,U$2&lt;=Congés!$AA12),AND(U$2&gt;=Congés!$AB12,U$2&lt;=Congés!$AC12),AND(U$2&gt;=Congés!$AD12,U$2&lt;=Congés!$AE12),AND(U$2&gt;=Congés!$AF12,U$2&lt;=Congés!$AG12)),"A","")</f>
        <v>A</v>
      </c>
      <c r="V12" s="18" t="str">
        <f>IF(OR(AND(V$2&gt;=Congés!$D12,V$2&lt;=Congés!$E12),AND(V$2&gt;=Congés!$F12,V$2&lt;=Congés!$G12),AND(V$2&gt;=Congés!$H12,V$2&lt;=Congés!$I12),AND(V$2&gt;=Congés!$J12,V$2&lt;=Congés!$K12),AND(V$2&gt;=Congés!$L12,V$2&lt;=Congés!$M12),AND(V$2&gt;=Congés!$N12,V$2&lt;=Congés!$O12),AND(V$2&gt;=Congés!$P12,V$2&lt;=Congés!$Q12),AND(V$2&gt;=Congés!$R12,V$2&lt;=Congés!$S12),AND(V$2&gt;=Congés!$T12,V$2&lt;=Congés!$U12),AND(V$2&gt;=Congés!$V12,V$2&lt;=Congés!$W12),AND(V$2&gt;=Congés!$X12,V$2&lt;=Congés!$Y12),AND(V$2&gt;=Congés!$Z12,V$2&lt;=Congés!$AA12),AND(V$2&gt;=Congés!$AB12,V$2&lt;=Congés!$AC12),AND(V$2&gt;=Congés!$AD12,V$2&lt;=Congés!$AE12),AND(V$2&gt;=Congés!$AF12,V$2&lt;=Congés!$AG12)),"A","")</f>
        <v>A</v>
      </c>
      <c r="W12" s="18" t="str">
        <f>IF(OR(AND(W$2&gt;=Congés!$D12,W$2&lt;=Congés!$E12),AND(W$2&gt;=Congés!$F12,W$2&lt;=Congés!$G12),AND(W$2&gt;=Congés!$H12,W$2&lt;=Congés!$I12),AND(W$2&gt;=Congés!$J12,W$2&lt;=Congés!$K12),AND(W$2&gt;=Congés!$L12,W$2&lt;=Congés!$M12),AND(W$2&gt;=Congés!$N12,W$2&lt;=Congés!$O12),AND(W$2&gt;=Congés!$P12,W$2&lt;=Congés!$Q12),AND(W$2&gt;=Congés!$R12,W$2&lt;=Congés!$S12),AND(W$2&gt;=Congés!$T12,W$2&lt;=Congés!$U12),AND(W$2&gt;=Congés!$V12,W$2&lt;=Congés!$W12),AND(W$2&gt;=Congés!$X12,W$2&lt;=Congés!$Y12),AND(W$2&gt;=Congés!$Z12,W$2&lt;=Congés!$AA12),AND(W$2&gt;=Congés!$AB12,W$2&lt;=Congés!$AC12),AND(W$2&gt;=Congés!$AD12,W$2&lt;=Congés!$AE12),AND(W$2&gt;=Congés!$AF12,W$2&lt;=Congés!$AG12)),"A","")</f>
        <v>A</v>
      </c>
      <c r="X12" s="18" t="str">
        <f>IF(OR(AND(X$2&gt;=Congés!$D12,X$2&lt;=Congés!$E12),AND(X$2&gt;=Congés!$F12,X$2&lt;=Congés!$G12),AND(X$2&gt;=Congés!$H12,X$2&lt;=Congés!$I12),AND(X$2&gt;=Congés!$J12,X$2&lt;=Congés!$K12),AND(X$2&gt;=Congés!$L12,X$2&lt;=Congés!$M12),AND(X$2&gt;=Congés!$N12,X$2&lt;=Congés!$O12),AND(X$2&gt;=Congés!$P12,X$2&lt;=Congés!$Q12),AND(X$2&gt;=Congés!$R12,X$2&lt;=Congés!$S12),AND(X$2&gt;=Congés!$T12,X$2&lt;=Congés!$U12),AND(X$2&gt;=Congés!$V12,X$2&lt;=Congés!$W12),AND(X$2&gt;=Congés!$X12,X$2&lt;=Congés!$Y12),AND(X$2&gt;=Congés!$Z12,X$2&lt;=Congés!$AA12),AND(X$2&gt;=Congés!$AB12,X$2&lt;=Congés!$AC12),AND(X$2&gt;=Congés!$AD12,X$2&lt;=Congés!$AE12),AND(X$2&gt;=Congés!$AF12,X$2&lt;=Congés!$AG12)),"A","")</f>
        <v>A</v>
      </c>
      <c r="Y12" s="18" t="str">
        <f>IF(OR(AND(Y$2&gt;=Congés!$D12,Y$2&lt;=Congés!$E12),AND(Y$2&gt;=Congés!$F12,Y$2&lt;=Congés!$G12),AND(Y$2&gt;=Congés!$H12,Y$2&lt;=Congés!$I12),AND(Y$2&gt;=Congés!$J12,Y$2&lt;=Congés!$K12),AND(Y$2&gt;=Congés!$L12,Y$2&lt;=Congés!$M12),AND(Y$2&gt;=Congés!$N12,Y$2&lt;=Congés!$O12),AND(Y$2&gt;=Congés!$P12,Y$2&lt;=Congés!$Q12),AND(Y$2&gt;=Congés!$R12,Y$2&lt;=Congés!$S12),AND(Y$2&gt;=Congés!$T12,Y$2&lt;=Congés!$U12),AND(Y$2&gt;=Congés!$V12,Y$2&lt;=Congés!$W12),AND(Y$2&gt;=Congés!$X12,Y$2&lt;=Congés!$Y12),AND(Y$2&gt;=Congés!$Z12,Y$2&lt;=Congés!$AA12),AND(Y$2&gt;=Congés!$AB12,Y$2&lt;=Congés!$AC12),AND(Y$2&gt;=Congés!$AD12,Y$2&lt;=Congés!$AE12),AND(Y$2&gt;=Congés!$AF12,Y$2&lt;=Congés!$AG12)),"A","")</f>
        <v>A</v>
      </c>
      <c r="Z12" s="18" t="str">
        <f>IF(OR(AND(Z$2&gt;=Congés!$D12,Z$2&lt;=Congés!$E12),AND(Z$2&gt;=Congés!$F12,Z$2&lt;=Congés!$G12),AND(Z$2&gt;=Congés!$H12,Z$2&lt;=Congés!$I12),AND(Z$2&gt;=Congés!$J12,Z$2&lt;=Congés!$K12),AND(Z$2&gt;=Congés!$L12,Z$2&lt;=Congés!$M12),AND(Z$2&gt;=Congés!$N12,Z$2&lt;=Congés!$O12),AND(Z$2&gt;=Congés!$P12,Z$2&lt;=Congés!$Q12),AND(Z$2&gt;=Congés!$R12,Z$2&lt;=Congés!$S12),AND(Z$2&gt;=Congés!$T12,Z$2&lt;=Congés!$U12),AND(Z$2&gt;=Congés!$V12,Z$2&lt;=Congés!$W12),AND(Z$2&gt;=Congés!$X12,Z$2&lt;=Congés!$Y12),AND(Z$2&gt;=Congés!$Z12,Z$2&lt;=Congés!$AA12),AND(Z$2&gt;=Congés!$AB12,Z$2&lt;=Congés!$AC12),AND(Z$2&gt;=Congés!$AD12,Z$2&lt;=Congés!$AE12),AND(Z$2&gt;=Congés!$AF12,Z$2&lt;=Congés!$AG12)),"A","")</f>
        <v>A</v>
      </c>
      <c r="AA12" s="18" t="str">
        <f>IF(OR(AND(AA$2&gt;=Congés!$D12,AA$2&lt;=Congés!$E12),AND(AA$2&gt;=Congés!$F12,AA$2&lt;=Congés!$G12),AND(AA$2&gt;=Congés!$H12,AA$2&lt;=Congés!$I12),AND(AA$2&gt;=Congés!$J12,AA$2&lt;=Congés!$K12),AND(AA$2&gt;=Congés!$L12,AA$2&lt;=Congés!$M12),AND(AA$2&gt;=Congés!$N12,AA$2&lt;=Congés!$O12),AND(AA$2&gt;=Congés!$P12,AA$2&lt;=Congés!$Q12),AND(AA$2&gt;=Congés!$R12,AA$2&lt;=Congés!$S12),AND(AA$2&gt;=Congés!$T12,AA$2&lt;=Congés!$U12),AND(AA$2&gt;=Congés!$V12,AA$2&lt;=Congés!$W12),AND(AA$2&gt;=Congés!$X12,AA$2&lt;=Congés!$Y12),AND(AA$2&gt;=Congés!$Z12,AA$2&lt;=Congés!$AA12),AND(AA$2&gt;=Congés!$AB12,AA$2&lt;=Congés!$AC12),AND(AA$2&gt;=Congés!$AD12,AA$2&lt;=Congés!$AE12),AND(AA$2&gt;=Congés!$AF12,AA$2&lt;=Congés!$AG12)),"A","")</f>
        <v>A</v>
      </c>
      <c r="AB12" s="18" t="str">
        <f>IF(OR(AND(AB$2&gt;=Congés!$D12,AB$2&lt;=Congés!$E12),AND(AB$2&gt;=Congés!$F12,AB$2&lt;=Congés!$G12),AND(AB$2&gt;=Congés!$H12,AB$2&lt;=Congés!$I12),AND(AB$2&gt;=Congés!$J12,AB$2&lt;=Congés!$K12),AND(AB$2&gt;=Congés!$L12,AB$2&lt;=Congés!$M12),AND(AB$2&gt;=Congés!$N12,AB$2&lt;=Congés!$O12),AND(AB$2&gt;=Congés!$P12,AB$2&lt;=Congés!$Q12),AND(AB$2&gt;=Congés!$R12,AB$2&lt;=Congés!$S12),AND(AB$2&gt;=Congés!$T12,AB$2&lt;=Congés!$U12),AND(AB$2&gt;=Congés!$V12,AB$2&lt;=Congés!$W12),AND(AB$2&gt;=Congés!$X12,AB$2&lt;=Congés!$Y12),AND(AB$2&gt;=Congés!$Z12,AB$2&lt;=Congés!$AA12),AND(AB$2&gt;=Congés!$AB12,AB$2&lt;=Congés!$AC12),AND(AB$2&gt;=Congés!$AD12,AB$2&lt;=Congés!$AE12),AND(AB$2&gt;=Congés!$AF12,AB$2&lt;=Congés!$AG12)),"A","")</f>
        <v>A</v>
      </c>
      <c r="AC12" s="18" t="str">
        <f>IF(OR(AND(AC$2&gt;=Congés!$D12,AC$2&lt;=Congés!$E12),AND(AC$2&gt;=Congés!$F12,AC$2&lt;=Congés!$G12),AND(AC$2&gt;=Congés!$H12,AC$2&lt;=Congés!$I12),AND(AC$2&gt;=Congés!$J12,AC$2&lt;=Congés!$K12),AND(AC$2&gt;=Congés!$L12,AC$2&lt;=Congés!$M12),AND(AC$2&gt;=Congés!$N12,AC$2&lt;=Congés!$O12),AND(AC$2&gt;=Congés!$P12,AC$2&lt;=Congés!$Q12),AND(AC$2&gt;=Congés!$R12,AC$2&lt;=Congés!$S12),AND(AC$2&gt;=Congés!$T12,AC$2&lt;=Congés!$U12),AND(AC$2&gt;=Congés!$V12,AC$2&lt;=Congés!$W12),AND(AC$2&gt;=Congés!$X12,AC$2&lt;=Congés!$Y12),AND(AC$2&gt;=Congés!$Z12,AC$2&lt;=Congés!$AA12),AND(AC$2&gt;=Congés!$AB12,AC$2&lt;=Congés!$AC12),AND(AC$2&gt;=Congés!$AD12,AC$2&lt;=Congés!$AE12),AND(AC$2&gt;=Congés!$AF12,AC$2&lt;=Congés!$AG12)),"A","")</f>
        <v>A</v>
      </c>
      <c r="AD12" s="18" t="str">
        <f>IF(OR(AND(AD$2&gt;=Congés!$D12,AD$2&lt;=Congés!$E12),AND(AD$2&gt;=Congés!$F12,AD$2&lt;=Congés!$G12),AND(AD$2&gt;=Congés!$H12,AD$2&lt;=Congés!$I12),AND(AD$2&gt;=Congés!$J12,AD$2&lt;=Congés!$K12),AND(AD$2&gt;=Congés!$L12,AD$2&lt;=Congés!$M12),AND(AD$2&gt;=Congés!$N12,AD$2&lt;=Congés!$O12),AND(AD$2&gt;=Congés!$P12,AD$2&lt;=Congés!$Q12),AND(AD$2&gt;=Congés!$R12,AD$2&lt;=Congés!$S12),AND(AD$2&gt;=Congés!$T12,AD$2&lt;=Congés!$U12),AND(AD$2&gt;=Congés!$V12,AD$2&lt;=Congés!$W12),AND(AD$2&gt;=Congés!$X12,AD$2&lt;=Congés!$Y12),AND(AD$2&gt;=Congés!$Z12,AD$2&lt;=Congés!$AA12),AND(AD$2&gt;=Congés!$AB12,AD$2&lt;=Congés!$AC12),AND(AD$2&gt;=Congés!$AD12,AD$2&lt;=Congés!$AE12),AND(AD$2&gt;=Congés!$AF12,AD$2&lt;=Congés!$AG12)),"A","")</f>
        <v/>
      </c>
      <c r="AE12" s="18" t="str">
        <f>IF(OR(AND(AE$2&gt;=Congés!$D12,AE$2&lt;=Congés!$E12),AND(AE$2&gt;=Congés!$F12,AE$2&lt;=Congés!$G12),AND(AE$2&gt;=Congés!$H12,AE$2&lt;=Congés!$I12),AND(AE$2&gt;=Congés!$J12,AE$2&lt;=Congés!$K12),AND(AE$2&gt;=Congés!$L12,AE$2&lt;=Congés!$M12),AND(AE$2&gt;=Congés!$N12,AE$2&lt;=Congés!$O12),AND(AE$2&gt;=Congés!$P12,AE$2&lt;=Congés!$Q12),AND(AE$2&gt;=Congés!$R12,AE$2&lt;=Congés!$S12),AND(AE$2&gt;=Congés!$T12,AE$2&lt;=Congés!$U12),AND(AE$2&gt;=Congés!$V12,AE$2&lt;=Congés!$W12),AND(AE$2&gt;=Congés!$X12,AE$2&lt;=Congés!$Y12),AND(AE$2&gt;=Congés!$Z12,AE$2&lt;=Congés!$AA12),AND(AE$2&gt;=Congés!$AB12,AE$2&lt;=Congés!$AC12),AND(AE$2&gt;=Congés!$AD12,AE$2&lt;=Congés!$AE12),AND(AE$2&gt;=Congés!$AF12,AE$2&lt;=Congés!$AG12)),"A","")</f>
        <v/>
      </c>
      <c r="AF12" s="18" t="str">
        <f>IF(OR(AND(AF$2&gt;=Congés!$D12,AF$2&lt;=Congés!$E12),AND(AF$2&gt;=Congés!$F12,AF$2&lt;=Congés!$G12),AND(AF$2&gt;=Congés!$H12,AF$2&lt;=Congés!$I12),AND(AF$2&gt;=Congés!$J12,AF$2&lt;=Congés!$K12),AND(AF$2&gt;=Congés!$L12,AF$2&lt;=Congés!$M12),AND(AF$2&gt;=Congés!$N12,AF$2&lt;=Congés!$O12),AND(AF$2&gt;=Congés!$P12,AF$2&lt;=Congés!$Q12),AND(AF$2&gt;=Congés!$R12,AF$2&lt;=Congés!$S12),AND(AF$2&gt;=Congés!$T12,AF$2&lt;=Congés!$U12),AND(AF$2&gt;=Congés!$V12,AF$2&lt;=Congés!$W12),AND(AF$2&gt;=Congés!$X12,AF$2&lt;=Congés!$Y12),AND(AF$2&gt;=Congés!$Z12,AF$2&lt;=Congés!$AA12),AND(AF$2&gt;=Congés!$AB12,AF$2&lt;=Congés!$AC12),AND(AF$2&gt;=Congés!$AD12,AF$2&lt;=Congés!$AE12),AND(AF$2&gt;=Congés!$AF12,AF$2&lt;=Congés!$AG12)),"A","")</f>
        <v>A</v>
      </c>
      <c r="AG12" s="18" t="str">
        <f>IF(OR(AND(AG$2&gt;=Congés!$D12,AG$2&lt;=Congés!$E12),AND(AG$2&gt;=Congés!$F12,AG$2&lt;=Congés!$G12),AND(AG$2&gt;=Congés!$H12,AG$2&lt;=Congés!$I12),AND(AG$2&gt;=Congés!$J12,AG$2&lt;=Congés!$K12),AND(AG$2&gt;=Congés!$L12,AG$2&lt;=Congés!$M12),AND(AG$2&gt;=Congés!$N12,AG$2&lt;=Congés!$O12),AND(AG$2&gt;=Congés!$P12,AG$2&lt;=Congés!$Q12),AND(AG$2&gt;=Congés!$R12,AG$2&lt;=Congés!$S12),AND(AG$2&gt;=Congés!$T12,AG$2&lt;=Congés!$U12),AND(AG$2&gt;=Congés!$V12,AG$2&lt;=Congés!$W12),AND(AG$2&gt;=Congés!$X12,AG$2&lt;=Congés!$Y12),AND(AG$2&gt;=Congés!$Z12,AG$2&lt;=Congés!$AA12),AND(AG$2&gt;=Congés!$AB12,AG$2&lt;=Congés!$AC12),AND(AG$2&gt;=Congés!$AD12,AG$2&lt;=Congés!$AE12),AND(AG$2&gt;=Congés!$AF12,AG$2&lt;=Congés!$AG12)),"A","")</f>
        <v>A</v>
      </c>
      <c r="AH12" s="24" t="str">
        <f>IF(OR(AND(AH$2&gt;=Congés!$D12,AH$2&lt;=Congés!$E12),AND(AH$2&gt;=Congés!$F12,AH$2&lt;=Congés!$G12),AND(AH$2&gt;=Congés!$H12,AH$2&lt;=Congés!$I12),AND(AH$2&gt;=Congés!$J12,AH$2&lt;=Congés!$K12),AND(AH$2&gt;=Congés!$L12,AH$2&lt;=Congés!$M12),AND(AH$2&gt;=Congés!$N12,AH$2&lt;=Congés!$O12),AND(AH$2&gt;=Congés!$P12,AH$2&lt;=Congés!$Q12),AND(AH$2&gt;=Congés!$R12,AH$2&lt;=Congés!$S12),AND(AH$2&gt;=Congés!$T12,AH$2&lt;=Congés!$U12),AND(AH$2&gt;=Congés!$V12,AH$2&lt;=Congés!$W12),AND(AH$2&gt;=Congés!$X12,AH$2&lt;=Congés!$Y12),AND(AH$2&gt;=Congés!$Z12,AH$2&lt;=Congés!$AA12),AND(AH$2&gt;=Congés!$AB12,AH$2&lt;=Congés!$AC12),AND(AH$2&gt;=Congés!$AD12,AH$2&lt;=Congés!$AE12),AND(AH$2&gt;=Congés!$AF12,AH$2&lt;=Congés!$AG12)),"A","")</f>
        <v>A</v>
      </c>
    </row>
    <row r="13" spans="1:35" x14ac:dyDescent="0.25">
      <c r="A13" s="77" t="str">
        <f>IF('A remplir'!N12="","",'A remplir'!N12)</f>
        <v/>
      </c>
      <c r="B13" s="19" t="str">
        <f>IF('A remplir'!O12="","",'A remplir'!O12)</f>
        <v>Claire</v>
      </c>
      <c r="C13" s="49" t="str">
        <f>IF('A remplir'!AC12="","",'A remplir'!AC12)</f>
        <v>CP</v>
      </c>
      <c r="D13" s="80" t="str">
        <f>IF(OR(AND(D$2&gt;=Congés!$D13,D$2&lt;=Congés!$E13),AND(D$2&gt;=Congés!$F13,D$2&lt;=Congés!$G13),AND(D$2&gt;=Congés!$H13,D$2&lt;=Congés!$I13),AND(D$2&gt;=Congés!$J13,D$2&lt;=Congés!$K13),AND(D$2&gt;=Congés!$L13,D$2&lt;=Congés!$M13),AND(D$2&gt;=Congés!$N13,D$2&lt;=Congés!$O13),AND(D$2&gt;=Congés!$P13,D$2&lt;=Congés!$Q13),AND(D$2&gt;=Congés!$R13,D$2&lt;=Congés!$S13),AND(D$2&gt;=Congés!$T13,D$2&lt;=Congés!$U13),AND(D$2&gt;=Congés!$V13,D$2&lt;=Congés!$W13),AND(D$2&gt;=Congés!$X13,D$2&lt;=Congés!$Y13),AND(D$2&gt;=Congés!$Z13,D$2&lt;=Congés!$AA13),AND(D$2&gt;=Congés!$AB13,D$2&lt;=Congés!$AC13),AND(D$2&gt;=Congés!$AD13,D$2&lt;=Congés!$AE13),AND(D$2&gt;=Congés!$AF13,D$2&lt;=Congés!$AG13)),"A","")</f>
        <v>A</v>
      </c>
      <c r="E13" s="18" t="str">
        <f>IF(OR(AND(E$2&gt;=Congés!$D13,E$2&lt;=Congés!$E13),AND(E$2&gt;=Congés!$F13,E$2&lt;=Congés!$G13),AND(E$2&gt;=Congés!$H13,E$2&lt;=Congés!$I13),AND(E$2&gt;=Congés!$J13,E$2&lt;=Congés!$K13),AND(E$2&gt;=Congés!$L13,E$2&lt;=Congés!$M13),AND(E$2&gt;=Congés!$N13,E$2&lt;=Congés!$O13),AND(E$2&gt;=Congés!$P13,E$2&lt;=Congés!$Q13),AND(E$2&gt;=Congés!$R13,E$2&lt;=Congés!$S13),AND(E$2&gt;=Congés!$T13,E$2&lt;=Congés!$U13),AND(E$2&gt;=Congés!$V13,E$2&lt;=Congés!$W13),AND(E$2&gt;=Congés!$X13,E$2&lt;=Congés!$Y13),AND(E$2&gt;=Congés!$Z13,E$2&lt;=Congés!$AA13),AND(E$2&gt;=Congés!$AB13,E$2&lt;=Congés!$AC13),AND(E$2&gt;=Congés!$AD13,E$2&lt;=Congés!$AE13),AND(E$2&gt;=Congés!$AF13,E$2&lt;=Congés!$AG13)),"A","")</f>
        <v>A</v>
      </c>
      <c r="F13" s="18" t="str">
        <f>IF(OR(AND(F$2&gt;=Congés!$D13,F$2&lt;=Congés!$E13),AND(F$2&gt;=Congés!$F13,F$2&lt;=Congés!$G13),AND(F$2&gt;=Congés!$H13,F$2&lt;=Congés!$I13),AND(F$2&gt;=Congés!$J13,F$2&lt;=Congés!$K13),AND(F$2&gt;=Congés!$L13,F$2&lt;=Congés!$M13),AND(F$2&gt;=Congés!$N13,F$2&lt;=Congés!$O13),AND(F$2&gt;=Congés!$P13,F$2&lt;=Congés!$Q13),AND(F$2&gt;=Congés!$R13,F$2&lt;=Congés!$S13),AND(F$2&gt;=Congés!$T13,F$2&lt;=Congés!$U13),AND(F$2&gt;=Congés!$V13,F$2&lt;=Congés!$W13),AND(F$2&gt;=Congés!$X13,F$2&lt;=Congés!$Y13),AND(F$2&gt;=Congés!$Z13,F$2&lt;=Congés!$AA13),AND(F$2&gt;=Congés!$AB13,F$2&lt;=Congés!$AC13),AND(F$2&gt;=Congés!$AD13,F$2&lt;=Congés!$AE13),AND(F$2&gt;=Congés!$AF13,F$2&lt;=Congés!$AG13)),"A","")</f>
        <v/>
      </c>
      <c r="G13" s="18" t="str">
        <f>IF(OR(AND(G$2&gt;=Congés!$D13,G$2&lt;=Congés!$E13),AND(G$2&gt;=Congés!$F13,G$2&lt;=Congés!$G13),AND(G$2&gt;=Congés!$H13,G$2&lt;=Congés!$I13),AND(G$2&gt;=Congés!$J13,G$2&lt;=Congés!$K13),AND(G$2&gt;=Congés!$L13,G$2&lt;=Congés!$M13),AND(G$2&gt;=Congés!$N13,G$2&lt;=Congés!$O13),AND(G$2&gt;=Congés!$P13,G$2&lt;=Congés!$Q13),AND(G$2&gt;=Congés!$R13,G$2&lt;=Congés!$S13),AND(G$2&gt;=Congés!$T13,G$2&lt;=Congés!$U13),AND(G$2&gt;=Congés!$V13,G$2&lt;=Congés!$W13),AND(G$2&gt;=Congés!$X13,G$2&lt;=Congés!$Y13),AND(G$2&gt;=Congés!$Z13,G$2&lt;=Congés!$AA13),AND(G$2&gt;=Congés!$AB13,G$2&lt;=Congés!$AC13),AND(G$2&gt;=Congés!$AD13,G$2&lt;=Congés!$AE13),AND(G$2&gt;=Congés!$AF13,G$2&lt;=Congés!$AG13)),"A","")</f>
        <v>A</v>
      </c>
      <c r="H13" s="18" t="str">
        <f>IF(OR(AND(H$2&gt;=Congés!$D13,H$2&lt;=Congés!$E13),AND(H$2&gt;=Congés!$F13,H$2&lt;=Congés!$G13),AND(H$2&gt;=Congés!$H13,H$2&lt;=Congés!$I13),AND(H$2&gt;=Congés!$J13,H$2&lt;=Congés!$K13),AND(H$2&gt;=Congés!$L13,H$2&lt;=Congés!$M13),AND(H$2&gt;=Congés!$N13,H$2&lt;=Congés!$O13),AND(H$2&gt;=Congés!$P13,H$2&lt;=Congés!$Q13),AND(H$2&gt;=Congés!$R13,H$2&lt;=Congés!$S13),AND(H$2&gt;=Congés!$T13,H$2&lt;=Congés!$U13),AND(H$2&gt;=Congés!$V13,H$2&lt;=Congés!$W13),AND(H$2&gt;=Congés!$X13,H$2&lt;=Congés!$Y13),AND(H$2&gt;=Congés!$Z13,H$2&lt;=Congés!$AA13),AND(H$2&gt;=Congés!$AB13,H$2&lt;=Congés!$AC13),AND(H$2&gt;=Congés!$AD13,H$2&lt;=Congés!$AE13),AND(H$2&gt;=Congés!$AF13,H$2&lt;=Congés!$AG13)),"A","")</f>
        <v/>
      </c>
      <c r="I13" s="18" t="str">
        <f>IF(OR(AND(I$2&gt;=Congés!$D13,I$2&lt;=Congés!$E13),AND(I$2&gt;=Congés!$F13,I$2&lt;=Congés!$G13),AND(I$2&gt;=Congés!$H13,I$2&lt;=Congés!$I13),AND(I$2&gt;=Congés!$J13,I$2&lt;=Congés!$K13),AND(I$2&gt;=Congés!$L13,I$2&lt;=Congés!$M13),AND(I$2&gt;=Congés!$N13,I$2&lt;=Congés!$O13),AND(I$2&gt;=Congés!$P13,I$2&lt;=Congés!$Q13),AND(I$2&gt;=Congés!$R13,I$2&lt;=Congés!$S13),AND(I$2&gt;=Congés!$T13,I$2&lt;=Congés!$U13),AND(I$2&gt;=Congés!$V13,I$2&lt;=Congés!$W13),AND(I$2&gt;=Congés!$X13,I$2&lt;=Congés!$Y13),AND(I$2&gt;=Congés!$Z13,I$2&lt;=Congés!$AA13),AND(I$2&gt;=Congés!$AB13,I$2&lt;=Congés!$AC13),AND(I$2&gt;=Congés!$AD13,I$2&lt;=Congés!$AE13),AND(I$2&gt;=Congés!$AF13,I$2&lt;=Congés!$AG13)),"A","")</f>
        <v/>
      </c>
      <c r="J13" s="18" t="str">
        <f>IF(OR(AND(J$2&gt;=Congés!$D13,J$2&lt;=Congés!$E13),AND(J$2&gt;=Congés!$F13,J$2&lt;=Congés!$G13),AND(J$2&gt;=Congés!$H13,J$2&lt;=Congés!$I13),AND(J$2&gt;=Congés!$J13,J$2&lt;=Congés!$K13),AND(J$2&gt;=Congés!$L13,J$2&lt;=Congés!$M13),AND(J$2&gt;=Congés!$N13,J$2&lt;=Congés!$O13),AND(J$2&gt;=Congés!$P13,J$2&lt;=Congés!$Q13),AND(J$2&gt;=Congés!$R13,J$2&lt;=Congés!$S13),AND(J$2&gt;=Congés!$T13,J$2&lt;=Congés!$U13),AND(J$2&gt;=Congés!$V13,J$2&lt;=Congés!$W13),AND(J$2&gt;=Congés!$X13,J$2&lt;=Congés!$Y13),AND(J$2&gt;=Congés!$Z13,J$2&lt;=Congés!$AA13),AND(J$2&gt;=Congés!$AB13,J$2&lt;=Congés!$AC13),AND(J$2&gt;=Congés!$AD13,J$2&lt;=Congés!$AE13),AND(J$2&gt;=Congés!$AF13,J$2&lt;=Congés!$AG13)),"A","")</f>
        <v/>
      </c>
      <c r="K13" s="18" t="str">
        <f>IF(OR(AND(K$2&gt;=Congés!$D13,K$2&lt;=Congés!$E13),AND(K$2&gt;=Congés!$F13,K$2&lt;=Congés!$G13),AND(K$2&gt;=Congés!$H13,K$2&lt;=Congés!$I13),AND(K$2&gt;=Congés!$J13,K$2&lt;=Congés!$K13),AND(K$2&gt;=Congés!$L13,K$2&lt;=Congés!$M13),AND(K$2&gt;=Congés!$N13,K$2&lt;=Congés!$O13),AND(K$2&gt;=Congés!$P13,K$2&lt;=Congés!$Q13),AND(K$2&gt;=Congés!$R13,K$2&lt;=Congés!$S13),AND(K$2&gt;=Congés!$T13,K$2&lt;=Congés!$U13),AND(K$2&gt;=Congés!$V13,K$2&lt;=Congés!$W13),AND(K$2&gt;=Congés!$X13,K$2&lt;=Congés!$Y13),AND(K$2&gt;=Congés!$Z13,K$2&lt;=Congés!$AA13),AND(K$2&gt;=Congés!$AB13,K$2&lt;=Congés!$AC13),AND(K$2&gt;=Congés!$AD13,K$2&lt;=Congés!$AE13),AND(K$2&gt;=Congés!$AF13,K$2&lt;=Congés!$AG13)),"A","")</f>
        <v/>
      </c>
      <c r="L13" s="18" t="str">
        <f>IF(OR(AND(L$2&gt;=Congés!$D13,L$2&lt;=Congés!$E13),AND(L$2&gt;=Congés!$F13,L$2&lt;=Congés!$G13),AND(L$2&gt;=Congés!$H13,L$2&lt;=Congés!$I13),AND(L$2&gt;=Congés!$J13,L$2&lt;=Congés!$K13),AND(L$2&gt;=Congés!$L13,L$2&lt;=Congés!$M13),AND(L$2&gt;=Congés!$N13,L$2&lt;=Congés!$O13),AND(L$2&gt;=Congés!$P13,L$2&lt;=Congés!$Q13),AND(L$2&gt;=Congés!$R13,L$2&lt;=Congés!$S13),AND(L$2&gt;=Congés!$T13,L$2&lt;=Congés!$U13),AND(L$2&gt;=Congés!$V13,L$2&lt;=Congés!$W13),AND(L$2&gt;=Congés!$X13,L$2&lt;=Congés!$Y13),AND(L$2&gt;=Congés!$Z13,L$2&lt;=Congés!$AA13),AND(L$2&gt;=Congés!$AB13,L$2&lt;=Congés!$AC13),AND(L$2&gt;=Congés!$AD13,L$2&lt;=Congés!$AE13),AND(L$2&gt;=Congés!$AF13,L$2&lt;=Congés!$AG13)),"A","")</f>
        <v/>
      </c>
      <c r="M13" s="18" t="str">
        <f>IF(OR(AND(M$2&gt;=Congés!$D13,M$2&lt;=Congés!$E13),AND(M$2&gt;=Congés!$F13,M$2&lt;=Congés!$G13),AND(M$2&gt;=Congés!$H13,M$2&lt;=Congés!$I13),AND(M$2&gt;=Congés!$J13,M$2&lt;=Congés!$K13),AND(M$2&gt;=Congés!$L13,M$2&lt;=Congés!$M13),AND(M$2&gt;=Congés!$N13,M$2&lt;=Congés!$O13),AND(M$2&gt;=Congés!$P13,M$2&lt;=Congés!$Q13),AND(M$2&gt;=Congés!$R13,M$2&lt;=Congés!$S13),AND(M$2&gt;=Congés!$T13,M$2&lt;=Congés!$U13),AND(M$2&gt;=Congés!$V13,M$2&lt;=Congés!$W13),AND(M$2&gt;=Congés!$X13,M$2&lt;=Congés!$Y13),AND(M$2&gt;=Congés!$Z13,M$2&lt;=Congés!$AA13),AND(M$2&gt;=Congés!$AB13,M$2&lt;=Congés!$AC13),AND(M$2&gt;=Congés!$AD13,M$2&lt;=Congés!$AE13),AND(M$2&gt;=Congés!$AF13,M$2&lt;=Congés!$AG13)),"A","")</f>
        <v/>
      </c>
      <c r="N13" s="18" t="str">
        <f>IF(OR(AND(N$2&gt;=Congés!$D13,N$2&lt;=Congés!$E13),AND(N$2&gt;=Congés!$F13,N$2&lt;=Congés!$G13),AND(N$2&gt;=Congés!$H13,N$2&lt;=Congés!$I13),AND(N$2&gt;=Congés!$J13,N$2&lt;=Congés!$K13),AND(N$2&gt;=Congés!$L13,N$2&lt;=Congés!$M13),AND(N$2&gt;=Congés!$N13,N$2&lt;=Congés!$O13),AND(N$2&gt;=Congés!$P13,N$2&lt;=Congés!$Q13),AND(N$2&gt;=Congés!$R13,N$2&lt;=Congés!$S13),AND(N$2&gt;=Congés!$T13,N$2&lt;=Congés!$U13),AND(N$2&gt;=Congés!$V13,N$2&lt;=Congés!$W13),AND(N$2&gt;=Congés!$X13,N$2&lt;=Congés!$Y13),AND(N$2&gt;=Congés!$Z13,N$2&lt;=Congés!$AA13),AND(N$2&gt;=Congés!$AB13,N$2&lt;=Congés!$AC13),AND(N$2&gt;=Congés!$AD13,N$2&lt;=Congés!$AE13),AND(N$2&gt;=Congés!$AF13,N$2&lt;=Congés!$AG13)),"A","")</f>
        <v/>
      </c>
      <c r="O13" s="18" t="str">
        <f>IF(OR(AND(O$2&gt;=Congés!$D13,O$2&lt;=Congés!$E13),AND(O$2&gt;=Congés!$F13,O$2&lt;=Congés!$G13),AND(O$2&gt;=Congés!$H13,O$2&lt;=Congés!$I13),AND(O$2&gt;=Congés!$J13,O$2&lt;=Congés!$K13),AND(O$2&gt;=Congés!$L13,O$2&lt;=Congés!$M13),AND(O$2&gt;=Congés!$N13,O$2&lt;=Congés!$O13),AND(O$2&gt;=Congés!$P13,O$2&lt;=Congés!$Q13),AND(O$2&gt;=Congés!$R13,O$2&lt;=Congés!$S13),AND(O$2&gt;=Congés!$T13,O$2&lt;=Congés!$U13),AND(O$2&gt;=Congés!$V13,O$2&lt;=Congés!$W13),AND(O$2&gt;=Congés!$X13,O$2&lt;=Congés!$Y13),AND(O$2&gt;=Congés!$Z13,O$2&lt;=Congés!$AA13),AND(O$2&gt;=Congés!$AB13,O$2&lt;=Congés!$AC13),AND(O$2&gt;=Congés!$AD13,O$2&lt;=Congés!$AE13),AND(O$2&gt;=Congés!$AF13,O$2&lt;=Congés!$AG13)),"A","")</f>
        <v/>
      </c>
      <c r="P13" s="18" t="str">
        <f>IF(OR(AND(P$2&gt;=Congés!$D13,P$2&lt;=Congés!$E13),AND(P$2&gt;=Congés!$F13,P$2&lt;=Congés!$G13),AND(P$2&gt;=Congés!$H13,P$2&lt;=Congés!$I13),AND(P$2&gt;=Congés!$J13,P$2&lt;=Congés!$K13),AND(P$2&gt;=Congés!$L13,P$2&lt;=Congés!$M13),AND(P$2&gt;=Congés!$N13,P$2&lt;=Congés!$O13),AND(P$2&gt;=Congés!$P13,P$2&lt;=Congés!$Q13),AND(P$2&gt;=Congés!$R13,P$2&lt;=Congés!$S13),AND(P$2&gt;=Congés!$T13,P$2&lt;=Congés!$U13),AND(P$2&gt;=Congés!$V13,P$2&lt;=Congés!$W13),AND(P$2&gt;=Congés!$X13,P$2&lt;=Congés!$Y13),AND(P$2&gt;=Congés!$Z13,P$2&lt;=Congés!$AA13),AND(P$2&gt;=Congés!$AB13,P$2&lt;=Congés!$AC13),AND(P$2&gt;=Congés!$AD13,P$2&lt;=Congés!$AE13),AND(P$2&gt;=Congés!$AF13,P$2&lt;=Congés!$AG13)),"A","")</f>
        <v/>
      </c>
      <c r="Q13" s="18" t="str">
        <f>IF(OR(AND(Q$2&gt;=Congés!$D13,Q$2&lt;=Congés!$E13),AND(Q$2&gt;=Congés!$F13,Q$2&lt;=Congés!$G13),AND(Q$2&gt;=Congés!$H13,Q$2&lt;=Congés!$I13),AND(Q$2&gt;=Congés!$J13,Q$2&lt;=Congés!$K13),AND(Q$2&gt;=Congés!$L13,Q$2&lt;=Congés!$M13),AND(Q$2&gt;=Congés!$N13,Q$2&lt;=Congés!$O13),AND(Q$2&gt;=Congés!$P13,Q$2&lt;=Congés!$Q13),AND(Q$2&gt;=Congés!$R13,Q$2&lt;=Congés!$S13),AND(Q$2&gt;=Congés!$T13,Q$2&lt;=Congés!$U13),AND(Q$2&gt;=Congés!$V13,Q$2&lt;=Congés!$W13),AND(Q$2&gt;=Congés!$X13,Q$2&lt;=Congés!$Y13),AND(Q$2&gt;=Congés!$Z13,Q$2&lt;=Congés!$AA13),AND(Q$2&gt;=Congés!$AB13,Q$2&lt;=Congés!$AC13),AND(Q$2&gt;=Congés!$AD13,Q$2&lt;=Congés!$AE13),AND(Q$2&gt;=Congés!$AF13,Q$2&lt;=Congés!$AG13)),"A","")</f>
        <v/>
      </c>
      <c r="R13" s="18" t="str">
        <f>IF(OR(AND(R$2&gt;=Congés!$D13,R$2&lt;=Congés!$E13),AND(R$2&gt;=Congés!$F13,R$2&lt;=Congés!$G13),AND(R$2&gt;=Congés!$H13,R$2&lt;=Congés!$I13),AND(R$2&gt;=Congés!$J13,R$2&lt;=Congés!$K13),AND(R$2&gt;=Congés!$L13,R$2&lt;=Congés!$M13),AND(R$2&gt;=Congés!$N13,R$2&lt;=Congés!$O13),AND(R$2&gt;=Congés!$P13,R$2&lt;=Congés!$Q13),AND(R$2&gt;=Congés!$R13,R$2&lt;=Congés!$S13),AND(R$2&gt;=Congés!$T13,R$2&lt;=Congés!$U13),AND(R$2&gt;=Congés!$V13,R$2&lt;=Congés!$W13),AND(R$2&gt;=Congés!$X13,R$2&lt;=Congés!$Y13),AND(R$2&gt;=Congés!$Z13,R$2&lt;=Congés!$AA13),AND(R$2&gt;=Congés!$AB13,R$2&lt;=Congés!$AC13),AND(R$2&gt;=Congés!$AD13,R$2&lt;=Congés!$AE13),AND(R$2&gt;=Congés!$AF13,R$2&lt;=Congés!$AG13)),"A","")</f>
        <v>A</v>
      </c>
      <c r="S13" s="18" t="str">
        <f>IF(OR(AND(S$2&gt;=Congés!$D13,S$2&lt;=Congés!$E13),AND(S$2&gt;=Congés!$F13,S$2&lt;=Congés!$G13),AND(S$2&gt;=Congés!$H13,S$2&lt;=Congés!$I13),AND(S$2&gt;=Congés!$J13,S$2&lt;=Congés!$K13),AND(S$2&gt;=Congés!$L13,S$2&lt;=Congés!$M13),AND(S$2&gt;=Congés!$N13,S$2&lt;=Congés!$O13),AND(S$2&gt;=Congés!$P13,S$2&lt;=Congés!$Q13),AND(S$2&gt;=Congés!$R13,S$2&lt;=Congés!$S13),AND(S$2&gt;=Congés!$T13,S$2&lt;=Congés!$U13),AND(S$2&gt;=Congés!$V13,S$2&lt;=Congés!$W13),AND(S$2&gt;=Congés!$X13,S$2&lt;=Congés!$Y13),AND(S$2&gt;=Congés!$Z13,S$2&lt;=Congés!$AA13),AND(S$2&gt;=Congés!$AB13,S$2&lt;=Congés!$AC13),AND(S$2&gt;=Congés!$AD13,S$2&lt;=Congés!$AE13),AND(S$2&gt;=Congés!$AF13,S$2&lt;=Congés!$AG13)),"A","")</f>
        <v>A</v>
      </c>
      <c r="T13" s="18" t="str">
        <f>IF(OR(AND(T$2&gt;=Congés!$D13,T$2&lt;=Congés!$E13),AND(T$2&gt;=Congés!$F13,T$2&lt;=Congés!$G13),AND(T$2&gt;=Congés!$H13,T$2&lt;=Congés!$I13),AND(T$2&gt;=Congés!$J13,T$2&lt;=Congés!$K13),AND(T$2&gt;=Congés!$L13,T$2&lt;=Congés!$M13),AND(T$2&gt;=Congés!$N13,T$2&lt;=Congés!$O13),AND(T$2&gt;=Congés!$P13,T$2&lt;=Congés!$Q13),AND(T$2&gt;=Congés!$R13,T$2&lt;=Congés!$S13),AND(T$2&gt;=Congés!$T13,T$2&lt;=Congés!$U13),AND(T$2&gt;=Congés!$V13,T$2&lt;=Congés!$W13),AND(T$2&gt;=Congés!$X13,T$2&lt;=Congés!$Y13),AND(T$2&gt;=Congés!$Z13,T$2&lt;=Congés!$AA13),AND(T$2&gt;=Congés!$AB13,T$2&lt;=Congés!$AC13),AND(T$2&gt;=Congés!$AD13,T$2&lt;=Congés!$AE13),AND(T$2&gt;=Congés!$AF13,T$2&lt;=Congés!$AG13)),"A","")</f>
        <v>A</v>
      </c>
      <c r="U13" s="18" t="str">
        <f>IF(OR(AND(U$2&gt;=Congés!$D13,U$2&lt;=Congés!$E13),AND(U$2&gt;=Congés!$F13,U$2&lt;=Congés!$G13),AND(U$2&gt;=Congés!$H13,U$2&lt;=Congés!$I13),AND(U$2&gt;=Congés!$J13,U$2&lt;=Congés!$K13),AND(U$2&gt;=Congés!$L13,U$2&lt;=Congés!$M13),AND(U$2&gt;=Congés!$N13,U$2&lt;=Congés!$O13),AND(U$2&gt;=Congés!$P13,U$2&lt;=Congés!$Q13),AND(U$2&gt;=Congés!$R13,U$2&lt;=Congés!$S13),AND(U$2&gt;=Congés!$T13,U$2&lt;=Congés!$U13),AND(U$2&gt;=Congés!$V13,U$2&lt;=Congés!$W13),AND(U$2&gt;=Congés!$X13,U$2&lt;=Congés!$Y13),AND(U$2&gt;=Congés!$Z13,U$2&lt;=Congés!$AA13),AND(U$2&gt;=Congés!$AB13,U$2&lt;=Congés!$AC13),AND(U$2&gt;=Congés!$AD13,U$2&lt;=Congés!$AE13),AND(U$2&gt;=Congés!$AF13,U$2&lt;=Congés!$AG13)),"A","")</f>
        <v>A</v>
      </c>
      <c r="V13" s="18" t="str">
        <f>IF(OR(AND(V$2&gt;=Congés!$D13,V$2&lt;=Congés!$E13),AND(V$2&gt;=Congés!$F13,V$2&lt;=Congés!$G13),AND(V$2&gt;=Congés!$H13,V$2&lt;=Congés!$I13),AND(V$2&gt;=Congés!$J13,V$2&lt;=Congés!$K13),AND(V$2&gt;=Congés!$L13,V$2&lt;=Congés!$M13),AND(V$2&gt;=Congés!$N13,V$2&lt;=Congés!$O13),AND(V$2&gt;=Congés!$P13,V$2&lt;=Congés!$Q13),AND(V$2&gt;=Congés!$R13,V$2&lt;=Congés!$S13),AND(V$2&gt;=Congés!$T13,V$2&lt;=Congés!$U13),AND(V$2&gt;=Congés!$V13,V$2&lt;=Congés!$W13),AND(V$2&gt;=Congés!$X13,V$2&lt;=Congés!$Y13),AND(V$2&gt;=Congés!$Z13,V$2&lt;=Congés!$AA13),AND(V$2&gt;=Congés!$AB13,V$2&lt;=Congés!$AC13),AND(V$2&gt;=Congés!$AD13,V$2&lt;=Congés!$AE13),AND(V$2&gt;=Congés!$AF13,V$2&lt;=Congés!$AG13)),"A","")</f>
        <v>A</v>
      </c>
      <c r="W13" s="18" t="str">
        <f>IF(OR(AND(W$2&gt;=Congés!$D13,W$2&lt;=Congés!$E13),AND(W$2&gt;=Congés!$F13,W$2&lt;=Congés!$G13),AND(W$2&gt;=Congés!$H13,W$2&lt;=Congés!$I13),AND(W$2&gt;=Congés!$J13,W$2&lt;=Congés!$K13),AND(W$2&gt;=Congés!$L13,W$2&lt;=Congés!$M13),AND(W$2&gt;=Congés!$N13,W$2&lt;=Congés!$O13),AND(W$2&gt;=Congés!$P13,W$2&lt;=Congés!$Q13),AND(W$2&gt;=Congés!$R13,W$2&lt;=Congés!$S13),AND(W$2&gt;=Congés!$T13,W$2&lt;=Congés!$U13),AND(W$2&gt;=Congés!$V13,W$2&lt;=Congés!$W13),AND(W$2&gt;=Congés!$X13,W$2&lt;=Congés!$Y13),AND(W$2&gt;=Congés!$Z13,W$2&lt;=Congés!$AA13),AND(W$2&gt;=Congés!$AB13,W$2&lt;=Congés!$AC13),AND(W$2&gt;=Congés!$AD13,W$2&lt;=Congés!$AE13),AND(W$2&gt;=Congés!$AF13,W$2&lt;=Congés!$AG13)),"A","")</f>
        <v>A</v>
      </c>
      <c r="X13" s="18" t="str">
        <f>IF(OR(AND(X$2&gt;=Congés!$D13,X$2&lt;=Congés!$E13),AND(X$2&gt;=Congés!$F13,X$2&lt;=Congés!$G13),AND(X$2&gt;=Congés!$H13,X$2&lt;=Congés!$I13),AND(X$2&gt;=Congés!$J13,X$2&lt;=Congés!$K13),AND(X$2&gt;=Congés!$L13,X$2&lt;=Congés!$M13),AND(X$2&gt;=Congés!$N13,X$2&lt;=Congés!$O13),AND(X$2&gt;=Congés!$P13,X$2&lt;=Congés!$Q13),AND(X$2&gt;=Congés!$R13,X$2&lt;=Congés!$S13),AND(X$2&gt;=Congés!$T13,X$2&lt;=Congés!$U13),AND(X$2&gt;=Congés!$V13,X$2&lt;=Congés!$W13),AND(X$2&gt;=Congés!$X13,X$2&lt;=Congés!$Y13),AND(X$2&gt;=Congés!$Z13,X$2&lt;=Congés!$AA13),AND(X$2&gt;=Congés!$AB13,X$2&lt;=Congés!$AC13),AND(X$2&gt;=Congés!$AD13,X$2&lt;=Congés!$AE13),AND(X$2&gt;=Congés!$AF13,X$2&lt;=Congés!$AG13)),"A","")</f>
        <v>A</v>
      </c>
      <c r="Y13" s="18" t="str">
        <f>IF(OR(AND(Y$2&gt;=Congés!$D13,Y$2&lt;=Congés!$E13),AND(Y$2&gt;=Congés!$F13,Y$2&lt;=Congés!$G13),AND(Y$2&gt;=Congés!$H13,Y$2&lt;=Congés!$I13),AND(Y$2&gt;=Congés!$J13,Y$2&lt;=Congés!$K13),AND(Y$2&gt;=Congés!$L13,Y$2&lt;=Congés!$M13),AND(Y$2&gt;=Congés!$N13,Y$2&lt;=Congés!$O13),AND(Y$2&gt;=Congés!$P13,Y$2&lt;=Congés!$Q13),AND(Y$2&gt;=Congés!$R13,Y$2&lt;=Congés!$S13),AND(Y$2&gt;=Congés!$T13,Y$2&lt;=Congés!$U13),AND(Y$2&gt;=Congés!$V13,Y$2&lt;=Congés!$W13),AND(Y$2&gt;=Congés!$X13,Y$2&lt;=Congés!$Y13),AND(Y$2&gt;=Congés!$Z13,Y$2&lt;=Congés!$AA13),AND(Y$2&gt;=Congés!$AB13,Y$2&lt;=Congés!$AC13),AND(Y$2&gt;=Congés!$AD13,Y$2&lt;=Congés!$AE13),AND(Y$2&gt;=Congés!$AF13,Y$2&lt;=Congés!$AG13)),"A","")</f>
        <v>A</v>
      </c>
      <c r="Z13" s="18" t="str">
        <f>IF(OR(AND(Z$2&gt;=Congés!$D13,Z$2&lt;=Congés!$E13),AND(Z$2&gt;=Congés!$F13,Z$2&lt;=Congés!$G13),AND(Z$2&gt;=Congés!$H13,Z$2&lt;=Congés!$I13),AND(Z$2&gt;=Congés!$J13,Z$2&lt;=Congés!$K13),AND(Z$2&gt;=Congés!$L13,Z$2&lt;=Congés!$M13),AND(Z$2&gt;=Congés!$N13,Z$2&lt;=Congés!$O13),AND(Z$2&gt;=Congés!$P13,Z$2&lt;=Congés!$Q13),AND(Z$2&gt;=Congés!$R13,Z$2&lt;=Congés!$S13),AND(Z$2&gt;=Congés!$T13,Z$2&lt;=Congés!$U13),AND(Z$2&gt;=Congés!$V13,Z$2&lt;=Congés!$W13),AND(Z$2&gt;=Congés!$X13,Z$2&lt;=Congés!$Y13),AND(Z$2&gt;=Congés!$Z13,Z$2&lt;=Congés!$AA13),AND(Z$2&gt;=Congés!$AB13,Z$2&lt;=Congés!$AC13),AND(Z$2&gt;=Congés!$AD13,Z$2&lt;=Congés!$AE13),AND(Z$2&gt;=Congés!$AF13,Z$2&lt;=Congés!$AG13)),"A","")</f>
        <v>A</v>
      </c>
      <c r="AA13" s="18" t="str">
        <f>IF(OR(AND(AA$2&gt;=Congés!$D13,AA$2&lt;=Congés!$E13),AND(AA$2&gt;=Congés!$F13,AA$2&lt;=Congés!$G13),AND(AA$2&gt;=Congés!$H13,AA$2&lt;=Congés!$I13),AND(AA$2&gt;=Congés!$J13,AA$2&lt;=Congés!$K13),AND(AA$2&gt;=Congés!$L13,AA$2&lt;=Congés!$M13),AND(AA$2&gt;=Congés!$N13,AA$2&lt;=Congés!$O13),AND(AA$2&gt;=Congés!$P13,AA$2&lt;=Congés!$Q13),AND(AA$2&gt;=Congés!$R13,AA$2&lt;=Congés!$S13),AND(AA$2&gt;=Congés!$T13,AA$2&lt;=Congés!$U13),AND(AA$2&gt;=Congés!$V13,AA$2&lt;=Congés!$W13),AND(AA$2&gt;=Congés!$X13,AA$2&lt;=Congés!$Y13),AND(AA$2&gt;=Congés!$Z13,AA$2&lt;=Congés!$AA13),AND(AA$2&gt;=Congés!$AB13,AA$2&lt;=Congés!$AC13),AND(AA$2&gt;=Congés!$AD13,AA$2&lt;=Congés!$AE13),AND(AA$2&gt;=Congés!$AF13,AA$2&lt;=Congés!$AG13)),"A","")</f>
        <v>A</v>
      </c>
      <c r="AB13" s="18" t="str">
        <f>IF(OR(AND(AB$2&gt;=Congés!$D13,AB$2&lt;=Congés!$E13),AND(AB$2&gt;=Congés!$F13,AB$2&lt;=Congés!$G13),AND(AB$2&gt;=Congés!$H13,AB$2&lt;=Congés!$I13),AND(AB$2&gt;=Congés!$J13,AB$2&lt;=Congés!$K13),AND(AB$2&gt;=Congés!$L13,AB$2&lt;=Congés!$M13),AND(AB$2&gt;=Congés!$N13,AB$2&lt;=Congés!$O13),AND(AB$2&gt;=Congés!$P13,AB$2&lt;=Congés!$Q13),AND(AB$2&gt;=Congés!$R13,AB$2&lt;=Congés!$S13),AND(AB$2&gt;=Congés!$T13,AB$2&lt;=Congés!$U13),AND(AB$2&gt;=Congés!$V13,AB$2&lt;=Congés!$W13),AND(AB$2&gt;=Congés!$X13,AB$2&lt;=Congés!$Y13),AND(AB$2&gt;=Congés!$Z13,AB$2&lt;=Congés!$AA13),AND(AB$2&gt;=Congés!$AB13,AB$2&lt;=Congés!$AC13),AND(AB$2&gt;=Congés!$AD13,AB$2&lt;=Congés!$AE13),AND(AB$2&gt;=Congés!$AF13,AB$2&lt;=Congés!$AG13)),"A","")</f>
        <v>A</v>
      </c>
      <c r="AC13" s="18" t="str">
        <f>IF(OR(AND(AC$2&gt;=Congés!$D13,AC$2&lt;=Congés!$E13),AND(AC$2&gt;=Congés!$F13,AC$2&lt;=Congés!$G13),AND(AC$2&gt;=Congés!$H13,AC$2&lt;=Congés!$I13),AND(AC$2&gt;=Congés!$J13,AC$2&lt;=Congés!$K13),AND(AC$2&gt;=Congés!$L13,AC$2&lt;=Congés!$M13),AND(AC$2&gt;=Congés!$N13,AC$2&lt;=Congés!$O13),AND(AC$2&gt;=Congés!$P13,AC$2&lt;=Congés!$Q13),AND(AC$2&gt;=Congés!$R13,AC$2&lt;=Congés!$S13),AND(AC$2&gt;=Congés!$T13,AC$2&lt;=Congés!$U13),AND(AC$2&gt;=Congés!$V13,AC$2&lt;=Congés!$W13),AND(AC$2&gt;=Congés!$X13,AC$2&lt;=Congés!$Y13),AND(AC$2&gt;=Congés!$Z13,AC$2&lt;=Congés!$AA13),AND(AC$2&gt;=Congés!$AB13,AC$2&lt;=Congés!$AC13),AND(AC$2&gt;=Congés!$AD13,AC$2&lt;=Congés!$AE13),AND(AC$2&gt;=Congés!$AF13,AC$2&lt;=Congés!$AG13)),"A","")</f>
        <v>A</v>
      </c>
      <c r="AD13" s="18" t="str">
        <f>IF(OR(AND(AD$2&gt;=Congés!$D13,AD$2&lt;=Congés!$E13),AND(AD$2&gt;=Congés!$F13,AD$2&lt;=Congés!$G13),AND(AD$2&gt;=Congés!$H13,AD$2&lt;=Congés!$I13),AND(AD$2&gt;=Congés!$J13,AD$2&lt;=Congés!$K13),AND(AD$2&gt;=Congés!$L13,AD$2&lt;=Congés!$M13),AND(AD$2&gt;=Congés!$N13,AD$2&lt;=Congés!$O13),AND(AD$2&gt;=Congés!$P13,AD$2&lt;=Congés!$Q13),AND(AD$2&gt;=Congés!$R13,AD$2&lt;=Congés!$S13),AND(AD$2&gt;=Congés!$T13,AD$2&lt;=Congés!$U13),AND(AD$2&gt;=Congés!$V13,AD$2&lt;=Congés!$W13),AND(AD$2&gt;=Congés!$X13,AD$2&lt;=Congés!$Y13),AND(AD$2&gt;=Congés!$Z13,AD$2&lt;=Congés!$AA13),AND(AD$2&gt;=Congés!$AB13,AD$2&lt;=Congés!$AC13),AND(AD$2&gt;=Congés!$AD13,AD$2&lt;=Congés!$AE13),AND(AD$2&gt;=Congés!$AF13,AD$2&lt;=Congés!$AG13)),"A","")</f>
        <v/>
      </c>
      <c r="AE13" s="18" t="str">
        <f>IF(OR(AND(AE$2&gt;=Congés!$D13,AE$2&lt;=Congés!$E13),AND(AE$2&gt;=Congés!$F13,AE$2&lt;=Congés!$G13),AND(AE$2&gt;=Congés!$H13,AE$2&lt;=Congés!$I13),AND(AE$2&gt;=Congés!$J13,AE$2&lt;=Congés!$K13),AND(AE$2&gt;=Congés!$L13,AE$2&lt;=Congés!$M13),AND(AE$2&gt;=Congés!$N13,AE$2&lt;=Congés!$O13),AND(AE$2&gt;=Congés!$P13,AE$2&lt;=Congés!$Q13),AND(AE$2&gt;=Congés!$R13,AE$2&lt;=Congés!$S13),AND(AE$2&gt;=Congés!$T13,AE$2&lt;=Congés!$U13),AND(AE$2&gt;=Congés!$V13,AE$2&lt;=Congés!$W13),AND(AE$2&gt;=Congés!$X13,AE$2&lt;=Congés!$Y13),AND(AE$2&gt;=Congés!$Z13,AE$2&lt;=Congés!$AA13),AND(AE$2&gt;=Congés!$AB13,AE$2&lt;=Congés!$AC13),AND(AE$2&gt;=Congés!$AD13,AE$2&lt;=Congés!$AE13),AND(AE$2&gt;=Congés!$AF13,AE$2&lt;=Congés!$AG13)),"A","")</f>
        <v/>
      </c>
      <c r="AF13" s="18" t="str">
        <f>IF(OR(AND(AF$2&gt;=Congés!$D13,AF$2&lt;=Congés!$E13),AND(AF$2&gt;=Congés!$F13,AF$2&lt;=Congés!$G13),AND(AF$2&gt;=Congés!$H13,AF$2&lt;=Congés!$I13),AND(AF$2&gt;=Congés!$J13,AF$2&lt;=Congés!$K13),AND(AF$2&gt;=Congés!$L13,AF$2&lt;=Congés!$M13),AND(AF$2&gt;=Congés!$N13,AF$2&lt;=Congés!$O13),AND(AF$2&gt;=Congés!$P13,AF$2&lt;=Congés!$Q13),AND(AF$2&gt;=Congés!$R13,AF$2&lt;=Congés!$S13),AND(AF$2&gt;=Congés!$T13,AF$2&lt;=Congés!$U13),AND(AF$2&gt;=Congés!$V13,AF$2&lt;=Congés!$W13),AND(AF$2&gt;=Congés!$X13,AF$2&lt;=Congés!$Y13),AND(AF$2&gt;=Congés!$Z13,AF$2&lt;=Congés!$AA13),AND(AF$2&gt;=Congés!$AB13,AF$2&lt;=Congés!$AC13),AND(AF$2&gt;=Congés!$AD13,AF$2&lt;=Congés!$AE13),AND(AF$2&gt;=Congés!$AF13,AF$2&lt;=Congés!$AG13)),"A","")</f>
        <v>A</v>
      </c>
      <c r="AG13" s="18" t="str">
        <f>IF(OR(AND(AG$2&gt;=Congés!$D13,AG$2&lt;=Congés!$E13),AND(AG$2&gt;=Congés!$F13,AG$2&lt;=Congés!$G13),AND(AG$2&gt;=Congés!$H13,AG$2&lt;=Congés!$I13),AND(AG$2&gt;=Congés!$J13,AG$2&lt;=Congés!$K13),AND(AG$2&gt;=Congés!$L13,AG$2&lt;=Congés!$M13),AND(AG$2&gt;=Congés!$N13,AG$2&lt;=Congés!$O13),AND(AG$2&gt;=Congés!$P13,AG$2&lt;=Congés!$Q13),AND(AG$2&gt;=Congés!$R13,AG$2&lt;=Congés!$S13),AND(AG$2&gt;=Congés!$T13,AG$2&lt;=Congés!$U13),AND(AG$2&gt;=Congés!$V13,AG$2&lt;=Congés!$W13),AND(AG$2&gt;=Congés!$X13,AG$2&lt;=Congés!$Y13),AND(AG$2&gt;=Congés!$Z13,AG$2&lt;=Congés!$AA13),AND(AG$2&gt;=Congés!$AB13,AG$2&lt;=Congés!$AC13),AND(AG$2&gt;=Congés!$AD13,AG$2&lt;=Congés!$AE13),AND(AG$2&gt;=Congés!$AF13,AG$2&lt;=Congés!$AG13)),"A","")</f>
        <v>A</v>
      </c>
      <c r="AH13" s="24" t="str">
        <f>IF(OR(AND(AH$2&gt;=Congés!$D13,AH$2&lt;=Congés!$E13),AND(AH$2&gt;=Congés!$F13,AH$2&lt;=Congés!$G13),AND(AH$2&gt;=Congés!$H13,AH$2&lt;=Congés!$I13),AND(AH$2&gt;=Congés!$J13,AH$2&lt;=Congés!$K13),AND(AH$2&gt;=Congés!$L13,AH$2&lt;=Congés!$M13),AND(AH$2&gt;=Congés!$N13,AH$2&lt;=Congés!$O13),AND(AH$2&gt;=Congés!$P13,AH$2&lt;=Congés!$Q13),AND(AH$2&gt;=Congés!$R13,AH$2&lt;=Congés!$S13),AND(AH$2&gt;=Congés!$T13,AH$2&lt;=Congés!$U13),AND(AH$2&gt;=Congés!$V13,AH$2&lt;=Congés!$W13),AND(AH$2&gt;=Congés!$X13,AH$2&lt;=Congés!$Y13),AND(AH$2&gt;=Congés!$Z13,AH$2&lt;=Congés!$AA13),AND(AH$2&gt;=Congés!$AB13,AH$2&lt;=Congés!$AC13),AND(AH$2&gt;=Congés!$AD13,AH$2&lt;=Congés!$AE13),AND(AH$2&gt;=Congés!$AF13,AH$2&lt;=Congés!$AG13)),"A","")</f>
        <v>A</v>
      </c>
    </row>
    <row r="14" spans="1:35" x14ac:dyDescent="0.25">
      <c r="A14" s="77" t="str">
        <f>IF('A remplir'!N13="","",'A remplir'!N13)</f>
        <v/>
      </c>
      <c r="B14" s="19" t="str">
        <f>IF('A remplir'!O13="","",'A remplir'!O13)</f>
        <v>Charlotte</v>
      </c>
      <c r="C14" s="49" t="str">
        <f>IF('A remplir'!AC13="","",'A remplir'!AC13)</f>
        <v>CP</v>
      </c>
      <c r="D14" s="80" t="str">
        <f>IF(OR(AND(D$2&gt;=Congés!$D14,D$2&lt;=Congés!$E14),AND(D$2&gt;=Congés!$F14,D$2&lt;=Congés!$G14),AND(D$2&gt;=Congés!$H14,D$2&lt;=Congés!$I14),AND(D$2&gt;=Congés!$J14,D$2&lt;=Congés!$K14),AND(D$2&gt;=Congés!$L14,D$2&lt;=Congés!$M14),AND(D$2&gt;=Congés!$N14,D$2&lt;=Congés!$O14),AND(D$2&gt;=Congés!$P14,D$2&lt;=Congés!$Q14),AND(D$2&gt;=Congés!$R14,D$2&lt;=Congés!$S14),AND(D$2&gt;=Congés!$T14,D$2&lt;=Congés!$U14),AND(D$2&gt;=Congés!$V14,D$2&lt;=Congés!$W14),AND(D$2&gt;=Congés!$X14,D$2&lt;=Congés!$Y14),AND(D$2&gt;=Congés!$Z14,D$2&lt;=Congés!$AA14),AND(D$2&gt;=Congés!$AB14,D$2&lt;=Congés!$AC14),AND(D$2&gt;=Congés!$AD14,D$2&lt;=Congés!$AE14),AND(D$2&gt;=Congés!$AF14,D$2&lt;=Congés!$AG14)),"A","")</f>
        <v>A</v>
      </c>
      <c r="E14" s="18" t="str">
        <f>IF(OR(AND(E$2&gt;=Congés!$D14,E$2&lt;=Congés!$E14),AND(E$2&gt;=Congés!$F14,E$2&lt;=Congés!$G14),AND(E$2&gt;=Congés!$H14,E$2&lt;=Congés!$I14),AND(E$2&gt;=Congés!$J14,E$2&lt;=Congés!$K14),AND(E$2&gt;=Congés!$L14,E$2&lt;=Congés!$M14),AND(E$2&gt;=Congés!$N14,E$2&lt;=Congés!$O14),AND(E$2&gt;=Congés!$P14,E$2&lt;=Congés!$Q14),AND(E$2&gt;=Congés!$R14,E$2&lt;=Congés!$S14),AND(E$2&gt;=Congés!$T14,E$2&lt;=Congés!$U14),AND(E$2&gt;=Congés!$V14,E$2&lt;=Congés!$W14),AND(E$2&gt;=Congés!$X14,E$2&lt;=Congés!$Y14),AND(E$2&gt;=Congés!$Z14,E$2&lt;=Congés!$AA14),AND(E$2&gt;=Congés!$AB14,E$2&lt;=Congés!$AC14),AND(E$2&gt;=Congés!$AD14,E$2&lt;=Congés!$AE14),AND(E$2&gt;=Congés!$AF14,E$2&lt;=Congés!$AG14)),"A","")</f>
        <v>A</v>
      </c>
      <c r="F14" s="18" t="str">
        <f>IF(OR(AND(F$2&gt;=Congés!$D14,F$2&lt;=Congés!$E14),AND(F$2&gt;=Congés!$F14,F$2&lt;=Congés!$G14),AND(F$2&gt;=Congés!$H14,F$2&lt;=Congés!$I14),AND(F$2&gt;=Congés!$J14,F$2&lt;=Congés!$K14),AND(F$2&gt;=Congés!$L14,F$2&lt;=Congés!$M14),AND(F$2&gt;=Congés!$N14,F$2&lt;=Congés!$O14),AND(F$2&gt;=Congés!$P14,F$2&lt;=Congés!$Q14),AND(F$2&gt;=Congés!$R14,F$2&lt;=Congés!$S14),AND(F$2&gt;=Congés!$T14,F$2&lt;=Congés!$U14),AND(F$2&gt;=Congés!$V14,F$2&lt;=Congés!$W14),AND(F$2&gt;=Congés!$X14,F$2&lt;=Congés!$Y14),AND(F$2&gt;=Congés!$Z14,F$2&lt;=Congés!$AA14),AND(F$2&gt;=Congés!$AB14,F$2&lt;=Congés!$AC14),AND(F$2&gt;=Congés!$AD14,F$2&lt;=Congés!$AE14),AND(F$2&gt;=Congés!$AF14,F$2&lt;=Congés!$AG14)),"A","")</f>
        <v/>
      </c>
      <c r="G14" s="18" t="str">
        <f>IF(OR(AND(G$2&gt;=Congés!$D14,G$2&lt;=Congés!$E14),AND(G$2&gt;=Congés!$F14,G$2&lt;=Congés!$G14),AND(G$2&gt;=Congés!$H14,G$2&lt;=Congés!$I14),AND(G$2&gt;=Congés!$J14,G$2&lt;=Congés!$K14),AND(G$2&gt;=Congés!$L14,G$2&lt;=Congés!$M14),AND(G$2&gt;=Congés!$N14,G$2&lt;=Congés!$O14),AND(G$2&gt;=Congés!$P14,G$2&lt;=Congés!$Q14),AND(G$2&gt;=Congés!$R14,G$2&lt;=Congés!$S14),AND(G$2&gt;=Congés!$T14,G$2&lt;=Congés!$U14),AND(G$2&gt;=Congés!$V14,G$2&lt;=Congés!$W14),AND(G$2&gt;=Congés!$X14,G$2&lt;=Congés!$Y14),AND(G$2&gt;=Congés!$Z14,G$2&lt;=Congés!$AA14),AND(G$2&gt;=Congés!$AB14,G$2&lt;=Congés!$AC14),AND(G$2&gt;=Congés!$AD14,G$2&lt;=Congés!$AE14),AND(G$2&gt;=Congés!$AF14,G$2&lt;=Congés!$AG14)),"A","")</f>
        <v>A</v>
      </c>
      <c r="H14" s="18" t="str">
        <f>IF(OR(AND(H$2&gt;=Congés!$D14,H$2&lt;=Congés!$E14),AND(H$2&gt;=Congés!$F14,H$2&lt;=Congés!$G14),AND(H$2&gt;=Congés!$H14,H$2&lt;=Congés!$I14),AND(H$2&gt;=Congés!$J14,H$2&lt;=Congés!$K14),AND(H$2&gt;=Congés!$L14,H$2&lt;=Congés!$M14),AND(H$2&gt;=Congés!$N14,H$2&lt;=Congés!$O14),AND(H$2&gt;=Congés!$P14,H$2&lt;=Congés!$Q14),AND(H$2&gt;=Congés!$R14,H$2&lt;=Congés!$S14),AND(H$2&gt;=Congés!$T14,H$2&lt;=Congés!$U14),AND(H$2&gt;=Congés!$V14,H$2&lt;=Congés!$W14),AND(H$2&gt;=Congés!$X14,H$2&lt;=Congés!$Y14),AND(H$2&gt;=Congés!$Z14,H$2&lt;=Congés!$AA14),AND(H$2&gt;=Congés!$AB14,H$2&lt;=Congés!$AC14),AND(H$2&gt;=Congés!$AD14,H$2&lt;=Congés!$AE14),AND(H$2&gt;=Congés!$AF14,H$2&lt;=Congés!$AG14)),"A","")</f>
        <v/>
      </c>
      <c r="I14" s="18" t="str">
        <f>IF(OR(AND(I$2&gt;=Congés!$D14,I$2&lt;=Congés!$E14),AND(I$2&gt;=Congés!$F14,I$2&lt;=Congés!$G14),AND(I$2&gt;=Congés!$H14,I$2&lt;=Congés!$I14),AND(I$2&gt;=Congés!$J14,I$2&lt;=Congés!$K14),AND(I$2&gt;=Congés!$L14,I$2&lt;=Congés!$M14),AND(I$2&gt;=Congés!$N14,I$2&lt;=Congés!$O14),AND(I$2&gt;=Congés!$P14,I$2&lt;=Congés!$Q14),AND(I$2&gt;=Congés!$R14,I$2&lt;=Congés!$S14),AND(I$2&gt;=Congés!$T14,I$2&lt;=Congés!$U14),AND(I$2&gt;=Congés!$V14,I$2&lt;=Congés!$W14),AND(I$2&gt;=Congés!$X14,I$2&lt;=Congés!$Y14),AND(I$2&gt;=Congés!$Z14,I$2&lt;=Congés!$AA14),AND(I$2&gt;=Congés!$AB14,I$2&lt;=Congés!$AC14),AND(I$2&gt;=Congés!$AD14,I$2&lt;=Congés!$AE14),AND(I$2&gt;=Congés!$AF14,I$2&lt;=Congés!$AG14)),"A","")</f>
        <v/>
      </c>
      <c r="J14" s="18" t="str">
        <f>IF(OR(AND(J$2&gt;=Congés!$D14,J$2&lt;=Congés!$E14),AND(J$2&gt;=Congés!$F14,J$2&lt;=Congés!$G14),AND(J$2&gt;=Congés!$H14,J$2&lt;=Congés!$I14),AND(J$2&gt;=Congés!$J14,J$2&lt;=Congés!$K14),AND(J$2&gt;=Congés!$L14,J$2&lt;=Congés!$M14),AND(J$2&gt;=Congés!$N14,J$2&lt;=Congés!$O14),AND(J$2&gt;=Congés!$P14,J$2&lt;=Congés!$Q14),AND(J$2&gt;=Congés!$R14,J$2&lt;=Congés!$S14),AND(J$2&gt;=Congés!$T14,J$2&lt;=Congés!$U14),AND(J$2&gt;=Congés!$V14,J$2&lt;=Congés!$W14),AND(J$2&gt;=Congés!$X14,J$2&lt;=Congés!$Y14),AND(J$2&gt;=Congés!$Z14,J$2&lt;=Congés!$AA14),AND(J$2&gt;=Congés!$AB14,J$2&lt;=Congés!$AC14),AND(J$2&gt;=Congés!$AD14,J$2&lt;=Congés!$AE14),AND(J$2&gt;=Congés!$AF14,J$2&lt;=Congés!$AG14)),"A","")</f>
        <v/>
      </c>
      <c r="K14" s="18" t="str">
        <f>IF(OR(AND(K$2&gt;=Congés!$D14,K$2&lt;=Congés!$E14),AND(K$2&gt;=Congés!$F14,K$2&lt;=Congés!$G14),AND(K$2&gt;=Congés!$H14,K$2&lt;=Congés!$I14),AND(K$2&gt;=Congés!$J14,K$2&lt;=Congés!$K14),AND(K$2&gt;=Congés!$L14,K$2&lt;=Congés!$M14),AND(K$2&gt;=Congés!$N14,K$2&lt;=Congés!$O14),AND(K$2&gt;=Congés!$P14,K$2&lt;=Congés!$Q14),AND(K$2&gt;=Congés!$R14,K$2&lt;=Congés!$S14),AND(K$2&gt;=Congés!$T14,K$2&lt;=Congés!$U14),AND(K$2&gt;=Congés!$V14,K$2&lt;=Congés!$W14),AND(K$2&gt;=Congés!$X14,K$2&lt;=Congés!$Y14),AND(K$2&gt;=Congés!$Z14,K$2&lt;=Congés!$AA14),AND(K$2&gt;=Congés!$AB14,K$2&lt;=Congés!$AC14),AND(K$2&gt;=Congés!$AD14,K$2&lt;=Congés!$AE14),AND(K$2&gt;=Congés!$AF14,K$2&lt;=Congés!$AG14)),"A","")</f>
        <v/>
      </c>
      <c r="L14" s="18" t="str">
        <f>IF(OR(AND(L$2&gt;=Congés!$D14,L$2&lt;=Congés!$E14),AND(L$2&gt;=Congés!$F14,L$2&lt;=Congés!$G14),AND(L$2&gt;=Congés!$H14,L$2&lt;=Congés!$I14),AND(L$2&gt;=Congés!$J14,L$2&lt;=Congés!$K14),AND(L$2&gt;=Congés!$L14,L$2&lt;=Congés!$M14),AND(L$2&gt;=Congés!$N14,L$2&lt;=Congés!$O14),AND(L$2&gt;=Congés!$P14,L$2&lt;=Congés!$Q14),AND(L$2&gt;=Congés!$R14,L$2&lt;=Congés!$S14),AND(L$2&gt;=Congés!$T14,L$2&lt;=Congés!$U14),AND(L$2&gt;=Congés!$V14,L$2&lt;=Congés!$W14),AND(L$2&gt;=Congés!$X14,L$2&lt;=Congés!$Y14),AND(L$2&gt;=Congés!$Z14,L$2&lt;=Congés!$AA14),AND(L$2&gt;=Congés!$AB14,L$2&lt;=Congés!$AC14),AND(L$2&gt;=Congés!$AD14,L$2&lt;=Congés!$AE14),AND(L$2&gt;=Congés!$AF14,L$2&lt;=Congés!$AG14)),"A","")</f>
        <v/>
      </c>
      <c r="M14" s="18" t="str">
        <f>IF(OR(AND(M$2&gt;=Congés!$D14,M$2&lt;=Congés!$E14),AND(M$2&gt;=Congés!$F14,M$2&lt;=Congés!$G14),AND(M$2&gt;=Congés!$H14,M$2&lt;=Congés!$I14),AND(M$2&gt;=Congés!$J14,M$2&lt;=Congés!$K14),AND(M$2&gt;=Congés!$L14,M$2&lt;=Congés!$M14),AND(M$2&gt;=Congés!$N14,M$2&lt;=Congés!$O14),AND(M$2&gt;=Congés!$P14,M$2&lt;=Congés!$Q14),AND(M$2&gt;=Congés!$R14,M$2&lt;=Congés!$S14),AND(M$2&gt;=Congés!$T14,M$2&lt;=Congés!$U14),AND(M$2&gt;=Congés!$V14,M$2&lt;=Congés!$W14),AND(M$2&gt;=Congés!$X14,M$2&lt;=Congés!$Y14),AND(M$2&gt;=Congés!$Z14,M$2&lt;=Congés!$AA14),AND(M$2&gt;=Congés!$AB14,M$2&lt;=Congés!$AC14),AND(M$2&gt;=Congés!$AD14,M$2&lt;=Congés!$AE14),AND(M$2&gt;=Congés!$AF14,M$2&lt;=Congés!$AG14)),"A","")</f>
        <v/>
      </c>
      <c r="N14" s="18" t="str">
        <f>IF(OR(AND(N$2&gt;=Congés!$D14,N$2&lt;=Congés!$E14),AND(N$2&gt;=Congés!$F14,N$2&lt;=Congés!$G14),AND(N$2&gt;=Congés!$H14,N$2&lt;=Congés!$I14),AND(N$2&gt;=Congés!$J14,N$2&lt;=Congés!$K14),AND(N$2&gt;=Congés!$L14,N$2&lt;=Congés!$M14),AND(N$2&gt;=Congés!$N14,N$2&lt;=Congés!$O14),AND(N$2&gt;=Congés!$P14,N$2&lt;=Congés!$Q14),AND(N$2&gt;=Congés!$R14,N$2&lt;=Congés!$S14),AND(N$2&gt;=Congés!$T14,N$2&lt;=Congés!$U14),AND(N$2&gt;=Congés!$V14,N$2&lt;=Congés!$W14),AND(N$2&gt;=Congés!$X14,N$2&lt;=Congés!$Y14),AND(N$2&gt;=Congés!$Z14,N$2&lt;=Congés!$AA14),AND(N$2&gt;=Congés!$AB14,N$2&lt;=Congés!$AC14),AND(N$2&gt;=Congés!$AD14,N$2&lt;=Congés!$AE14),AND(N$2&gt;=Congés!$AF14,N$2&lt;=Congés!$AG14)),"A","")</f>
        <v/>
      </c>
      <c r="O14" s="18" t="str">
        <f>IF(OR(AND(O$2&gt;=Congés!$D14,O$2&lt;=Congés!$E14),AND(O$2&gt;=Congés!$F14,O$2&lt;=Congés!$G14),AND(O$2&gt;=Congés!$H14,O$2&lt;=Congés!$I14),AND(O$2&gt;=Congés!$J14,O$2&lt;=Congés!$K14),AND(O$2&gt;=Congés!$L14,O$2&lt;=Congés!$M14),AND(O$2&gt;=Congés!$N14,O$2&lt;=Congés!$O14),AND(O$2&gt;=Congés!$P14,O$2&lt;=Congés!$Q14),AND(O$2&gt;=Congés!$R14,O$2&lt;=Congés!$S14),AND(O$2&gt;=Congés!$T14,O$2&lt;=Congés!$U14),AND(O$2&gt;=Congés!$V14,O$2&lt;=Congés!$W14),AND(O$2&gt;=Congés!$X14,O$2&lt;=Congés!$Y14),AND(O$2&gt;=Congés!$Z14,O$2&lt;=Congés!$AA14),AND(O$2&gt;=Congés!$AB14,O$2&lt;=Congés!$AC14),AND(O$2&gt;=Congés!$AD14,O$2&lt;=Congés!$AE14),AND(O$2&gt;=Congés!$AF14,O$2&lt;=Congés!$AG14)),"A","")</f>
        <v/>
      </c>
      <c r="P14" s="18" t="str">
        <f>IF(OR(AND(P$2&gt;=Congés!$D14,P$2&lt;=Congés!$E14),AND(P$2&gt;=Congés!$F14,P$2&lt;=Congés!$G14),AND(P$2&gt;=Congés!$H14,P$2&lt;=Congés!$I14),AND(P$2&gt;=Congés!$J14,P$2&lt;=Congés!$K14),AND(P$2&gt;=Congés!$L14,P$2&lt;=Congés!$M14),AND(P$2&gt;=Congés!$N14,P$2&lt;=Congés!$O14),AND(P$2&gt;=Congés!$P14,P$2&lt;=Congés!$Q14),AND(P$2&gt;=Congés!$R14,P$2&lt;=Congés!$S14),AND(P$2&gt;=Congés!$T14,P$2&lt;=Congés!$U14),AND(P$2&gt;=Congés!$V14,P$2&lt;=Congés!$W14),AND(P$2&gt;=Congés!$X14,P$2&lt;=Congés!$Y14),AND(P$2&gt;=Congés!$Z14,P$2&lt;=Congés!$AA14),AND(P$2&gt;=Congés!$AB14,P$2&lt;=Congés!$AC14),AND(P$2&gt;=Congés!$AD14,P$2&lt;=Congés!$AE14),AND(P$2&gt;=Congés!$AF14,P$2&lt;=Congés!$AG14)),"A","")</f>
        <v/>
      </c>
      <c r="Q14" s="18" t="str">
        <f>IF(OR(AND(Q$2&gt;=Congés!$D14,Q$2&lt;=Congés!$E14),AND(Q$2&gt;=Congés!$F14,Q$2&lt;=Congés!$G14),AND(Q$2&gt;=Congés!$H14,Q$2&lt;=Congés!$I14),AND(Q$2&gt;=Congés!$J14,Q$2&lt;=Congés!$K14),AND(Q$2&gt;=Congés!$L14,Q$2&lt;=Congés!$M14),AND(Q$2&gt;=Congés!$N14,Q$2&lt;=Congés!$O14),AND(Q$2&gt;=Congés!$P14,Q$2&lt;=Congés!$Q14),AND(Q$2&gt;=Congés!$R14,Q$2&lt;=Congés!$S14),AND(Q$2&gt;=Congés!$T14,Q$2&lt;=Congés!$U14),AND(Q$2&gt;=Congés!$V14,Q$2&lt;=Congés!$W14),AND(Q$2&gt;=Congés!$X14,Q$2&lt;=Congés!$Y14),AND(Q$2&gt;=Congés!$Z14,Q$2&lt;=Congés!$AA14),AND(Q$2&gt;=Congés!$AB14,Q$2&lt;=Congés!$AC14),AND(Q$2&gt;=Congés!$AD14,Q$2&lt;=Congés!$AE14),AND(Q$2&gt;=Congés!$AF14,Q$2&lt;=Congés!$AG14)),"A","")</f>
        <v/>
      </c>
      <c r="R14" s="18" t="str">
        <f>IF(OR(AND(R$2&gt;=Congés!$D14,R$2&lt;=Congés!$E14),AND(R$2&gt;=Congés!$F14,R$2&lt;=Congés!$G14),AND(R$2&gt;=Congés!$H14,R$2&lt;=Congés!$I14),AND(R$2&gt;=Congés!$J14,R$2&lt;=Congés!$K14),AND(R$2&gt;=Congés!$L14,R$2&lt;=Congés!$M14),AND(R$2&gt;=Congés!$N14,R$2&lt;=Congés!$O14),AND(R$2&gt;=Congés!$P14,R$2&lt;=Congés!$Q14),AND(R$2&gt;=Congés!$R14,R$2&lt;=Congés!$S14),AND(R$2&gt;=Congés!$T14,R$2&lt;=Congés!$U14),AND(R$2&gt;=Congés!$V14,R$2&lt;=Congés!$W14),AND(R$2&gt;=Congés!$X14,R$2&lt;=Congés!$Y14),AND(R$2&gt;=Congés!$Z14,R$2&lt;=Congés!$AA14),AND(R$2&gt;=Congés!$AB14,R$2&lt;=Congés!$AC14),AND(R$2&gt;=Congés!$AD14,R$2&lt;=Congés!$AE14),AND(R$2&gt;=Congés!$AF14,R$2&lt;=Congés!$AG14)),"A","")</f>
        <v>A</v>
      </c>
      <c r="S14" s="18" t="str">
        <f>IF(OR(AND(S$2&gt;=Congés!$D14,S$2&lt;=Congés!$E14),AND(S$2&gt;=Congés!$F14,S$2&lt;=Congés!$G14),AND(S$2&gt;=Congés!$H14,S$2&lt;=Congés!$I14),AND(S$2&gt;=Congés!$J14,S$2&lt;=Congés!$K14),AND(S$2&gt;=Congés!$L14,S$2&lt;=Congés!$M14),AND(S$2&gt;=Congés!$N14,S$2&lt;=Congés!$O14),AND(S$2&gt;=Congés!$P14,S$2&lt;=Congés!$Q14),AND(S$2&gt;=Congés!$R14,S$2&lt;=Congés!$S14),AND(S$2&gt;=Congés!$T14,S$2&lt;=Congés!$U14),AND(S$2&gt;=Congés!$V14,S$2&lt;=Congés!$W14),AND(S$2&gt;=Congés!$X14,S$2&lt;=Congés!$Y14),AND(S$2&gt;=Congés!$Z14,S$2&lt;=Congés!$AA14),AND(S$2&gt;=Congés!$AB14,S$2&lt;=Congés!$AC14),AND(S$2&gt;=Congés!$AD14,S$2&lt;=Congés!$AE14),AND(S$2&gt;=Congés!$AF14,S$2&lt;=Congés!$AG14)),"A","")</f>
        <v>A</v>
      </c>
      <c r="T14" s="18" t="str">
        <f>IF(OR(AND(T$2&gt;=Congés!$D14,T$2&lt;=Congés!$E14),AND(T$2&gt;=Congés!$F14,T$2&lt;=Congés!$G14),AND(T$2&gt;=Congés!$H14,T$2&lt;=Congés!$I14),AND(T$2&gt;=Congés!$J14,T$2&lt;=Congés!$K14),AND(T$2&gt;=Congés!$L14,T$2&lt;=Congés!$M14),AND(T$2&gt;=Congés!$N14,T$2&lt;=Congés!$O14),AND(T$2&gt;=Congés!$P14,T$2&lt;=Congés!$Q14),AND(T$2&gt;=Congés!$R14,T$2&lt;=Congés!$S14),AND(T$2&gt;=Congés!$T14,T$2&lt;=Congés!$U14),AND(T$2&gt;=Congés!$V14,T$2&lt;=Congés!$W14),AND(T$2&gt;=Congés!$X14,T$2&lt;=Congés!$Y14),AND(T$2&gt;=Congés!$Z14,T$2&lt;=Congés!$AA14),AND(T$2&gt;=Congés!$AB14,T$2&lt;=Congés!$AC14),AND(T$2&gt;=Congés!$AD14,T$2&lt;=Congés!$AE14),AND(T$2&gt;=Congés!$AF14,T$2&lt;=Congés!$AG14)),"A","")</f>
        <v>A</v>
      </c>
      <c r="U14" s="18" t="str">
        <f>IF(OR(AND(U$2&gt;=Congés!$D14,U$2&lt;=Congés!$E14),AND(U$2&gt;=Congés!$F14,U$2&lt;=Congés!$G14),AND(U$2&gt;=Congés!$H14,U$2&lt;=Congés!$I14),AND(U$2&gt;=Congés!$J14,U$2&lt;=Congés!$K14),AND(U$2&gt;=Congés!$L14,U$2&lt;=Congés!$M14),AND(U$2&gt;=Congés!$N14,U$2&lt;=Congés!$O14),AND(U$2&gt;=Congés!$P14,U$2&lt;=Congés!$Q14),AND(U$2&gt;=Congés!$R14,U$2&lt;=Congés!$S14),AND(U$2&gt;=Congés!$T14,U$2&lt;=Congés!$U14),AND(U$2&gt;=Congés!$V14,U$2&lt;=Congés!$W14),AND(U$2&gt;=Congés!$X14,U$2&lt;=Congés!$Y14),AND(U$2&gt;=Congés!$Z14,U$2&lt;=Congés!$AA14),AND(U$2&gt;=Congés!$AB14,U$2&lt;=Congés!$AC14),AND(U$2&gt;=Congés!$AD14,U$2&lt;=Congés!$AE14),AND(U$2&gt;=Congés!$AF14,U$2&lt;=Congés!$AG14)),"A","")</f>
        <v>A</v>
      </c>
      <c r="V14" s="18" t="str">
        <f>IF(OR(AND(V$2&gt;=Congés!$D14,V$2&lt;=Congés!$E14),AND(V$2&gt;=Congés!$F14,V$2&lt;=Congés!$G14),AND(V$2&gt;=Congés!$H14,V$2&lt;=Congés!$I14),AND(V$2&gt;=Congés!$J14,V$2&lt;=Congés!$K14),AND(V$2&gt;=Congés!$L14,V$2&lt;=Congés!$M14),AND(V$2&gt;=Congés!$N14,V$2&lt;=Congés!$O14),AND(V$2&gt;=Congés!$P14,V$2&lt;=Congés!$Q14),AND(V$2&gt;=Congés!$R14,V$2&lt;=Congés!$S14),AND(V$2&gt;=Congés!$T14,V$2&lt;=Congés!$U14),AND(V$2&gt;=Congés!$V14,V$2&lt;=Congés!$W14),AND(V$2&gt;=Congés!$X14,V$2&lt;=Congés!$Y14),AND(V$2&gt;=Congés!$Z14,V$2&lt;=Congés!$AA14),AND(V$2&gt;=Congés!$AB14,V$2&lt;=Congés!$AC14),AND(V$2&gt;=Congés!$AD14,V$2&lt;=Congés!$AE14),AND(V$2&gt;=Congés!$AF14,V$2&lt;=Congés!$AG14)),"A","")</f>
        <v>A</v>
      </c>
      <c r="W14" s="18" t="str">
        <f>IF(OR(AND(W$2&gt;=Congés!$D14,W$2&lt;=Congés!$E14),AND(W$2&gt;=Congés!$F14,W$2&lt;=Congés!$G14),AND(W$2&gt;=Congés!$H14,W$2&lt;=Congés!$I14),AND(W$2&gt;=Congés!$J14,W$2&lt;=Congés!$K14),AND(W$2&gt;=Congés!$L14,W$2&lt;=Congés!$M14),AND(W$2&gt;=Congés!$N14,W$2&lt;=Congés!$O14),AND(W$2&gt;=Congés!$P14,W$2&lt;=Congés!$Q14),AND(W$2&gt;=Congés!$R14,W$2&lt;=Congés!$S14),AND(W$2&gt;=Congés!$T14,W$2&lt;=Congés!$U14),AND(W$2&gt;=Congés!$V14,W$2&lt;=Congés!$W14),AND(W$2&gt;=Congés!$X14,W$2&lt;=Congés!$Y14),AND(W$2&gt;=Congés!$Z14,W$2&lt;=Congés!$AA14),AND(W$2&gt;=Congés!$AB14,W$2&lt;=Congés!$AC14),AND(W$2&gt;=Congés!$AD14,W$2&lt;=Congés!$AE14),AND(W$2&gt;=Congés!$AF14,W$2&lt;=Congés!$AG14)),"A","")</f>
        <v>A</v>
      </c>
      <c r="X14" s="18" t="str">
        <f>IF(OR(AND(X$2&gt;=Congés!$D14,X$2&lt;=Congés!$E14),AND(X$2&gt;=Congés!$F14,X$2&lt;=Congés!$G14),AND(X$2&gt;=Congés!$H14,X$2&lt;=Congés!$I14),AND(X$2&gt;=Congés!$J14,X$2&lt;=Congés!$K14),AND(X$2&gt;=Congés!$L14,X$2&lt;=Congés!$M14),AND(X$2&gt;=Congés!$N14,X$2&lt;=Congés!$O14),AND(X$2&gt;=Congés!$P14,X$2&lt;=Congés!$Q14),AND(X$2&gt;=Congés!$R14,X$2&lt;=Congés!$S14),AND(X$2&gt;=Congés!$T14,X$2&lt;=Congés!$U14),AND(X$2&gt;=Congés!$V14,X$2&lt;=Congés!$W14),AND(X$2&gt;=Congés!$X14,X$2&lt;=Congés!$Y14),AND(X$2&gt;=Congés!$Z14,X$2&lt;=Congés!$AA14),AND(X$2&gt;=Congés!$AB14,X$2&lt;=Congés!$AC14),AND(X$2&gt;=Congés!$AD14,X$2&lt;=Congés!$AE14),AND(X$2&gt;=Congés!$AF14,X$2&lt;=Congés!$AG14)),"A","")</f>
        <v>A</v>
      </c>
      <c r="Y14" s="18" t="str">
        <f>IF(OR(AND(Y$2&gt;=Congés!$D14,Y$2&lt;=Congés!$E14),AND(Y$2&gt;=Congés!$F14,Y$2&lt;=Congés!$G14),AND(Y$2&gt;=Congés!$H14,Y$2&lt;=Congés!$I14),AND(Y$2&gt;=Congés!$J14,Y$2&lt;=Congés!$K14),AND(Y$2&gt;=Congés!$L14,Y$2&lt;=Congés!$M14),AND(Y$2&gt;=Congés!$N14,Y$2&lt;=Congés!$O14),AND(Y$2&gt;=Congés!$P14,Y$2&lt;=Congés!$Q14),AND(Y$2&gt;=Congés!$R14,Y$2&lt;=Congés!$S14),AND(Y$2&gt;=Congés!$T14,Y$2&lt;=Congés!$U14),AND(Y$2&gt;=Congés!$V14,Y$2&lt;=Congés!$W14),AND(Y$2&gt;=Congés!$X14,Y$2&lt;=Congés!$Y14),AND(Y$2&gt;=Congés!$Z14,Y$2&lt;=Congés!$AA14),AND(Y$2&gt;=Congés!$AB14,Y$2&lt;=Congés!$AC14),AND(Y$2&gt;=Congés!$AD14,Y$2&lt;=Congés!$AE14),AND(Y$2&gt;=Congés!$AF14,Y$2&lt;=Congés!$AG14)),"A","")</f>
        <v>A</v>
      </c>
      <c r="Z14" s="18" t="str">
        <f>IF(OR(AND(Z$2&gt;=Congés!$D14,Z$2&lt;=Congés!$E14),AND(Z$2&gt;=Congés!$F14,Z$2&lt;=Congés!$G14),AND(Z$2&gt;=Congés!$H14,Z$2&lt;=Congés!$I14),AND(Z$2&gt;=Congés!$J14,Z$2&lt;=Congés!$K14),AND(Z$2&gt;=Congés!$L14,Z$2&lt;=Congés!$M14),AND(Z$2&gt;=Congés!$N14,Z$2&lt;=Congés!$O14),AND(Z$2&gt;=Congés!$P14,Z$2&lt;=Congés!$Q14),AND(Z$2&gt;=Congés!$R14,Z$2&lt;=Congés!$S14),AND(Z$2&gt;=Congés!$T14,Z$2&lt;=Congés!$U14),AND(Z$2&gt;=Congés!$V14,Z$2&lt;=Congés!$W14),AND(Z$2&gt;=Congés!$X14,Z$2&lt;=Congés!$Y14),AND(Z$2&gt;=Congés!$Z14,Z$2&lt;=Congés!$AA14),AND(Z$2&gt;=Congés!$AB14,Z$2&lt;=Congés!$AC14),AND(Z$2&gt;=Congés!$AD14,Z$2&lt;=Congés!$AE14),AND(Z$2&gt;=Congés!$AF14,Z$2&lt;=Congés!$AG14)),"A","")</f>
        <v>A</v>
      </c>
      <c r="AA14" s="18" t="str">
        <f>IF(OR(AND(AA$2&gt;=Congés!$D14,AA$2&lt;=Congés!$E14),AND(AA$2&gt;=Congés!$F14,AA$2&lt;=Congés!$G14),AND(AA$2&gt;=Congés!$H14,AA$2&lt;=Congés!$I14),AND(AA$2&gt;=Congés!$J14,AA$2&lt;=Congés!$K14),AND(AA$2&gt;=Congés!$L14,AA$2&lt;=Congés!$M14),AND(AA$2&gt;=Congés!$N14,AA$2&lt;=Congés!$O14),AND(AA$2&gt;=Congés!$P14,AA$2&lt;=Congés!$Q14),AND(AA$2&gt;=Congés!$R14,AA$2&lt;=Congés!$S14),AND(AA$2&gt;=Congés!$T14,AA$2&lt;=Congés!$U14),AND(AA$2&gt;=Congés!$V14,AA$2&lt;=Congés!$W14),AND(AA$2&gt;=Congés!$X14,AA$2&lt;=Congés!$Y14),AND(AA$2&gt;=Congés!$Z14,AA$2&lt;=Congés!$AA14),AND(AA$2&gt;=Congés!$AB14,AA$2&lt;=Congés!$AC14),AND(AA$2&gt;=Congés!$AD14,AA$2&lt;=Congés!$AE14),AND(AA$2&gt;=Congés!$AF14,AA$2&lt;=Congés!$AG14)),"A","")</f>
        <v>A</v>
      </c>
      <c r="AB14" s="18" t="str">
        <f>IF(OR(AND(AB$2&gt;=Congés!$D14,AB$2&lt;=Congés!$E14),AND(AB$2&gt;=Congés!$F14,AB$2&lt;=Congés!$G14),AND(AB$2&gt;=Congés!$H14,AB$2&lt;=Congés!$I14),AND(AB$2&gt;=Congés!$J14,AB$2&lt;=Congés!$K14),AND(AB$2&gt;=Congés!$L14,AB$2&lt;=Congés!$M14),AND(AB$2&gt;=Congés!$N14,AB$2&lt;=Congés!$O14),AND(AB$2&gt;=Congés!$P14,AB$2&lt;=Congés!$Q14),AND(AB$2&gt;=Congés!$R14,AB$2&lt;=Congés!$S14),AND(AB$2&gt;=Congés!$T14,AB$2&lt;=Congés!$U14),AND(AB$2&gt;=Congés!$V14,AB$2&lt;=Congés!$W14),AND(AB$2&gt;=Congés!$X14,AB$2&lt;=Congés!$Y14),AND(AB$2&gt;=Congés!$Z14,AB$2&lt;=Congés!$AA14),AND(AB$2&gt;=Congés!$AB14,AB$2&lt;=Congés!$AC14),AND(AB$2&gt;=Congés!$AD14,AB$2&lt;=Congés!$AE14),AND(AB$2&gt;=Congés!$AF14,AB$2&lt;=Congés!$AG14)),"A","")</f>
        <v>A</v>
      </c>
      <c r="AC14" s="18" t="str">
        <f>IF(OR(AND(AC$2&gt;=Congés!$D14,AC$2&lt;=Congés!$E14),AND(AC$2&gt;=Congés!$F14,AC$2&lt;=Congés!$G14),AND(AC$2&gt;=Congés!$H14,AC$2&lt;=Congés!$I14),AND(AC$2&gt;=Congés!$J14,AC$2&lt;=Congés!$K14),AND(AC$2&gt;=Congés!$L14,AC$2&lt;=Congés!$M14),AND(AC$2&gt;=Congés!$N14,AC$2&lt;=Congés!$O14),AND(AC$2&gt;=Congés!$P14,AC$2&lt;=Congés!$Q14),AND(AC$2&gt;=Congés!$R14,AC$2&lt;=Congés!$S14),AND(AC$2&gt;=Congés!$T14,AC$2&lt;=Congés!$U14),AND(AC$2&gt;=Congés!$V14,AC$2&lt;=Congés!$W14),AND(AC$2&gt;=Congés!$X14,AC$2&lt;=Congés!$Y14),AND(AC$2&gt;=Congés!$Z14,AC$2&lt;=Congés!$AA14),AND(AC$2&gt;=Congés!$AB14,AC$2&lt;=Congés!$AC14),AND(AC$2&gt;=Congés!$AD14,AC$2&lt;=Congés!$AE14),AND(AC$2&gt;=Congés!$AF14,AC$2&lt;=Congés!$AG14)),"A","")</f>
        <v>A</v>
      </c>
      <c r="AD14" s="18" t="str">
        <f>IF(OR(AND(AD$2&gt;=Congés!$D14,AD$2&lt;=Congés!$E14),AND(AD$2&gt;=Congés!$F14,AD$2&lt;=Congés!$G14),AND(AD$2&gt;=Congés!$H14,AD$2&lt;=Congés!$I14),AND(AD$2&gt;=Congés!$J14,AD$2&lt;=Congés!$K14),AND(AD$2&gt;=Congés!$L14,AD$2&lt;=Congés!$M14),AND(AD$2&gt;=Congés!$N14,AD$2&lt;=Congés!$O14),AND(AD$2&gt;=Congés!$P14,AD$2&lt;=Congés!$Q14),AND(AD$2&gt;=Congés!$R14,AD$2&lt;=Congés!$S14),AND(AD$2&gt;=Congés!$T14,AD$2&lt;=Congés!$U14),AND(AD$2&gt;=Congés!$V14,AD$2&lt;=Congés!$W14),AND(AD$2&gt;=Congés!$X14,AD$2&lt;=Congés!$Y14),AND(AD$2&gt;=Congés!$Z14,AD$2&lt;=Congés!$AA14),AND(AD$2&gt;=Congés!$AB14,AD$2&lt;=Congés!$AC14),AND(AD$2&gt;=Congés!$AD14,AD$2&lt;=Congés!$AE14),AND(AD$2&gt;=Congés!$AF14,AD$2&lt;=Congés!$AG14)),"A","")</f>
        <v/>
      </c>
      <c r="AE14" s="18" t="str">
        <f>IF(OR(AND(AE$2&gt;=Congés!$D14,AE$2&lt;=Congés!$E14),AND(AE$2&gt;=Congés!$F14,AE$2&lt;=Congés!$G14),AND(AE$2&gt;=Congés!$H14,AE$2&lt;=Congés!$I14),AND(AE$2&gt;=Congés!$J14,AE$2&lt;=Congés!$K14),AND(AE$2&gt;=Congés!$L14,AE$2&lt;=Congés!$M14),AND(AE$2&gt;=Congés!$N14,AE$2&lt;=Congés!$O14),AND(AE$2&gt;=Congés!$P14,AE$2&lt;=Congés!$Q14),AND(AE$2&gt;=Congés!$R14,AE$2&lt;=Congés!$S14),AND(AE$2&gt;=Congés!$T14,AE$2&lt;=Congés!$U14),AND(AE$2&gt;=Congés!$V14,AE$2&lt;=Congés!$W14),AND(AE$2&gt;=Congés!$X14,AE$2&lt;=Congés!$Y14),AND(AE$2&gt;=Congés!$Z14,AE$2&lt;=Congés!$AA14),AND(AE$2&gt;=Congés!$AB14,AE$2&lt;=Congés!$AC14),AND(AE$2&gt;=Congés!$AD14,AE$2&lt;=Congés!$AE14),AND(AE$2&gt;=Congés!$AF14,AE$2&lt;=Congés!$AG14)),"A","")</f>
        <v/>
      </c>
      <c r="AF14" s="18" t="str">
        <f>IF(OR(AND(AF$2&gt;=Congés!$D14,AF$2&lt;=Congés!$E14),AND(AF$2&gt;=Congés!$F14,AF$2&lt;=Congés!$G14),AND(AF$2&gt;=Congés!$H14,AF$2&lt;=Congés!$I14),AND(AF$2&gt;=Congés!$J14,AF$2&lt;=Congés!$K14),AND(AF$2&gt;=Congés!$L14,AF$2&lt;=Congés!$M14),AND(AF$2&gt;=Congés!$N14,AF$2&lt;=Congés!$O14),AND(AF$2&gt;=Congés!$P14,AF$2&lt;=Congés!$Q14),AND(AF$2&gt;=Congés!$R14,AF$2&lt;=Congés!$S14),AND(AF$2&gt;=Congés!$T14,AF$2&lt;=Congés!$U14),AND(AF$2&gt;=Congés!$V14,AF$2&lt;=Congés!$W14),AND(AF$2&gt;=Congés!$X14,AF$2&lt;=Congés!$Y14),AND(AF$2&gt;=Congés!$Z14,AF$2&lt;=Congés!$AA14),AND(AF$2&gt;=Congés!$AB14,AF$2&lt;=Congés!$AC14),AND(AF$2&gt;=Congés!$AD14,AF$2&lt;=Congés!$AE14),AND(AF$2&gt;=Congés!$AF14,AF$2&lt;=Congés!$AG14)),"A","")</f>
        <v>A</v>
      </c>
      <c r="AG14" s="18" t="str">
        <f>IF(OR(AND(AG$2&gt;=Congés!$D14,AG$2&lt;=Congés!$E14),AND(AG$2&gt;=Congés!$F14,AG$2&lt;=Congés!$G14),AND(AG$2&gt;=Congés!$H14,AG$2&lt;=Congés!$I14),AND(AG$2&gt;=Congés!$J14,AG$2&lt;=Congés!$K14),AND(AG$2&gt;=Congés!$L14,AG$2&lt;=Congés!$M14),AND(AG$2&gt;=Congés!$N14,AG$2&lt;=Congés!$O14),AND(AG$2&gt;=Congés!$P14,AG$2&lt;=Congés!$Q14),AND(AG$2&gt;=Congés!$R14,AG$2&lt;=Congés!$S14),AND(AG$2&gt;=Congés!$T14,AG$2&lt;=Congés!$U14),AND(AG$2&gt;=Congés!$V14,AG$2&lt;=Congés!$W14),AND(AG$2&gt;=Congés!$X14,AG$2&lt;=Congés!$Y14),AND(AG$2&gt;=Congés!$Z14,AG$2&lt;=Congés!$AA14),AND(AG$2&gt;=Congés!$AB14,AG$2&lt;=Congés!$AC14),AND(AG$2&gt;=Congés!$AD14,AG$2&lt;=Congés!$AE14),AND(AG$2&gt;=Congés!$AF14,AG$2&lt;=Congés!$AG14)),"A","")</f>
        <v>A</v>
      </c>
      <c r="AH14" s="24" t="str">
        <f>IF(OR(AND(AH$2&gt;=Congés!$D14,AH$2&lt;=Congés!$E14),AND(AH$2&gt;=Congés!$F14,AH$2&lt;=Congés!$G14),AND(AH$2&gt;=Congés!$H14,AH$2&lt;=Congés!$I14),AND(AH$2&gt;=Congés!$J14,AH$2&lt;=Congés!$K14),AND(AH$2&gt;=Congés!$L14,AH$2&lt;=Congés!$M14),AND(AH$2&gt;=Congés!$N14,AH$2&lt;=Congés!$O14),AND(AH$2&gt;=Congés!$P14,AH$2&lt;=Congés!$Q14),AND(AH$2&gt;=Congés!$R14,AH$2&lt;=Congés!$S14),AND(AH$2&gt;=Congés!$T14,AH$2&lt;=Congés!$U14),AND(AH$2&gt;=Congés!$V14,AH$2&lt;=Congés!$W14),AND(AH$2&gt;=Congés!$X14,AH$2&lt;=Congés!$Y14),AND(AH$2&gt;=Congés!$Z14,AH$2&lt;=Congés!$AA14),AND(AH$2&gt;=Congés!$AB14,AH$2&lt;=Congés!$AC14),AND(AH$2&gt;=Congés!$AD14,AH$2&lt;=Congés!$AE14),AND(AH$2&gt;=Congés!$AF14,AH$2&lt;=Congés!$AG14)),"A","")</f>
        <v>A</v>
      </c>
    </row>
    <row r="15" spans="1:35" x14ac:dyDescent="0.25">
      <c r="A15" s="77" t="str">
        <f>IF('A remplir'!N14="","",'A remplir'!N14)</f>
        <v/>
      </c>
      <c r="B15" s="19" t="str">
        <f>IF('A remplir'!O14="","",'A remplir'!O14)</f>
        <v>Sabrina</v>
      </c>
      <c r="C15" s="49" t="str">
        <f>IF('A remplir'!AC14="","",'A remplir'!AC14)</f>
        <v>CP</v>
      </c>
      <c r="D15" s="80" t="str">
        <f>IF(OR(AND(D$2&gt;=Congés!$D15,D$2&lt;=Congés!$E15),AND(D$2&gt;=Congés!$F15,D$2&lt;=Congés!$G15),AND(D$2&gt;=Congés!$H15,D$2&lt;=Congés!$I15),AND(D$2&gt;=Congés!$J15,D$2&lt;=Congés!$K15),AND(D$2&gt;=Congés!$L15,D$2&lt;=Congés!$M15),AND(D$2&gt;=Congés!$N15,D$2&lt;=Congés!$O15),AND(D$2&gt;=Congés!$P15,D$2&lt;=Congés!$Q15),AND(D$2&gt;=Congés!$R15,D$2&lt;=Congés!$S15),AND(D$2&gt;=Congés!$T15,D$2&lt;=Congés!$U15),AND(D$2&gt;=Congés!$V15,D$2&lt;=Congés!$W15),AND(D$2&gt;=Congés!$X15,D$2&lt;=Congés!$Y15),AND(D$2&gt;=Congés!$Z15,D$2&lt;=Congés!$AA15),AND(D$2&gt;=Congés!$AB15,D$2&lt;=Congés!$AC15),AND(D$2&gt;=Congés!$AD15,D$2&lt;=Congés!$AE15),AND(D$2&gt;=Congés!$AF15,D$2&lt;=Congés!$AG15)),"A","")</f>
        <v>A</v>
      </c>
      <c r="E15" s="18" t="str">
        <f>IF(OR(AND(E$2&gt;=Congés!$D15,E$2&lt;=Congés!$E15),AND(E$2&gt;=Congés!$F15,E$2&lt;=Congés!$G15),AND(E$2&gt;=Congés!$H15,E$2&lt;=Congés!$I15),AND(E$2&gt;=Congés!$J15,E$2&lt;=Congés!$K15),AND(E$2&gt;=Congés!$L15,E$2&lt;=Congés!$M15),AND(E$2&gt;=Congés!$N15,E$2&lt;=Congés!$O15),AND(E$2&gt;=Congés!$P15,E$2&lt;=Congés!$Q15),AND(E$2&gt;=Congés!$R15,E$2&lt;=Congés!$S15),AND(E$2&gt;=Congés!$T15,E$2&lt;=Congés!$U15),AND(E$2&gt;=Congés!$V15,E$2&lt;=Congés!$W15),AND(E$2&gt;=Congés!$X15,E$2&lt;=Congés!$Y15),AND(E$2&gt;=Congés!$Z15,E$2&lt;=Congés!$AA15),AND(E$2&gt;=Congés!$AB15,E$2&lt;=Congés!$AC15),AND(E$2&gt;=Congés!$AD15,E$2&lt;=Congés!$AE15),AND(E$2&gt;=Congés!$AF15,E$2&lt;=Congés!$AG15)),"A","")</f>
        <v>A</v>
      </c>
      <c r="F15" s="18" t="str">
        <f>IF(OR(AND(F$2&gt;=Congés!$D15,F$2&lt;=Congés!$E15),AND(F$2&gt;=Congés!$F15,F$2&lt;=Congés!$G15),AND(F$2&gt;=Congés!$H15,F$2&lt;=Congés!$I15),AND(F$2&gt;=Congés!$J15,F$2&lt;=Congés!$K15),AND(F$2&gt;=Congés!$L15,F$2&lt;=Congés!$M15),AND(F$2&gt;=Congés!$N15,F$2&lt;=Congés!$O15),AND(F$2&gt;=Congés!$P15,F$2&lt;=Congés!$Q15),AND(F$2&gt;=Congés!$R15,F$2&lt;=Congés!$S15),AND(F$2&gt;=Congés!$T15,F$2&lt;=Congés!$U15),AND(F$2&gt;=Congés!$V15,F$2&lt;=Congés!$W15),AND(F$2&gt;=Congés!$X15,F$2&lt;=Congés!$Y15),AND(F$2&gt;=Congés!$Z15,F$2&lt;=Congés!$AA15),AND(F$2&gt;=Congés!$AB15,F$2&lt;=Congés!$AC15),AND(F$2&gt;=Congés!$AD15,F$2&lt;=Congés!$AE15),AND(F$2&gt;=Congés!$AF15,F$2&lt;=Congés!$AG15)),"A","")</f>
        <v/>
      </c>
      <c r="G15" s="18" t="str">
        <f>IF(OR(AND(G$2&gt;=Congés!$D15,G$2&lt;=Congés!$E15),AND(G$2&gt;=Congés!$F15,G$2&lt;=Congés!$G15),AND(G$2&gt;=Congés!$H15,G$2&lt;=Congés!$I15),AND(G$2&gt;=Congés!$J15,G$2&lt;=Congés!$K15),AND(G$2&gt;=Congés!$L15,G$2&lt;=Congés!$M15),AND(G$2&gt;=Congés!$N15,G$2&lt;=Congés!$O15),AND(G$2&gt;=Congés!$P15,G$2&lt;=Congés!$Q15),AND(G$2&gt;=Congés!$R15,G$2&lt;=Congés!$S15),AND(G$2&gt;=Congés!$T15,G$2&lt;=Congés!$U15),AND(G$2&gt;=Congés!$V15,G$2&lt;=Congés!$W15),AND(G$2&gt;=Congés!$X15,G$2&lt;=Congés!$Y15),AND(G$2&gt;=Congés!$Z15,G$2&lt;=Congés!$AA15),AND(G$2&gt;=Congés!$AB15,G$2&lt;=Congés!$AC15),AND(G$2&gt;=Congés!$AD15,G$2&lt;=Congés!$AE15),AND(G$2&gt;=Congés!$AF15,G$2&lt;=Congés!$AG15)),"A","")</f>
        <v>A</v>
      </c>
      <c r="H15" s="18" t="str">
        <f>IF(OR(AND(H$2&gt;=Congés!$D15,H$2&lt;=Congés!$E15),AND(H$2&gt;=Congés!$F15,H$2&lt;=Congés!$G15),AND(H$2&gt;=Congés!$H15,H$2&lt;=Congés!$I15),AND(H$2&gt;=Congés!$J15,H$2&lt;=Congés!$K15),AND(H$2&gt;=Congés!$L15,H$2&lt;=Congés!$M15),AND(H$2&gt;=Congés!$N15,H$2&lt;=Congés!$O15),AND(H$2&gt;=Congés!$P15,H$2&lt;=Congés!$Q15),AND(H$2&gt;=Congés!$R15,H$2&lt;=Congés!$S15),AND(H$2&gt;=Congés!$T15,H$2&lt;=Congés!$U15),AND(H$2&gt;=Congés!$V15,H$2&lt;=Congés!$W15),AND(H$2&gt;=Congés!$X15,H$2&lt;=Congés!$Y15),AND(H$2&gt;=Congés!$Z15,H$2&lt;=Congés!$AA15),AND(H$2&gt;=Congés!$AB15,H$2&lt;=Congés!$AC15),AND(H$2&gt;=Congés!$AD15,H$2&lt;=Congés!$AE15),AND(H$2&gt;=Congés!$AF15,H$2&lt;=Congés!$AG15)),"A","")</f>
        <v/>
      </c>
      <c r="I15" s="18" t="str">
        <f>IF(OR(AND(I$2&gt;=Congés!$D15,I$2&lt;=Congés!$E15),AND(I$2&gt;=Congés!$F15,I$2&lt;=Congés!$G15),AND(I$2&gt;=Congés!$H15,I$2&lt;=Congés!$I15),AND(I$2&gt;=Congés!$J15,I$2&lt;=Congés!$K15),AND(I$2&gt;=Congés!$L15,I$2&lt;=Congés!$M15),AND(I$2&gt;=Congés!$N15,I$2&lt;=Congés!$O15),AND(I$2&gt;=Congés!$P15,I$2&lt;=Congés!$Q15),AND(I$2&gt;=Congés!$R15,I$2&lt;=Congés!$S15),AND(I$2&gt;=Congés!$T15,I$2&lt;=Congés!$U15),AND(I$2&gt;=Congés!$V15,I$2&lt;=Congés!$W15),AND(I$2&gt;=Congés!$X15,I$2&lt;=Congés!$Y15),AND(I$2&gt;=Congés!$Z15,I$2&lt;=Congés!$AA15),AND(I$2&gt;=Congés!$AB15,I$2&lt;=Congés!$AC15),AND(I$2&gt;=Congés!$AD15,I$2&lt;=Congés!$AE15),AND(I$2&gt;=Congés!$AF15,I$2&lt;=Congés!$AG15)),"A","")</f>
        <v/>
      </c>
      <c r="J15" s="18" t="str">
        <f>IF(OR(AND(J$2&gt;=Congés!$D15,J$2&lt;=Congés!$E15),AND(J$2&gt;=Congés!$F15,J$2&lt;=Congés!$G15),AND(J$2&gt;=Congés!$H15,J$2&lt;=Congés!$I15),AND(J$2&gt;=Congés!$J15,J$2&lt;=Congés!$K15),AND(J$2&gt;=Congés!$L15,J$2&lt;=Congés!$M15),AND(J$2&gt;=Congés!$N15,J$2&lt;=Congés!$O15),AND(J$2&gt;=Congés!$P15,J$2&lt;=Congés!$Q15),AND(J$2&gt;=Congés!$R15,J$2&lt;=Congés!$S15),AND(J$2&gt;=Congés!$T15,J$2&lt;=Congés!$U15),AND(J$2&gt;=Congés!$V15,J$2&lt;=Congés!$W15),AND(J$2&gt;=Congés!$X15,J$2&lt;=Congés!$Y15),AND(J$2&gt;=Congés!$Z15,J$2&lt;=Congés!$AA15),AND(J$2&gt;=Congés!$AB15,J$2&lt;=Congés!$AC15),AND(J$2&gt;=Congés!$AD15,J$2&lt;=Congés!$AE15),AND(J$2&gt;=Congés!$AF15,J$2&lt;=Congés!$AG15)),"A","")</f>
        <v/>
      </c>
      <c r="K15" s="18" t="str">
        <f>IF(OR(AND(K$2&gt;=Congés!$D15,K$2&lt;=Congés!$E15),AND(K$2&gt;=Congés!$F15,K$2&lt;=Congés!$G15),AND(K$2&gt;=Congés!$H15,K$2&lt;=Congés!$I15),AND(K$2&gt;=Congés!$J15,K$2&lt;=Congés!$K15),AND(K$2&gt;=Congés!$L15,K$2&lt;=Congés!$M15),AND(K$2&gt;=Congés!$N15,K$2&lt;=Congés!$O15),AND(K$2&gt;=Congés!$P15,K$2&lt;=Congés!$Q15),AND(K$2&gt;=Congés!$R15,K$2&lt;=Congés!$S15),AND(K$2&gt;=Congés!$T15,K$2&lt;=Congés!$U15),AND(K$2&gt;=Congés!$V15,K$2&lt;=Congés!$W15),AND(K$2&gt;=Congés!$X15,K$2&lt;=Congés!$Y15),AND(K$2&gt;=Congés!$Z15,K$2&lt;=Congés!$AA15),AND(K$2&gt;=Congés!$AB15,K$2&lt;=Congés!$AC15),AND(K$2&gt;=Congés!$AD15,K$2&lt;=Congés!$AE15),AND(K$2&gt;=Congés!$AF15,K$2&lt;=Congés!$AG15)),"A","")</f>
        <v/>
      </c>
      <c r="L15" s="18" t="str">
        <f>IF(OR(AND(L$2&gt;=Congés!$D15,L$2&lt;=Congés!$E15),AND(L$2&gt;=Congés!$F15,L$2&lt;=Congés!$G15),AND(L$2&gt;=Congés!$H15,L$2&lt;=Congés!$I15),AND(L$2&gt;=Congés!$J15,L$2&lt;=Congés!$K15),AND(L$2&gt;=Congés!$L15,L$2&lt;=Congés!$M15),AND(L$2&gt;=Congés!$N15,L$2&lt;=Congés!$O15),AND(L$2&gt;=Congés!$P15,L$2&lt;=Congés!$Q15),AND(L$2&gt;=Congés!$R15,L$2&lt;=Congés!$S15),AND(L$2&gt;=Congés!$T15,L$2&lt;=Congés!$U15),AND(L$2&gt;=Congés!$V15,L$2&lt;=Congés!$W15),AND(L$2&gt;=Congés!$X15,L$2&lt;=Congés!$Y15),AND(L$2&gt;=Congés!$Z15,L$2&lt;=Congés!$AA15),AND(L$2&gt;=Congés!$AB15,L$2&lt;=Congés!$AC15),AND(L$2&gt;=Congés!$AD15,L$2&lt;=Congés!$AE15),AND(L$2&gt;=Congés!$AF15,L$2&lt;=Congés!$AG15)),"A","")</f>
        <v/>
      </c>
      <c r="M15" s="18" t="str">
        <f>IF(OR(AND(M$2&gt;=Congés!$D15,M$2&lt;=Congés!$E15),AND(M$2&gt;=Congés!$F15,M$2&lt;=Congés!$G15),AND(M$2&gt;=Congés!$H15,M$2&lt;=Congés!$I15),AND(M$2&gt;=Congés!$J15,M$2&lt;=Congés!$K15),AND(M$2&gt;=Congés!$L15,M$2&lt;=Congés!$M15),AND(M$2&gt;=Congés!$N15,M$2&lt;=Congés!$O15),AND(M$2&gt;=Congés!$P15,M$2&lt;=Congés!$Q15),AND(M$2&gt;=Congés!$R15,M$2&lt;=Congés!$S15),AND(M$2&gt;=Congés!$T15,M$2&lt;=Congés!$U15),AND(M$2&gt;=Congés!$V15,M$2&lt;=Congés!$W15),AND(M$2&gt;=Congés!$X15,M$2&lt;=Congés!$Y15),AND(M$2&gt;=Congés!$Z15,M$2&lt;=Congés!$AA15),AND(M$2&gt;=Congés!$AB15,M$2&lt;=Congés!$AC15),AND(M$2&gt;=Congés!$AD15,M$2&lt;=Congés!$AE15),AND(M$2&gt;=Congés!$AF15,M$2&lt;=Congés!$AG15)),"A","")</f>
        <v/>
      </c>
      <c r="N15" s="18" t="str">
        <f>IF(OR(AND(N$2&gt;=Congés!$D15,N$2&lt;=Congés!$E15),AND(N$2&gt;=Congés!$F15,N$2&lt;=Congés!$G15),AND(N$2&gt;=Congés!$H15,N$2&lt;=Congés!$I15),AND(N$2&gt;=Congés!$J15,N$2&lt;=Congés!$K15),AND(N$2&gt;=Congés!$L15,N$2&lt;=Congés!$M15),AND(N$2&gt;=Congés!$N15,N$2&lt;=Congés!$O15),AND(N$2&gt;=Congés!$P15,N$2&lt;=Congés!$Q15),AND(N$2&gt;=Congés!$R15,N$2&lt;=Congés!$S15),AND(N$2&gt;=Congés!$T15,N$2&lt;=Congés!$U15),AND(N$2&gt;=Congés!$V15,N$2&lt;=Congés!$W15),AND(N$2&gt;=Congés!$X15,N$2&lt;=Congés!$Y15),AND(N$2&gt;=Congés!$Z15,N$2&lt;=Congés!$AA15),AND(N$2&gt;=Congés!$AB15,N$2&lt;=Congés!$AC15),AND(N$2&gt;=Congés!$AD15,N$2&lt;=Congés!$AE15),AND(N$2&gt;=Congés!$AF15,N$2&lt;=Congés!$AG15)),"A","")</f>
        <v/>
      </c>
      <c r="O15" s="18" t="str">
        <f>IF(OR(AND(O$2&gt;=Congés!$D15,O$2&lt;=Congés!$E15),AND(O$2&gt;=Congés!$F15,O$2&lt;=Congés!$G15),AND(O$2&gt;=Congés!$H15,O$2&lt;=Congés!$I15),AND(O$2&gt;=Congés!$J15,O$2&lt;=Congés!$K15),AND(O$2&gt;=Congés!$L15,O$2&lt;=Congés!$M15),AND(O$2&gt;=Congés!$N15,O$2&lt;=Congés!$O15),AND(O$2&gt;=Congés!$P15,O$2&lt;=Congés!$Q15),AND(O$2&gt;=Congés!$R15,O$2&lt;=Congés!$S15),AND(O$2&gt;=Congés!$T15,O$2&lt;=Congés!$U15),AND(O$2&gt;=Congés!$V15,O$2&lt;=Congés!$W15),AND(O$2&gt;=Congés!$X15,O$2&lt;=Congés!$Y15),AND(O$2&gt;=Congés!$Z15,O$2&lt;=Congés!$AA15),AND(O$2&gt;=Congés!$AB15,O$2&lt;=Congés!$AC15),AND(O$2&gt;=Congés!$AD15,O$2&lt;=Congés!$AE15),AND(O$2&gt;=Congés!$AF15,O$2&lt;=Congés!$AG15)),"A","")</f>
        <v/>
      </c>
      <c r="P15" s="18" t="str">
        <f>IF(OR(AND(P$2&gt;=Congés!$D15,P$2&lt;=Congés!$E15),AND(P$2&gt;=Congés!$F15,P$2&lt;=Congés!$G15),AND(P$2&gt;=Congés!$H15,P$2&lt;=Congés!$I15),AND(P$2&gt;=Congés!$J15,P$2&lt;=Congés!$K15),AND(P$2&gt;=Congés!$L15,P$2&lt;=Congés!$M15),AND(P$2&gt;=Congés!$N15,P$2&lt;=Congés!$O15),AND(P$2&gt;=Congés!$P15,P$2&lt;=Congés!$Q15),AND(P$2&gt;=Congés!$R15,P$2&lt;=Congés!$S15),AND(P$2&gt;=Congés!$T15,P$2&lt;=Congés!$U15),AND(P$2&gt;=Congés!$V15,P$2&lt;=Congés!$W15),AND(P$2&gt;=Congés!$X15,P$2&lt;=Congés!$Y15),AND(P$2&gt;=Congés!$Z15,P$2&lt;=Congés!$AA15),AND(P$2&gt;=Congés!$AB15,P$2&lt;=Congés!$AC15),AND(P$2&gt;=Congés!$AD15,P$2&lt;=Congés!$AE15),AND(P$2&gt;=Congés!$AF15,P$2&lt;=Congés!$AG15)),"A","")</f>
        <v/>
      </c>
      <c r="Q15" s="18" t="str">
        <f>IF(OR(AND(Q$2&gt;=Congés!$D15,Q$2&lt;=Congés!$E15),AND(Q$2&gt;=Congés!$F15,Q$2&lt;=Congés!$G15),AND(Q$2&gt;=Congés!$H15,Q$2&lt;=Congés!$I15),AND(Q$2&gt;=Congés!$J15,Q$2&lt;=Congés!$K15),AND(Q$2&gt;=Congés!$L15,Q$2&lt;=Congés!$M15),AND(Q$2&gt;=Congés!$N15,Q$2&lt;=Congés!$O15),AND(Q$2&gt;=Congés!$P15,Q$2&lt;=Congés!$Q15),AND(Q$2&gt;=Congés!$R15,Q$2&lt;=Congés!$S15),AND(Q$2&gt;=Congés!$T15,Q$2&lt;=Congés!$U15),AND(Q$2&gt;=Congés!$V15,Q$2&lt;=Congés!$W15),AND(Q$2&gt;=Congés!$X15,Q$2&lt;=Congés!$Y15),AND(Q$2&gt;=Congés!$Z15,Q$2&lt;=Congés!$AA15),AND(Q$2&gt;=Congés!$AB15,Q$2&lt;=Congés!$AC15),AND(Q$2&gt;=Congés!$AD15,Q$2&lt;=Congés!$AE15),AND(Q$2&gt;=Congés!$AF15,Q$2&lt;=Congés!$AG15)),"A","")</f>
        <v/>
      </c>
      <c r="R15" s="18" t="str">
        <f>IF(OR(AND(R$2&gt;=Congés!$D15,R$2&lt;=Congés!$E15),AND(R$2&gt;=Congés!$F15,R$2&lt;=Congés!$G15),AND(R$2&gt;=Congés!$H15,R$2&lt;=Congés!$I15),AND(R$2&gt;=Congés!$J15,R$2&lt;=Congés!$K15),AND(R$2&gt;=Congés!$L15,R$2&lt;=Congés!$M15),AND(R$2&gt;=Congés!$N15,R$2&lt;=Congés!$O15),AND(R$2&gt;=Congés!$P15,R$2&lt;=Congés!$Q15),AND(R$2&gt;=Congés!$R15,R$2&lt;=Congés!$S15),AND(R$2&gt;=Congés!$T15,R$2&lt;=Congés!$U15),AND(R$2&gt;=Congés!$V15,R$2&lt;=Congés!$W15),AND(R$2&gt;=Congés!$X15,R$2&lt;=Congés!$Y15),AND(R$2&gt;=Congés!$Z15,R$2&lt;=Congés!$AA15),AND(R$2&gt;=Congés!$AB15,R$2&lt;=Congés!$AC15),AND(R$2&gt;=Congés!$AD15,R$2&lt;=Congés!$AE15),AND(R$2&gt;=Congés!$AF15,R$2&lt;=Congés!$AG15)),"A","")</f>
        <v>A</v>
      </c>
      <c r="S15" s="18" t="str">
        <f>IF(OR(AND(S$2&gt;=Congés!$D15,S$2&lt;=Congés!$E15),AND(S$2&gt;=Congés!$F15,S$2&lt;=Congés!$G15),AND(S$2&gt;=Congés!$H15,S$2&lt;=Congés!$I15),AND(S$2&gt;=Congés!$J15,S$2&lt;=Congés!$K15),AND(S$2&gt;=Congés!$L15,S$2&lt;=Congés!$M15),AND(S$2&gt;=Congés!$N15,S$2&lt;=Congés!$O15),AND(S$2&gt;=Congés!$P15,S$2&lt;=Congés!$Q15),AND(S$2&gt;=Congés!$R15,S$2&lt;=Congés!$S15),AND(S$2&gt;=Congés!$T15,S$2&lt;=Congés!$U15),AND(S$2&gt;=Congés!$V15,S$2&lt;=Congés!$W15),AND(S$2&gt;=Congés!$X15,S$2&lt;=Congés!$Y15),AND(S$2&gt;=Congés!$Z15,S$2&lt;=Congés!$AA15),AND(S$2&gt;=Congés!$AB15,S$2&lt;=Congés!$AC15),AND(S$2&gt;=Congés!$AD15,S$2&lt;=Congés!$AE15),AND(S$2&gt;=Congés!$AF15,S$2&lt;=Congés!$AG15)),"A","")</f>
        <v>A</v>
      </c>
      <c r="T15" s="18" t="str">
        <f>IF(OR(AND(T$2&gt;=Congés!$D15,T$2&lt;=Congés!$E15),AND(T$2&gt;=Congés!$F15,T$2&lt;=Congés!$G15),AND(T$2&gt;=Congés!$H15,T$2&lt;=Congés!$I15),AND(T$2&gt;=Congés!$J15,T$2&lt;=Congés!$K15),AND(T$2&gt;=Congés!$L15,T$2&lt;=Congés!$M15),AND(T$2&gt;=Congés!$N15,T$2&lt;=Congés!$O15),AND(T$2&gt;=Congés!$P15,T$2&lt;=Congés!$Q15),AND(T$2&gt;=Congés!$R15,T$2&lt;=Congés!$S15),AND(T$2&gt;=Congés!$T15,T$2&lt;=Congés!$U15),AND(T$2&gt;=Congés!$V15,T$2&lt;=Congés!$W15),AND(T$2&gt;=Congés!$X15,T$2&lt;=Congés!$Y15),AND(T$2&gt;=Congés!$Z15,T$2&lt;=Congés!$AA15),AND(T$2&gt;=Congés!$AB15,T$2&lt;=Congés!$AC15),AND(T$2&gt;=Congés!$AD15,T$2&lt;=Congés!$AE15),AND(T$2&gt;=Congés!$AF15,T$2&lt;=Congés!$AG15)),"A","")</f>
        <v>A</v>
      </c>
      <c r="U15" s="18" t="str">
        <f>IF(OR(AND(U$2&gt;=Congés!$D15,U$2&lt;=Congés!$E15),AND(U$2&gt;=Congés!$F15,U$2&lt;=Congés!$G15),AND(U$2&gt;=Congés!$H15,U$2&lt;=Congés!$I15),AND(U$2&gt;=Congés!$J15,U$2&lt;=Congés!$K15),AND(U$2&gt;=Congés!$L15,U$2&lt;=Congés!$M15),AND(U$2&gt;=Congés!$N15,U$2&lt;=Congés!$O15),AND(U$2&gt;=Congés!$P15,U$2&lt;=Congés!$Q15),AND(U$2&gt;=Congés!$R15,U$2&lt;=Congés!$S15),AND(U$2&gt;=Congés!$T15,U$2&lt;=Congés!$U15),AND(U$2&gt;=Congés!$V15,U$2&lt;=Congés!$W15),AND(U$2&gt;=Congés!$X15,U$2&lt;=Congés!$Y15),AND(U$2&gt;=Congés!$Z15,U$2&lt;=Congés!$AA15),AND(U$2&gt;=Congés!$AB15,U$2&lt;=Congés!$AC15),AND(U$2&gt;=Congés!$AD15,U$2&lt;=Congés!$AE15),AND(U$2&gt;=Congés!$AF15,U$2&lt;=Congés!$AG15)),"A","")</f>
        <v>A</v>
      </c>
      <c r="V15" s="18" t="str">
        <f>IF(OR(AND(V$2&gt;=Congés!$D15,V$2&lt;=Congés!$E15),AND(V$2&gt;=Congés!$F15,V$2&lt;=Congés!$G15),AND(V$2&gt;=Congés!$H15,V$2&lt;=Congés!$I15),AND(V$2&gt;=Congés!$J15,V$2&lt;=Congés!$K15),AND(V$2&gt;=Congés!$L15,V$2&lt;=Congés!$M15),AND(V$2&gt;=Congés!$N15,V$2&lt;=Congés!$O15),AND(V$2&gt;=Congés!$P15,V$2&lt;=Congés!$Q15),AND(V$2&gt;=Congés!$R15,V$2&lt;=Congés!$S15),AND(V$2&gt;=Congés!$T15,V$2&lt;=Congés!$U15),AND(V$2&gt;=Congés!$V15,V$2&lt;=Congés!$W15),AND(V$2&gt;=Congés!$X15,V$2&lt;=Congés!$Y15),AND(V$2&gt;=Congés!$Z15,V$2&lt;=Congés!$AA15),AND(V$2&gt;=Congés!$AB15,V$2&lt;=Congés!$AC15),AND(V$2&gt;=Congés!$AD15,V$2&lt;=Congés!$AE15),AND(V$2&gt;=Congés!$AF15,V$2&lt;=Congés!$AG15)),"A","")</f>
        <v>A</v>
      </c>
      <c r="W15" s="18" t="str">
        <f>IF(OR(AND(W$2&gt;=Congés!$D15,W$2&lt;=Congés!$E15),AND(W$2&gt;=Congés!$F15,W$2&lt;=Congés!$G15),AND(W$2&gt;=Congés!$H15,W$2&lt;=Congés!$I15),AND(W$2&gt;=Congés!$J15,W$2&lt;=Congés!$K15),AND(W$2&gt;=Congés!$L15,W$2&lt;=Congés!$M15),AND(W$2&gt;=Congés!$N15,W$2&lt;=Congés!$O15),AND(W$2&gt;=Congés!$P15,W$2&lt;=Congés!$Q15),AND(W$2&gt;=Congés!$R15,W$2&lt;=Congés!$S15),AND(W$2&gt;=Congés!$T15,W$2&lt;=Congés!$U15),AND(W$2&gt;=Congés!$V15,W$2&lt;=Congés!$W15),AND(W$2&gt;=Congés!$X15,W$2&lt;=Congés!$Y15),AND(W$2&gt;=Congés!$Z15,W$2&lt;=Congés!$AA15),AND(W$2&gt;=Congés!$AB15,W$2&lt;=Congés!$AC15),AND(W$2&gt;=Congés!$AD15,W$2&lt;=Congés!$AE15),AND(W$2&gt;=Congés!$AF15,W$2&lt;=Congés!$AG15)),"A","")</f>
        <v>A</v>
      </c>
      <c r="X15" s="18" t="str">
        <f>IF(OR(AND(X$2&gt;=Congés!$D15,X$2&lt;=Congés!$E15),AND(X$2&gt;=Congés!$F15,X$2&lt;=Congés!$G15),AND(X$2&gt;=Congés!$H15,X$2&lt;=Congés!$I15),AND(X$2&gt;=Congés!$J15,X$2&lt;=Congés!$K15),AND(X$2&gt;=Congés!$L15,X$2&lt;=Congés!$M15),AND(X$2&gt;=Congés!$N15,X$2&lt;=Congés!$O15),AND(X$2&gt;=Congés!$P15,X$2&lt;=Congés!$Q15),AND(X$2&gt;=Congés!$R15,X$2&lt;=Congés!$S15),AND(X$2&gt;=Congés!$T15,X$2&lt;=Congés!$U15),AND(X$2&gt;=Congés!$V15,X$2&lt;=Congés!$W15),AND(X$2&gt;=Congés!$X15,X$2&lt;=Congés!$Y15),AND(X$2&gt;=Congés!$Z15,X$2&lt;=Congés!$AA15),AND(X$2&gt;=Congés!$AB15,X$2&lt;=Congés!$AC15),AND(X$2&gt;=Congés!$AD15,X$2&lt;=Congés!$AE15),AND(X$2&gt;=Congés!$AF15,X$2&lt;=Congés!$AG15)),"A","")</f>
        <v>A</v>
      </c>
      <c r="Y15" s="18" t="str">
        <f>IF(OR(AND(Y$2&gt;=Congés!$D15,Y$2&lt;=Congés!$E15),AND(Y$2&gt;=Congés!$F15,Y$2&lt;=Congés!$G15),AND(Y$2&gt;=Congés!$H15,Y$2&lt;=Congés!$I15),AND(Y$2&gt;=Congés!$J15,Y$2&lt;=Congés!$K15),AND(Y$2&gt;=Congés!$L15,Y$2&lt;=Congés!$M15),AND(Y$2&gt;=Congés!$N15,Y$2&lt;=Congés!$O15),AND(Y$2&gt;=Congés!$P15,Y$2&lt;=Congés!$Q15),AND(Y$2&gt;=Congés!$R15,Y$2&lt;=Congés!$S15),AND(Y$2&gt;=Congés!$T15,Y$2&lt;=Congés!$U15),AND(Y$2&gt;=Congés!$V15,Y$2&lt;=Congés!$W15),AND(Y$2&gt;=Congés!$X15,Y$2&lt;=Congés!$Y15),AND(Y$2&gt;=Congés!$Z15,Y$2&lt;=Congés!$AA15),AND(Y$2&gt;=Congés!$AB15,Y$2&lt;=Congés!$AC15),AND(Y$2&gt;=Congés!$AD15,Y$2&lt;=Congés!$AE15),AND(Y$2&gt;=Congés!$AF15,Y$2&lt;=Congés!$AG15)),"A","")</f>
        <v>A</v>
      </c>
      <c r="Z15" s="18" t="str">
        <f>IF(OR(AND(Z$2&gt;=Congés!$D15,Z$2&lt;=Congés!$E15),AND(Z$2&gt;=Congés!$F15,Z$2&lt;=Congés!$G15),AND(Z$2&gt;=Congés!$H15,Z$2&lt;=Congés!$I15),AND(Z$2&gt;=Congés!$J15,Z$2&lt;=Congés!$K15),AND(Z$2&gt;=Congés!$L15,Z$2&lt;=Congés!$M15),AND(Z$2&gt;=Congés!$N15,Z$2&lt;=Congés!$O15),AND(Z$2&gt;=Congés!$P15,Z$2&lt;=Congés!$Q15),AND(Z$2&gt;=Congés!$R15,Z$2&lt;=Congés!$S15),AND(Z$2&gt;=Congés!$T15,Z$2&lt;=Congés!$U15),AND(Z$2&gt;=Congés!$V15,Z$2&lt;=Congés!$W15),AND(Z$2&gt;=Congés!$X15,Z$2&lt;=Congés!$Y15),AND(Z$2&gt;=Congés!$Z15,Z$2&lt;=Congés!$AA15),AND(Z$2&gt;=Congés!$AB15,Z$2&lt;=Congés!$AC15),AND(Z$2&gt;=Congés!$AD15,Z$2&lt;=Congés!$AE15),AND(Z$2&gt;=Congés!$AF15,Z$2&lt;=Congés!$AG15)),"A","")</f>
        <v>A</v>
      </c>
      <c r="AA15" s="18" t="str">
        <f>IF(OR(AND(AA$2&gt;=Congés!$D15,AA$2&lt;=Congés!$E15),AND(AA$2&gt;=Congés!$F15,AA$2&lt;=Congés!$G15),AND(AA$2&gt;=Congés!$H15,AA$2&lt;=Congés!$I15),AND(AA$2&gt;=Congés!$J15,AA$2&lt;=Congés!$K15),AND(AA$2&gt;=Congés!$L15,AA$2&lt;=Congés!$M15),AND(AA$2&gt;=Congés!$N15,AA$2&lt;=Congés!$O15),AND(AA$2&gt;=Congés!$P15,AA$2&lt;=Congés!$Q15),AND(AA$2&gt;=Congés!$R15,AA$2&lt;=Congés!$S15),AND(AA$2&gt;=Congés!$T15,AA$2&lt;=Congés!$U15),AND(AA$2&gt;=Congés!$V15,AA$2&lt;=Congés!$W15),AND(AA$2&gt;=Congés!$X15,AA$2&lt;=Congés!$Y15),AND(AA$2&gt;=Congés!$Z15,AA$2&lt;=Congés!$AA15),AND(AA$2&gt;=Congés!$AB15,AA$2&lt;=Congés!$AC15),AND(AA$2&gt;=Congés!$AD15,AA$2&lt;=Congés!$AE15),AND(AA$2&gt;=Congés!$AF15,AA$2&lt;=Congés!$AG15)),"A","")</f>
        <v>A</v>
      </c>
      <c r="AB15" s="18" t="str">
        <f>IF(OR(AND(AB$2&gt;=Congés!$D15,AB$2&lt;=Congés!$E15),AND(AB$2&gt;=Congés!$F15,AB$2&lt;=Congés!$G15),AND(AB$2&gt;=Congés!$H15,AB$2&lt;=Congés!$I15),AND(AB$2&gt;=Congés!$J15,AB$2&lt;=Congés!$K15),AND(AB$2&gt;=Congés!$L15,AB$2&lt;=Congés!$M15),AND(AB$2&gt;=Congés!$N15,AB$2&lt;=Congés!$O15),AND(AB$2&gt;=Congés!$P15,AB$2&lt;=Congés!$Q15),AND(AB$2&gt;=Congés!$R15,AB$2&lt;=Congés!$S15),AND(AB$2&gt;=Congés!$T15,AB$2&lt;=Congés!$U15),AND(AB$2&gt;=Congés!$V15,AB$2&lt;=Congés!$W15),AND(AB$2&gt;=Congés!$X15,AB$2&lt;=Congés!$Y15),AND(AB$2&gt;=Congés!$Z15,AB$2&lt;=Congés!$AA15),AND(AB$2&gt;=Congés!$AB15,AB$2&lt;=Congés!$AC15),AND(AB$2&gt;=Congés!$AD15,AB$2&lt;=Congés!$AE15),AND(AB$2&gt;=Congés!$AF15,AB$2&lt;=Congés!$AG15)),"A","")</f>
        <v>A</v>
      </c>
      <c r="AC15" s="18" t="str">
        <f>IF(OR(AND(AC$2&gt;=Congés!$D15,AC$2&lt;=Congés!$E15),AND(AC$2&gt;=Congés!$F15,AC$2&lt;=Congés!$G15),AND(AC$2&gt;=Congés!$H15,AC$2&lt;=Congés!$I15),AND(AC$2&gt;=Congés!$J15,AC$2&lt;=Congés!$K15),AND(AC$2&gt;=Congés!$L15,AC$2&lt;=Congés!$M15),AND(AC$2&gt;=Congés!$N15,AC$2&lt;=Congés!$O15),AND(AC$2&gt;=Congés!$P15,AC$2&lt;=Congés!$Q15),AND(AC$2&gt;=Congés!$R15,AC$2&lt;=Congés!$S15),AND(AC$2&gt;=Congés!$T15,AC$2&lt;=Congés!$U15),AND(AC$2&gt;=Congés!$V15,AC$2&lt;=Congés!$W15),AND(AC$2&gt;=Congés!$X15,AC$2&lt;=Congés!$Y15),AND(AC$2&gt;=Congés!$Z15,AC$2&lt;=Congés!$AA15),AND(AC$2&gt;=Congés!$AB15,AC$2&lt;=Congés!$AC15),AND(AC$2&gt;=Congés!$AD15,AC$2&lt;=Congés!$AE15),AND(AC$2&gt;=Congés!$AF15,AC$2&lt;=Congés!$AG15)),"A","")</f>
        <v>A</v>
      </c>
      <c r="AD15" s="18" t="str">
        <f>IF(OR(AND(AD$2&gt;=Congés!$D15,AD$2&lt;=Congés!$E15),AND(AD$2&gt;=Congés!$F15,AD$2&lt;=Congés!$G15),AND(AD$2&gt;=Congés!$H15,AD$2&lt;=Congés!$I15),AND(AD$2&gt;=Congés!$J15,AD$2&lt;=Congés!$K15),AND(AD$2&gt;=Congés!$L15,AD$2&lt;=Congés!$M15),AND(AD$2&gt;=Congés!$N15,AD$2&lt;=Congés!$O15),AND(AD$2&gt;=Congés!$P15,AD$2&lt;=Congés!$Q15),AND(AD$2&gt;=Congés!$R15,AD$2&lt;=Congés!$S15),AND(AD$2&gt;=Congés!$T15,AD$2&lt;=Congés!$U15),AND(AD$2&gt;=Congés!$V15,AD$2&lt;=Congés!$W15),AND(AD$2&gt;=Congés!$X15,AD$2&lt;=Congés!$Y15),AND(AD$2&gt;=Congés!$Z15,AD$2&lt;=Congés!$AA15),AND(AD$2&gt;=Congés!$AB15,AD$2&lt;=Congés!$AC15),AND(AD$2&gt;=Congés!$AD15,AD$2&lt;=Congés!$AE15),AND(AD$2&gt;=Congés!$AF15,AD$2&lt;=Congés!$AG15)),"A","")</f>
        <v/>
      </c>
      <c r="AE15" s="18" t="str">
        <f>IF(OR(AND(AE$2&gt;=Congés!$D15,AE$2&lt;=Congés!$E15),AND(AE$2&gt;=Congés!$F15,AE$2&lt;=Congés!$G15),AND(AE$2&gt;=Congés!$H15,AE$2&lt;=Congés!$I15),AND(AE$2&gt;=Congés!$J15,AE$2&lt;=Congés!$K15),AND(AE$2&gt;=Congés!$L15,AE$2&lt;=Congés!$M15),AND(AE$2&gt;=Congés!$N15,AE$2&lt;=Congés!$O15),AND(AE$2&gt;=Congés!$P15,AE$2&lt;=Congés!$Q15),AND(AE$2&gt;=Congés!$R15,AE$2&lt;=Congés!$S15),AND(AE$2&gt;=Congés!$T15,AE$2&lt;=Congés!$U15),AND(AE$2&gt;=Congés!$V15,AE$2&lt;=Congés!$W15),AND(AE$2&gt;=Congés!$X15,AE$2&lt;=Congés!$Y15),AND(AE$2&gt;=Congés!$Z15,AE$2&lt;=Congés!$AA15),AND(AE$2&gt;=Congés!$AB15,AE$2&lt;=Congés!$AC15),AND(AE$2&gt;=Congés!$AD15,AE$2&lt;=Congés!$AE15),AND(AE$2&gt;=Congés!$AF15,AE$2&lt;=Congés!$AG15)),"A","")</f>
        <v/>
      </c>
      <c r="AF15" s="18" t="str">
        <f>IF(OR(AND(AF$2&gt;=Congés!$D15,AF$2&lt;=Congés!$E15),AND(AF$2&gt;=Congés!$F15,AF$2&lt;=Congés!$G15),AND(AF$2&gt;=Congés!$H15,AF$2&lt;=Congés!$I15),AND(AF$2&gt;=Congés!$J15,AF$2&lt;=Congés!$K15),AND(AF$2&gt;=Congés!$L15,AF$2&lt;=Congés!$M15),AND(AF$2&gt;=Congés!$N15,AF$2&lt;=Congés!$O15),AND(AF$2&gt;=Congés!$P15,AF$2&lt;=Congés!$Q15),AND(AF$2&gt;=Congés!$R15,AF$2&lt;=Congés!$S15),AND(AF$2&gt;=Congés!$T15,AF$2&lt;=Congés!$U15),AND(AF$2&gt;=Congés!$V15,AF$2&lt;=Congés!$W15),AND(AF$2&gt;=Congés!$X15,AF$2&lt;=Congés!$Y15),AND(AF$2&gt;=Congés!$Z15,AF$2&lt;=Congés!$AA15),AND(AF$2&gt;=Congés!$AB15,AF$2&lt;=Congés!$AC15),AND(AF$2&gt;=Congés!$AD15,AF$2&lt;=Congés!$AE15),AND(AF$2&gt;=Congés!$AF15,AF$2&lt;=Congés!$AG15)),"A","")</f>
        <v>A</v>
      </c>
      <c r="AG15" s="18" t="str">
        <f>IF(OR(AND(AG$2&gt;=Congés!$D15,AG$2&lt;=Congés!$E15),AND(AG$2&gt;=Congés!$F15,AG$2&lt;=Congés!$G15),AND(AG$2&gt;=Congés!$H15,AG$2&lt;=Congés!$I15),AND(AG$2&gt;=Congés!$J15,AG$2&lt;=Congés!$K15),AND(AG$2&gt;=Congés!$L15,AG$2&lt;=Congés!$M15),AND(AG$2&gt;=Congés!$N15,AG$2&lt;=Congés!$O15),AND(AG$2&gt;=Congés!$P15,AG$2&lt;=Congés!$Q15),AND(AG$2&gt;=Congés!$R15,AG$2&lt;=Congés!$S15),AND(AG$2&gt;=Congés!$T15,AG$2&lt;=Congés!$U15),AND(AG$2&gt;=Congés!$V15,AG$2&lt;=Congés!$W15),AND(AG$2&gt;=Congés!$X15,AG$2&lt;=Congés!$Y15),AND(AG$2&gt;=Congés!$Z15,AG$2&lt;=Congés!$AA15),AND(AG$2&gt;=Congés!$AB15,AG$2&lt;=Congés!$AC15),AND(AG$2&gt;=Congés!$AD15,AG$2&lt;=Congés!$AE15),AND(AG$2&gt;=Congés!$AF15,AG$2&lt;=Congés!$AG15)),"A","")</f>
        <v>A</v>
      </c>
      <c r="AH15" s="24" t="str">
        <f>IF(OR(AND(AH$2&gt;=Congés!$D15,AH$2&lt;=Congés!$E15),AND(AH$2&gt;=Congés!$F15,AH$2&lt;=Congés!$G15),AND(AH$2&gt;=Congés!$H15,AH$2&lt;=Congés!$I15),AND(AH$2&gt;=Congés!$J15,AH$2&lt;=Congés!$K15),AND(AH$2&gt;=Congés!$L15,AH$2&lt;=Congés!$M15),AND(AH$2&gt;=Congés!$N15,AH$2&lt;=Congés!$O15),AND(AH$2&gt;=Congés!$P15,AH$2&lt;=Congés!$Q15),AND(AH$2&gt;=Congés!$R15,AH$2&lt;=Congés!$S15),AND(AH$2&gt;=Congés!$T15,AH$2&lt;=Congés!$U15),AND(AH$2&gt;=Congés!$V15,AH$2&lt;=Congés!$W15),AND(AH$2&gt;=Congés!$X15,AH$2&lt;=Congés!$Y15),AND(AH$2&gt;=Congés!$Z15,AH$2&lt;=Congés!$AA15),AND(AH$2&gt;=Congés!$AB15,AH$2&lt;=Congés!$AC15),AND(AH$2&gt;=Congés!$AD15,AH$2&lt;=Congés!$AE15),AND(AH$2&gt;=Congés!$AF15,AH$2&lt;=Congés!$AG15)),"A","")</f>
        <v>A</v>
      </c>
    </row>
    <row r="16" spans="1:35" x14ac:dyDescent="0.25">
      <c r="A16" s="77" t="str">
        <f>IF('A remplir'!N15="","",'A remplir'!N15)</f>
        <v/>
      </c>
      <c r="B16" s="19" t="str">
        <f>IF('A remplir'!O15="","",'A remplir'!O15)</f>
        <v>Renaud</v>
      </c>
      <c r="C16" s="49" t="str">
        <f>IF('A remplir'!AC15="","",'A remplir'!AC15)</f>
        <v>CAP</v>
      </c>
      <c r="D16" s="80" t="str">
        <f>IF(OR(AND(D$2&gt;=Congés!$D16,D$2&lt;=Congés!$E16),AND(D$2&gt;=Congés!$F16,D$2&lt;=Congés!$G16),AND(D$2&gt;=Congés!$H16,D$2&lt;=Congés!$I16),AND(D$2&gt;=Congés!$J16,D$2&lt;=Congés!$K16),AND(D$2&gt;=Congés!$L16,D$2&lt;=Congés!$M16),AND(D$2&gt;=Congés!$N16,D$2&lt;=Congés!$O16),AND(D$2&gt;=Congés!$P16,D$2&lt;=Congés!$Q16),AND(D$2&gt;=Congés!$R16,D$2&lt;=Congés!$S16),AND(D$2&gt;=Congés!$T16,D$2&lt;=Congés!$U16),AND(D$2&gt;=Congés!$V16,D$2&lt;=Congés!$W16),AND(D$2&gt;=Congés!$X16,D$2&lt;=Congés!$Y16),AND(D$2&gt;=Congés!$Z16,D$2&lt;=Congés!$AA16),AND(D$2&gt;=Congés!$AB16,D$2&lt;=Congés!$AC16),AND(D$2&gt;=Congés!$AD16,D$2&lt;=Congés!$AE16),AND(D$2&gt;=Congés!$AF16,D$2&lt;=Congés!$AG16)),"A","")</f>
        <v>A</v>
      </c>
      <c r="E16" s="18" t="str">
        <f>IF(OR(AND(E$2&gt;=Congés!$D16,E$2&lt;=Congés!$E16),AND(E$2&gt;=Congés!$F16,E$2&lt;=Congés!$G16),AND(E$2&gt;=Congés!$H16,E$2&lt;=Congés!$I16),AND(E$2&gt;=Congés!$J16,E$2&lt;=Congés!$K16),AND(E$2&gt;=Congés!$L16,E$2&lt;=Congés!$M16),AND(E$2&gt;=Congés!$N16,E$2&lt;=Congés!$O16),AND(E$2&gt;=Congés!$P16,E$2&lt;=Congés!$Q16),AND(E$2&gt;=Congés!$R16,E$2&lt;=Congés!$S16),AND(E$2&gt;=Congés!$T16,E$2&lt;=Congés!$U16),AND(E$2&gt;=Congés!$V16,E$2&lt;=Congés!$W16),AND(E$2&gt;=Congés!$X16,E$2&lt;=Congés!$Y16),AND(E$2&gt;=Congés!$Z16,E$2&lt;=Congés!$AA16),AND(E$2&gt;=Congés!$AB16,E$2&lt;=Congés!$AC16),AND(E$2&gt;=Congés!$AD16,E$2&lt;=Congés!$AE16),AND(E$2&gt;=Congés!$AF16,E$2&lt;=Congés!$AG16)),"A","")</f>
        <v>A</v>
      </c>
      <c r="F16" s="18" t="str">
        <f>IF(OR(AND(F$2&gt;=Congés!$D16,F$2&lt;=Congés!$E16),AND(F$2&gt;=Congés!$F16,F$2&lt;=Congés!$G16),AND(F$2&gt;=Congés!$H16,F$2&lt;=Congés!$I16),AND(F$2&gt;=Congés!$J16,F$2&lt;=Congés!$K16),AND(F$2&gt;=Congés!$L16,F$2&lt;=Congés!$M16),AND(F$2&gt;=Congés!$N16,F$2&lt;=Congés!$O16),AND(F$2&gt;=Congés!$P16,F$2&lt;=Congés!$Q16),AND(F$2&gt;=Congés!$R16,F$2&lt;=Congés!$S16),AND(F$2&gt;=Congés!$T16,F$2&lt;=Congés!$U16),AND(F$2&gt;=Congés!$V16,F$2&lt;=Congés!$W16),AND(F$2&gt;=Congés!$X16,F$2&lt;=Congés!$Y16),AND(F$2&gt;=Congés!$Z16,F$2&lt;=Congés!$AA16),AND(F$2&gt;=Congés!$AB16,F$2&lt;=Congés!$AC16),AND(F$2&gt;=Congés!$AD16,F$2&lt;=Congés!$AE16),AND(F$2&gt;=Congés!$AF16,F$2&lt;=Congés!$AG16)),"A","")</f>
        <v/>
      </c>
      <c r="G16" s="18" t="str">
        <f>IF(OR(AND(G$2&gt;=Congés!$D16,G$2&lt;=Congés!$E16),AND(G$2&gt;=Congés!$F16,G$2&lt;=Congés!$G16),AND(G$2&gt;=Congés!$H16,G$2&lt;=Congés!$I16),AND(G$2&gt;=Congés!$J16,G$2&lt;=Congés!$K16),AND(G$2&gt;=Congés!$L16,G$2&lt;=Congés!$M16),AND(G$2&gt;=Congés!$N16,G$2&lt;=Congés!$O16),AND(G$2&gt;=Congés!$P16,G$2&lt;=Congés!$Q16),AND(G$2&gt;=Congés!$R16,G$2&lt;=Congés!$S16),AND(G$2&gt;=Congés!$T16,G$2&lt;=Congés!$U16),AND(G$2&gt;=Congés!$V16,G$2&lt;=Congés!$W16),AND(G$2&gt;=Congés!$X16,G$2&lt;=Congés!$Y16),AND(G$2&gt;=Congés!$Z16,G$2&lt;=Congés!$AA16),AND(G$2&gt;=Congés!$AB16,G$2&lt;=Congés!$AC16),AND(G$2&gt;=Congés!$AD16,G$2&lt;=Congés!$AE16),AND(G$2&gt;=Congés!$AF16,G$2&lt;=Congés!$AG16)),"A","")</f>
        <v>A</v>
      </c>
      <c r="H16" s="18" t="str">
        <f>IF(OR(AND(H$2&gt;=Congés!$D16,H$2&lt;=Congés!$E16),AND(H$2&gt;=Congés!$F16,H$2&lt;=Congés!$G16),AND(H$2&gt;=Congés!$H16,H$2&lt;=Congés!$I16),AND(H$2&gt;=Congés!$J16,H$2&lt;=Congés!$K16),AND(H$2&gt;=Congés!$L16,H$2&lt;=Congés!$M16),AND(H$2&gt;=Congés!$N16,H$2&lt;=Congés!$O16),AND(H$2&gt;=Congés!$P16,H$2&lt;=Congés!$Q16),AND(H$2&gt;=Congés!$R16,H$2&lt;=Congés!$S16),AND(H$2&gt;=Congés!$T16,H$2&lt;=Congés!$U16),AND(H$2&gt;=Congés!$V16,H$2&lt;=Congés!$W16),AND(H$2&gt;=Congés!$X16,H$2&lt;=Congés!$Y16),AND(H$2&gt;=Congés!$Z16,H$2&lt;=Congés!$AA16),AND(H$2&gt;=Congés!$AB16,H$2&lt;=Congés!$AC16),AND(H$2&gt;=Congés!$AD16,H$2&lt;=Congés!$AE16),AND(H$2&gt;=Congés!$AF16,H$2&lt;=Congés!$AG16)),"A","")</f>
        <v/>
      </c>
      <c r="I16" s="18" t="str">
        <f>IF(OR(AND(I$2&gt;=Congés!$D16,I$2&lt;=Congés!$E16),AND(I$2&gt;=Congés!$F16,I$2&lt;=Congés!$G16),AND(I$2&gt;=Congés!$H16,I$2&lt;=Congés!$I16),AND(I$2&gt;=Congés!$J16,I$2&lt;=Congés!$K16),AND(I$2&gt;=Congés!$L16,I$2&lt;=Congés!$M16),AND(I$2&gt;=Congés!$N16,I$2&lt;=Congés!$O16),AND(I$2&gt;=Congés!$P16,I$2&lt;=Congés!$Q16),AND(I$2&gt;=Congés!$R16,I$2&lt;=Congés!$S16),AND(I$2&gt;=Congés!$T16,I$2&lt;=Congés!$U16),AND(I$2&gt;=Congés!$V16,I$2&lt;=Congés!$W16),AND(I$2&gt;=Congés!$X16,I$2&lt;=Congés!$Y16),AND(I$2&gt;=Congés!$Z16,I$2&lt;=Congés!$AA16),AND(I$2&gt;=Congés!$AB16,I$2&lt;=Congés!$AC16),AND(I$2&gt;=Congés!$AD16,I$2&lt;=Congés!$AE16),AND(I$2&gt;=Congés!$AF16,I$2&lt;=Congés!$AG16)),"A","")</f>
        <v/>
      </c>
      <c r="J16" s="18" t="str">
        <f>IF(OR(AND(J$2&gt;=Congés!$D16,J$2&lt;=Congés!$E16),AND(J$2&gt;=Congés!$F16,J$2&lt;=Congés!$G16),AND(J$2&gt;=Congés!$H16,J$2&lt;=Congés!$I16),AND(J$2&gt;=Congés!$J16,J$2&lt;=Congés!$K16),AND(J$2&gt;=Congés!$L16,J$2&lt;=Congés!$M16),AND(J$2&gt;=Congés!$N16,J$2&lt;=Congés!$O16),AND(J$2&gt;=Congés!$P16,J$2&lt;=Congés!$Q16),AND(J$2&gt;=Congés!$R16,J$2&lt;=Congés!$S16),AND(J$2&gt;=Congés!$T16,J$2&lt;=Congés!$U16),AND(J$2&gt;=Congés!$V16,J$2&lt;=Congés!$W16),AND(J$2&gt;=Congés!$X16,J$2&lt;=Congés!$Y16),AND(J$2&gt;=Congés!$Z16,J$2&lt;=Congés!$AA16),AND(J$2&gt;=Congés!$AB16,J$2&lt;=Congés!$AC16),AND(J$2&gt;=Congés!$AD16,J$2&lt;=Congés!$AE16),AND(J$2&gt;=Congés!$AF16,J$2&lt;=Congés!$AG16)),"A","")</f>
        <v/>
      </c>
      <c r="K16" s="18" t="str">
        <f>IF(OR(AND(K$2&gt;=Congés!$D16,K$2&lt;=Congés!$E16),AND(K$2&gt;=Congés!$F16,K$2&lt;=Congés!$G16),AND(K$2&gt;=Congés!$H16,K$2&lt;=Congés!$I16),AND(K$2&gt;=Congés!$J16,K$2&lt;=Congés!$K16),AND(K$2&gt;=Congés!$L16,K$2&lt;=Congés!$M16),AND(K$2&gt;=Congés!$N16,K$2&lt;=Congés!$O16),AND(K$2&gt;=Congés!$P16,K$2&lt;=Congés!$Q16),AND(K$2&gt;=Congés!$R16,K$2&lt;=Congés!$S16),AND(K$2&gt;=Congés!$T16,K$2&lt;=Congés!$U16),AND(K$2&gt;=Congés!$V16,K$2&lt;=Congés!$W16),AND(K$2&gt;=Congés!$X16,K$2&lt;=Congés!$Y16),AND(K$2&gt;=Congés!$Z16,K$2&lt;=Congés!$AA16),AND(K$2&gt;=Congés!$AB16,K$2&lt;=Congés!$AC16),AND(K$2&gt;=Congés!$AD16,K$2&lt;=Congés!$AE16),AND(K$2&gt;=Congés!$AF16,K$2&lt;=Congés!$AG16)),"A","")</f>
        <v/>
      </c>
      <c r="L16" s="18" t="str">
        <f>IF(OR(AND(L$2&gt;=Congés!$D16,L$2&lt;=Congés!$E16),AND(L$2&gt;=Congés!$F16,L$2&lt;=Congés!$G16),AND(L$2&gt;=Congés!$H16,L$2&lt;=Congés!$I16),AND(L$2&gt;=Congés!$J16,L$2&lt;=Congés!$K16),AND(L$2&gt;=Congés!$L16,L$2&lt;=Congés!$M16),AND(L$2&gt;=Congés!$N16,L$2&lt;=Congés!$O16),AND(L$2&gt;=Congés!$P16,L$2&lt;=Congés!$Q16),AND(L$2&gt;=Congés!$R16,L$2&lt;=Congés!$S16),AND(L$2&gt;=Congés!$T16,L$2&lt;=Congés!$U16),AND(L$2&gt;=Congés!$V16,L$2&lt;=Congés!$W16),AND(L$2&gt;=Congés!$X16,L$2&lt;=Congés!$Y16),AND(L$2&gt;=Congés!$Z16,L$2&lt;=Congés!$AA16),AND(L$2&gt;=Congés!$AB16,L$2&lt;=Congés!$AC16),AND(L$2&gt;=Congés!$AD16,L$2&lt;=Congés!$AE16),AND(L$2&gt;=Congés!$AF16,L$2&lt;=Congés!$AG16)),"A","")</f>
        <v/>
      </c>
      <c r="M16" s="18" t="str">
        <f>IF(OR(AND(M$2&gt;=Congés!$D16,M$2&lt;=Congés!$E16),AND(M$2&gt;=Congés!$F16,M$2&lt;=Congés!$G16),AND(M$2&gt;=Congés!$H16,M$2&lt;=Congés!$I16),AND(M$2&gt;=Congés!$J16,M$2&lt;=Congés!$K16),AND(M$2&gt;=Congés!$L16,M$2&lt;=Congés!$M16),AND(M$2&gt;=Congés!$N16,M$2&lt;=Congés!$O16),AND(M$2&gt;=Congés!$P16,M$2&lt;=Congés!$Q16),AND(M$2&gt;=Congés!$R16,M$2&lt;=Congés!$S16),AND(M$2&gt;=Congés!$T16,M$2&lt;=Congés!$U16),AND(M$2&gt;=Congés!$V16,M$2&lt;=Congés!$W16),AND(M$2&gt;=Congés!$X16,M$2&lt;=Congés!$Y16),AND(M$2&gt;=Congés!$Z16,M$2&lt;=Congés!$AA16),AND(M$2&gt;=Congés!$AB16,M$2&lt;=Congés!$AC16),AND(M$2&gt;=Congés!$AD16,M$2&lt;=Congés!$AE16),AND(M$2&gt;=Congés!$AF16,M$2&lt;=Congés!$AG16)),"A","")</f>
        <v/>
      </c>
      <c r="N16" s="18" t="str">
        <f>IF(OR(AND(N$2&gt;=Congés!$D16,N$2&lt;=Congés!$E16),AND(N$2&gt;=Congés!$F16,N$2&lt;=Congés!$G16),AND(N$2&gt;=Congés!$H16,N$2&lt;=Congés!$I16),AND(N$2&gt;=Congés!$J16,N$2&lt;=Congés!$K16),AND(N$2&gt;=Congés!$L16,N$2&lt;=Congés!$M16),AND(N$2&gt;=Congés!$N16,N$2&lt;=Congés!$O16),AND(N$2&gt;=Congés!$P16,N$2&lt;=Congés!$Q16),AND(N$2&gt;=Congés!$R16,N$2&lt;=Congés!$S16),AND(N$2&gt;=Congés!$T16,N$2&lt;=Congés!$U16),AND(N$2&gt;=Congés!$V16,N$2&lt;=Congés!$W16),AND(N$2&gt;=Congés!$X16,N$2&lt;=Congés!$Y16),AND(N$2&gt;=Congés!$Z16,N$2&lt;=Congés!$AA16),AND(N$2&gt;=Congés!$AB16,N$2&lt;=Congés!$AC16),AND(N$2&gt;=Congés!$AD16,N$2&lt;=Congés!$AE16),AND(N$2&gt;=Congés!$AF16,N$2&lt;=Congés!$AG16)),"A","")</f>
        <v/>
      </c>
      <c r="O16" s="18" t="str">
        <f>IF(OR(AND(O$2&gt;=Congés!$D16,O$2&lt;=Congés!$E16),AND(O$2&gt;=Congés!$F16,O$2&lt;=Congés!$G16),AND(O$2&gt;=Congés!$H16,O$2&lt;=Congés!$I16),AND(O$2&gt;=Congés!$J16,O$2&lt;=Congés!$K16),AND(O$2&gt;=Congés!$L16,O$2&lt;=Congés!$M16),AND(O$2&gt;=Congés!$N16,O$2&lt;=Congés!$O16),AND(O$2&gt;=Congés!$P16,O$2&lt;=Congés!$Q16),AND(O$2&gt;=Congés!$R16,O$2&lt;=Congés!$S16),AND(O$2&gt;=Congés!$T16,O$2&lt;=Congés!$U16),AND(O$2&gt;=Congés!$V16,O$2&lt;=Congés!$W16),AND(O$2&gt;=Congés!$X16,O$2&lt;=Congés!$Y16),AND(O$2&gt;=Congés!$Z16,O$2&lt;=Congés!$AA16),AND(O$2&gt;=Congés!$AB16,O$2&lt;=Congés!$AC16),AND(O$2&gt;=Congés!$AD16,O$2&lt;=Congés!$AE16),AND(O$2&gt;=Congés!$AF16,O$2&lt;=Congés!$AG16)),"A","")</f>
        <v/>
      </c>
      <c r="P16" s="18" t="str">
        <f>IF(OR(AND(P$2&gt;=Congés!$D16,P$2&lt;=Congés!$E16),AND(P$2&gt;=Congés!$F16,P$2&lt;=Congés!$G16),AND(P$2&gt;=Congés!$H16,P$2&lt;=Congés!$I16),AND(P$2&gt;=Congés!$J16,P$2&lt;=Congés!$K16),AND(P$2&gt;=Congés!$L16,P$2&lt;=Congés!$M16),AND(P$2&gt;=Congés!$N16,P$2&lt;=Congés!$O16),AND(P$2&gt;=Congés!$P16,P$2&lt;=Congés!$Q16),AND(P$2&gt;=Congés!$R16,P$2&lt;=Congés!$S16),AND(P$2&gt;=Congés!$T16,P$2&lt;=Congés!$U16),AND(P$2&gt;=Congés!$V16,P$2&lt;=Congés!$W16),AND(P$2&gt;=Congés!$X16,P$2&lt;=Congés!$Y16),AND(P$2&gt;=Congés!$Z16,P$2&lt;=Congés!$AA16),AND(P$2&gt;=Congés!$AB16,P$2&lt;=Congés!$AC16),AND(P$2&gt;=Congés!$AD16,P$2&lt;=Congés!$AE16),AND(P$2&gt;=Congés!$AF16,P$2&lt;=Congés!$AG16)),"A","")</f>
        <v/>
      </c>
      <c r="Q16" s="18" t="str">
        <f>IF(OR(AND(Q$2&gt;=Congés!$D16,Q$2&lt;=Congés!$E16),AND(Q$2&gt;=Congés!$F16,Q$2&lt;=Congés!$G16),AND(Q$2&gt;=Congés!$H16,Q$2&lt;=Congés!$I16),AND(Q$2&gt;=Congés!$J16,Q$2&lt;=Congés!$K16),AND(Q$2&gt;=Congés!$L16,Q$2&lt;=Congés!$M16),AND(Q$2&gt;=Congés!$N16,Q$2&lt;=Congés!$O16),AND(Q$2&gt;=Congés!$P16,Q$2&lt;=Congés!$Q16),AND(Q$2&gt;=Congés!$R16,Q$2&lt;=Congés!$S16),AND(Q$2&gt;=Congés!$T16,Q$2&lt;=Congés!$U16),AND(Q$2&gt;=Congés!$V16,Q$2&lt;=Congés!$W16),AND(Q$2&gt;=Congés!$X16,Q$2&lt;=Congés!$Y16),AND(Q$2&gt;=Congés!$Z16,Q$2&lt;=Congés!$AA16),AND(Q$2&gt;=Congés!$AB16,Q$2&lt;=Congés!$AC16),AND(Q$2&gt;=Congés!$AD16,Q$2&lt;=Congés!$AE16),AND(Q$2&gt;=Congés!$AF16,Q$2&lt;=Congés!$AG16)),"A","")</f>
        <v/>
      </c>
      <c r="R16" s="18" t="str">
        <f>IF(OR(AND(R$2&gt;=Congés!$D16,R$2&lt;=Congés!$E16),AND(R$2&gt;=Congés!$F16,R$2&lt;=Congés!$G16),AND(R$2&gt;=Congés!$H16,R$2&lt;=Congés!$I16),AND(R$2&gt;=Congés!$J16,R$2&lt;=Congés!$K16),AND(R$2&gt;=Congés!$L16,R$2&lt;=Congés!$M16),AND(R$2&gt;=Congés!$N16,R$2&lt;=Congés!$O16),AND(R$2&gt;=Congés!$P16,R$2&lt;=Congés!$Q16),AND(R$2&gt;=Congés!$R16,R$2&lt;=Congés!$S16),AND(R$2&gt;=Congés!$T16,R$2&lt;=Congés!$U16),AND(R$2&gt;=Congés!$V16,R$2&lt;=Congés!$W16),AND(R$2&gt;=Congés!$X16,R$2&lt;=Congés!$Y16),AND(R$2&gt;=Congés!$Z16,R$2&lt;=Congés!$AA16),AND(R$2&gt;=Congés!$AB16,R$2&lt;=Congés!$AC16),AND(R$2&gt;=Congés!$AD16,R$2&lt;=Congés!$AE16),AND(R$2&gt;=Congés!$AF16,R$2&lt;=Congés!$AG16)),"A","")</f>
        <v>A</v>
      </c>
      <c r="S16" s="18" t="str">
        <f>IF(OR(AND(S$2&gt;=Congés!$D16,S$2&lt;=Congés!$E16),AND(S$2&gt;=Congés!$F16,S$2&lt;=Congés!$G16),AND(S$2&gt;=Congés!$H16,S$2&lt;=Congés!$I16),AND(S$2&gt;=Congés!$J16,S$2&lt;=Congés!$K16),AND(S$2&gt;=Congés!$L16,S$2&lt;=Congés!$M16),AND(S$2&gt;=Congés!$N16,S$2&lt;=Congés!$O16),AND(S$2&gt;=Congés!$P16,S$2&lt;=Congés!$Q16),AND(S$2&gt;=Congés!$R16,S$2&lt;=Congés!$S16),AND(S$2&gt;=Congés!$T16,S$2&lt;=Congés!$U16),AND(S$2&gt;=Congés!$V16,S$2&lt;=Congés!$W16),AND(S$2&gt;=Congés!$X16,S$2&lt;=Congés!$Y16),AND(S$2&gt;=Congés!$Z16,S$2&lt;=Congés!$AA16),AND(S$2&gt;=Congés!$AB16,S$2&lt;=Congés!$AC16),AND(S$2&gt;=Congés!$AD16,S$2&lt;=Congés!$AE16),AND(S$2&gt;=Congés!$AF16,S$2&lt;=Congés!$AG16)),"A","")</f>
        <v>A</v>
      </c>
      <c r="T16" s="18" t="str">
        <f>IF(OR(AND(T$2&gt;=Congés!$D16,T$2&lt;=Congés!$E16),AND(T$2&gt;=Congés!$F16,T$2&lt;=Congés!$G16),AND(T$2&gt;=Congés!$H16,T$2&lt;=Congés!$I16),AND(T$2&gt;=Congés!$J16,T$2&lt;=Congés!$K16),AND(T$2&gt;=Congés!$L16,T$2&lt;=Congés!$M16),AND(T$2&gt;=Congés!$N16,T$2&lt;=Congés!$O16),AND(T$2&gt;=Congés!$P16,T$2&lt;=Congés!$Q16),AND(T$2&gt;=Congés!$R16,T$2&lt;=Congés!$S16),AND(T$2&gt;=Congés!$T16,T$2&lt;=Congés!$U16),AND(T$2&gt;=Congés!$V16,T$2&lt;=Congés!$W16),AND(T$2&gt;=Congés!$X16,T$2&lt;=Congés!$Y16),AND(T$2&gt;=Congés!$Z16,T$2&lt;=Congés!$AA16),AND(T$2&gt;=Congés!$AB16,T$2&lt;=Congés!$AC16),AND(T$2&gt;=Congés!$AD16,T$2&lt;=Congés!$AE16),AND(T$2&gt;=Congés!$AF16,T$2&lt;=Congés!$AG16)),"A","")</f>
        <v>A</v>
      </c>
      <c r="U16" s="18" t="str">
        <f>IF(OR(AND(U$2&gt;=Congés!$D16,U$2&lt;=Congés!$E16),AND(U$2&gt;=Congés!$F16,U$2&lt;=Congés!$G16),AND(U$2&gt;=Congés!$H16,U$2&lt;=Congés!$I16),AND(U$2&gt;=Congés!$J16,U$2&lt;=Congés!$K16),AND(U$2&gt;=Congés!$L16,U$2&lt;=Congés!$M16),AND(U$2&gt;=Congés!$N16,U$2&lt;=Congés!$O16),AND(U$2&gt;=Congés!$P16,U$2&lt;=Congés!$Q16),AND(U$2&gt;=Congés!$R16,U$2&lt;=Congés!$S16),AND(U$2&gt;=Congés!$T16,U$2&lt;=Congés!$U16),AND(U$2&gt;=Congés!$V16,U$2&lt;=Congés!$W16),AND(U$2&gt;=Congés!$X16,U$2&lt;=Congés!$Y16),AND(U$2&gt;=Congés!$Z16,U$2&lt;=Congés!$AA16),AND(U$2&gt;=Congés!$AB16,U$2&lt;=Congés!$AC16),AND(U$2&gt;=Congés!$AD16,U$2&lt;=Congés!$AE16),AND(U$2&gt;=Congés!$AF16,U$2&lt;=Congés!$AG16)),"A","")</f>
        <v>A</v>
      </c>
      <c r="V16" s="18" t="str">
        <f>IF(OR(AND(V$2&gt;=Congés!$D16,V$2&lt;=Congés!$E16),AND(V$2&gt;=Congés!$F16,V$2&lt;=Congés!$G16),AND(V$2&gt;=Congés!$H16,V$2&lt;=Congés!$I16),AND(V$2&gt;=Congés!$J16,V$2&lt;=Congés!$K16),AND(V$2&gt;=Congés!$L16,V$2&lt;=Congés!$M16),AND(V$2&gt;=Congés!$N16,V$2&lt;=Congés!$O16),AND(V$2&gt;=Congés!$P16,V$2&lt;=Congés!$Q16),AND(V$2&gt;=Congés!$R16,V$2&lt;=Congés!$S16),AND(V$2&gt;=Congés!$T16,V$2&lt;=Congés!$U16),AND(V$2&gt;=Congés!$V16,V$2&lt;=Congés!$W16),AND(V$2&gt;=Congés!$X16,V$2&lt;=Congés!$Y16),AND(V$2&gt;=Congés!$Z16,V$2&lt;=Congés!$AA16),AND(V$2&gt;=Congés!$AB16,V$2&lt;=Congés!$AC16),AND(V$2&gt;=Congés!$AD16,V$2&lt;=Congés!$AE16),AND(V$2&gt;=Congés!$AF16,V$2&lt;=Congés!$AG16)),"A","")</f>
        <v>A</v>
      </c>
      <c r="W16" s="18" t="str">
        <f>IF(OR(AND(W$2&gt;=Congés!$D16,W$2&lt;=Congés!$E16),AND(W$2&gt;=Congés!$F16,W$2&lt;=Congés!$G16),AND(W$2&gt;=Congés!$H16,W$2&lt;=Congés!$I16),AND(W$2&gt;=Congés!$J16,W$2&lt;=Congés!$K16),AND(W$2&gt;=Congés!$L16,W$2&lt;=Congés!$M16),AND(W$2&gt;=Congés!$N16,W$2&lt;=Congés!$O16),AND(W$2&gt;=Congés!$P16,W$2&lt;=Congés!$Q16),AND(W$2&gt;=Congés!$R16,W$2&lt;=Congés!$S16),AND(W$2&gt;=Congés!$T16,W$2&lt;=Congés!$U16),AND(W$2&gt;=Congés!$V16,W$2&lt;=Congés!$W16),AND(W$2&gt;=Congés!$X16,W$2&lt;=Congés!$Y16),AND(W$2&gt;=Congés!$Z16,W$2&lt;=Congés!$AA16),AND(W$2&gt;=Congés!$AB16,W$2&lt;=Congés!$AC16),AND(W$2&gt;=Congés!$AD16,W$2&lt;=Congés!$AE16),AND(W$2&gt;=Congés!$AF16,W$2&lt;=Congés!$AG16)),"A","")</f>
        <v>A</v>
      </c>
      <c r="X16" s="18" t="str">
        <f>IF(OR(AND(X$2&gt;=Congés!$D16,X$2&lt;=Congés!$E16),AND(X$2&gt;=Congés!$F16,X$2&lt;=Congés!$G16),AND(X$2&gt;=Congés!$H16,X$2&lt;=Congés!$I16),AND(X$2&gt;=Congés!$J16,X$2&lt;=Congés!$K16),AND(X$2&gt;=Congés!$L16,X$2&lt;=Congés!$M16),AND(X$2&gt;=Congés!$N16,X$2&lt;=Congés!$O16),AND(X$2&gt;=Congés!$P16,X$2&lt;=Congés!$Q16),AND(X$2&gt;=Congés!$R16,X$2&lt;=Congés!$S16),AND(X$2&gt;=Congés!$T16,X$2&lt;=Congés!$U16),AND(X$2&gt;=Congés!$V16,X$2&lt;=Congés!$W16),AND(X$2&gt;=Congés!$X16,X$2&lt;=Congés!$Y16),AND(X$2&gt;=Congés!$Z16,X$2&lt;=Congés!$AA16),AND(X$2&gt;=Congés!$AB16,X$2&lt;=Congés!$AC16),AND(X$2&gt;=Congés!$AD16,X$2&lt;=Congés!$AE16),AND(X$2&gt;=Congés!$AF16,X$2&lt;=Congés!$AG16)),"A","")</f>
        <v>A</v>
      </c>
      <c r="Y16" s="18" t="str">
        <f>IF(OR(AND(Y$2&gt;=Congés!$D16,Y$2&lt;=Congés!$E16),AND(Y$2&gt;=Congés!$F16,Y$2&lt;=Congés!$G16),AND(Y$2&gt;=Congés!$H16,Y$2&lt;=Congés!$I16),AND(Y$2&gt;=Congés!$J16,Y$2&lt;=Congés!$K16),AND(Y$2&gt;=Congés!$L16,Y$2&lt;=Congés!$M16),AND(Y$2&gt;=Congés!$N16,Y$2&lt;=Congés!$O16),AND(Y$2&gt;=Congés!$P16,Y$2&lt;=Congés!$Q16),AND(Y$2&gt;=Congés!$R16,Y$2&lt;=Congés!$S16),AND(Y$2&gt;=Congés!$T16,Y$2&lt;=Congés!$U16),AND(Y$2&gt;=Congés!$V16,Y$2&lt;=Congés!$W16),AND(Y$2&gt;=Congés!$X16,Y$2&lt;=Congés!$Y16),AND(Y$2&gt;=Congés!$Z16,Y$2&lt;=Congés!$AA16),AND(Y$2&gt;=Congés!$AB16,Y$2&lt;=Congés!$AC16),AND(Y$2&gt;=Congés!$AD16,Y$2&lt;=Congés!$AE16),AND(Y$2&gt;=Congés!$AF16,Y$2&lt;=Congés!$AG16)),"A","")</f>
        <v>A</v>
      </c>
      <c r="Z16" s="18" t="str">
        <f>IF(OR(AND(Z$2&gt;=Congés!$D16,Z$2&lt;=Congés!$E16),AND(Z$2&gt;=Congés!$F16,Z$2&lt;=Congés!$G16),AND(Z$2&gt;=Congés!$H16,Z$2&lt;=Congés!$I16),AND(Z$2&gt;=Congés!$J16,Z$2&lt;=Congés!$K16),AND(Z$2&gt;=Congés!$L16,Z$2&lt;=Congés!$M16),AND(Z$2&gt;=Congés!$N16,Z$2&lt;=Congés!$O16),AND(Z$2&gt;=Congés!$P16,Z$2&lt;=Congés!$Q16),AND(Z$2&gt;=Congés!$R16,Z$2&lt;=Congés!$S16),AND(Z$2&gt;=Congés!$T16,Z$2&lt;=Congés!$U16),AND(Z$2&gt;=Congés!$V16,Z$2&lt;=Congés!$W16),AND(Z$2&gt;=Congés!$X16,Z$2&lt;=Congés!$Y16),AND(Z$2&gt;=Congés!$Z16,Z$2&lt;=Congés!$AA16),AND(Z$2&gt;=Congés!$AB16,Z$2&lt;=Congés!$AC16),AND(Z$2&gt;=Congés!$AD16,Z$2&lt;=Congés!$AE16),AND(Z$2&gt;=Congés!$AF16,Z$2&lt;=Congés!$AG16)),"A","")</f>
        <v>A</v>
      </c>
      <c r="AA16" s="18" t="str">
        <f>IF(OR(AND(AA$2&gt;=Congés!$D16,AA$2&lt;=Congés!$E16),AND(AA$2&gt;=Congés!$F16,AA$2&lt;=Congés!$G16),AND(AA$2&gt;=Congés!$H16,AA$2&lt;=Congés!$I16),AND(AA$2&gt;=Congés!$J16,AA$2&lt;=Congés!$K16),AND(AA$2&gt;=Congés!$L16,AA$2&lt;=Congés!$M16),AND(AA$2&gt;=Congés!$N16,AA$2&lt;=Congés!$O16),AND(AA$2&gt;=Congés!$P16,AA$2&lt;=Congés!$Q16),AND(AA$2&gt;=Congés!$R16,AA$2&lt;=Congés!$S16),AND(AA$2&gt;=Congés!$T16,AA$2&lt;=Congés!$U16),AND(AA$2&gt;=Congés!$V16,AA$2&lt;=Congés!$W16),AND(AA$2&gt;=Congés!$X16,AA$2&lt;=Congés!$Y16),AND(AA$2&gt;=Congés!$Z16,AA$2&lt;=Congés!$AA16),AND(AA$2&gt;=Congés!$AB16,AA$2&lt;=Congés!$AC16),AND(AA$2&gt;=Congés!$AD16,AA$2&lt;=Congés!$AE16),AND(AA$2&gt;=Congés!$AF16,AA$2&lt;=Congés!$AG16)),"A","")</f>
        <v>A</v>
      </c>
      <c r="AB16" s="18" t="str">
        <f>IF(OR(AND(AB$2&gt;=Congés!$D16,AB$2&lt;=Congés!$E16),AND(AB$2&gt;=Congés!$F16,AB$2&lt;=Congés!$G16),AND(AB$2&gt;=Congés!$H16,AB$2&lt;=Congés!$I16),AND(AB$2&gt;=Congés!$J16,AB$2&lt;=Congés!$K16),AND(AB$2&gt;=Congés!$L16,AB$2&lt;=Congés!$M16),AND(AB$2&gt;=Congés!$N16,AB$2&lt;=Congés!$O16),AND(AB$2&gt;=Congés!$P16,AB$2&lt;=Congés!$Q16),AND(AB$2&gt;=Congés!$R16,AB$2&lt;=Congés!$S16),AND(AB$2&gt;=Congés!$T16,AB$2&lt;=Congés!$U16),AND(AB$2&gt;=Congés!$V16,AB$2&lt;=Congés!$W16),AND(AB$2&gt;=Congés!$X16,AB$2&lt;=Congés!$Y16),AND(AB$2&gt;=Congés!$Z16,AB$2&lt;=Congés!$AA16),AND(AB$2&gt;=Congés!$AB16,AB$2&lt;=Congés!$AC16),AND(AB$2&gt;=Congés!$AD16,AB$2&lt;=Congés!$AE16),AND(AB$2&gt;=Congés!$AF16,AB$2&lt;=Congés!$AG16)),"A","")</f>
        <v>A</v>
      </c>
      <c r="AC16" s="18" t="str">
        <f>IF(OR(AND(AC$2&gt;=Congés!$D16,AC$2&lt;=Congés!$E16),AND(AC$2&gt;=Congés!$F16,AC$2&lt;=Congés!$G16),AND(AC$2&gt;=Congés!$H16,AC$2&lt;=Congés!$I16),AND(AC$2&gt;=Congés!$J16,AC$2&lt;=Congés!$K16),AND(AC$2&gt;=Congés!$L16,AC$2&lt;=Congés!$M16),AND(AC$2&gt;=Congés!$N16,AC$2&lt;=Congés!$O16),AND(AC$2&gt;=Congés!$P16,AC$2&lt;=Congés!$Q16),AND(AC$2&gt;=Congés!$R16,AC$2&lt;=Congés!$S16),AND(AC$2&gt;=Congés!$T16,AC$2&lt;=Congés!$U16),AND(AC$2&gt;=Congés!$V16,AC$2&lt;=Congés!$W16),AND(AC$2&gt;=Congés!$X16,AC$2&lt;=Congés!$Y16),AND(AC$2&gt;=Congés!$Z16,AC$2&lt;=Congés!$AA16),AND(AC$2&gt;=Congés!$AB16,AC$2&lt;=Congés!$AC16),AND(AC$2&gt;=Congés!$AD16,AC$2&lt;=Congés!$AE16),AND(AC$2&gt;=Congés!$AF16,AC$2&lt;=Congés!$AG16)),"A","")</f>
        <v>A</v>
      </c>
      <c r="AD16" s="18" t="str">
        <f>IF(OR(AND(AD$2&gt;=Congés!$D16,AD$2&lt;=Congés!$E16),AND(AD$2&gt;=Congés!$F16,AD$2&lt;=Congés!$G16),AND(AD$2&gt;=Congés!$H16,AD$2&lt;=Congés!$I16),AND(AD$2&gt;=Congés!$J16,AD$2&lt;=Congés!$K16),AND(AD$2&gt;=Congés!$L16,AD$2&lt;=Congés!$M16),AND(AD$2&gt;=Congés!$N16,AD$2&lt;=Congés!$O16),AND(AD$2&gt;=Congés!$P16,AD$2&lt;=Congés!$Q16),AND(AD$2&gt;=Congés!$R16,AD$2&lt;=Congés!$S16),AND(AD$2&gt;=Congés!$T16,AD$2&lt;=Congés!$U16),AND(AD$2&gt;=Congés!$V16,AD$2&lt;=Congés!$W16),AND(AD$2&gt;=Congés!$X16,AD$2&lt;=Congés!$Y16),AND(AD$2&gt;=Congés!$Z16,AD$2&lt;=Congés!$AA16),AND(AD$2&gt;=Congés!$AB16,AD$2&lt;=Congés!$AC16),AND(AD$2&gt;=Congés!$AD16,AD$2&lt;=Congés!$AE16),AND(AD$2&gt;=Congés!$AF16,AD$2&lt;=Congés!$AG16)),"A","")</f>
        <v/>
      </c>
      <c r="AE16" s="18" t="str">
        <f>IF(OR(AND(AE$2&gt;=Congés!$D16,AE$2&lt;=Congés!$E16),AND(AE$2&gt;=Congés!$F16,AE$2&lt;=Congés!$G16),AND(AE$2&gt;=Congés!$H16,AE$2&lt;=Congés!$I16),AND(AE$2&gt;=Congés!$J16,AE$2&lt;=Congés!$K16),AND(AE$2&gt;=Congés!$L16,AE$2&lt;=Congés!$M16),AND(AE$2&gt;=Congés!$N16,AE$2&lt;=Congés!$O16),AND(AE$2&gt;=Congés!$P16,AE$2&lt;=Congés!$Q16),AND(AE$2&gt;=Congés!$R16,AE$2&lt;=Congés!$S16),AND(AE$2&gt;=Congés!$T16,AE$2&lt;=Congés!$U16),AND(AE$2&gt;=Congés!$V16,AE$2&lt;=Congés!$W16),AND(AE$2&gt;=Congés!$X16,AE$2&lt;=Congés!$Y16),AND(AE$2&gt;=Congés!$Z16,AE$2&lt;=Congés!$AA16),AND(AE$2&gt;=Congés!$AB16,AE$2&lt;=Congés!$AC16),AND(AE$2&gt;=Congés!$AD16,AE$2&lt;=Congés!$AE16),AND(AE$2&gt;=Congés!$AF16,AE$2&lt;=Congés!$AG16)),"A","")</f>
        <v/>
      </c>
      <c r="AF16" s="18" t="str">
        <f>IF(OR(AND(AF$2&gt;=Congés!$D16,AF$2&lt;=Congés!$E16),AND(AF$2&gt;=Congés!$F16,AF$2&lt;=Congés!$G16),AND(AF$2&gt;=Congés!$H16,AF$2&lt;=Congés!$I16),AND(AF$2&gt;=Congés!$J16,AF$2&lt;=Congés!$K16),AND(AF$2&gt;=Congés!$L16,AF$2&lt;=Congés!$M16),AND(AF$2&gt;=Congés!$N16,AF$2&lt;=Congés!$O16),AND(AF$2&gt;=Congés!$P16,AF$2&lt;=Congés!$Q16),AND(AF$2&gt;=Congés!$R16,AF$2&lt;=Congés!$S16),AND(AF$2&gt;=Congés!$T16,AF$2&lt;=Congés!$U16),AND(AF$2&gt;=Congés!$V16,AF$2&lt;=Congés!$W16),AND(AF$2&gt;=Congés!$X16,AF$2&lt;=Congés!$Y16),AND(AF$2&gt;=Congés!$Z16,AF$2&lt;=Congés!$AA16),AND(AF$2&gt;=Congés!$AB16,AF$2&lt;=Congés!$AC16),AND(AF$2&gt;=Congés!$AD16,AF$2&lt;=Congés!$AE16),AND(AF$2&gt;=Congés!$AF16,AF$2&lt;=Congés!$AG16)),"A","")</f>
        <v>A</v>
      </c>
      <c r="AG16" s="18" t="str">
        <f>IF(OR(AND(AG$2&gt;=Congés!$D16,AG$2&lt;=Congés!$E16),AND(AG$2&gt;=Congés!$F16,AG$2&lt;=Congés!$G16),AND(AG$2&gt;=Congés!$H16,AG$2&lt;=Congés!$I16),AND(AG$2&gt;=Congés!$J16,AG$2&lt;=Congés!$K16),AND(AG$2&gt;=Congés!$L16,AG$2&lt;=Congés!$M16),AND(AG$2&gt;=Congés!$N16,AG$2&lt;=Congés!$O16),AND(AG$2&gt;=Congés!$P16,AG$2&lt;=Congés!$Q16),AND(AG$2&gt;=Congés!$R16,AG$2&lt;=Congés!$S16),AND(AG$2&gt;=Congés!$T16,AG$2&lt;=Congés!$U16),AND(AG$2&gt;=Congés!$V16,AG$2&lt;=Congés!$W16),AND(AG$2&gt;=Congés!$X16,AG$2&lt;=Congés!$Y16),AND(AG$2&gt;=Congés!$Z16,AG$2&lt;=Congés!$AA16),AND(AG$2&gt;=Congés!$AB16,AG$2&lt;=Congés!$AC16),AND(AG$2&gt;=Congés!$AD16,AG$2&lt;=Congés!$AE16),AND(AG$2&gt;=Congés!$AF16,AG$2&lt;=Congés!$AG16)),"A","")</f>
        <v>A</v>
      </c>
      <c r="AH16" s="24" t="str">
        <f>IF(OR(AND(AH$2&gt;=Congés!$D16,AH$2&lt;=Congés!$E16),AND(AH$2&gt;=Congés!$F16,AH$2&lt;=Congés!$G16),AND(AH$2&gt;=Congés!$H16,AH$2&lt;=Congés!$I16),AND(AH$2&gt;=Congés!$J16,AH$2&lt;=Congés!$K16),AND(AH$2&gt;=Congés!$L16,AH$2&lt;=Congés!$M16),AND(AH$2&gt;=Congés!$N16,AH$2&lt;=Congés!$O16),AND(AH$2&gt;=Congés!$P16,AH$2&lt;=Congés!$Q16),AND(AH$2&gt;=Congés!$R16,AH$2&lt;=Congés!$S16),AND(AH$2&gt;=Congés!$T16,AH$2&lt;=Congés!$U16),AND(AH$2&gt;=Congés!$V16,AH$2&lt;=Congés!$W16),AND(AH$2&gt;=Congés!$X16,AH$2&lt;=Congés!$Y16),AND(AH$2&gt;=Congés!$Z16,AH$2&lt;=Congés!$AA16),AND(AH$2&gt;=Congés!$AB16,AH$2&lt;=Congés!$AC16),AND(AH$2&gt;=Congés!$AD16,AH$2&lt;=Congés!$AE16),AND(AH$2&gt;=Congés!$AF16,AH$2&lt;=Congés!$AG16)),"A","")</f>
        <v>A</v>
      </c>
    </row>
    <row r="17" spans="1:34" x14ac:dyDescent="0.25">
      <c r="A17" s="77" t="str">
        <f>IF('A remplir'!N16="","",'A remplir'!N16)</f>
        <v/>
      </c>
      <c r="B17" s="19" t="str">
        <f>IF('A remplir'!O16="","",'A remplir'!O16)</f>
        <v>Vincent</v>
      </c>
      <c r="C17" s="49" t="str">
        <f>IF('A remplir'!AC16="","",'A remplir'!AC16)</f>
        <v>CAP</v>
      </c>
      <c r="D17" s="80" t="str">
        <f>IF(OR(AND(D$2&gt;=Congés!$D17,D$2&lt;=Congés!$E17),AND(D$2&gt;=Congés!$F17,D$2&lt;=Congés!$G17),AND(D$2&gt;=Congés!$H17,D$2&lt;=Congés!$I17),AND(D$2&gt;=Congés!$J17,D$2&lt;=Congés!$K17),AND(D$2&gt;=Congés!$L17,D$2&lt;=Congés!$M17),AND(D$2&gt;=Congés!$N17,D$2&lt;=Congés!$O17),AND(D$2&gt;=Congés!$P17,D$2&lt;=Congés!$Q17),AND(D$2&gt;=Congés!$R17,D$2&lt;=Congés!$S17),AND(D$2&gt;=Congés!$T17,D$2&lt;=Congés!$U17),AND(D$2&gt;=Congés!$V17,D$2&lt;=Congés!$W17),AND(D$2&gt;=Congés!$X17,D$2&lt;=Congés!$Y17),AND(D$2&gt;=Congés!$Z17,D$2&lt;=Congés!$AA17),AND(D$2&gt;=Congés!$AB17,D$2&lt;=Congés!$AC17),AND(D$2&gt;=Congés!$AD17,D$2&lt;=Congés!$AE17),AND(D$2&gt;=Congés!$AF17,D$2&lt;=Congés!$AG17)),"A","")</f>
        <v>A</v>
      </c>
      <c r="E17" s="18" t="str">
        <f>IF(OR(AND(E$2&gt;=Congés!$D17,E$2&lt;=Congés!$E17),AND(E$2&gt;=Congés!$F17,E$2&lt;=Congés!$G17),AND(E$2&gt;=Congés!$H17,E$2&lt;=Congés!$I17),AND(E$2&gt;=Congés!$J17,E$2&lt;=Congés!$K17),AND(E$2&gt;=Congés!$L17,E$2&lt;=Congés!$M17),AND(E$2&gt;=Congés!$N17,E$2&lt;=Congés!$O17),AND(E$2&gt;=Congés!$P17,E$2&lt;=Congés!$Q17),AND(E$2&gt;=Congés!$R17,E$2&lt;=Congés!$S17),AND(E$2&gt;=Congés!$T17,E$2&lt;=Congés!$U17),AND(E$2&gt;=Congés!$V17,E$2&lt;=Congés!$W17),AND(E$2&gt;=Congés!$X17,E$2&lt;=Congés!$Y17),AND(E$2&gt;=Congés!$Z17,E$2&lt;=Congés!$AA17),AND(E$2&gt;=Congés!$AB17,E$2&lt;=Congés!$AC17),AND(E$2&gt;=Congés!$AD17,E$2&lt;=Congés!$AE17),AND(E$2&gt;=Congés!$AF17,E$2&lt;=Congés!$AG17)),"A","")</f>
        <v>A</v>
      </c>
      <c r="F17" s="18" t="str">
        <f>IF(OR(AND(F$2&gt;=Congés!$D17,F$2&lt;=Congés!$E17),AND(F$2&gt;=Congés!$F17,F$2&lt;=Congés!$G17),AND(F$2&gt;=Congés!$H17,F$2&lt;=Congés!$I17),AND(F$2&gt;=Congés!$J17,F$2&lt;=Congés!$K17),AND(F$2&gt;=Congés!$L17,F$2&lt;=Congés!$M17),AND(F$2&gt;=Congés!$N17,F$2&lt;=Congés!$O17),AND(F$2&gt;=Congés!$P17,F$2&lt;=Congés!$Q17),AND(F$2&gt;=Congés!$R17,F$2&lt;=Congés!$S17),AND(F$2&gt;=Congés!$T17,F$2&lt;=Congés!$U17),AND(F$2&gt;=Congés!$V17,F$2&lt;=Congés!$W17),AND(F$2&gt;=Congés!$X17,F$2&lt;=Congés!$Y17),AND(F$2&gt;=Congés!$Z17,F$2&lt;=Congés!$AA17),AND(F$2&gt;=Congés!$AB17,F$2&lt;=Congés!$AC17),AND(F$2&gt;=Congés!$AD17,F$2&lt;=Congés!$AE17),AND(F$2&gt;=Congés!$AF17,F$2&lt;=Congés!$AG17)),"A","")</f>
        <v/>
      </c>
      <c r="G17" s="18" t="str">
        <f>IF(OR(AND(G$2&gt;=Congés!$D17,G$2&lt;=Congés!$E17),AND(G$2&gt;=Congés!$F17,G$2&lt;=Congés!$G17),AND(G$2&gt;=Congés!$H17,G$2&lt;=Congés!$I17),AND(G$2&gt;=Congés!$J17,G$2&lt;=Congés!$K17),AND(G$2&gt;=Congés!$L17,G$2&lt;=Congés!$M17),AND(G$2&gt;=Congés!$N17,G$2&lt;=Congés!$O17),AND(G$2&gt;=Congés!$P17,G$2&lt;=Congés!$Q17),AND(G$2&gt;=Congés!$R17,G$2&lt;=Congés!$S17),AND(G$2&gt;=Congés!$T17,G$2&lt;=Congés!$U17),AND(G$2&gt;=Congés!$V17,G$2&lt;=Congés!$W17),AND(G$2&gt;=Congés!$X17,G$2&lt;=Congés!$Y17),AND(G$2&gt;=Congés!$Z17,G$2&lt;=Congés!$AA17),AND(G$2&gt;=Congés!$AB17,G$2&lt;=Congés!$AC17),AND(G$2&gt;=Congés!$AD17,G$2&lt;=Congés!$AE17),AND(G$2&gt;=Congés!$AF17,G$2&lt;=Congés!$AG17)),"A","")</f>
        <v>A</v>
      </c>
      <c r="H17" s="18" t="str">
        <f>IF(OR(AND(H$2&gt;=Congés!$D17,H$2&lt;=Congés!$E17),AND(H$2&gt;=Congés!$F17,H$2&lt;=Congés!$G17),AND(H$2&gt;=Congés!$H17,H$2&lt;=Congés!$I17),AND(H$2&gt;=Congés!$J17,H$2&lt;=Congés!$K17),AND(H$2&gt;=Congés!$L17,H$2&lt;=Congés!$M17),AND(H$2&gt;=Congés!$N17,H$2&lt;=Congés!$O17),AND(H$2&gt;=Congés!$P17,H$2&lt;=Congés!$Q17),AND(H$2&gt;=Congés!$R17,H$2&lt;=Congés!$S17),AND(H$2&gt;=Congés!$T17,H$2&lt;=Congés!$U17),AND(H$2&gt;=Congés!$V17,H$2&lt;=Congés!$W17),AND(H$2&gt;=Congés!$X17,H$2&lt;=Congés!$Y17),AND(H$2&gt;=Congés!$Z17,H$2&lt;=Congés!$AA17),AND(H$2&gt;=Congés!$AB17,H$2&lt;=Congés!$AC17),AND(H$2&gt;=Congés!$AD17,H$2&lt;=Congés!$AE17),AND(H$2&gt;=Congés!$AF17,H$2&lt;=Congés!$AG17)),"A","")</f>
        <v/>
      </c>
      <c r="I17" s="18" t="str">
        <f>IF(OR(AND(I$2&gt;=Congés!$D17,I$2&lt;=Congés!$E17),AND(I$2&gt;=Congés!$F17,I$2&lt;=Congés!$G17),AND(I$2&gt;=Congés!$H17,I$2&lt;=Congés!$I17),AND(I$2&gt;=Congés!$J17,I$2&lt;=Congés!$K17),AND(I$2&gt;=Congés!$L17,I$2&lt;=Congés!$M17),AND(I$2&gt;=Congés!$N17,I$2&lt;=Congés!$O17),AND(I$2&gt;=Congés!$P17,I$2&lt;=Congés!$Q17),AND(I$2&gt;=Congés!$R17,I$2&lt;=Congés!$S17),AND(I$2&gt;=Congés!$T17,I$2&lt;=Congés!$U17),AND(I$2&gt;=Congés!$V17,I$2&lt;=Congés!$W17),AND(I$2&gt;=Congés!$X17,I$2&lt;=Congés!$Y17),AND(I$2&gt;=Congés!$Z17,I$2&lt;=Congés!$AA17),AND(I$2&gt;=Congés!$AB17,I$2&lt;=Congés!$AC17),AND(I$2&gt;=Congés!$AD17,I$2&lt;=Congés!$AE17),AND(I$2&gt;=Congés!$AF17,I$2&lt;=Congés!$AG17)),"A","")</f>
        <v/>
      </c>
      <c r="J17" s="18" t="str">
        <f>IF(OR(AND(J$2&gt;=Congés!$D17,J$2&lt;=Congés!$E17),AND(J$2&gt;=Congés!$F17,J$2&lt;=Congés!$G17),AND(J$2&gt;=Congés!$H17,J$2&lt;=Congés!$I17),AND(J$2&gt;=Congés!$J17,J$2&lt;=Congés!$K17),AND(J$2&gt;=Congés!$L17,J$2&lt;=Congés!$M17),AND(J$2&gt;=Congés!$N17,J$2&lt;=Congés!$O17),AND(J$2&gt;=Congés!$P17,J$2&lt;=Congés!$Q17),AND(J$2&gt;=Congés!$R17,J$2&lt;=Congés!$S17),AND(J$2&gt;=Congés!$T17,J$2&lt;=Congés!$U17),AND(J$2&gt;=Congés!$V17,J$2&lt;=Congés!$W17),AND(J$2&gt;=Congés!$X17,J$2&lt;=Congés!$Y17),AND(J$2&gt;=Congés!$Z17,J$2&lt;=Congés!$AA17),AND(J$2&gt;=Congés!$AB17,J$2&lt;=Congés!$AC17),AND(J$2&gt;=Congés!$AD17,J$2&lt;=Congés!$AE17),AND(J$2&gt;=Congés!$AF17,J$2&lt;=Congés!$AG17)),"A","")</f>
        <v/>
      </c>
      <c r="K17" s="18" t="str">
        <f>IF(OR(AND(K$2&gt;=Congés!$D17,K$2&lt;=Congés!$E17),AND(K$2&gt;=Congés!$F17,K$2&lt;=Congés!$G17),AND(K$2&gt;=Congés!$H17,K$2&lt;=Congés!$I17),AND(K$2&gt;=Congés!$J17,K$2&lt;=Congés!$K17),AND(K$2&gt;=Congés!$L17,K$2&lt;=Congés!$M17),AND(K$2&gt;=Congés!$N17,K$2&lt;=Congés!$O17),AND(K$2&gt;=Congés!$P17,K$2&lt;=Congés!$Q17),AND(K$2&gt;=Congés!$R17,K$2&lt;=Congés!$S17),AND(K$2&gt;=Congés!$T17,K$2&lt;=Congés!$U17),AND(K$2&gt;=Congés!$V17,K$2&lt;=Congés!$W17),AND(K$2&gt;=Congés!$X17,K$2&lt;=Congés!$Y17),AND(K$2&gt;=Congés!$Z17,K$2&lt;=Congés!$AA17),AND(K$2&gt;=Congés!$AB17,K$2&lt;=Congés!$AC17),AND(K$2&gt;=Congés!$AD17,K$2&lt;=Congés!$AE17),AND(K$2&gt;=Congés!$AF17,K$2&lt;=Congés!$AG17)),"A","")</f>
        <v/>
      </c>
      <c r="L17" s="18" t="str">
        <f>IF(OR(AND(L$2&gt;=Congés!$D17,L$2&lt;=Congés!$E17),AND(L$2&gt;=Congés!$F17,L$2&lt;=Congés!$G17),AND(L$2&gt;=Congés!$H17,L$2&lt;=Congés!$I17),AND(L$2&gt;=Congés!$J17,L$2&lt;=Congés!$K17),AND(L$2&gt;=Congés!$L17,L$2&lt;=Congés!$M17),AND(L$2&gt;=Congés!$N17,L$2&lt;=Congés!$O17),AND(L$2&gt;=Congés!$P17,L$2&lt;=Congés!$Q17),AND(L$2&gt;=Congés!$R17,L$2&lt;=Congés!$S17),AND(L$2&gt;=Congés!$T17,L$2&lt;=Congés!$U17),AND(L$2&gt;=Congés!$V17,L$2&lt;=Congés!$W17),AND(L$2&gt;=Congés!$X17,L$2&lt;=Congés!$Y17),AND(L$2&gt;=Congés!$Z17,L$2&lt;=Congés!$AA17),AND(L$2&gt;=Congés!$AB17,L$2&lt;=Congés!$AC17),AND(L$2&gt;=Congés!$AD17,L$2&lt;=Congés!$AE17),AND(L$2&gt;=Congés!$AF17,L$2&lt;=Congés!$AG17)),"A","")</f>
        <v/>
      </c>
      <c r="M17" s="18" t="str">
        <f>IF(OR(AND(M$2&gt;=Congés!$D17,M$2&lt;=Congés!$E17),AND(M$2&gt;=Congés!$F17,M$2&lt;=Congés!$G17),AND(M$2&gt;=Congés!$H17,M$2&lt;=Congés!$I17),AND(M$2&gt;=Congés!$J17,M$2&lt;=Congés!$K17),AND(M$2&gt;=Congés!$L17,M$2&lt;=Congés!$M17),AND(M$2&gt;=Congés!$N17,M$2&lt;=Congés!$O17),AND(M$2&gt;=Congés!$P17,M$2&lt;=Congés!$Q17),AND(M$2&gt;=Congés!$R17,M$2&lt;=Congés!$S17),AND(M$2&gt;=Congés!$T17,M$2&lt;=Congés!$U17),AND(M$2&gt;=Congés!$V17,M$2&lt;=Congés!$W17),AND(M$2&gt;=Congés!$X17,M$2&lt;=Congés!$Y17),AND(M$2&gt;=Congés!$Z17,M$2&lt;=Congés!$AA17),AND(M$2&gt;=Congés!$AB17,M$2&lt;=Congés!$AC17),AND(M$2&gt;=Congés!$AD17,M$2&lt;=Congés!$AE17),AND(M$2&gt;=Congés!$AF17,M$2&lt;=Congés!$AG17)),"A","")</f>
        <v/>
      </c>
      <c r="N17" s="18" t="str">
        <f>IF(OR(AND(N$2&gt;=Congés!$D17,N$2&lt;=Congés!$E17),AND(N$2&gt;=Congés!$F17,N$2&lt;=Congés!$G17),AND(N$2&gt;=Congés!$H17,N$2&lt;=Congés!$I17),AND(N$2&gt;=Congés!$J17,N$2&lt;=Congés!$K17),AND(N$2&gt;=Congés!$L17,N$2&lt;=Congés!$M17),AND(N$2&gt;=Congés!$N17,N$2&lt;=Congés!$O17),AND(N$2&gt;=Congés!$P17,N$2&lt;=Congés!$Q17),AND(N$2&gt;=Congés!$R17,N$2&lt;=Congés!$S17),AND(N$2&gt;=Congés!$T17,N$2&lt;=Congés!$U17),AND(N$2&gt;=Congés!$V17,N$2&lt;=Congés!$W17),AND(N$2&gt;=Congés!$X17,N$2&lt;=Congés!$Y17),AND(N$2&gt;=Congés!$Z17,N$2&lt;=Congés!$AA17),AND(N$2&gt;=Congés!$AB17,N$2&lt;=Congés!$AC17),AND(N$2&gt;=Congés!$AD17,N$2&lt;=Congés!$AE17),AND(N$2&gt;=Congés!$AF17,N$2&lt;=Congés!$AG17)),"A","")</f>
        <v/>
      </c>
      <c r="O17" s="18" t="str">
        <f>IF(OR(AND(O$2&gt;=Congés!$D17,O$2&lt;=Congés!$E17),AND(O$2&gt;=Congés!$F17,O$2&lt;=Congés!$G17),AND(O$2&gt;=Congés!$H17,O$2&lt;=Congés!$I17),AND(O$2&gt;=Congés!$J17,O$2&lt;=Congés!$K17),AND(O$2&gt;=Congés!$L17,O$2&lt;=Congés!$M17),AND(O$2&gt;=Congés!$N17,O$2&lt;=Congés!$O17),AND(O$2&gt;=Congés!$P17,O$2&lt;=Congés!$Q17),AND(O$2&gt;=Congés!$R17,O$2&lt;=Congés!$S17),AND(O$2&gt;=Congés!$T17,O$2&lt;=Congés!$U17),AND(O$2&gt;=Congés!$V17,O$2&lt;=Congés!$W17),AND(O$2&gt;=Congés!$X17,O$2&lt;=Congés!$Y17),AND(O$2&gt;=Congés!$Z17,O$2&lt;=Congés!$AA17),AND(O$2&gt;=Congés!$AB17,O$2&lt;=Congés!$AC17),AND(O$2&gt;=Congés!$AD17,O$2&lt;=Congés!$AE17),AND(O$2&gt;=Congés!$AF17,O$2&lt;=Congés!$AG17)),"A","")</f>
        <v/>
      </c>
      <c r="P17" s="18" t="str">
        <f>IF(OR(AND(P$2&gt;=Congés!$D17,P$2&lt;=Congés!$E17),AND(P$2&gt;=Congés!$F17,P$2&lt;=Congés!$G17),AND(P$2&gt;=Congés!$H17,P$2&lt;=Congés!$I17),AND(P$2&gt;=Congés!$J17,P$2&lt;=Congés!$K17),AND(P$2&gt;=Congés!$L17,P$2&lt;=Congés!$M17),AND(P$2&gt;=Congés!$N17,P$2&lt;=Congés!$O17),AND(P$2&gt;=Congés!$P17,P$2&lt;=Congés!$Q17),AND(P$2&gt;=Congés!$R17,P$2&lt;=Congés!$S17),AND(P$2&gt;=Congés!$T17,P$2&lt;=Congés!$U17),AND(P$2&gt;=Congés!$V17,P$2&lt;=Congés!$W17),AND(P$2&gt;=Congés!$X17,P$2&lt;=Congés!$Y17),AND(P$2&gt;=Congés!$Z17,P$2&lt;=Congés!$AA17),AND(P$2&gt;=Congés!$AB17,P$2&lt;=Congés!$AC17),AND(P$2&gt;=Congés!$AD17,P$2&lt;=Congés!$AE17),AND(P$2&gt;=Congés!$AF17,P$2&lt;=Congés!$AG17)),"A","")</f>
        <v/>
      </c>
      <c r="Q17" s="18" t="str">
        <f>IF(OR(AND(Q$2&gt;=Congés!$D17,Q$2&lt;=Congés!$E17),AND(Q$2&gt;=Congés!$F17,Q$2&lt;=Congés!$G17),AND(Q$2&gt;=Congés!$H17,Q$2&lt;=Congés!$I17),AND(Q$2&gt;=Congés!$J17,Q$2&lt;=Congés!$K17),AND(Q$2&gt;=Congés!$L17,Q$2&lt;=Congés!$M17),AND(Q$2&gt;=Congés!$N17,Q$2&lt;=Congés!$O17),AND(Q$2&gt;=Congés!$P17,Q$2&lt;=Congés!$Q17),AND(Q$2&gt;=Congés!$R17,Q$2&lt;=Congés!$S17),AND(Q$2&gt;=Congés!$T17,Q$2&lt;=Congés!$U17),AND(Q$2&gt;=Congés!$V17,Q$2&lt;=Congés!$W17),AND(Q$2&gt;=Congés!$X17,Q$2&lt;=Congés!$Y17),AND(Q$2&gt;=Congés!$Z17,Q$2&lt;=Congés!$AA17),AND(Q$2&gt;=Congés!$AB17,Q$2&lt;=Congés!$AC17),AND(Q$2&gt;=Congés!$AD17,Q$2&lt;=Congés!$AE17),AND(Q$2&gt;=Congés!$AF17,Q$2&lt;=Congés!$AG17)),"A","")</f>
        <v/>
      </c>
      <c r="R17" s="18" t="str">
        <f>IF(OR(AND(R$2&gt;=Congés!$D17,R$2&lt;=Congés!$E17),AND(R$2&gt;=Congés!$F17,R$2&lt;=Congés!$G17),AND(R$2&gt;=Congés!$H17,R$2&lt;=Congés!$I17),AND(R$2&gt;=Congés!$J17,R$2&lt;=Congés!$K17),AND(R$2&gt;=Congés!$L17,R$2&lt;=Congés!$M17),AND(R$2&gt;=Congés!$N17,R$2&lt;=Congés!$O17),AND(R$2&gt;=Congés!$P17,R$2&lt;=Congés!$Q17),AND(R$2&gt;=Congés!$R17,R$2&lt;=Congés!$S17),AND(R$2&gt;=Congés!$T17,R$2&lt;=Congés!$U17),AND(R$2&gt;=Congés!$V17,R$2&lt;=Congés!$W17),AND(R$2&gt;=Congés!$X17,R$2&lt;=Congés!$Y17),AND(R$2&gt;=Congés!$Z17,R$2&lt;=Congés!$AA17),AND(R$2&gt;=Congés!$AB17,R$2&lt;=Congés!$AC17),AND(R$2&gt;=Congés!$AD17,R$2&lt;=Congés!$AE17),AND(R$2&gt;=Congés!$AF17,R$2&lt;=Congés!$AG17)),"A","")</f>
        <v>A</v>
      </c>
      <c r="S17" s="18" t="str">
        <f>IF(OR(AND(S$2&gt;=Congés!$D17,S$2&lt;=Congés!$E17),AND(S$2&gt;=Congés!$F17,S$2&lt;=Congés!$G17),AND(S$2&gt;=Congés!$H17,S$2&lt;=Congés!$I17),AND(S$2&gt;=Congés!$J17,S$2&lt;=Congés!$K17),AND(S$2&gt;=Congés!$L17,S$2&lt;=Congés!$M17),AND(S$2&gt;=Congés!$N17,S$2&lt;=Congés!$O17),AND(S$2&gt;=Congés!$P17,S$2&lt;=Congés!$Q17),AND(S$2&gt;=Congés!$R17,S$2&lt;=Congés!$S17),AND(S$2&gt;=Congés!$T17,S$2&lt;=Congés!$U17),AND(S$2&gt;=Congés!$V17,S$2&lt;=Congés!$W17),AND(S$2&gt;=Congés!$X17,S$2&lt;=Congés!$Y17),AND(S$2&gt;=Congés!$Z17,S$2&lt;=Congés!$AA17),AND(S$2&gt;=Congés!$AB17,S$2&lt;=Congés!$AC17),AND(S$2&gt;=Congés!$AD17,S$2&lt;=Congés!$AE17),AND(S$2&gt;=Congés!$AF17,S$2&lt;=Congés!$AG17)),"A","")</f>
        <v>A</v>
      </c>
      <c r="T17" s="18" t="str">
        <f>IF(OR(AND(T$2&gt;=Congés!$D17,T$2&lt;=Congés!$E17),AND(T$2&gt;=Congés!$F17,T$2&lt;=Congés!$G17),AND(T$2&gt;=Congés!$H17,T$2&lt;=Congés!$I17),AND(T$2&gt;=Congés!$J17,T$2&lt;=Congés!$K17),AND(T$2&gt;=Congés!$L17,T$2&lt;=Congés!$M17),AND(T$2&gt;=Congés!$N17,T$2&lt;=Congés!$O17),AND(T$2&gt;=Congés!$P17,T$2&lt;=Congés!$Q17),AND(T$2&gt;=Congés!$R17,T$2&lt;=Congés!$S17),AND(T$2&gt;=Congés!$T17,T$2&lt;=Congés!$U17),AND(T$2&gt;=Congés!$V17,T$2&lt;=Congés!$W17),AND(T$2&gt;=Congés!$X17,T$2&lt;=Congés!$Y17),AND(T$2&gt;=Congés!$Z17,T$2&lt;=Congés!$AA17),AND(T$2&gt;=Congés!$AB17,T$2&lt;=Congés!$AC17),AND(T$2&gt;=Congés!$AD17,T$2&lt;=Congés!$AE17),AND(T$2&gt;=Congés!$AF17,T$2&lt;=Congés!$AG17)),"A","")</f>
        <v>A</v>
      </c>
      <c r="U17" s="18" t="str">
        <f>IF(OR(AND(U$2&gt;=Congés!$D17,U$2&lt;=Congés!$E17),AND(U$2&gt;=Congés!$F17,U$2&lt;=Congés!$G17),AND(U$2&gt;=Congés!$H17,U$2&lt;=Congés!$I17),AND(U$2&gt;=Congés!$J17,U$2&lt;=Congés!$K17),AND(U$2&gt;=Congés!$L17,U$2&lt;=Congés!$M17),AND(U$2&gt;=Congés!$N17,U$2&lt;=Congés!$O17),AND(U$2&gt;=Congés!$P17,U$2&lt;=Congés!$Q17),AND(U$2&gt;=Congés!$R17,U$2&lt;=Congés!$S17),AND(U$2&gt;=Congés!$T17,U$2&lt;=Congés!$U17),AND(U$2&gt;=Congés!$V17,U$2&lt;=Congés!$W17),AND(U$2&gt;=Congés!$X17,U$2&lt;=Congés!$Y17),AND(U$2&gt;=Congés!$Z17,U$2&lt;=Congés!$AA17),AND(U$2&gt;=Congés!$AB17,U$2&lt;=Congés!$AC17),AND(U$2&gt;=Congés!$AD17,U$2&lt;=Congés!$AE17),AND(U$2&gt;=Congés!$AF17,U$2&lt;=Congés!$AG17)),"A","")</f>
        <v>A</v>
      </c>
      <c r="V17" s="18" t="str">
        <f>IF(OR(AND(V$2&gt;=Congés!$D17,V$2&lt;=Congés!$E17),AND(V$2&gt;=Congés!$F17,V$2&lt;=Congés!$G17),AND(V$2&gt;=Congés!$H17,V$2&lt;=Congés!$I17),AND(V$2&gt;=Congés!$J17,V$2&lt;=Congés!$K17),AND(V$2&gt;=Congés!$L17,V$2&lt;=Congés!$M17),AND(V$2&gt;=Congés!$N17,V$2&lt;=Congés!$O17),AND(V$2&gt;=Congés!$P17,V$2&lt;=Congés!$Q17),AND(V$2&gt;=Congés!$R17,V$2&lt;=Congés!$S17),AND(V$2&gt;=Congés!$T17,V$2&lt;=Congés!$U17),AND(V$2&gt;=Congés!$V17,V$2&lt;=Congés!$W17),AND(V$2&gt;=Congés!$X17,V$2&lt;=Congés!$Y17),AND(V$2&gt;=Congés!$Z17,V$2&lt;=Congés!$AA17),AND(V$2&gt;=Congés!$AB17,V$2&lt;=Congés!$AC17),AND(V$2&gt;=Congés!$AD17,V$2&lt;=Congés!$AE17),AND(V$2&gt;=Congés!$AF17,V$2&lt;=Congés!$AG17)),"A","")</f>
        <v>A</v>
      </c>
      <c r="W17" s="18" t="str">
        <f>IF(OR(AND(W$2&gt;=Congés!$D17,W$2&lt;=Congés!$E17),AND(W$2&gt;=Congés!$F17,W$2&lt;=Congés!$G17),AND(W$2&gt;=Congés!$H17,W$2&lt;=Congés!$I17),AND(W$2&gt;=Congés!$J17,W$2&lt;=Congés!$K17),AND(W$2&gt;=Congés!$L17,W$2&lt;=Congés!$M17),AND(W$2&gt;=Congés!$N17,W$2&lt;=Congés!$O17),AND(W$2&gt;=Congés!$P17,W$2&lt;=Congés!$Q17),AND(W$2&gt;=Congés!$R17,W$2&lt;=Congés!$S17),AND(W$2&gt;=Congés!$T17,W$2&lt;=Congés!$U17),AND(W$2&gt;=Congés!$V17,W$2&lt;=Congés!$W17),AND(W$2&gt;=Congés!$X17,W$2&lt;=Congés!$Y17),AND(W$2&gt;=Congés!$Z17,W$2&lt;=Congés!$AA17),AND(W$2&gt;=Congés!$AB17,W$2&lt;=Congés!$AC17),AND(W$2&gt;=Congés!$AD17,W$2&lt;=Congés!$AE17),AND(W$2&gt;=Congés!$AF17,W$2&lt;=Congés!$AG17)),"A","")</f>
        <v>A</v>
      </c>
      <c r="X17" s="18" t="str">
        <f>IF(OR(AND(X$2&gt;=Congés!$D17,X$2&lt;=Congés!$E17),AND(X$2&gt;=Congés!$F17,X$2&lt;=Congés!$G17),AND(X$2&gt;=Congés!$H17,X$2&lt;=Congés!$I17),AND(X$2&gt;=Congés!$J17,X$2&lt;=Congés!$K17),AND(X$2&gt;=Congés!$L17,X$2&lt;=Congés!$M17),AND(X$2&gt;=Congés!$N17,X$2&lt;=Congés!$O17),AND(X$2&gt;=Congés!$P17,X$2&lt;=Congés!$Q17),AND(X$2&gt;=Congés!$R17,X$2&lt;=Congés!$S17),AND(X$2&gt;=Congés!$T17,X$2&lt;=Congés!$U17),AND(X$2&gt;=Congés!$V17,X$2&lt;=Congés!$W17),AND(X$2&gt;=Congés!$X17,X$2&lt;=Congés!$Y17),AND(X$2&gt;=Congés!$Z17,X$2&lt;=Congés!$AA17),AND(X$2&gt;=Congés!$AB17,X$2&lt;=Congés!$AC17),AND(X$2&gt;=Congés!$AD17,X$2&lt;=Congés!$AE17),AND(X$2&gt;=Congés!$AF17,X$2&lt;=Congés!$AG17)),"A","")</f>
        <v>A</v>
      </c>
      <c r="Y17" s="18" t="str">
        <f>IF(OR(AND(Y$2&gt;=Congés!$D17,Y$2&lt;=Congés!$E17),AND(Y$2&gt;=Congés!$F17,Y$2&lt;=Congés!$G17),AND(Y$2&gt;=Congés!$H17,Y$2&lt;=Congés!$I17),AND(Y$2&gt;=Congés!$J17,Y$2&lt;=Congés!$K17),AND(Y$2&gt;=Congés!$L17,Y$2&lt;=Congés!$M17),AND(Y$2&gt;=Congés!$N17,Y$2&lt;=Congés!$O17),AND(Y$2&gt;=Congés!$P17,Y$2&lt;=Congés!$Q17),AND(Y$2&gt;=Congés!$R17,Y$2&lt;=Congés!$S17),AND(Y$2&gt;=Congés!$T17,Y$2&lt;=Congés!$U17),AND(Y$2&gt;=Congés!$V17,Y$2&lt;=Congés!$W17),AND(Y$2&gt;=Congés!$X17,Y$2&lt;=Congés!$Y17),AND(Y$2&gt;=Congés!$Z17,Y$2&lt;=Congés!$AA17),AND(Y$2&gt;=Congés!$AB17,Y$2&lt;=Congés!$AC17),AND(Y$2&gt;=Congés!$AD17,Y$2&lt;=Congés!$AE17),AND(Y$2&gt;=Congés!$AF17,Y$2&lt;=Congés!$AG17)),"A","")</f>
        <v>A</v>
      </c>
      <c r="Z17" s="18" t="str">
        <f>IF(OR(AND(Z$2&gt;=Congés!$D17,Z$2&lt;=Congés!$E17),AND(Z$2&gt;=Congés!$F17,Z$2&lt;=Congés!$G17),AND(Z$2&gt;=Congés!$H17,Z$2&lt;=Congés!$I17),AND(Z$2&gt;=Congés!$J17,Z$2&lt;=Congés!$K17),AND(Z$2&gt;=Congés!$L17,Z$2&lt;=Congés!$M17),AND(Z$2&gt;=Congés!$N17,Z$2&lt;=Congés!$O17),AND(Z$2&gt;=Congés!$P17,Z$2&lt;=Congés!$Q17),AND(Z$2&gt;=Congés!$R17,Z$2&lt;=Congés!$S17),AND(Z$2&gt;=Congés!$T17,Z$2&lt;=Congés!$U17),AND(Z$2&gt;=Congés!$V17,Z$2&lt;=Congés!$W17),AND(Z$2&gt;=Congés!$X17,Z$2&lt;=Congés!$Y17),AND(Z$2&gt;=Congés!$Z17,Z$2&lt;=Congés!$AA17),AND(Z$2&gt;=Congés!$AB17,Z$2&lt;=Congés!$AC17),AND(Z$2&gt;=Congés!$AD17,Z$2&lt;=Congés!$AE17),AND(Z$2&gt;=Congés!$AF17,Z$2&lt;=Congés!$AG17)),"A","")</f>
        <v>A</v>
      </c>
      <c r="AA17" s="18" t="str">
        <f>IF(OR(AND(AA$2&gt;=Congés!$D17,AA$2&lt;=Congés!$E17),AND(AA$2&gt;=Congés!$F17,AA$2&lt;=Congés!$G17),AND(AA$2&gt;=Congés!$H17,AA$2&lt;=Congés!$I17),AND(AA$2&gt;=Congés!$J17,AA$2&lt;=Congés!$K17),AND(AA$2&gt;=Congés!$L17,AA$2&lt;=Congés!$M17),AND(AA$2&gt;=Congés!$N17,AA$2&lt;=Congés!$O17),AND(AA$2&gt;=Congés!$P17,AA$2&lt;=Congés!$Q17),AND(AA$2&gt;=Congés!$R17,AA$2&lt;=Congés!$S17),AND(AA$2&gt;=Congés!$T17,AA$2&lt;=Congés!$U17),AND(AA$2&gt;=Congés!$V17,AA$2&lt;=Congés!$W17),AND(AA$2&gt;=Congés!$X17,AA$2&lt;=Congés!$Y17),AND(AA$2&gt;=Congés!$Z17,AA$2&lt;=Congés!$AA17),AND(AA$2&gt;=Congés!$AB17,AA$2&lt;=Congés!$AC17),AND(AA$2&gt;=Congés!$AD17,AA$2&lt;=Congés!$AE17),AND(AA$2&gt;=Congés!$AF17,AA$2&lt;=Congés!$AG17)),"A","")</f>
        <v>A</v>
      </c>
      <c r="AB17" s="18" t="str">
        <f>IF(OR(AND(AB$2&gt;=Congés!$D17,AB$2&lt;=Congés!$E17),AND(AB$2&gt;=Congés!$F17,AB$2&lt;=Congés!$G17),AND(AB$2&gt;=Congés!$H17,AB$2&lt;=Congés!$I17),AND(AB$2&gt;=Congés!$J17,AB$2&lt;=Congés!$K17),AND(AB$2&gt;=Congés!$L17,AB$2&lt;=Congés!$M17),AND(AB$2&gt;=Congés!$N17,AB$2&lt;=Congés!$O17),AND(AB$2&gt;=Congés!$P17,AB$2&lt;=Congés!$Q17),AND(AB$2&gt;=Congés!$R17,AB$2&lt;=Congés!$S17),AND(AB$2&gt;=Congés!$T17,AB$2&lt;=Congés!$U17),AND(AB$2&gt;=Congés!$V17,AB$2&lt;=Congés!$W17),AND(AB$2&gt;=Congés!$X17,AB$2&lt;=Congés!$Y17),AND(AB$2&gt;=Congés!$Z17,AB$2&lt;=Congés!$AA17),AND(AB$2&gt;=Congés!$AB17,AB$2&lt;=Congés!$AC17),AND(AB$2&gt;=Congés!$AD17,AB$2&lt;=Congés!$AE17),AND(AB$2&gt;=Congés!$AF17,AB$2&lt;=Congés!$AG17)),"A","")</f>
        <v>A</v>
      </c>
      <c r="AC17" s="18" t="str">
        <f>IF(OR(AND(AC$2&gt;=Congés!$D17,AC$2&lt;=Congés!$E17),AND(AC$2&gt;=Congés!$F17,AC$2&lt;=Congés!$G17),AND(AC$2&gt;=Congés!$H17,AC$2&lt;=Congés!$I17),AND(AC$2&gt;=Congés!$J17,AC$2&lt;=Congés!$K17),AND(AC$2&gt;=Congés!$L17,AC$2&lt;=Congés!$M17),AND(AC$2&gt;=Congés!$N17,AC$2&lt;=Congés!$O17),AND(AC$2&gt;=Congés!$P17,AC$2&lt;=Congés!$Q17),AND(AC$2&gt;=Congés!$R17,AC$2&lt;=Congés!$S17),AND(AC$2&gt;=Congés!$T17,AC$2&lt;=Congés!$U17),AND(AC$2&gt;=Congés!$V17,AC$2&lt;=Congés!$W17),AND(AC$2&gt;=Congés!$X17,AC$2&lt;=Congés!$Y17),AND(AC$2&gt;=Congés!$Z17,AC$2&lt;=Congés!$AA17),AND(AC$2&gt;=Congés!$AB17,AC$2&lt;=Congés!$AC17),AND(AC$2&gt;=Congés!$AD17,AC$2&lt;=Congés!$AE17),AND(AC$2&gt;=Congés!$AF17,AC$2&lt;=Congés!$AG17)),"A","")</f>
        <v>A</v>
      </c>
      <c r="AD17" s="18" t="str">
        <f>IF(OR(AND(AD$2&gt;=Congés!$D17,AD$2&lt;=Congés!$E17),AND(AD$2&gt;=Congés!$F17,AD$2&lt;=Congés!$G17),AND(AD$2&gt;=Congés!$H17,AD$2&lt;=Congés!$I17),AND(AD$2&gt;=Congés!$J17,AD$2&lt;=Congés!$K17),AND(AD$2&gt;=Congés!$L17,AD$2&lt;=Congés!$M17),AND(AD$2&gt;=Congés!$N17,AD$2&lt;=Congés!$O17),AND(AD$2&gt;=Congés!$P17,AD$2&lt;=Congés!$Q17),AND(AD$2&gt;=Congés!$R17,AD$2&lt;=Congés!$S17),AND(AD$2&gt;=Congés!$T17,AD$2&lt;=Congés!$U17),AND(AD$2&gt;=Congés!$V17,AD$2&lt;=Congés!$W17),AND(AD$2&gt;=Congés!$X17,AD$2&lt;=Congés!$Y17),AND(AD$2&gt;=Congés!$Z17,AD$2&lt;=Congés!$AA17),AND(AD$2&gt;=Congés!$AB17,AD$2&lt;=Congés!$AC17),AND(AD$2&gt;=Congés!$AD17,AD$2&lt;=Congés!$AE17),AND(AD$2&gt;=Congés!$AF17,AD$2&lt;=Congés!$AG17)),"A","")</f>
        <v/>
      </c>
      <c r="AE17" s="18" t="str">
        <f>IF(OR(AND(AE$2&gt;=Congés!$D17,AE$2&lt;=Congés!$E17),AND(AE$2&gt;=Congés!$F17,AE$2&lt;=Congés!$G17),AND(AE$2&gt;=Congés!$H17,AE$2&lt;=Congés!$I17),AND(AE$2&gt;=Congés!$J17,AE$2&lt;=Congés!$K17),AND(AE$2&gt;=Congés!$L17,AE$2&lt;=Congés!$M17),AND(AE$2&gt;=Congés!$N17,AE$2&lt;=Congés!$O17),AND(AE$2&gt;=Congés!$P17,AE$2&lt;=Congés!$Q17),AND(AE$2&gt;=Congés!$R17,AE$2&lt;=Congés!$S17),AND(AE$2&gt;=Congés!$T17,AE$2&lt;=Congés!$U17),AND(AE$2&gt;=Congés!$V17,AE$2&lt;=Congés!$W17),AND(AE$2&gt;=Congés!$X17,AE$2&lt;=Congés!$Y17),AND(AE$2&gt;=Congés!$Z17,AE$2&lt;=Congés!$AA17),AND(AE$2&gt;=Congés!$AB17,AE$2&lt;=Congés!$AC17),AND(AE$2&gt;=Congés!$AD17,AE$2&lt;=Congés!$AE17),AND(AE$2&gt;=Congés!$AF17,AE$2&lt;=Congés!$AG17)),"A","")</f>
        <v/>
      </c>
      <c r="AF17" s="18" t="str">
        <f>IF(OR(AND(AF$2&gt;=Congés!$D17,AF$2&lt;=Congés!$E17),AND(AF$2&gt;=Congés!$F17,AF$2&lt;=Congés!$G17),AND(AF$2&gt;=Congés!$H17,AF$2&lt;=Congés!$I17),AND(AF$2&gt;=Congés!$J17,AF$2&lt;=Congés!$K17),AND(AF$2&gt;=Congés!$L17,AF$2&lt;=Congés!$M17),AND(AF$2&gt;=Congés!$N17,AF$2&lt;=Congés!$O17),AND(AF$2&gt;=Congés!$P17,AF$2&lt;=Congés!$Q17),AND(AF$2&gt;=Congés!$R17,AF$2&lt;=Congés!$S17),AND(AF$2&gt;=Congés!$T17,AF$2&lt;=Congés!$U17),AND(AF$2&gt;=Congés!$V17,AF$2&lt;=Congés!$W17),AND(AF$2&gt;=Congés!$X17,AF$2&lt;=Congés!$Y17),AND(AF$2&gt;=Congés!$Z17,AF$2&lt;=Congés!$AA17),AND(AF$2&gt;=Congés!$AB17,AF$2&lt;=Congés!$AC17),AND(AF$2&gt;=Congés!$AD17,AF$2&lt;=Congés!$AE17),AND(AF$2&gt;=Congés!$AF17,AF$2&lt;=Congés!$AG17)),"A","")</f>
        <v>A</v>
      </c>
      <c r="AG17" s="18" t="str">
        <f>IF(OR(AND(AG$2&gt;=Congés!$D17,AG$2&lt;=Congés!$E17),AND(AG$2&gt;=Congés!$F17,AG$2&lt;=Congés!$G17),AND(AG$2&gt;=Congés!$H17,AG$2&lt;=Congés!$I17),AND(AG$2&gt;=Congés!$J17,AG$2&lt;=Congés!$K17),AND(AG$2&gt;=Congés!$L17,AG$2&lt;=Congés!$M17),AND(AG$2&gt;=Congés!$N17,AG$2&lt;=Congés!$O17),AND(AG$2&gt;=Congés!$P17,AG$2&lt;=Congés!$Q17),AND(AG$2&gt;=Congés!$R17,AG$2&lt;=Congés!$S17),AND(AG$2&gt;=Congés!$T17,AG$2&lt;=Congés!$U17),AND(AG$2&gt;=Congés!$V17,AG$2&lt;=Congés!$W17),AND(AG$2&gt;=Congés!$X17,AG$2&lt;=Congés!$Y17),AND(AG$2&gt;=Congés!$Z17,AG$2&lt;=Congés!$AA17),AND(AG$2&gt;=Congés!$AB17,AG$2&lt;=Congés!$AC17),AND(AG$2&gt;=Congés!$AD17,AG$2&lt;=Congés!$AE17),AND(AG$2&gt;=Congés!$AF17,AG$2&lt;=Congés!$AG17)),"A","")</f>
        <v>A</v>
      </c>
      <c r="AH17" s="24" t="str">
        <f>IF(OR(AND(AH$2&gt;=Congés!$D17,AH$2&lt;=Congés!$E17),AND(AH$2&gt;=Congés!$F17,AH$2&lt;=Congés!$G17),AND(AH$2&gt;=Congés!$H17,AH$2&lt;=Congés!$I17),AND(AH$2&gt;=Congés!$J17,AH$2&lt;=Congés!$K17),AND(AH$2&gt;=Congés!$L17,AH$2&lt;=Congés!$M17),AND(AH$2&gt;=Congés!$N17,AH$2&lt;=Congés!$O17),AND(AH$2&gt;=Congés!$P17,AH$2&lt;=Congés!$Q17),AND(AH$2&gt;=Congés!$R17,AH$2&lt;=Congés!$S17),AND(AH$2&gt;=Congés!$T17,AH$2&lt;=Congés!$U17),AND(AH$2&gt;=Congés!$V17,AH$2&lt;=Congés!$W17),AND(AH$2&gt;=Congés!$X17,AH$2&lt;=Congés!$Y17),AND(AH$2&gt;=Congés!$Z17,AH$2&lt;=Congés!$AA17),AND(AH$2&gt;=Congés!$AB17,AH$2&lt;=Congés!$AC17),AND(AH$2&gt;=Congés!$AD17,AH$2&lt;=Congés!$AE17),AND(AH$2&gt;=Congés!$AF17,AH$2&lt;=Congés!$AG17)),"A","")</f>
        <v>A</v>
      </c>
    </row>
    <row r="18" spans="1:34" x14ac:dyDescent="0.25">
      <c r="A18" s="77" t="str">
        <f>IF('A remplir'!N17="","",'A remplir'!N17)</f>
        <v/>
      </c>
      <c r="B18" s="19" t="str">
        <f>IF('A remplir'!O17="","",'A remplir'!O17)</f>
        <v>Christelle</v>
      </c>
      <c r="C18" s="49" t="str">
        <f>IF('A remplir'!AC17="","",'A remplir'!AC17)</f>
        <v>CAP</v>
      </c>
      <c r="D18" s="128" t="str">
        <f>IF(OR(AND(D$2&gt;=Congés!$D18,D$2&lt;=Congés!$E18),AND(D$2&gt;=Congés!$F18,D$2&lt;=Congés!$G18),AND(D$2&gt;=Congés!$H18,D$2&lt;=Congés!$I18),AND(D$2&gt;=Congés!$J18,D$2&lt;=Congés!$K18),AND(D$2&gt;=Congés!$L18,D$2&lt;=Congés!$M18),AND(D$2&gt;=Congés!$N18,D$2&lt;=Congés!$O18),AND(D$2&gt;=Congés!$P18,D$2&lt;=Congés!$Q18),AND(D$2&gt;=Congés!$R18,D$2&lt;=Congés!$S18),AND(D$2&gt;=Congés!$T18,D$2&lt;=Congés!$U18),AND(D$2&gt;=Congés!$V18,D$2&lt;=Congés!$W18),AND(D$2&gt;=Congés!$X18,D$2&lt;=Congés!$Y18),AND(D$2&gt;=Congés!$Z18,D$2&lt;=Congés!$AA18),AND(D$2&gt;=Congés!$AB18,D$2&lt;=Congés!$AC18),AND(D$2&gt;=Congés!$AD18,D$2&lt;=Congés!$AE18),AND(D$2&gt;=Congés!$AF18,D$2&lt;=Congés!$AG18)),"A","")</f>
        <v>A</v>
      </c>
      <c r="E18" s="28" t="str">
        <f>IF(OR(AND(E$2&gt;=Congés!$D18,E$2&lt;=Congés!$E18),AND(E$2&gt;=Congés!$F18,E$2&lt;=Congés!$G18),AND(E$2&gt;=Congés!$H18,E$2&lt;=Congés!$I18),AND(E$2&gt;=Congés!$J18,E$2&lt;=Congés!$K18),AND(E$2&gt;=Congés!$L18,E$2&lt;=Congés!$M18),AND(E$2&gt;=Congés!$N18,E$2&lt;=Congés!$O18),AND(E$2&gt;=Congés!$P18,E$2&lt;=Congés!$Q18),AND(E$2&gt;=Congés!$R18,E$2&lt;=Congés!$S18),AND(E$2&gt;=Congés!$T18,E$2&lt;=Congés!$U18),AND(E$2&gt;=Congés!$V18,E$2&lt;=Congés!$W18),AND(E$2&gt;=Congés!$X18,E$2&lt;=Congés!$Y18),AND(E$2&gt;=Congés!$Z18,E$2&lt;=Congés!$AA18),AND(E$2&gt;=Congés!$AB18,E$2&lt;=Congés!$AC18),AND(E$2&gt;=Congés!$AD18,E$2&lt;=Congés!$AE18),AND(E$2&gt;=Congés!$AF18,E$2&lt;=Congés!$AG18)),"A","")</f>
        <v>A</v>
      </c>
      <c r="F18" s="28" t="str">
        <f>IF(OR(AND(F$2&gt;=Congés!$D18,F$2&lt;=Congés!$E18),AND(F$2&gt;=Congés!$F18,F$2&lt;=Congés!$G18),AND(F$2&gt;=Congés!$H18,F$2&lt;=Congés!$I18),AND(F$2&gt;=Congés!$J18,F$2&lt;=Congés!$K18),AND(F$2&gt;=Congés!$L18,F$2&lt;=Congés!$M18),AND(F$2&gt;=Congés!$N18,F$2&lt;=Congés!$O18),AND(F$2&gt;=Congés!$P18,F$2&lt;=Congés!$Q18),AND(F$2&gt;=Congés!$R18,F$2&lt;=Congés!$S18),AND(F$2&gt;=Congés!$T18,F$2&lt;=Congés!$U18),AND(F$2&gt;=Congés!$V18,F$2&lt;=Congés!$W18),AND(F$2&gt;=Congés!$X18,F$2&lt;=Congés!$Y18),AND(F$2&gt;=Congés!$Z18,F$2&lt;=Congés!$AA18),AND(F$2&gt;=Congés!$AB18,F$2&lt;=Congés!$AC18),AND(F$2&gt;=Congés!$AD18,F$2&lt;=Congés!$AE18),AND(F$2&gt;=Congés!$AF18,F$2&lt;=Congés!$AG18)),"A","")</f>
        <v/>
      </c>
      <c r="G18" s="28" t="str">
        <f>IF(OR(AND(G$2&gt;=Congés!$D18,G$2&lt;=Congés!$E18),AND(G$2&gt;=Congés!$F18,G$2&lt;=Congés!$G18),AND(G$2&gt;=Congés!$H18,G$2&lt;=Congés!$I18),AND(G$2&gt;=Congés!$J18,G$2&lt;=Congés!$K18),AND(G$2&gt;=Congés!$L18,G$2&lt;=Congés!$M18),AND(G$2&gt;=Congés!$N18,G$2&lt;=Congés!$O18),AND(G$2&gt;=Congés!$P18,G$2&lt;=Congés!$Q18),AND(G$2&gt;=Congés!$R18,G$2&lt;=Congés!$S18),AND(G$2&gt;=Congés!$T18,G$2&lt;=Congés!$U18),AND(G$2&gt;=Congés!$V18,G$2&lt;=Congés!$W18),AND(G$2&gt;=Congés!$X18,G$2&lt;=Congés!$Y18),AND(G$2&gt;=Congés!$Z18,G$2&lt;=Congés!$AA18),AND(G$2&gt;=Congés!$AB18,G$2&lt;=Congés!$AC18),AND(G$2&gt;=Congés!$AD18,G$2&lt;=Congés!$AE18),AND(G$2&gt;=Congés!$AF18,G$2&lt;=Congés!$AG18)),"A","")</f>
        <v>A</v>
      </c>
      <c r="H18" s="28" t="str">
        <f>IF(OR(AND(H$2&gt;=Congés!$D18,H$2&lt;=Congés!$E18),AND(H$2&gt;=Congés!$F18,H$2&lt;=Congés!$G18),AND(H$2&gt;=Congés!$H18,H$2&lt;=Congés!$I18),AND(H$2&gt;=Congés!$J18,H$2&lt;=Congés!$K18),AND(H$2&gt;=Congés!$L18,H$2&lt;=Congés!$M18),AND(H$2&gt;=Congés!$N18,H$2&lt;=Congés!$O18),AND(H$2&gt;=Congés!$P18,H$2&lt;=Congés!$Q18),AND(H$2&gt;=Congés!$R18,H$2&lt;=Congés!$S18),AND(H$2&gt;=Congés!$T18,H$2&lt;=Congés!$U18),AND(H$2&gt;=Congés!$V18,H$2&lt;=Congés!$W18),AND(H$2&gt;=Congés!$X18,H$2&lt;=Congés!$Y18),AND(H$2&gt;=Congés!$Z18,H$2&lt;=Congés!$AA18),AND(H$2&gt;=Congés!$AB18,H$2&lt;=Congés!$AC18),AND(H$2&gt;=Congés!$AD18,H$2&lt;=Congés!$AE18),AND(H$2&gt;=Congés!$AF18,H$2&lt;=Congés!$AG18)),"A","")</f>
        <v/>
      </c>
      <c r="I18" s="28" t="str">
        <f>IF(OR(AND(I$2&gt;=Congés!$D18,I$2&lt;=Congés!$E18),AND(I$2&gt;=Congés!$F18,I$2&lt;=Congés!$G18),AND(I$2&gt;=Congés!$H18,I$2&lt;=Congés!$I18),AND(I$2&gt;=Congés!$J18,I$2&lt;=Congés!$K18),AND(I$2&gt;=Congés!$L18,I$2&lt;=Congés!$M18),AND(I$2&gt;=Congés!$N18,I$2&lt;=Congés!$O18),AND(I$2&gt;=Congés!$P18,I$2&lt;=Congés!$Q18),AND(I$2&gt;=Congés!$R18,I$2&lt;=Congés!$S18),AND(I$2&gt;=Congés!$T18,I$2&lt;=Congés!$U18),AND(I$2&gt;=Congés!$V18,I$2&lt;=Congés!$W18),AND(I$2&gt;=Congés!$X18,I$2&lt;=Congés!$Y18),AND(I$2&gt;=Congés!$Z18,I$2&lt;=Congés!$AA18),AND(I$2&gt;=Congés!$AB18,I$2&lt;=Congés!$AC18),AND(I$2&gt;=Congés!$AD18,I$2&lt;=Congés!$AE18),AND(I$2&gt;=Congés!$AF18,I$2&lt;=Congés!$AG18)),"A","")</f>
        <v/>
      </c>
      <c r="J18" s="28" t="str">
        <f>IF(OR(AND(J$2&gt;=Congés!$D18,J$2&lt;=Congés!$E18),AND(J$2&gt;=Congés!$F18,J$2&lt;=Congés!$G18),AND(J$2&gt;=Congés!$H18,J$2&lt;=Congés!$I18),AND(J$2&gt;=Congés!$J18,J$2&lt;=Congés!$K18),AND(J$2&gt;=Congés!$L18,J$2&lt;=Congés!$M18),AND(J$2&gt;=Congés!$N18,J$2&lt;=Congés!$O18),AND(J$2&gt;=Congés!$P18,J$2&lt;=Congés!$Q18),AND(J$2&gt;=Congés!$R18,J$2&lt;=Congés!$S18),AND(J$2&gt;=Congés!$T18,J$2&lt;=Congés!$U18),AND(J$2&gt;=Congés!$V18,J$2&lt;=Congés!$W18),AND(J$2&gt;=Congés!$X18,J$2&lt;=Congés!$Y18),AND(J$2&gt;=Congés!$Z18,J$2&lt;=Congés!$AA18),AND(J$2&gt;=Congés!$AB18,J$2&lt;=Congés!$AC18),AND(J$2&gt;=Congés!$AD18,J$2&lt;=Congés!$AE18),AND(J$2&gt;=Congés!$AF18,J$2&lt;=Congés!$AG18)),"A","")</f>
        <v/>
      </c>
      <c r="K18" s="28" t="str">
        <f>IF(OR(AND(K$2&gt;=Congés!$D18,K$2&lt;=Congés!$E18),AND(K$2&gt;=Congés!$F18,K$2&lt;=Congés!$G18),AND(K$2&gt;=Congés!$H18,K$2&lt;=Congés!$I18),AND(K$2&gt;=Congés!$J18,K$2&lt;=Congés!$K18),AND(K$2&gt;=Congés!$L18,K$2&lt;=Congés!$M18),AND(K$2&gt;=Congés!$N18,K$2&lt;=Congés!$O18),AND(K$2&gt;=Congés!$P18,K$2&lt;=Congés!$Q18),AND(K$2&gt;=Congés!$R18,K$2&lt;=Congés!$S18),AND(K$2&gt;=Congés!$T18,K$2&lt;=Congés!$U18),AND(K$2&gt;=Congés!$V18,K$2&lt;=Congés!$W18),AND(K$2&gt;=Congés!$X18,K$2&lt;=Congés!$Y18),AND(K$2&gt;=Congés!$Z18,K$2&lt;=Congés!$AA18),AND(K$2&gt;=Congés!$AB18,K$2&lt;=Congés!$AC18),AND(K$2&gt;=Congés!$AD18,K$2&lt;=Congés!$AE18),AND(K$2&gt;=Congés!$AF18,K$2&lt;=Congés!$AG18)),"A","")</f>
        <v/>
      </c>
      <c r="L18" s="28" t="str">
        <f>IF(OR(AND(L$2&gt;=Congés!$D18,L$2&lt;=Congés!$E18),AND(L$2&gt;=Congés!$F18,L$2&lt;=Congés!$G18),AND(L$2&gt;=Congés!$H18,L$2&lt;=Congés!$I18),AND(L$2&gt;=Congés!$J18,L$2&lt;=Congés!$K18),AND(L$2&gt;=Congés!$L18,L$2&lt;=Congés!$M18),AND(L$2&gt;=Congés!$N18,L$2&lt;=Congés!$O18),AND(L$2&gt;=Congés!$P18,L$2&lt;=Congés!$Q18),AND(L$2&gt;=Congés!$R18,L$2&lt;=Congés!$S18),AND(L$2&gt;=Congés!$T18,L$2&lt;=Congés!$U18),AND(L$2&gt;=Congés!$V18,L$2&lt;=Congés!$W18),AND(L$2&gt;=Congés!$X18,L$2&lt;=Congés!$Y18),AND(L$2&gt;=Congés!$Z18,L$2&lt;=Congés!$AA18),AND(L$2&gt;=Congés!$AB18,L$2&lt;=Congés!$AC18),AND(L$2&gt;=Congés!$AD18,L$2&lt;=Congés!$AE18),AND(L$2&gt;=Congés!$AF18,L$2&lt;=Congés!$AG18)),"A","")</f>
        <v/>
      </c>
      <c r="M18" s="28" t="str">
        <f>IF(OR(AND(M$2&gt;=Congés!$D18,M$2&lt;=Congés!$E18),AND(M$2&gt;=Congés!$F18,M$2&lt;=Congés!$G18),AND(M$2&gt;=Congés!$H18,M$2&lt;=Congés!$I18),AND(M$2&gt;=Congés!$J18,M$2&lt;=Congés!$K18),AND(M$2&gt;=Congés!$L18,M$2&lt;=Congés!$M18),AND(M$2&gt;=Congés!$N18,M$2&lt;=Congés!$O18),AND(M$2&gt;=Congés!$P18,M$2&lt;=Congés!$Q18),AND(M$2&gt;=Congés!$R18,M$2&lt;=Congés!$S18),AND(M$2&gt;=Congés!$T18,M$2&lt;=Congés!$U18),AND(M$2&gt;=Congés!$V18,M$2&lt;=Congés!$W18),AND(M$2&gt;=Congés!$X18,M$2&lt;=Congés!$Y18),AND(M$2&gt;=Congés!$Z18,M$2&lt;=Congés!$AA18),AND(M$2&gt;=Congés!$AB18,M$2&lt;=Congés!$AC18),AND(M$2&gt;=Congés!$AD18,M$2&lt;=Congés!$AE18),AND(M$2&gt;=Congés!$AF18,M$2&lt;=Congés!$AG18)),"A","")</f>
        <v/>
      </c>
      <c r="N18" s="28" t="str">
        <f>IF(OR(AND(N$2&gt;=Congés!$D18,N$2&lt;=Congés!$E18),AND(N$2&gt;=Congés!$F18,N$2&lt;=Congés!$G18),AND(N$2&gt;=Congés!$H18,N$2&lt;=Congés!$I18),AND(N$2&gt;=Congés!$J18,N$2&lt;=Congés!$K18),AND(N$2&gt;=Congés!$L18,N$2&lt;=Congés!$M18),AND(N$2&gt;=Congés!$N18,N$2&lt;=Congés!$O18),AND(N$2&gt;=Congés!$P18,N$2&lt;=Congés!$Q18),AND(N$2&gt;=Congés!$R18,N$2&lt;=Congés!$S18),AND(N$2&gt;=Congés!$T18,N$2&lt;=Congés!$U18),AND(N$2&gt;=Congés!$V18,N$2&lt;=Congés!$W18),AND(N$2&gt;=Congés!$X18,N$2&lt;=Congés!$Y18),AND(N$2&gt;=Congés!$Z18,N$2&lt;=Congés!$AA18),AND(N$2&gt;=Congés!$AB18,N$2&lt;=Congés!$AC18),AND(N$2&gt;=Congés!$AD18,N$2&lt;=Congés!$AE18),AND(N$2&gt;=Congés!$AF18,N$2&lt;=Congés!$AG18)),"A","")</f>
        <v/>
      </c>
      <c r="O18" s="28" t="str">
        <f>IF(OR(AND(O$2&gt;=Congés!$D18,O$2&lt;=Congés!$E18),AND(O$2&gt;=Congés!$F18,O$2&lt;=Congés!$G18),AND(O$2&gt;=Congés!$H18,O$2&lt;=Congés!$I18),AND(O$2&gt;=Congés!$J18,O$2&lt;=Congés!$K18),AND(O$2&gt;=Congés!$L18,O$2&lt;=Congés!$M18),AND(O$2&gt;=Congés!$N18,O$2&lt;=Congés!$O18),AND(O$2&gt;=Congés!$P18,O$2&lt;=Congés!$Q18),AND(O$2&gt;=Congés!$R18,O$2&lt;=Congés!$S18),AND(O$2&gt;=Congés!$T18,O$2&lt;=Congés!$U18),AND(O$2&gt;=Congés!$V18,O$2&lt;=Congés!$W18),AND(O$2&gt;=Congés!$X18,O$2&lt;=Congés!$Y18),AND(O$2&gt;=Congés!$Z18,O$2&lt;=Congés!$AA18),AND(O$2&gt;=Congés!$AB18,O$2&lt;=Congés!$AC18),AND(O$2&gt;=Congés!$AD18,O$2&lt;=Congés!$AE18),AND(O$2&gt;=Congés!$AF18,O$2&lt;=Congés!$AG18)),"A","")</f>
        <v/>
      </c>
      <c r="P18" s="28" t="str">
        <f>IF(OR(AND(P$2&gt;=Congés!$D18,P$2&lt;=Congés!$E18),AND(P$2&gt;=Congés!$F18,P$2&lt;=Congés!$G18),AND(P$2&gt;=Congés!$H18,P$2&lt;=Congés!$I18),AND(P$2&gt;=Congés!$J18,P$2&lt;=Congés!$K18),AND(P$2&gt;=Congés!$L18,P$2&lt;=Congés!$M18),AND(P$2&gt;=Congés!$N18,P$2&lt;=Congés!$O18),AND(P$2&gt;=Congés!$P18,P$2&lt;=Congés!$Q18),AND(P$2&gt;=Congés!$R18,P$2&lt;=Congés!$S18),AND(P$2&gt;=Congés!$T18,P$2&lt;=Congés!$U18),AND(P$2&gt;=Congés!$V18,P$2&lt;=Congés!$W18),AND(P$2&gt;=Congés!$X18,P$2&lt;=Congés!$Y18),AND(P$2&gt;=Congés!$Z18,P$2&lt;=Congés!$AA18),AND(P$2&gt;=Congés!$AB18,P$2&lt;=Congés!$AC18),AND(P$2&gt;=Congés!$AD18,P$2&lt;=Congés!$AE18),AND(P$2&gt;=Congés!$AF18,P$2&lt;=Congés!$AG18)),"A","")</f>
        <v/>
      </c>
      <c r="Q18" s="28" t="str">
        <f>IF(OR(AND(Q$2&gt;=Congés!$D18,Q$2&lt;=Congés!$E18),AND(Q$2&gt;=Congés!$F18,Q$2&lt;=Congés!$G18),AND(Q$2&gt;=Congés!$H18,Q$2&lt;=Congés!$I18),AND(Q$2&gt;=Congés!$J18,Q$2&lt;=Congés!$K18),AND(Q$2&gt;=Congés!$L18,Q$2&lt;=Congés!$M18),AND(Q$2&gt;=Congés!$N18,Q$2&lt;=Congés!$O18),AND(Q$2&gt;=Congés!$P18,Q$2&lt;=Congés!$Q18),AND(Q$2&gt;=Congés!$R18,Q$2&lt;=Congés!$S18),AND(Q$2&gt;=Congés!$T18,Q$2&lt;=Congés!$U18),AND(Q$2&gt;=Congés!$V18,Q$2&lt;=Congés!$W18),AND(Q$2&gt;=Congés!$X18,Q$2&lt;=Congés!$Y18),AND(Q$2&gt;=Congés!$Z18,Q$2&lt;=Congés!$AA18),AND(Q$2&gt;=Congés!$AB18,Q$2&lt;=Congés!$AC18),AND(Q$2&gt;=Congés!$AD18,Q$2&lt;=Congés!$AE18),AND(Q$2&gt;=Congés!$AF18,Q$2&lt;=Congés!$AG18)),"A","")</f>
        <v/>
      </c>
      <c r="R18" s="28" t="str">
        <f>IF(OR(AND(R$2&gt;=Congés!$D18,R$2&lt;=Congés!$E18),AND(R$2&gt;=Congés!$F18,R$2&lt;=Congés!$G18),AND(R$2&gt;=Congés!$H18,R$2&lt;=Congés!$I18),AND(R$2&gt;=Congés!$J18,R$2&lt;=Congés!$K18),AND(R$2&gt;=Congés!$L18,R$2&lt;=Congés!$M18),AND(R$2&gt;=Congés!$N18,R$2&lt;=Congés!$O18),AND(R$2&gt;=Congés!$P18,R$2&lt;=Congés!$Q18),AND(R$2&gt;=Congés!$R18,R$2&lt;=Congés!$S18),AND(R$2&gt;=Congés!$T18,R$2&lt;=Congés!$U18),AND(R$2&gt;=Congés!$V18,R$2&lt;=Congés!$W18),AND(R$2&gt;=Congés!$X18,R$2&lt;=Congés!$Y18),AND(R$2&gt;=Congés!$Z18,R$2&lt;=Congés!$AA18),AND(R$2&gt;=Congés!$AB18,R$2&lt;=Congés!$AC18),AND(R$2&gt;=Congés!$AD18,R$2&lt;=Congés!$AE18),AND(R$2&gt;=Congés!$AF18,R$2&lt;=Congés!$AG18)),"A","")</f>
        <v>A</v>
      </c>
      <c r="S18" s="28" t="str">
        <f>IF(OR(AND(S$2&gt;=Congés!$D18,S$2&lt;=Congés!$E18),AND(S$2&gt;=Congés!$F18,S$2&lt;=Congés!$G18),AND(S$2&gt;=Congés!$H18,S$2&lt;=Congés!$I18),AND(S$2&gt;=Congés!$J18,S$2&lt;=Congés!$K18),AND(S$2&gt;=Congés!$L18,S$2&lt;=Congés!$M18),AND(S$2&gt;=Congés!$N18,S$2&lt;=Congés!$O18),AND(S$2&gt;=Congés!$P18,S$2&lt;=Congés!$Q18),AND(S$2&gt;=Congés!$R18,S$2&lt;=Congés!$S18),AND(S$2&gt;=Congés!$T18,S$2&lt;=Congés!$U18),AND(S$2&gt;=Congés!$V18,S$2&lt;=Congés!$W18),AND(S$2&gt;=Congés!$X18,S$2&lt;=Congés!$Y18),AND(S$2&gt;=Congés!$Z18,S$2&lt;=Congés!$AA18),AND(S$2&gt;=Congés!$AB18,S$2&lt;=Congés!$AC18),AND(S$2&gt;=Congés!$AD18,S$2&lt;=Congés!$AE18),AND(S$2&gt;=Congés!$AF18,S$2&lt;=Congés!$AG18)),"A","")</f>
        <v>A</v>
      </c>
      <c r="T18" s="28" t="str">
        <f>IF(OR(AND(T$2&gt;=Congés!$D18,T$2&lt;=Congés!$E18),AND(T$2&gt;=Congés!$F18,T$2&lt;=Congés!$G18),AND(T$2&gt;=Congés!$H18,T$2&lt;=Congés!$I18),AND(T$2&gt;=Congés!$J18,T$2&lt;=Congés!$K18),AND(T$2&gt;=Congés!$L18,T$2&lt;=Congés!$M18),AND(T$2&gt;=Congés!$N18,T$2&lt;=Congés!$O18),AND(T$2&gt;=Congés!$P18,T$2&lt;=Congés!$Q18),AND(T$2&gt;=Congés!$R18,T$2&lt;=Congés!$S18),AND(T$2&gt;=Congés!$T18,T$2&lt;=Congés!$U18),AND(T$2&gt;=Congés!$V18,T$2&lt;=Congés!$W18),AND(T$2&gt;=Congés!$X18,T$2&lt;=Congés!$Y18),AND(T$2&gt;=Congés!$Z18,T$2&lt;=Congés!$AA18),AND(T$2&gt;=Congés!$AB18,T$2&lt;=Congés!$AC18),AND(T$2&gt;=Congés!$AD18,T$2&lt;=Congés!$AE18),AND(T$2&gt;=Congés!$AF18,T$2&lt;=Congés!$AG18)),"A","")</f>
        <v>A</v>
      </c>
      <c r="U18" s="28" t="str">
        <f>IF(OR(AND(U$2&gt;=Congés!$D18,U$2&lt;=Congés!$E18),AND(U$2&gt;=Congés!$F18,U$2&lt;=Congés!$G18),AND(U$2&gt;=Congés!$H18,U$2&lt;=Congés!$I18),AND(U$2&gt;=Congés!$J18,U$2&lt;=Congés!$K18),AND(U$2&gt;=Congés!$L18,U$2&lt;=Congés!$M18),AND(U$2&gt;=Congés!$N18,U$2&lt;=Congés!$O18),AND(U$2&gt;=Congés!$P18,U$2&lt;=Congés!$Q18),AND(U$2&gt;=Congés!$R18,U$2&lt;=Congés!$S18),AND(U$2&gt;=Congés!$T18,U$2&lt;=Congés!$U18),AND(U$2&gt;=Congés!$V18,U$2&lt;=Congés!$W18),AND(U$2&gt;=Congés!$X18,U$2&lt;=Congés!$Y18),AND(U$2&gt;=Congés!$Z18,U$2&lt;=Congés!$AA18),AND(U$2&gt;=Congés!$AB18,U$2&lt;=Congés!$AC18),AND(U$2&gt;=Congés!$AD18,U$2&lt;=Congés!$AE18),AND(U$2&gt;=Congés!$AF18,U$2&lt;=Congés!$AG18)),"A","")</f>
        <v>A</v>
      </c>
      <c r="V18" s="28" t="str">
        <f>IF(OR(AND(V$2&gt;=Congés!$D18,V$2&lt;=Congés!$E18),AND(V$2&gt;=Congés!$F18,V$2&lt;=Congés!$G18),AND(V$2&gt;=Congés!$H18,V$2&lt;=Congés!$I18),AND(V$2&gt;=Congés!$J18,V$2&lt;=Congés!$K18),AND(V$2&gt;=Congés!$L18,V$2&lt;=Congés!$M18),AND(V$2&gt;=Congés!$N18,V$2&lt;=Congés!$O18),AND(V$2&gt;=Congés!$P18,V$2&lt;=Congés!$Q18),AND(V$2&gt;=Congés!$R18,V$2&lt;=Congés!$S18),AND(V$2&gt;=Congés!$T18,V$2&lt;=Congés!$U18),AND(V$2&gt;=Congés!$V18,V$2&lt;=Congés!$W18),AND(V$2&gt;=Congés!$X18,V$2&lt;=Congés!$Y18),AND(V$2&gt;=Congés!$Z18,V$2&lt;=Congés!$AA18),AND(V$2&gt;=Congés!$AB18,V$2&lt;=Congés!$AC18),AND(V$2&gt;=Congés!$AD18,V$2&lt;=Congés!$AE18),AND(V$2&gt;=Congés!$AF18,V$2&lt;=Congés!$AG18)),"A","")</f>
        <v>A</v>
      </c>
      <c r="W18" s="28" t="str">
        <f>IF(OR(AND(W$2&gt;=Congés!$D18,W$2&lt;=Congés!$E18),AND(W$2&gt;=Congés!$F18,W$2&lt;=Congés!$G18),AND(W$2&gt;=Congés!$H18,W$2&lt;=Congés!$I18),AND(W$2&gt;=Congés!$J18,W$2&lt;=Congés!$K18),AND(W$2&gt;=Congés!$L18,W$2&lt;=Congés!$M18),AND(W$2&gt;=Congés!$N18,W$2&lt;=Congés!$O18),AND(W$2&gt;=Congés!$P18,W$2&lt;=Congés!$Q18),AND(W$2&gt;=Congés!$R18,W$2&lt;=Congés!$S18),AND(W$2&gt;=Congés!$T18,W$2&lt;=Congés!$U18),AND(W$2&gt;=Congés!$V18,W$2&lt;=Congés!$W18),AND(W$2&gt;=Congés!$X18,W$2&lt;=Congés!$Y18),AND(W$2&gt;=Congés!$Z18,W$2&lt;=Congés!$AA18),AND(W$2&gt;=Congés!$AB18,W$2&lt;=Congés!$AC18),AND(W$2&gt;=Congés!$AD18,W$2&lt;=Congés!$AE18),AND(W$2&gt;=Congés!$AF18,W$2&lt;=Congés!$AG18)),"A","")</f>
        <v>A</v>
      </c>
      <c r="X18" s="28" t="str">
        <f>IF(OR(AND(X$2&gt;=Congés!$D18,X$2&lt;=Congés!$E18),AND(X$2&gt;=Congés!$F18,X$2&lt;=Congés!$G18),AND(X$2&gt;=Congés!$H18,X$2&lt;=Congés!$I18),AND(X$2&gt;=Congés!$J18,X$2&lt;=Congés!$K18),AND(X$2&gt;=Congés!$L18,X$2&lt;=Congés!$M18),AND(X$2&gt;=Congés!$N18,X$2&lt;=Congés!$O18),AND(X$2&gt;=Congés!$P18,X$2&lt;=Congés!$Q18),AND(X$2&gt;=Congés!$R18,X$2&lt;=Congés!$S18),AND(X$2&gt;=Congés!$T18,X$2&lt;=Congés!$U18),AND(X$2&gt;=Congés!$V18,X$2&lt;=Congés!$W18),AND(X$2&gt;=Congés!$X18,X$2&lt;=Congés!$Y18),AND(X$2&gt;=Congés!$Z18,X$2&lt;=Congés!$AA18),AND(X$2&gt;=Congés!$AB18,X$2&lt;=Congés!$AC18),AND(X$2&gt;=Congés!$AD18,X$2&lt;=Congés!$AE18),AND(X$2&gt;=Congés!$AF18,X$2&lt;=Congés!$AG18)),"A","")</f>
        <v>A</v>
      </c>
      <c r="Y18" s="28" t="str">
        <f>IF(OR(AND(Y$2&gt;=Congés!$D18,Y$2&lt;=Congés!$E18),AND(Y$2&gt;=Congés!$F18,Y$2&lt;=Congés!$G18),AND(Y$2&gt;=Congés!$H18,Y$2&lt;=Congés!$I18),AND(Y$2&gt;=Congés!$J18,Y$2&lt;=Congés!$K18),AND(Y$2&gt;=Congés!$L18,Y$2&lt;=Congés!$M18),AND(Y$2&gt;=Congés!$N18,Y$2&lt;=Congés!$O18),AND(Y$2&gt;=Congés!$P18,Y$2&lt;=Congés!$Q18),AND(Y$2&gt;=Congés!$R18,Y$2&lt;=Congés!$S18),AND(Y$2&gt;=Congés!$T18,Y$2&lt;=Congés!$U18),AND(Y$2&gt;=Congés!$V18,Y$2&lt;=Congés!$W18),AND(Y$2&gt;=Congés!$X18,Y$2&lt;=Congés!$Y18),AND(Y$2&gt;=Congés!$Z18,Y$2&lt;=Congés!$AA18),AND(Y$2&gt;=Congés!$AB18,Y$2&lt;=Congés!$AC18),AND(Y$2&gt;=Congés!$AD18,Y$2&lt;=Congés!$AE18),AND(Y$2&gt;=Congés!$AF18,Y$2&lt;=Congés!$AG18)),"A","")</f>
        <v>A</v>
      </c>
      <c r="Z18" s="28" t="str">
        <f>IF(OR(AND(Z$2&gt;=Congés!$D18,Z$2&lt;=Congés!$E18),AND(Z$2&gt;=Congés!$F18,Z$2&lt;=Congés!$G18),AND(Z$2&gt;=Congés!$H18,Z$2&lt;=Congés!$I18),AND(Z$2&gt;=Congés!$J18,Z$2&lt;=Congés!$K18),AND(Z$2&gt;=Congés!$L18,Z$2&lt;=Congés!$M18),AND(Z$2&gt;=Congés!$N18,Z$2&lt;=Congés!$O18),AND(Z$2&gt;=Congés!$P18,Z$2&lt;=Congés!$Q18),AND(Z$2&gt;=Congés!$R18,Z$2&lt;=Congés!$S18),AND(Z$2&gt;=Congés!$T18,Z$2&lt;=Congés!$U18),AND(Z$2&gt;=Congés!$V18,Z$2&lt;=Congés!$W18),AND(Z$2&gt;=Congés!$X18,Z$2&lt;=Congés!$Y18),AND(Z$2&gt;=Congés!$Z18,Z$2&lt;=Congés!$AA18),AND(Z$2&gt;=Congés!$AB18,Z$2&lt;=Congés!$AC18),AND(Z$2&gt;=Congés!$AD18,Z$2&lt;=Congés!$AE18),AND(Z$2&gt;=Congés!$AF18,Z$2&lt;=Congés!$AG18)),"A","")</f>
        <v>A</v>
      </c>
      <c r="AA18" s="28" t="str">
        <f>IF(OR(AND(AA$2&gt;=Congés!$D18,AA$2&lt;=Congés!$E18),AND(AA$2&gt;=Congés!$F18,AA$2&lt;=Congés!$G18),AND(AA$2&gt;=Congés!$H18,AA$2&lt;=Congés!$I18),AND(AA$2&gt;=Congés!$J18,AA$2&lt;=Congés!$K18),AND(AA$2&gt;=Congés!$L18,AA$2&lt;=Congés!$M18),AND(AA$2&gt;=Congés!$N18,AA$2&lt;=Congés!$O18),AND(AA$2&gt;=Congés!$P18,AA$2&lt;=Congés!$Q18),AND(AA$2&gt;=Congés!$R18,AA$2&lt;=Congés!$S18),AND(AA$2&gt;=Congés!$T18,AA$2&lt;=Congés!$U18),AND(AA$2&gt;=Congés!$V18,AA$2&lt;=Congés!$W18),AND(AA$2&gt;=Congés!$X18,AA$2&lt;=Congés!$Y18),AND(AA$2&gt;=Congés!$Z18,AA$2&lt;=Congés!$AA18),AND(AA$2&gt;=Congés!$AB18,AA$2&lt;=Congés!$AC18),AND(AA$2&gt;=Congés!$AD18,AA$2&lt;=Congés!$AE18),AND(AA$2&gt;=Congés!$AF18,AA$2&lt;=Congés!$AG18)),"A","")</f>
        <v>A</v>
      </c>
      <c r="AB18" s="28" t="str">
        <f>IF(OR(AND(AB$2&gt;=Congés!$D18,AB$2&lt;=Congés!$E18),AND(AB$2&gt;=Congés!$F18,AB$2&lt;=Congés!$G18),AND(AB$2&gt;=Congés!$H18,AB$2&lt;=Congés!$I18),AND(AB$2&gt;=Congés!$J18,AB$2&lt;=Congés!$K18),AND(AB$2&gt;=Congés!$L18,AB$2&lt;=Congés!$M18),AND(AB$2&gt;=Congés!$N18,AB$2&lt;=Congés!$O18),AND(AB$2&gt;=Congés!$P18,AB$2&lt;=Congés!$Q18),AND(AB$2&gt;=Congés!$R18,AB$2&lt;=Congés!$S18),AND(AB$2&gt;=Congés!$T18,AB$2&lt;=Congés!$U18),AND(AB$2&gt;=Congés!$V18,AB$2&lt;=Congés!$W18),AND(AB$2&gt;=Congés!$X18,AB$2&lt;=Congés!$Y18),AND(AB$2&gt;=Congés!$Z18,AB$2&lt;=Congés!$AA18),AND(AB$2&gt;=Congés!$AB18,AB$2&lt;=Congés!$AC18),AND(AB$2&gt;=Congés!$AD18,AB$2&lt;=Congés!$AE18),AND(AB$2&gt;=Congés!$AF18,AB$2&lt;=Congés!$AG18)),"A","")</f>
        <v>A</v>
      </c>
      <c r="AC18" s="28" t="str">
        <f>IF(OR(AND(AC$2&gt;=Congés!$D18,AC$2&lt;=Congés!$E18),AND(AC$2&gt;=Congés!$F18,AC$2&lt;=Congés!$G18),AND(AC$2&gt;=Congés!$H18,AC$2&lt;=Congés!$I18),AND(AC$2&gt;=Congés!$J18,AC$2&lt;=Congés!$K18),AND(AC$2&gt;=Congés!$L18,AC$2&lt;=Congés!$M18),AND(AC$2&gt;=Congés!$N18,AC$2&lt;=Congés!$O18),AND(AC$2&gt;=Congés!$P18,AC$2&lt;=Congés!$Q18),AND(AC$2&gt;=Congés!$R18,AC$2&lt;=Congés!$S18),AND(AC$2&gt;=Congés!$T18,AC$2&lt;=Congés!$U18),AND(AC$2&gt;=Congés!$V18,AC$2&lt;=Congés!$W18),AND(AC$2&gt;=Congés!$X18,AC$2&lt;=Congés!$Y18),AND(AC$2&gt;=Congés!$Z18,AC$2&lt;=Congés!$AA18),AND(AC$2&gt;=Congés!$AB18,AC$2&lt;=Congés!$AC18),AND(AC$2&gt;=Congés!$AD18,AC$2&lt;=Congés!$AE18),AND(AC$2&gt;=Congés!$AF18,AC$2&lt;=Congés!$AG18)),"A","")</f>
        <v>A</v>
      </c>
      <c r="AD18" s="28" t="str">
        <f>IF(OR(AND(AD$2&gt;=Congés!$D18,AD$2&lt;=Congés!$E18),AND(AD$2&gt;=Congés!$F18,AD$2&lt;=Congés!$G18),AND(AD$2&gt;=Congés!$H18,AD$2&lt;=Congés!$I18),AND(AD$2&gt;=Congés!$J18,AD$2&lt;=Congés!$K18),AND(AD$2&gt;=Congés!$L18,AD$2&lt;=Congés!$M18),AND(AD$2&gt;=Congés!$N18,AD$2&lt;=Congés!$O18),AND(AD$2&gt;=Congés!$P18,AD$2&lt;=Congés!$Q18),AND(AD$2&gt;=Congés!$R18,AD$2&lt;=Congés!$S18),AND(AD$2&gt;=Congés!$T18,AD$2&lt;=Congés!$U18),AND(AD$2&gt;=Congés!$V18,AD$2&lt;=Congés!$W18),AND(AD$2&gt;=Congés!$X18,AD$2&lt;=Congés!$Y18),AND(AD$2&gt;=Congés!$Z18,AD$2&lt;=Congés!$AA18),AND(AD$2&gt;=Congés!$AB18,AD$2&lt;=Congés!$AC18),AND(AD$2&gt;=Congés!$AD18,AD$2&lt;=Congés!$AE18),AND(AD$2&gt;=Congés!$AF18,AD$2&lt;=Congés!$AG18)),"A","")</f>
        <v/>
      </c>
      <c r="AE18" s="28" t="str">
        <f>IF(OR(AND(AE$2&gt;=Congés!$D18,AE$2&lt;=Congés!$E18),AND(AE$2&gt;=Congés!$F18,AE$2&lt;=Congés!$G18),AND(AE$2&gt;=Congés!$H18,AE$2&lt;=Congés!$I18),AND(AE$2&gt;=Congés!$J18,AE$2&lt;=Congés!$K18),AND(AE$2&gt;=Congés!$L18,AE$2&lt;=Congés!$M18),AND(AE$2&gt;=Congés!$N18,AE$2&lt;=Congés!$O18),AND(AE$2&gt;=Congés!$P18,AE$2&lt;=Congés!$Q18),AND(AE$2&gt;=Congés!$R18,AE$2&lt;=Congés!$S18),AND(AE$2&gt;=Congés!$T18,AE$2&lt;=Congés!$U18),AND(AE$2&gt;=Congés!$V18,AE$2&lt;=Congés!$W18),AND(AE$2&gt;=Congés!$X18,AE$2&lt;=Congés!$Y18),AND(AE$2&gt;=Congés!$Z18,AE$2&lt;=Congés!$AA18),AND(AE$2&gt;=Congés!$AB18,AE$2&lt;=Congés!$AC18),AND(AE$2&gt;=Congés!$AD18,AE$2&lt;=Congés!$AE18),AND(AE$2&gt;=Congés!$AF18,AE$2&lt;=Congés!$AG18)),"A","")</f>
        <v/>
      </c>
      <c r="AF18" s="28" t="str">
        <f>IF(OR(AND(AF$2&gt;=Congés!$D18,AF$2&lt;=Congés!$E18),AND(AF$2&gt;=Congés!$F18,AF$2&lt;=Congés!$G18),AND(AF$2&gt;=Congés!$H18,AF$2&lt;=Congés!$I18),AND(AF$2&gt;=Congés!$J18,AF$2&lt;=Congés!$K18),AND(AF$2&gt;=Congés!$L18,AF$2&lt;=Congés!$M18),AND(AF$2&gt;=Congés!$N18,AF$2&lt;=Congés!$O18),AND(AF$2&gt;=Congés!$P18,AF$2&lt;=Congés!$Q18),AND(AF$2&gt;=Congés!$R18,AF$2&lt;=Congés!$S18),AND(AF$2&gt;=Congés!$T18,AF$2&lt;=Congés!$U18),AND(AF$2&gt;=Congés!$V18,AF$2&lt;=Congés!$W18),AND(AF$2&gt;=Congés!$X18,AF$2&lt;=Congés!$Y18),AND(AF$2&gt;=Congés!$Z18,AF$2&lt;=Congés!$AA18),AND(AF$2&gt;=Congés!$AB18,AF$2&lt;=Congés!$AC18),AND(AF$2&gt;=Congés!$AD18,AF$2&lt;=Congés!$AE18),AND(AF$2&gt;=Congés!$AF18,AF$2&lt;=Congés!$AG18)),"A","")</f>
        <v>A</v>
      </c>
      <c r="AG18" s="28" t="str">
        <f>IF(OR(AND(AG$2&gt;=Congés!$D18,AG$2&lt;=Congés!$E18),AND(AG$2&gt;=Congés!$F18,AG$2&lt;=Congés!$G18),AND(AG$2&gt;=Congés!$H18,AG$2&lt;=Congés!$I18),AND(AG$2&gt;=Congés!$J18,AG$2&lt;=Congés!$K18),AND(AG$2&gt;=Congés!$L18,AG$2&lt;=Congés!$M18),AND(AG$2&gt;=Congés!$N18,AG$2&lt;=Congés!$O18),AND(AG$2&gt;=Congés!$P18,AG$2&lt;=Congés!$Q18),AND(AG$2&gt;=Congés!$R18,AG$2&lt;=Congés!$S18),AND(AG$2&gt;=Congés!$T18,AG$2&lt;=Congés!$U18),AND(AG$2&gt;=Congés!$V18,AG$2&lt;=Congés!$W18),AND(AG$2&gt;=Congés!$X18,AG$2&lt;=Congés!$Y18),AND(AG$2&gt;=Congés!$Z18,AG$2&lt;=Congés!$AA18),AND(AG$2&gt;=Congés!$AB18,AG$2&lt;=Congés!$AC18),AND(AG$2&gt;=Congés!$AD18,AG$2&lt;=Congés!$AE18),AND(AG$2&gt;=Congés!$AF18,AG$2&lt;=Congés!$AG18)),"A","")</f>
        <v>A</v>
      </c>
      <c r="AH18" s="29" t="str">
        <f>IF(OR(AND(AH$2&gt;=Congés!$D18,AH$2&lt;=Congés!$E18),AND(AH$2&gt;=Congés!$F18,AH$2&lt;=Congés!$G18),AND(AH$2&gt;=Congés!$H18,AH$2&lt;=Congés!$I18),AND(AH$2&gt;=Congés!$J18,AH$2&lt;=Congés!$K18),AND(AH$2&gt;=Congés!$L18,AH$2&lt;=Congés!$M18),AND(AH$2&gt;=Congés!$N18,AH$2&lt;=Congés!$O18),AND(AH$2&gt;=Congés!$P18,AH$2&lt;=Congés!$Q18),AND(AH$2&gt;=Congés!$R18,AH$2&lt;=Congés!$S18),AND(AH$2&gt;=Congés!$T18,AH$2&lt;=Congés!$U18),AND(AH$2&gt;=Congés!$V18,AH$2&lt;=Congés!$W18),AND(AH$2&gt;=Congés!$X18,AH$2&lt;=Congés!$Y18),AND(AH$2&gt;=Congés!$Z18,AH$2&lt;=Congés!$AA18),AND(AH$2&gt;=Congés!$AB18,AH$2&lt;=Congés!$AC18),AND(AH$2&gt;=Congés!$AD18,AH$2&lt;=Congés!$AE18),AND(AH$2&gt;=Congés!$AF18,AH$2&lt;=Congés!$AG18)),"A","")</f>
        <v>A</v>
      </c>
    </row>
    <row r="19" spans="1:34" x14ac:dyDescent="0.25">
      <c r="A19" s="77" t="str">
        <f>IF('A remplir'!N18="","",'A remplir'!N18)</f>
        <v/>
      </c>
      <c r="B19" s="19" t="str">
        <f>IF('A remplir'!O18="","",'A remplir'!O18)</f>
        <v>Florian</v>
      </c>
      <c r="C19" s="49" t="str">
        <f>IF('A remplir'!AC18="","",'A remplir'!AC18)</f>
        <v>DIA</v>
      </c>
      <c r="D19" s="129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49"/>
    </row>
    <row r="20" spans="1:34" x14ac:dyDescent="0.25">
      <c r="A20" s="77" t="str">
        <f>IF('A remplir'!N19="","",'A remplir'!N19)</f>
        <v/>
      </c>
      <c r="B20" s="19" t="str">
        <f>IF('A remplir'!O19="","",'A remplir'!O19)</f>
        <v>Floriane</v>
      </c>
      <c r="C20" s="49" t="str">
        <f>IF('A remplir'!AC19="","",'A remplir'!AC19)</f>
        <v/>
      </c>
      <c r="D20" s="129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49"/>
    </row>
    <row r="21" spans="1:34" x14ac:dyDescent="0.25">
      <c r="A21" s="77" t="str">
        <f>IF('A remplir'!N20="","",'A remplir'!N20)</f>
        <v/>
      </c>
      <c r="B21" s="19" t="str">
        <f>IF('A remplir'!O20="","",'A remplir'!O20)</f>
        <v>Flavien</v>
      </c>
      <c r="C21" s="49" t="str">
        <f>IF('A remplir'!AC20="","",'A remplir'!AC20)</f>
        <v>BTS</v>
      </c>
      <c r="D21" s="129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49"/>
    </row>
    <row r="22" spans="1:34" x14ac:dyDescent="0.25">
      <c r="A22" s="77" t="str">
        <f>IF('A remplir'!N21="","",'A remplir'!N21)</f>
        <v/>
      </c>
      <c r="B22" s="19" t="str">
        <f>IF('A remplir'!O21="","",'A remplir'!O21)</f>
        <v>Charline</v>
      </c>
      <c r="C22" s="49" t="str">
        <f>IF('A remplir'!AC21="","",'A remplir'!AC21)</f>
        <v/>
      </c>
      <c r="D22" s="13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49"/>
    </row>
    <row r="23" spans="1:34" ht="15.75" thickBot="1" x14ac:dyDescent="0.3">
      <c r="A23" s="78" t="str">
        <f>IF('A remplir'!N22="","",'A remplir'!N22)</f>
        <v/>
      </c>
      <c r="B23" s="51" t="str">
        <f>IF('A remplir'!O22="","",'A remplir'!O22)</f>
        <v/>
      </c>
      <c r="C23" s="52" t="str">
        <f>IF('A remplir'!AC22="","",'A remplir'!AC22)</f>
        <v/>
      </c>
      <c r="D23" s="131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2"/>
    </row>
  </sheetData>
  <sheetProtection password="EA3D" sheet="1" objects="1" scenarios="1"/>
  <mergeCells count="3">
    <mergeCell ref="D1:AH1"/>
    <mergeCell ref="C1:C3"/>
    <mergeCell ref="A1:B3"/>
  </mergeCells>
  <conditionalFormatting sqref="D2:AH3">
    <cfRule type="cellIs" dxfId="2" priority="3" operator="equal">
      <formula>"L"</formula>
    </cfRule>
    <cfRule type="cellIs" dxfId="1" priority="4" operator="equal">
      <formula>"D"</formula>
    </cfRule>
  </conditionalFormatting>
  <conditionalFormatting sqref="D4:AH18">
    <cfRule type="cellIs" dxfId="0" priority="1" operator="equal">
      <formula>"A"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A remplir</vt:lpstr>
      <vt:lpstr>Export</vt:lpstr>
      <vt:lpstr>A Imprimer</vt:lpstr>
      <vt:lpstr>Calculs liste</vt:lpstr>
      <vt:lpstr>Calculs</vt:lpstr>
      <vt:lpstr>Congés</vt:lpstr>
      <vt:lpstr>Agenda</vt:lpstr>
      <vt:lpstr>Jour1</vt:lpstr>
      <vt:lpstr>Jour10</vt:lpstr>
      <vt:lpstr>Jour11</vt:lpstr>
      <vt:lpstr>Jour12</vt:lpstr>
      <vt:lpstr>Jour13</vt:lpstr>
      <vt:lpstr>Jour14</vt:lpstr>
      <vt:lpstr>Jour15</vt:lpstr>
      <vt:lpstr>Jour16</vt:lpstr>
      <vt:lpstr>Jour17</vt:lpstr>
      <vt:lpstr>Jour18</vt:lpstr>
      <vt:lpstr>Jour19</vt:lpstr>
      <vt:lpstr>Jour2</vt:lpstr>
      <vt:lpstr>Jour20</vt:lpstr>
      <vt:lpstr>Jour3</vt:lpstr>
      <vt:lpstr>Jour4</vt:lpstr>
      <vt:lpstr>Jour5</vt:lpstr>
      <vt:lpstr>Jour6</vt:lpstr>
      <vt:lpstr>Jour7</vt:lpstr>
      <vt:lpstr>Jour8</vt:lpstr>
      <vt:lpstr>Jour9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824825</dc:creator>
  <cp:lastModifiedBy>824825</cp:lastModifiedBy>
  <cp:lastPrinted>2017-01-25T11:31:12Z</cp:lastPrinted>
  <dcterms:created xsi:type="dcterms:W3CDTF">2016-02-03T09:19:48Z</dcterms:created>
  <dcterms:modified xsi:type="dcterms:W3CDTF">2017-03-07T13:24:25Z</dcterms:modified>
</cp:coreProperties>
</file>