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18195" windowHeight="11820" firstSheet="4" activeTab="6"/>
  </bookViews>
  <sheets>
    <sheet name=" ADG Meal Pellet" sheetId="1" r:id="rId1"/>
    <sheet name="Feed efficiency Meal pellet " sheetId="2" r:id="rId2"/>
    <sheet name="ADG dry-wet and dry" sheetId="3" r:id="rId3"/>
    <sheet name="FG dry-wet and dry" sheetId="4" r:id="rId4"/>
    <sheet name="ADG liquid and dry" sheetId="5" r:id="rId5"/>
    <sheet name="FG liquid and dry" sheetId="6" r:id="rId6"/>
    <sheet name="Tab recap pellet-meal" sheetId="8" r:id="rId7"/>
    <sheet name="Tableau recap liquid-dry" sheetId="7" r:id="rId8"/>
    <sheet name="Tab recap dry-wet-dry" sheetId="9" r:id="rId9"/>
  </sheets>
  <calcPr calcId="145621"/>
</workbook>
</file>

<file path=xl/calcChain.xml><?xml version="1.0" encoding="utf-8"?>
<calcChain xmlns="http://schemas.openxmlformats.org/spreadsheetml/2006/main">
  <c r="L16" i="8" l="1"/>
  <c r="K16" i="8" a="1"/>
  <c r="K16" i="8"/>
  <c r="J16" i="8" a="1"/>
  <c r="J16" i="8" s="1"/>
  <c r="H16" i="8"/>
  <c r="I16" i="8"/>
  <c r="H8" i="9" l="1"/>
  <c r="I8" i="9"/>
  <c r="J8" i="9"/>
  <c r="G8" i="9"/>
  <c r="C8" i="9"/>
  <c r="J16" i="7"/>
  <c r="I16" i="7"/>
  <c r="H16" i="7"/>
  <c r="G16" i="7"/>
  <c r="C16" i="7"/>
  <c r="D16" i="8" l="1"/>
</calcChain>
</file>

<file path=xl/sharedStrings.xml><?xml version="1.0" encoding="utf-8"?>
<sst xmlns="http://schemas.openxmlformats.org/spreadsheetml/2006/main" count="467" uniqueCount="221">
  <si>
    <t>Study</t>
  </si>
  <si>
    <t>Meal from 0 to 118d</t>
  </si>
  <si>
    <t>Pellet from 0 to 118d</t>
  </si>
  <si>
    <t>0-70: meal-70-118:pellets</t>
  </si>
  <si>
    <t>0-70:pellets-70-118:meal</t>
  </si>
  <si>
    <t>Rotation meal pellets every 2 weeks begin with pellets</t>
  </si>
  <si>
    <t>Rotation meal pellets every 2 week begin with meal</t>
  </si>
  <si>
    <t>De Jong et al 2016</t>
  </si>
  <si>
    <t>RESULTS</t>
  </si>
  <si>
    <t>AFBI 2011</t>
  </si>
  <si>
    <t>Treatments</t>
  </si>
  <si>
    <t>Fine meal</t>
  </si>
  <si>
    <t>Coarse meal</t>
  </si>
  <si>
    <t xml:space="preserve">Fine pellet </t>
  </si>
  <si>
    <t>Coarse pellet</t>
  </si>
  <si>
    <t>927g</t>
  </si>
  <si>
    <t>Different treatments are more or less similar regarding the ADG</t>
  </si>
  <si>
    <t>Pigs fed pellets throughout had the best feed efficiency (P&lt;0.05). Pigs fed meal throughout had the worst feed efficiency (P&lt;0,05)</t>
  </si>
  <si>
    <t>Feed efficiency improved when fed with pellets and also better when particle size was fine.</t>
  </si>
  <si>
    <t>De Jong et al 2015</t>
  </si>
  <si>
    <t>No differences in ADG between the treatments</t>
  </si>
  <si>
    <t>Feed manufacturing research 2007</t>
  </si>
  <si>
    <t>???</t>
  </si>
  <si>
    <t>plus 3,3% feed efficiency for pelleted feed</t>
  </si>
  <si>
    <t>Myers 2013</t>
  </si>
  <si>
    <t>Pellet wet-dry</t>
  </si>
  <si>
    <t>meal wet-dry</t>
  </si>
  <si>
    <t>pellet dry</t>
  </si>
  <si>
    <t>meal dry</t>
  </si>
  <si>
    <t>pigs fed in wet dry feeders increased their ADG compared with dry feeders</t>
  </si>
  <si>
    <t>Pellets improved feed efficiency</t>
  </si>
  <si>
    <t>Feed efficiency poorer in wet-dry feeders</t>
  </si>
  <si>
    <t>Nemechek 2015</t>
  </si>
  <si>
    <t>High fiber high fat diet from d0-64 followed by low fiber low fat d65-81 PELLETS</t>
  </si>
  <si>
    <t>Low fiber low fat diet from d0-81 PELLETS</t>
  </si>
  <si>
    <t>High fiber high fat from d0-81 PELLETS</t>
  </si>
  <si>
    <t>Low fiber low fat diet from d0-81 MEAL</t>
  </si>
  <si>
    <t>High fiber high fat diet from d0-64 followed by low fiber low fat d65-81 MEAL</t>
  </si>
  <si>
    <t>High fiber high fat from d0-81 MEAL</t>
  </si>
  <si>
    <t>Pigs fed pellets diets increased ADG</t>
  </si>
  <si>
    <t>Pigs fed pellets diets increased FG</t>
  </si>
  <si>
    <t>Paulk 2015</t>
  </si>
  <si>
    <t>2 phases: d0-36 and d36-58</t>
  </si>
  <si>
    <t>MEAL TO MEAL</t>
  </si>
  <si>
    <t>MEAL TO PELLETS</t>
  </si>
  <si>
    <t>PELLETS TO MEAL</t>
  </si>
  <si>
    <t>PELLETS TO PELLETS</t>
  </si>
  <si>
    <t>200 finishing pigs</t>
  </si>
  <si>
    <t>58 days trial- 5 pigs per pen and 10 pen per treatment</t>
  </si>
  <si>
    <t>Pig fed Pellets diet the entire exp increased their ADG compared to pigs fed meal.</t>
  </si>
  <si>
    <t>Pigs fed pelleted diet had the greatest G:F. Pigs fed the meal the worst.</t>
  </si>
  <si>
    <t>288 finishing pigs x 2 experiments. Initially 49.6 and 48.5kgBW. 81 days exp.</t>
  </si>
  <si>
    <t>1146 growing pigs-104 days-11 replications-25 to 27 pigs per pen</t>
  </si>
  <si>
    <t>6 pen per treatment - 8 pigs per pen</t>
  </si>
  <si>
    <t>4487 grow-finish pigs-280 pigs per pen</t>
  </si>
  <si>
    <t>Meal</t>
  </si>
  <si>
    <t>Pellets</t>
  </si>
  <si>
    <t>2100 pigs-118 day trial-14 pen per treatment-25 pigs per pen</t>
  </si>
  <si>
    <t>Potter 2009</t>
  </si>
  <si>
    <t>1072 pigs-112d trial-10 pen per treatment-</t>
  </si>
  <si>
    <t>Pellets increased ADG</t>
  </si>
  <si>
    <t>Pellets improved F:G</t>
  </si>
  <si>
    <t>1214 pigs-42d trial-11 pens per treatment</t>
  </si>
  <si>
    <t>No difference in F:G between pellets and meal</t>
  </si>
  <si>
    <t>Quiniou 2013</t>
  </si>
  <si>
    <t>restrictive feed-192 pigs-6 pigs per pen</t>
  </si>
  <si>
    <t>Better FCR with ground pellets</t>
  </si>
  <si>
    <t>Ground pellets</t>
  </si>
  <si>
    <t>meal</t>
  </si>
  <si>
    <t>Better ADG for ground pellets but not significant</t>
  </si>
  <si>
    <t>Quiniou 2015</t>
  </si>
  <si>
    <t>80 pigs from 22-109kg</t>
  </si>
  <si>
    <t>Mash</t>
  </si>
  <si>
    <t>No significant differences in ADG</t>
  </si>
  <si>
    <t>Pellet</t>
  </si>
  <si>
    <t>Better FCR in ground pellets</t>
  </si>
  <si>
    <t>Pellets better ?</t>
  </si>
  <si>
    <t>YES</t>
  </si>
  <si>
    <t>NO DIFFERENCE</t>
  </si>
  <si>
    <t>NOT SIGNIFICANT</t>
  </si>
  <si>
    <t>Number of pigs and other details</t>
  </si>
  <si>
    <t>Recapitulatif ?</t>
  </si>
  <si>
    <t>pigs fed pellets increased ADG</t>
  </si>
  <si>
    <t>Better F:G with pellets?</t>
  </si>
  <si>
    <t>Jensen B.B. and Mikkelsen L.L 1998</t>
  </si>
  <si>
    <t>FCR improved (6,9±3,5%; range 1,9 to 12,7%)</t>
  </si>
  <si>
    <t>Study review on slaughter pigs (9 studies)</t>
  </si>
  <si>
    <t>De Lange and Zhu 2012 (book Liquid feeding corn-based diets to growing pigs: practical considerations and use of co-products)</t>
  </si>
  <si>
    <t>Brooks et al 2001</t>
  </si>
  <si>
    <t>Zoric 2015</t>
  </si>
  <si>
    <t>Weaned piglets</t>
  </si>
  <si>
    <t>Same perf in growth but dry feed better for welfare. Liquid feeding systems should be reserved for systems using alternative feed supply</t>
  </si>
  <si>
    <t>FG better with dry feed and dry feed better for animal welfare. Liquid feeding systems should be reserved for systems using alternative feed supply</t>
  </si>
  <si>
    <t>weaned piglets</t>
  </si>
  <si>
    <t>Better ADG for liquid feed. 12,3±9,4% (range:-7,5 to 34,2%)</t>
  </si>
  <si>
    <t>Canibe 2003</t>
  </si>
  <si>
    <t>slaughter pigs</t>
  </si>
  <si>
    <t>Better ADG when fed NFLF compared to FLF and DF.</t>
  </si>
  <si>
    <t>weaned piglets (10 studies)</t>
  </si>
  <si>
    <t>Finishing pig system research</t>
  </si>
  <si>
    <t>Growth better in liquid fed</t>
  </si>
  <si>
    <t>Better FG in liquid fed pigs</t>
  </si>
  <si>
    <t>day 28 to harvest</t>
  </si>
  <si>
    <t>d 0-27</t>
  </si>
  <si>
    <t>Better ADG in LF compared to dry pelleted feed</t>
  </si>
  <si>
    <t>Better ADG in DPF compared to LF</t>
  </si>
  <si>
    <t>Better FG in liquid fed pigs compared to dry pelleted feed</t>
  </si>
  <si>
    <t>worse FG when piglets fed liquid in general                        -4,1%±11,8% (range: -32,6 to 10,1)</t>
  </si>
  <si>
    <t>growth rate improved (about 4,4%±5,4%; range -2.6 to 15%)</t>
  </si>
  <si>
    <t>Finishing pig system research 2004</t>
  </si>
  <si>
    <t>STUDY</t>
  </si>
  <si>
    <t>N° of pigs</t>
  </si>
  <si>
    <t>Feeding strategy</t>
  </si>
  <si>
    <t>ADG (g/d)</t>
  </si>
  <si>
    <t>FCR (kg/kg)</t>
  </si>
  <si>
    <t>Smith (1976)</t>
  </si>
  <si>
    <t>Weight range(kg) or age</t>
  </si>
  <si>
    <t>25-slaughter</t>
  </si>
  <si>
    <t>Liquid feed</t>
  </si>
  <si>
    <t>Dry feed</t>
  </si>
  <si>
    <t>20-slaughter</t>
  </si>
  <si>
    <t>Forbes and Walker (1968)</t>
  </si>
  <si>
    <t>38-slaughter</t>
  </si>
  <si>
    <t>35-slaughter</t>
  </si>
  <si>
    <t>33-slaughter</t>
  </si>
  <si>
    <t>Pattersom (1989)</t>
  </si>
  <si>
    <t>34-slaughter</t>
  </si>
  <si>
    <t>Smed (1994)</t>
  </si>
  <si>
    <t>31-slaughter</t>
  </si>
  <si>
    <t>21-slaughter</t>
  </si>
  <si>
    <t>Res.</t>
  </si>
  <si>
    <t>Ad lib.</t>
  </si>
  <si>
    <t>Nielsen and Madsen (1978)</t>
  </si>
  <si>
    <t>Lawlor 2002</t>
  </si>
  <si>
    <t>28-slaughter</t>
  </si>
  <si>
    <t>Lawlor (2002)</t>
  </si>
  <si>
    <t>Kneale (1972)</t>
  </si>
  <si>
    <t>British pig executive (2004)</t>
  </si>
  <si>
    <t>831a</t>
  </si>
  <si>
    <t>853b</t>
  </si>
  <si>
    <r>
      <t>2.89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</si>
  <si>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2.60</t>
    </r>
    <r>
      <rPr>
        <vertAlign val="superscript"/>
        <sz val="11"/>
        <color theme="1"/>
        <rFont val="Calibri"/>
        <family val="2"/>
        <scheme val="minor"/>
      </rPr>
      <t>b</t>
    </r>
  </si>
  <si>
    <r>
      <t>765</t>
    </r>
    <r>
      <rPr>
        <vertAlign val="superscript"/>
        <sz val="11"/>
        <color theme="1"/>
        <rFont val="Calibri"/>
        <family val="2"/>
        <scheme val="minor"/>
      </rPr>
      <t>b</t>
    </r>
  </si>
  <si>
    <r>
      <t>3.38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</si>
  <si>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2.95</t>
    </r>
    <r>
      <rPr>
        <vertAlign val="superscript"/>
        <sz val="11"/>
        <color theme="1"/>
        <rFont val="Calibri"/>
        <family val="2"/>
        <scheme val="minor"/>
      </rPr>
      <t>b</t>
    </r>
  </si>
  <si>
    <r>
      <t>665</t>
    </r>
    <r>
      <rPr>
        <vertAlign val="superscript"/>
        <sz val="11"/>
        <color theme="1"/>
        <rFont val="Calibri"/>
        <family val="2"/>
        <scheme val="minor"/>
      </rPr>
      <t>a</t>
    </r>
  </si>
  <si>
    <r>
      <t>655</t>
    </r>
    <r>
      <rPr>
        <vertAlign val="superscript"/>
        <sz val="11"/>
        <color theme="1"/>
        <rFont val="Calibri"/>
        <family val="2"/>
        <scheme val="minor"/>
      </rPr>
      <t>a</t>
    </r>
  </si>
  <si>
    <r>
      <t>735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</si>
  <si>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2.96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</si>
  <si>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2.74</t>
    </r>
    <r>
      <rPr>
        <vertAlign val="superscript"/>
        <sz val="11"/>
        <color theme="1"/>
        <rFont val="Calibri"/>
        <family val="2"/>
        <scheme val="minor"/>
      </rPr>
      <t>b</t>
    </r>
  </si>
  <si>
    <t>SOURCE: Jensen and Mikkelsen 1998; Lawlor 2002; British pig executive 2004</t>
  </si>
  <si>
    <t>Dry</t>
  </si>
  <si>
    <t>Wet-dry</t>
  </si>
  <si>
    <t>Ad. Lib.</t>
  </si>
  <si>
    <t>12 weeks-slaughter</t>
  </si>
  <si>
    <t>38kg-slaughter</t>
  </si>
  <si>
    <t xml:space="preserve">Pellets </t>
  </si>
  <si>
    <t>31kg-slaughter</t>
  </si>
  <si>
    <t>De Jong et al (2015)</t>
  </si>
  <si>
    <r>
      <t>2.59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</si>
  <si>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2.46</t>
    </r>
    <r>
      <rPr>
        <vertAlign val="superscript"/>
        <sz val="11"/>
        <color theme="1"/>
        <rFont val="Calibri"/>
        <family val="2"/>
        <scheme val="minor"/>
      </rPr>
      <t>a</t>
    </r>
  </si>
  <si>
    <t>De Jong et al (2016)</t>
  </si>
  <si>
    <t>Myers (2013)-conventional dry</t>
  </si>
  <si>
    <t>Myers (2013)-wet/dry</t>
  </si>
  <si>
    <t>Magowan (2007)</t>
  </si>
  <si>
    <t>Myers (2013)-Meal</t>
  </si>
  <si>
    <t>Myers (2013)-Pellets</t>
  </si>
  <si>
    <t>Nemecheck (2015)-high fiber/low fiber-EXP 1</t>
  </si>
  <si>
    <t>Nemecheck (2015)-high fiber/high fiber-EXP 1</t>
  </si>
  <si>
    <t>Nemecheck (2015)-low fiber d0-64/low fiber d64-81-EXP 1</t>
  </si>
  <si>
    <t>48.5kg-slaughter</t>
  </si>
  <si>
    <t>Total/Mean</t>
  </si>
  <si>
    <t>49.6kg-slaughter</t>
  </si>
  <si>
    <t>Nemecheck (2015)-Control-EXP 2</t>
  </si>
  <si>
    <t>Nemecheck (2015)-midds-EXP 2</t>
  </si>
  <si>
    <t>Nemecheck (2015)-corn oil-EXP 2</t>
  </si>
  <si>
    <r>
      <t>960</t>
    </r>
    <r>
      <rPr>
        <vertAlign val="superscript"/>
        <sz val="11"/>
        <color theme="1"/>
        <rFont val="Calibri"/>
        <family val="2"/>
        <scheme val="minor"/>
      </rPr>
      <t>a</t>
    </r>
  </si>
  <si>
    <r>
      <t>940</t>
    </r>
    <r>
      <rPr>
        <vertAlign val="superscript"/>
        <sz val="11"/>
        <color theme="1"/>
        <rFont val="Calibri"/>
        <family val="2"/>
        <scheme val="minor"/>
      </rPr>
      <t>a</t>
    </r>
  </si>
  <si>
    <r>
      <t>980</t>
    </r>
    <r>
      <rPr>
        <vertAlign val="superscript"/>
        <sz val="11"/>
        <color theme="1"/>
        <rFont val="Calibri"/>
        <family val="2"/>
        <scheme val="minor"/>
      </rPr>
      <t>a</t>
    </r>
  </si>
  <si>
    <r>
      <t>950</t>
    </r>
    <r>
      <rPr>
        <vertAlign val="superscript"/>
        <sz val="11"/>
        <color theme="1"/>
        <rFont val="Calibri"/>
        <family val="2"/>
        <scheme val="minor"/>
      </rPr>
      <t>b</t>
    </r>
  </si>
  <si>
    <r>
      <t>910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</si>
  <si>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2.8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</si>
  <si>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2.59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</si>
  <si>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2.78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</si>
  <si>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2.92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</si>
  <si>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2.49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</si>
  <si>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2.65</t>
    </r>
    <r>
      <rPr>
        <vertAlign val="superscript"/>
        <sz val="11"/>
        <color theme="1"/>
        <rFont val="Calibri"/>
        <family val="2"/>
        <scheme val="minor"/>
      </rPr>
      <t>b</t>
    </r>
  </si>
  <si>
    <r>
      <t>990</t>
    </r>
    <r>
      <rPr>
        <vertAlign val="superscript"/>
        <sz val="11"/>
        <color theme="1"/>
        <rFont val="Calibri"/>
        <family val="2"/>
        <scheme val="minor"/>
      </rPr>
      <t>a</t>
    </r>
  </si>
  <si>
    <r>
      <t>970</t>
    </r>
    <r>
      <rPr>
        <vertAlign val="superscript"/>
        <sz val="11"/>
        <color theme="1"/>
        <rFont val="Calibri"/>
        <family val="2"/>
        <scheme val="minor"/>
      </rPr>
      <t>b</t>
    </r>
  </si>
  <si>
    <r>
      <t>940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</si>
  <si>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2.61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</si>
  <si>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2.69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</si>
  <si>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2.7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</si>
  <si>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2.86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</si>
  <si>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2.71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</si>
  <si>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2.62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</si>
  <si>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2.71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</si>
  <si>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2.72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</si>
  <si>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2.75</t>
    </r>
    <r>
      <rPr>
        <vertAlign val="superscript"/>
        <sz val="11"/>
        <color theme="1"/>
        <rFont val="Calibri"/>
        <family val="2"/>
        <scheme val="minor"/>
      </rPr>
      <t>b</t>
    </r>
  </si>
  <si>
    <r>
      <t>970</t>
    </r>
    <r>
      <rPr>
        <vertAlign val="superscript"/>
        <sz val="11"/>
        <color theme="1"/>
        <rFont val="Calibri"/>
        <family val="2"/>
        <scheme val="minor"/>
      </rPr>
      <t>a</t>
    </r>
  </si>
  <si>
    <r>
      <t>960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</si>
  <si>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2.33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</si>
  <si>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2.46</t>
    </r>
    <r>
      <rPr>
        <vertAlign val="superscript"/>
        <sz val="11"/>
        <color theme="1"/>
        <rFont val="Calibri"/>
        <family val="2"/>
        <scheme val="minor"/>
      </rPr>
      <t>b</t>
    </r>
  </si>
  <si>
    <t>Potter et al. (2009)</t>
  </si>
  <si>
    <t>Nemecheck et al. (2015)</t>
  </si>
  <si>
    <t>Nemecheck et al.(2015)</t>
  </si>
  <si>
    <t>Myers et al.(2013)</t>
  </si>
  <si>
    <t>Potter et al. (2009)-EXP 1</t>
  </si>
  <si>
    <t>27.2-slaughter</t>
  </si>
  <si>
    <r>
      <t>925</t>
    </r>
    <r>
      <rPr>
        <vertAlign val="superscript"/>
        <sz val="11"/>
        <color theme="1"/>
        <rFont val="Calibri"/>
        <family val="2"/>
        <scheme val="minor"/>
      </rPr>
      <t>a</t>
    </r>
  </si>
  <si>
    <r>
      <t>871</t>
    </r>
    <r>
      <rPr>
        <vertAlign val="superscript"/>
        <sz val="11"/>
        <color theme="1"/>
        <rFont val="Calibri"/>
        <family val="2"/>
        <scheme val="minor"/>
      </rPr>
      <t>b</t>
    </r>
  </si>
  <si>
    <r>
      <t>2.68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</si>
  <si>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2.83</t>
    </r>
    <r>
      <rPr>
        <vertAlign val="superscript"/>
        <sz val="11"/>
        <color theme="1"/>
        <rFont val="Calibri"/>
        <family val="2"/>
        <scheme val="minor"/>
      </rPr>
      <t>b</t>
    </r>
  </si>
  <si>
    <t>All pigs fed ad lib.</t>
  </si>
  <si>
    <t>Differences not significant</t>
  </si>
  <si>
    <r>
      <t>2.75</t>
    </r>
    <r>
      <rPr>
        <vertAlign val="superscript"/>
        <sz val="11"/>
        <color theme="1"/>
        <rFont val="Calibri"/>
        <family val="2"/>
        <scheme val="minor"/>
      </rPr>
      <t>a</t>
    </r>
  </si>
  <si>
    <r>
      <t>2.62</t>
    </r>
    <r>
      <rPr>
        <vertAlign val="superscript"/>
        <sz val="11"/>
        <color theme="1"/>
        <rFont val="Calibri"/>
        <family val="2"/>
        <scheme val="minor"/>
      </rPr>
      <t>b</t>
    </r>
  </si>
  <si>
    <r>
      <t>861</t>
    </r>
    <r>
      <rPr>
        <vertAlign val="superscript"/>
        <sz val="11"/>
        <color theme="1"/>
        <rFont val="Calibri"/>
        <family val="2"/>
        <scheme val="minor"/>
      </rPr>
      <t>b</t>
    </r>
  </si>
  <si>
    <r>
      <t>916</t>
    </r>
    <r>
      <rPr>
        <vertAlign val="superscript"/>
        <sz val="11"/>
        <color theme="1"/>
        <rFont val="Calibri"/>
        <family val="2"/>
        <scheme val="minor"/>
      </rPr>
      <t>a</t>
    </r>
  </si>
  <si>
    <r>
      <t>902</t>
    </r>
    <r>
      <rPr>
        <vertAlign val="superscript"/>
        <sz val="11"/>
        <color theme="1"/>
        <rFont val="Calibri"/>
        <family val="2"/>
        <scheme val="minor"/>
      </rPr>
      <t>a</t>
    </r>
  </si>
  <si>
    <r>
      <t>879</t>
    </r>
    <r>
      <rPr>
        <vertAlign val="superscript"/>
        <sz val="11"/>
        <color theme="1"/>
        <rFont val="Calibri"/>
        <family val="2"/>
        <scheme val="minor"/>
      </rPr>
      <t>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</si>
</sst>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Border="1" applyAlignment="1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0" fillId="0" borderId="18" xfId="0" applyBorder="1"/>
    <xf numFmtId="0" fontId="0" fillId="0" borderId="14" xfId="0" applyBorder="1" applyAlignment="1">
      <alignment horizontal="center"/>
    </xf>
    <xf numFmtId="2" fontId="0" fillId="0" borderId="19" xfId="0" applyNumberFormat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/>
    <xf numFmtId="2" fontId="0" fillId="7" borderId="21" xfId="0" applyNumberFormat="1" applyFill="1" applyBorder="1" applyAlignment="1">
      <alignment horizontal="center" vertical="center"/>
    </xf>
    <xf numFmtId="2" fontId="0" fillId="7" borderId="2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37"/>
  <sheetViews>
    <sheetView topLeftCell="A7" zoomScale="90" zoomScaleNormal="90" workbookViewId="0">
      <selection activeCell="A11" sqref="A11:A12"/>
    </sheetView>
  </sheetViews>
  <sheetFormatPr baseColWidth="10" defaultColWidth="9.140625" defaultRowHeight="15" x14ac:dyDescent="0.25"/>
  <cols>
    <col min="1" max="1" width="28.5703125" customWidth="1"/>
    <col min="2" max="2" width="18.5703125" customWidth="1"/>
    <col min="3" max="6" width="13.42578125" customWidth="1"/>
    <col min="7" max="7" width="23.28515625" customWidth="1"/>
    <col min="8" max="8" width="23" customWidth="1"/>
    <col min="9" max="9" width="40.5703125" customWidth="1"/>
    <col min="10" max="10" width="28.140625" customWidth="1"/>
  </cols>
  <sheetData>
    <row r="1" spans="1:27" ht="49.5" customHeight="1" x14ac:dyDescent="0.25">
      <c r="A1" s="3" t="s">
        <v>0</v>
      </c>
      <c r="B1" s="12" t="s">
        <v>80</v>
      </c>
      <c r="C1" s="82" t="s">
        <v>10</v>
      </c>
      <c r="D1" s="82"/>
      <c r="E1" s="82"/>
      <c r="F1" s="82"/>
      <c r="G1" s="82"/>
      <c r="H1" s="82"/>
      <c r="I1" s="17" t="s">
        <v>8</v>
      </c>
      <c r="J1" s="17" t="s">
        <v>76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60" x14ac:dyDescent="0.25">
      <c r="A2" s="7" t="s">
        <v>7</v>
      </c>
      <c r="B2" s="13" t="s">
        <v>57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6</v>
      </c>
      <c r="H2" s="4" t="s">
        <v>5</v>
      </c>
      <c r="I2" s="18" t="s">
        <v>20</v>
      </c>
      <c r="J2" s="30" t="s">
        <v>78</v>
      </c>
    </row>
    <row r="3" spans="1:27" s="50" customFormat="1" x14ac:dyDescent="0.25">
      <c r="A3" s="79" t="s">
        <v>9</v>
      </c>
      <c r="B3" s="79"/>
      <c r="C3" s="49" t="s">
        <v>11</v>
      </c>
      <c r="D3" s="49" t="s">
        <v>12</v>
      </c>
      <c r="E3" s="49" t="s">
        <v>13</v>
      </c>
      <c r="F3" s="49" t="s">
        <v>14</v>
      </c>
      <c r="G3" s="49"/>
      <c r="H3" s="49"/>
      <c r="I3" s="83" t="s">
        <v>16</v>
      </c>
      <c r="J3" s="76" t="s">
        <v>78</v>
      </c>
    </row>
    <row r="4" spans="1:27" s="50" customFormat="1" x14ac:dyDescent="0.25">
      <c r="A4" s="79"/>
      <c r="B4" s="79"/>
      <c r="C4" s="49" t="s">
        <v>15</v>
      </c>
      <c r="D4" s="49">
        <v>900</v>
      </c>
      <c r="E4" s="49">
        <v>924</v>
      </c>
      <c r="F4" s="49">
        <v>919</v>
      </c>
      <c r="G4" s="49"/>
      <c r="H4" s="49"/>
      <c r="I4" s="83"/>
      <c r="J4" s="76"/>
    </row>
    <row r="5" spans="1:27" ht="60" x14ac:dyDescent="0.25">
      <c r="A5" s="7" t="s">
        <v>19</v>
      </c>
      <c r="B5" s="13" t="s">
        <v>57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6</v>
      </c>
      <c r="H5" s="4" t="s">
        <v>5</v>
      </c>
      <c r="I5" s="18" t="s">
        <v>20</v>
      </c>
      <c r="J5" s="31" t="s">
        <v>78</v>
      </c>
    </row>
    <row r="6" spans="1:27" ht="98.25" customHeight="1" x14ac:dyDescent="0.25">
      <c r="A6" s="7" t="s">
        <v>21</v>
      </c>
      <c r="B6" s="13" t="s">
        <v>54</v>
      </c>
      <c r="C6" s="7" t="s">
        <v>55</v>
      </c>
      <c r="D6" s="7" t="s">
        <v>56</v>
      </c>
      <c r="E6" s="7"/>
      <c r="F6" s="7"/>
      <c r="G6" s="7"/>
      <c r="H6" s="7"/>
      <c r="I6" s="18" t="s">
        <v>20</v>
      </c>
      <c r="J6" s="31" t="s">
        <v>78</v>
      </c>
    </row>
    <row r="7" spans="1:27" ht="30" x14ac:dyDescent="0.25">
      <c r="A7" s="74" t="s">
        <v>24</v>
      </c>
      <c r="B7" s="13"/>
      <c r="C7" s="7" t="s">
        <v>25</v>
      </c>
      <c r="D7" s="7" t="s">
        <v>26</v>
      </c>
      <c r="E7" s="7" t="s">
        <v>27</v>
      </c>
      <c r="F7" s="7" t="s">
        <v>28</v>
      </c>
      <c r="G7" s="7"/>
      <c r="H7" s="7"/>
      <c r="I7" s="75" t="s">
        <v>82</v>
      </c>
      <c r="J7" s="77" t="s">
        <v>77</v>
      </c>
    </row>
    <row r="8" spans="1:27" ht="79.5" customHeight="1" x14ac:dyDescent="0.25">
      <c r="A8" s="74"/>
      <c r="B8" s="13" t="s">
        <v>52</v>
      </c>
      <c r="C8" s="7"/>
      <c r="D8" s="7"/>
      <c r="E8" s="7"/>
      <c r="F8" s="7"/>
      <c r="G8" s="7"/>
      <c r="H8" s="7"/>
      <c r="I8" s="75"/>
      <c r="J8" s="77"/>
    </row>
    <row r="9" spans="1:27" s="50" customFormat="1" ht="108.75" customHeight="1" x14ac:dyDescent="0.25">
      <c r="A9" s="79" t="s">
        <v>32</v>
      </c>
      <c r="B9" s="49" t="s">
        <v>51</v>
      </c>
      <c r="C9" s="49" t="s">
        <v>34</v>
      </c>
      <c r="D9" s="49" t="s">
        <v>33</v>
      </c>
      <c r="E9" s="49" t="s">
        <v>35</v>
      </c>
      <c r="F9" s="49" t="s">
        <v>36</v>
      </c>
      <c r="G9" s="49" t="s">
        <v>37</v>
      </c>
      <c r="H9" s="49" t="s">
        <v>38</v>
      </c>
      <c r="I9" s="80" t="s">
        <v>39</v>
      </c>
      <c r="J9" s="76" t="s">
        <v>77</v>
      </c>
    </row>
    <row r="10" spans="1:27" s="50" customFormat="1" ht="45" x14ac:dyDescent="0.25">
      <c r="A10" s="79"/>
      <c r="B10" s="49" t="s">
        <v>53</v>
      </c>
      <c r="C10" s="49"/>
      <c r="D10" s="49"/>
      <c r="E10" s="49"/>
      <c r="F10" s="49"/>
      <c r="G10" s="49"/>
      <c r="H10" s="49"/>
      <c r="I10" s="81"/>
      <c r="J10" s="76"/>
    </row>
    <row r="11" spans="1:27" ht="87" customHeight="1" x14ac:dyDescent="0.25">
      <c r="A11" s="74" t="s">
        <v>41</v>
      </c>
      <c r="B11" s="13" t="s">
        <v>47</v>
      </c>
      <c r="C11" s="7" t="s">
        <v>42</v>
      </c>
      <c r="D11" s="13" t="s">
        <v>42</v>
      </c>
      <c r="E11" s="13" t="s">
        <v>42</v>
      </c>
      <c r="F11" s="13" t="s">
        <v>42</v>
      </c>
      <c r="G11" s="13"/>
      <c r="H11" s="13"/>
      <c r="I11" s="75" t="s">
        <v>49</v>
      </c>
      <c r="J11" s="77" t="s">
        <v>77</v>
      </c>
    </row>
    <row r="12" spans="1:27" ht="45" customHeight="1" x14ac:dyDescent="0.25">
      <c r="A12" s="74"/>
      <c r="B12" s="13" t="s">
        <v>48</v>
      </c>
      <c r="C12" s="7" t="s">
        <v>43</v>
      </c>
      <c r="D12" s="7" t="s">
        <v>44</v>
      </c>
      <c r="E12" s="7" t="s">
        <v>45</v>
      </c>
      <c r="F12" s="7" t="s">
        <v>46</v>
      </c>
      <c r="G12" s="7"/>
      <c r="H12" s="7"/>
      <c r="I12" s="75"/>
      <c r="J12" s="77"/>
    </row>
    <row r="13" spans="1:27" ht="57" customHeight="1" x14ac:dyDescent="0.25">
      <c r="A13" s="74" t="s">
        <v>58</v>
      </c>
      <c r="B13" s="19" t="s">
        <v>59</v>
      </c>
      <c r="C13" s="7"/>
      <c r="D13" s="7"/>
      <c r="E13" s="7"/>
      <c r="F13" s="7"/>
      <c r="G13" s="7"/>
      <c r="H13" s="7"/>
      <c r="I13" s="20" t="s">
        <v>60</v>
      </c>
      <c r="J13" s="32" t="s">
        <v>77</v>
      </c>
    </row>
    <row r="14" spans="1:27" ht="60.75" customHeight="1" x14ac:dyDescent="0.25">
      <c r="A14" s="74"/>
      <c r="B14" s="19" t="s">
        <v>62</v>
      </c>
      <c r="C14" s="7"/>
      <c r="D14" s="7"/>
      <c r="E14" s="7"/>
      <c r="F14" s="7"/>
      <c r="G14" s="7"/>
      <c r="H14" s="7"/>
      <c r="I14" s="21" t="s">
        <v>60</v>
      </c>
      <c r="J14" s="32" t="s">
        <v>77</v>
      </c>
    </row>
    <row r="15" spans="1:27" ht="30" x14ac:dyDescent="0.25">
      <c r="A15" s="74" t="s">
        <v>64</v>
      </c>
      <c r="B15" s="74" t="s">
        <v>65</v>
      </c>
      <c r="C15" s="7" t="s">
        <v>67</v>
      </c>
      <c r="D15" s="7" t="s">
        <v>55</v>
      </c>
      <c r="E15" s="7"/>
      <c r="F15" s="7"/>
      <c r="G15" s="7"/>
      <c r="H15" s="7"/>
      <c r="I15" s="75" t="s">
        <v>69</v>
      </c>
      <c r="J15" s="78" t="s">
        <v>79</v>
      </c>
    </row>
    <row r="16" spans="1:27" x14ac:dyDescent="0.25">
      <c r="A16" s="74"/>
      <c r="B16" s="74"/>
      <c r="C16" s="7"/>
      <c r="D16" s="7"/>
      <c r="E16" s="7"/>
      <c r="F16" s="7"/>
      <c r="G16" s="7"/>
      <c r="H16" s="7"/>
      <c r="I16" s="75"/>
      <c r="J16" s="78"/>
    </row>
    <row r="17" spans="1:10" ht="30" x14ac:dyDescent="0.25">
      <c r="A17" s="74" t="s">
        <v>70</v>
      </c>
      <c r="B17" s="74" t="s">
        <v>71</v>
      </c>
      <c r="C17" s="7" t="s">
        <v>72</v>
      </c>
      <c r="D17" s="7" t="s">
        <v>67</v>
      </c>
      <c r="E17" s="7"/>
      <c r="F17" s="7"/>
      <c r="G17" s="7"/>
      <c r="H17" s="7"/>
      <c r="I17" s="75" t="s">
        <v>73</v>
      </c>
      <c r="J17" s="78" t="s">
        <v>79</v>
      </c>
    </row>
    <row r="18" spans="1:10" x14ac:dyDescent="0.25">
      <c r="A18" s="74"/>
      <c r="B18" s="74"/>
      <c r="C18" s="7"/>
      <c r="D18" s="7"/>
      <c r="E18" s="7"/>
      <c r="F18" s="7"/>
      <c r="G18" s="7"/>
      <c r="H18" s="7"/>
      <c r="I18" s="75"/>
      <c r="J18" s="78"/>
    </row>
    <row r="19" spans="1:10" x14ac:dyDescent="0.25">
      <c r="A19" s="7"/>
      <c r="B19" s="13"/>
      <c r="C19" s="7"/>
      <c r="D19" s="7"/>
      <c r="E19" s="7"/>
      <c r="F19" s="7"/>
      <c r="G19" s="7"/>
      <c r="H19" s="7"/>
      <c r="I19" s="8"/>
      <c r="J19" s="25"/>
    </row>
    <row r="20" spans="1:10" x14ac:dyDescent="0.25">
      <c r="A20" s="7"/>
      <c r="B20" s="13"/>
      <c r="C20" s="7"/>
      <c r="D20" s="7"/>
      <c r="E20" s="7"/>
      <c r="F20" s="7"/>
      <c r="G20" s="7"/>
      <c r="H20" s="7"/>
      <c r="I20" s="8"/>
      <c r="J20" s="25"/>
    </row>
    <row r="21" spans="1:10" x14ac:dyDescent="0.25">
      <c r="A21" s="7"/>
      <c r="B21" s="13"/>
      <c r="C21" s="7"/>
      <c r="D21" s="7"/>
      <c r="E21" s="7"/>
      <c r="F21" s="7"/>
      <c r="G21" s="7"/>
      <c r="H21" s="7"/>
      <c r="I21" s="8"/>
      <c r="J21" s="25"/>
    </row>
    <row r="22" spans="1:10" x14ac:dyDescent="0.25">
      <c r="A22" s="7"/>
      <c r="B22" s="13"/>
      <c r="C22" s="7"/>
      <c r="D22" s="7"/>
      <c r="E22" s="7"/>
      <c r="F22" s="7"/>
      <c r="G22" s="7"/>
      <c r="H22" s="7"/>
      <c r="I22" s="8"/>
      <c r="J22" s="25"/>
    </row>
    <row r="23" spans="1:10" x14ac:dyDescent="0.25">
      <c r="A23" s="7"/>
      <c r="B23" s="13"/>
      <c r="C23" s="7"/>
      <c r="D23" s="7"/>
      <c r="E23" s="7"/>
      <c r="F23" s="7"/>
      <c r="G23" s="7"/>
      <c r="H23" s="7"/>
      <c r="I23" s="8"/>
      <c r="J23" s="25"/>
    </row>
    <row r="24" spans="1:10" x14ac:dyDescent="0.25">
      <c r="A24" s="7"/>
      <c r="B24" s="13"/>
      <c r="C24" s="7"/>
      <c r="D24" s="7"/>
      <c r="E24" s="7"/>
      <c r="F24" s="7"/>
      <c r="G24" s="7"/>
      <c r="H24" s="7"/>
      <c r="I24" s="8"/>
      <c r="J24" s="25"/>
    </row>
    <row r="25" spans="1:10" x14ac:dyDescent="0.25">
      <c r="A25" s="7"/>
      <c r="B25" s="13"/>
      <c r="C25" s="7"/>
      <c r="D25" s="7"/>
      <c r="E25" s="7"/>
      <c r="F25" s="7"/>
      <c r="G25" s="7"/>
      <c r="H25" s="7"/>
      <c r="I25" s="8"/>
      <c r="J25" s="25"/>
    </row>
    <row r="26" spans="1:10" x14ac:dyDescent="0.25">
      <c r="A26" s="7"/>
      <c r="B26" s="13"/>
      <c r="C26" s="7"/>
      <c r="D26" s="7"/>
      <c r="E26" s="7"/>
      <c r="F26" s="7"/>
      <c r="G26" s="7"/>
      <c r="H26" s="7"/>
      <c r="I26" s="8"/>
    </row>
    <row r="27" spans="1:10" x14ac:dyDescent="0.25">
      <c r="A27" s="7"/>
      <c r="B27" s="13"/>
      <c r="C27" s="7"/>
      <c r="D27" s="7"/>
      <c r="E27" s="7"/>
      <c r="F27" s="7"/>
      <c r="G27" s="7"/>
      <c r="H27" s="7"/>
      <c r="I27" s="8"/>
    </row>
    <row r="28" spans="1:10" x14ac:dyDescent="0.25">
      <c r="A28" s="6"/>
      <c r="B28" s="6"/>
      <c r="C28" s="6"/>
      <c r="D28" s="6"/>
      <c r="E28" s="6"/>
      <c r="F28" s="6"/>
      <c r="G28" s="6"/>
      <c r="H28" s="6"/>
      <c r="I28" s="9"/>
    </row>
    <row r="29" spans="1:10" x14ac:dyDescent="0.25">
      <c r="A29" s="6"/>
      <c r="B29" s="6"/>
      <c r="C29" s="6"/>
      <c r="D29" s="6"/>
      <c r="E29" s="6"/>
      <c r="F29" s="6"/>
      <c r="G29" s="6"/>
      <c r="H29" s="6"/>
      <c r="I29" s="9"/>
    </row>
    <row r="30" spans="1:10" x14ac:dyDescent="0.25">
      <c r="A30" s="6"/>
      <c r="B30" s="6"/>
      <c r="C30" s="6"/>
      <c r="D30" s="6"/>
      <c r="E30" s="6"/>
      <c r="F30" s="6"/>
      <c r="G30" s="6"/>
      <c r="H30" s="6"/>
      <c r="I30" s="9"/>
    </row>
    <row r="31" spans="1:10" x14ac:dyDescent="0.25">
      <c r="A31" s="6"/>
      <c r="B31" s="6"/>
      <c r="C31" s="6"/>
      <c r="D31" s="6"/>
      <c r="E31" s="6"/>
      <c r="F31" s="6"/>
      <c r="G31" s="6"/>
      <c r="H31" s="6"/>
      <c r="I31" s="9"/>
    </row>
    <row r="32" spans="1:10" x14ac:dyDescent="0.25">
      <c r="A32" s="6"/>
      <c r="B32" s="6"/>
      <c r="C32" s="6"/>
      <c r="D32" s="6"/>
      <c r="E32" s="6"/>
      <c r="F32" s="6"/>
      <c r="G32" s="6"/>
      <c r="H32" s="6"/>
      <c r="I32" s="9"/>
    </row>
    <row r="33" spans="1:9" x14ac:dyDescent="0.25">
      <c r="A33" s="6"/>
      <c r="B33" s="6"/>
      <c r="C33" s="6"/>
      <c r="D33" s="6"/>
      <c r="E33" s="6"/>
      <c r="F33" s="6"/>
      <c r="G33" s="6"/>
      <c r="H33" s="6"/>
      <c r="I33" s="9"/>
    </row>
    <row r="34" spans="1:9" x14ac:dyDescent="0.25">
      <c r="A34" s="6"/>
      <c r="B34" s="6"/>
      <c r="C34" s="6"/>
      <c r="D34" s="6"/>
      <c r="E34" s="6"/>
      <c r="F34" s="6"/>
      <c r="G34" s="6"/>
      <c r="H34" s="6"/>
      <c r="I34" s="9"/>
    </row>
    <row r="35" spans="1:9" x14ac:dyDescent="0.25">
      <c r="A35" s="6"/>
      <c r="B35" s="6"/>
      <c r="C35" s="6"/>
      <c r="D35" s="6"/>
      <c r="E35" s="6"/>
      <c r="F35" s="6"/>
      <c r="G35" s="6"/>
      <c r="H35" s="6"/>
      <c r="I35" s="9"/>
    </row>
    <row r="36" spans="1:9" x14ac:dyDescent="0.25">
      <c r="A36" s="6"/>
      <c r="B36" s="6"/>
      <c r="C36" s="6"/>
      <c r="D36" s="6"/>
      <c r="E36" s="6"/>
      <c r="F36" s="6"/>
      <c r="G36" s="6"/>
      <c r="H36" s="6"/>
      <c r="I36" s="6"/>
    </row>
    <row r="37" spans="1:9" x14ac:dyDescent="0.25">
      <c r="A37" s="6"/>
      <c r="B37" s="6"/>
      <c r="C37" s="6"/>
      <c r="D37" s="6"/>
      <c r="E37" s="6"/>
      <c r="F37" s="6"/>
      <c r="G37" s="6"/>
      <c r="H37" s="6"/>
      <c r="I37" s="6"/>
    </row>
  </sheetData>
  <mergeCells count="23">
    <mergeCell ref="I9:I10"/>
    <mergeCell ref="C1:H1"/>
    <mergeCell ref="A3:A4"/>
    <mergeCell ref="I3:I4"/>
    <mergeCell ref="A7:A8"/>
    <mergeCell ref="I7:I8"/>
    <mergeCell ref="B3:B4"/>
    <mergeCell ref="A17:A18"/>
    <mergeCell ref="B17:B18"/>
    <mergeCell ref="I17:I18"/>
    <mergeCell ref="J3:J4"/>
    <mergeCell ref="J7:J8"/>
    <mergeCell ref="J9:J10"/>
    <mergeCell ref="J11:J12"/>
    <mergeCell ref="J15:J16"/>
    <mergeCell ref="J17:J18"/>
    <mergeCell ref="A13:A14"/>
    <mergeCell ref="A15:A16"/>
    <mergeCell ref="B15:B16"/>
    <mergeCell ref="I15:I16"/>
    <mergeCell ref="A9:A10"/>
    <mergeCell ref="A11:A12"/>
    <mergeCell ref="I11:I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25"/>
  <sheetViews>
    <sheetView topLeftCell="A7" workbookViewId="0">
      <selection activeCell="C18" sqref="C18"/>
    </sheetView>
  </sheetViews>
  <sheetFormatPr baseColWidth="10" defaultColWidth="9.140625" defaultRowHeight="15" x14ac:dyDescent="0.25"/>
  <cols>
    <col min="1" max="1" width="28.5703125" customWidth="1"/>
    <col min="2" max="2" width="18.5703125" customWidth="1"/>
    <col min="3" max="6" width="13.42578125" customWidth="1"/>
    <col min="7" max="7" width="23.28515625" customWidth="1"/>
    <col min="8" max="8" width="23" customWidth="1"/>
    <col min="9" max="9" width="42" customWidth="1"/>
  </cols>
  <sheetData>
    <row r="1" spans="1:12" ht="50.25" customHeight="1" x14ac:dyDescent="0.25">
      <c r="A1" s="2" t="s">
        <v>0</v>
      </c>
      <c r="B1" s="12" t="s">
        <v>80</v>
      </c>
      <c r="C1" s="89" t="s">
        <v>10</v>
      </c>
      <c r="D1" s="89"/>
      <c r="E1" s="89"/>
      <c r="F1" s="89"/>
      <c r="G1" s="89"/>
      <c r="H1" s="89"/>
      <c r="I1" s="10" t="s">
        <v>8</v>
      </c>
      <c r="J1" s="86" t="s">
        <v>83</v>
      </c>
      <c r="K1" s="86"/>
      <c r="L1" s="86"/>
    </row>
    <row r="2" spans="1:12" ht="43.5" customHeight="1" x14ac:dyDescent="0.25">
      <c r="A2" s="5" t="s">
        <v>7</v>
      </c>
      <c r="B2" s="16"/>
      <c r="C2" s="4" t="s">
        <v>1</v>
      </c>
      <c r="D2" s="4" t="s">
        <v>2</v>
      </c>
      <c r="E2" s="4" t="s">
        <v>3</v>
      </c>
      <c r="F2" s="4" t="s">
        <v>4</v>
      </c>
      <c r="G2" s="4" t="s">
        <v>6</v>
      </c>
      <c r="H2" s="4" t="s">
        <v>5</v>
      </c>
      <c r="I2" s="23" t="s">
        <v>17</v>
      </c>
      <c r="J2" s="84" t="s">
        <v>77</v>
      </c>
      <c r="K2" s="84"/>
      <c r="L2" s="84"/>
    </row>
    <row r="3" spans="1:12" s="50" customFormat="1" x14ac:dyDescent="0.25">
      <c r="A3" s="85" t="s">
        <v>9</v>
      </c>
      <c r="B3" s="51"/>
      <c r="C3" s="50" t="s">
        <v>11</v>
      </c>
      <c r="D3" s="50" t="s">
        <v>12</v>
      </c>
      <c r="E3" s="50" t="s">
        <v>13</v>
      </c>
      <c r="F3" s="50" t="s">
        <v>14</v>
      </c>
      <c r="I3" s="79" t="s">
        <v>18</v>
      </c>
      <c r="J3" s="85" t="s">
        <v>77</v>
      </c>
      <c r="K3" s="85"/>
      <c r="L3" s="85"/>
    </row>
    <row r="4" spans="1:12" s="50" customFormat="1" ht="25.5" customHeight="1" x14ac:dyDescent="0.25">
      <c r="A4" s="85"/>
      <c r="B4" s="51"/>
      <c r="C4" s="51" t="s">
        <v>15</v>
      </c>
      <c r="D4" s="51">
        <v>900</v>
      </c>
      <c r="E4" s="51">
        <v>924</v>
      </c>
      <c r="F4" s="51">
        <v>919</v>
      </c>
      <c r="I4" s="79"/>
      <c r="J4" s="85"/>
      <c r="K4" s="85"/>
      <c r="L4" s="85"/>
    </row>
    <row r="5" spans="1:12" ht="45" x14ac:dyDescent="0.25">
      <c r="A5" s="7" t="s">
        <v>19</v>
      </c>
      <c r="B5" s="13"/>
      <c r="C5" s="4" t="s">
        <v>1</v>
      </c>
      <c r="D5" s="4" t="s">
        <v>2</v>
      </c>
      <c r="E5" s="4" t="s">
        <v>3</v>
      </c>
      <c r="F5" s="4" t="s">
        <v>4</v>
      </c>
      <c r="G5" s="4" t="s">
        <v>6</v>
      </c>
      <c r="H5" s="4" t="s">
        <v>5</v>
      </c>
      <c r="I5" s="23" t="s">
        <v>17</v>
      </c>
      <c r="J5" s="84" t="s">
        <v>77</v>
      </c>
      <c r="K5" s="84"/>
      <c r="L5" s="84"/>
    </row>
    <row r="6" spans="1:12" ht="30" x14ac:dyDescent="0.25">
      <c r="A6" s="7" t="s">
        <v>21</v>
      </c>
      <c r="B6" s="13"/>
      <c r="C6" s="7" t="s">
        <v>22</v>
      </c>
      <c r="D6" s="7"/>
      <c r="E6" s="7"/>
      <c r="F6" s="7"/>
      <c r="G6" s="7"/>
      <c r="H6" s="7"/>
      <c r="I6" s="8" t="s">
        <v>23</v>
      </c>
      <c r="J6" s="84" t="s">
        <v>77</v>
      </c>
      <c r="K6" s="84"/>
      <c r="L6" s="84"/>
    </row>
    <row r="7" spans="1:12" ht="30" x14ac:dyDescent="0.25">
      <c r="A7" s="74" t="s">
        <v>24</v>
      </c>
      <c r="B7" s="13"/>
      <c r="C7" s="7" t="s">
        <v>25</v>
      </c>
      <c r="D7" s="7" t="s">
        <v>26</v>
      </c>
      <c r="E7" s="7" t="s">
        <v>27</v>
      </c>
      <c r="F7" s="7" t="s">
        <v>28</v>
      </c>
      <c r="G7" s="7"/>
      <c r="H7" s="7"/>
      <c r="I7" s="90" t="s">
        <v>30</v>
      </c>
      <c r="J7" s="84" t="s">
        <v>77</v>
      </c>
      <c r="K7" s="84"/>
      <c r="L7" s="84"/>
    </row>
    <row r="8" spans="1:12" ht="87.75" customHeight="1" x14ac:dyDescent="0.25">
      <c r="A8" s="74"/>
      <c r="B8" s="13"/>
      <c r="C8" s="7"/>
      <c r="D8" s="7"/>
      <c r="E8" s="7"/>
      <c r="F8" s="7"/>
      <c r="G8" s="7"/>
      <c r="H8" s="7"/>
      <c r="I8" s="90"/>
      <c r="J8" s="84"/>
      <c r="K8" s="84"/>
      <c r="L8" s="84"/>
    </row>
    <row r="9" spans="1:12" s="50" customFormat="1" ht="105" x14ac:dyDescent="0.25">
      <c r="A9" s="79" t="s">
        <v>32</v>
      </c>
      <c r="B9" s="49"/>
      <c r="C9" s="49" t="s">
        <v>34</v>
      </c>
      <c r="D9" s="49" t="s">
        <v>33</v>
      </c>
      <c r="E9" s="49" t="s">
        <v>35</v>
      </c>
      <c r="F9" s="49" t="s">
        <v>36</v>
      </c>
      <c r="G9" s="49" t="s">
        <v>37</v>
      </c>
      <c r="H9" s="49" t="s">
        <v>38</v>
      </c>
      <c r="I9" s="49" t="s">
        <v>40</v>
      </c>
      <c r="J9" s="85" t="s">
        <v>77</v>
      </c>
      <c r="K9" s="85"/>
      <c r="L9" s="85"/>
    </row>
    <row r="10" spans="1:12" s="50" customFormat="1" x14ac:dyDescent="0.25">
      <c r="A10" s="79"/>
      <c r="B10" s="49"/>
      <c r="C10" s="49"/>
      <c r="D10" s="49"/>
      <c r="E10" s="49"/>
      <c r="F10" s="49"/>
      <c r="G10" s="49"/>
      <c r="H10" s="49"/>
      <c r="I10" s="49"/>
      <c r="J10" s="85"/>
      <c r="K10" s="85"/>
      <c r="L10" s="85"/>
    </row>
    <row r="11" spans="1:12" ht="30" x14ac:dyDescent="0.25">
      <c r="A11" s="74" t="s">
        <v>41</v>
      </c>
      <c r="B11" s="13"/>
      <c r="C11" s="13" t="s">
        <v>42</v>
      </c>
      <c r="D11" s="13" t="s">
        <v>42</v>
      </c>
      <c r="E11" s="13" t="s">
        <v>42</v>
      </c>
      <c r="F11" s="13" t="s">
        <v>42</v>
      </c>
      <c r="G11" s="13"/>
      <c r="H11" s="13"/>
      <c r="I11" s="90" t="s">
        <v>50</v>
      </c>
      <c r="J11" s="84" t="s">
        <v>77</v>
      </c>
      <c r="K11" s="84"/>
      <c r="L11" s="84"/>
    </row>
    <row r="12" spans="1:12" ht="30" x14ac:dyDescent="0.25">
      <c r="A12" s="74"/>
      <c r="B12" s="13"/>
      <c r="C12" s="13" t="s">
        <v>43</v>
      </c>
      <c r="D12" s="13" t="s">
        <v>44</v>
      </c>
      <c r="E12" s="13" t="s">
        <v>45</v>
      </c>
      <c r="F12" s="13" t="s">
        <v>46</v>
      </c>
      <c r="G12" s="13"/>
      <c r="H12" s="13"/>
      <c r="I12" s="90"/>
      <c r="J12" s="84"/>
      <c r="K12" s="84"/>
      <c r="L12" s="84"/>
    </row>
    <row r="13" spans="1:12" ht="55.5" customHeight="1" x14ac:dyDescent="0.25">
      <c r="A13" s="74" t="s">
        <v>58</v>
      </c>
      <c r="B13" s="19" t="s">
        <v>59</v>
      </c>
      <c r="C13" s="19" t="s">
        <v>74</v>
      </c>
      <c r="D13" s="19" t="s">
        <v>55</v>
      </c>
      <c r="E13" s="19"/>
      <c r="F13" s="19"/>
      <c r="G13" s="19"/>
      <c r="H13" s="19"/>
      <c r="I13" s="27" t="s">
        <v>61</v>
      </c>
      <c r="J13" s="84" t="s">
        <v>77</v>
      </c>
      <c r="K13" s="84"/>
      <c r="L13" s="84"/>
    </row>
    <row r="14" spans="1:12" ht="51" customHeight="1" x14ac:dyDescent="0.25">
      <c r="A14" s="74"/>
      <c r="B14" s="19" t="s">
        <v>62</v>
      </c>
      <c r="C14" s="19"/>
      <c r="D14" s="19"/>
      <c r="E14" s="19"/>
      <c r="F14" s="19"/>
      <c r="G14" s="19"/>
      <c r="H14" s="19"/>
      <c r="I14" s="27" t="s">
        <v>63</v>
      </c>
      <c r="J14" s="91" t="s">
        <v>78</v>
      </c>
      <c r="K14" s="91"/>
      <c r="L14" s="91"/>
    </row>
    <row r="15" spans="1:12" x14ac:dyDescent="0.25">
      <c r="A15" s="87" t="s">
        <v>64</v>
      </c>
      <c r="B15" s="74" t="s">
        <v>65</v>
      </c>
      <c r="C15" s="25" t="s">
        <v>67</v>
      </c>
      <c r="D15" s="25" t="s">
        <v>68</v>
      </c>
      <c r="E15" s="25"/>
      <c r="I15" s="88" t="s">
        <v>66</v>
      </c>
      <c r="J15" s="84" t="s">
        <v>77</v>
      </c>
      <c r="K15" s="84"/>
      <c r="L15" s="84"/>
    </row>
    <row r="16" spans="1:12" x14ac:dyDescent="0.25">
      <c r="A16" s="87"/>
      <c r="B16" s="74"/>
      <c r="I16" s="88"/>
      <c r="J16" s="84"/>
      <c r="K16" s="84"/>
      <c r="L16" s="84"/>
    </row>
    <row r="17" spans="1:12" ht="30" x14ac:dyDescent="0.25">
      <c r="A17" s="92" t="s">
        <v>70</v>
      </c>
      <c r="B17" s="74" t="s">
        <v>71</v>
      </c>
      <c r="C17" s="19" t="s">
        <v>55</v>
      </c>
      <c r="D17" s="19" t="s">
        <v>67</v>
      </c>
      <c r="I17" s="88" t="s">
        <v>75</v>
      </c>
      <c r="J17" s="84" t="s">
        <v>77</v>
      </c>
      <c r="K17" s="84"/>
      <c r="L17" s="84"/>
    </row>
    <row r="18" spans="1:12" x14ac:dyDescent="0.25">
      <c r="A18" s="92"/>
      <c r="B18" s="74"/>
      <c r="I18" s="88"/>
    </row>
    <row r="19" spans="1:12" x14ac:dyDescent="0.25">
      <c r="I19" s="11"/>
    </row>
    <row r="20" spans="1:12" x14ac:dyDescent="0.25">
      <c r="I20" s="11"/>
    </row>
    <row r="21" spans="1:12" x14ac:dyDescent="0.25">
      <c r="I21" s="11"/>
    </row>
    <row r="22" spans="1:12" x14ac:dyDescent="0.25">
      <c r="I22" s="11"/>
    </row>
    <row r="23" spans="1:12" x14ac:dyDescent="0.25">
      <c r="I23" s="11"/>
    </row>
    <row r="24" spans="1:12" x14ac:dyDescent="0.25">
      <c r="I24" s="11"/>
    </row>
    <row r="25" spans="1:12" x14ac:dyDescent="0.25">
      <c r="I25" s="11"/>
    </row>
    <row r="26" spans="1:12" x14ac:dyDescent="0.25">
      <c r="I26" s="11"/>
    </row>
    <row r="27" spans="1:12" x14ac:dyDescent="0.25">
      <c r="I27" s="11"/>
    </row>
    <row r="28" spans="1:12" x14ac:dyDescent="0.25">
      <c r="I28" s="11"/>
    </row>
    <row r="29" spans="1:12" x14ac:dyDescent="0.25">
      <c r="I29" s="11"/>
    </row>
    <row r="30" spans="1:12" x14ac:dyDescent="0.25">
      <c r="I30" s="11"/>
    </row>
    <row r="31" spans="1:12" x14ac:dyDescent="0.25">
      <c r="I31" s="11"/>
    </row>
    <row r="32" spans="1:12" x14ac:dyDescent="0.25">
      <c r="I32" s="11"/>
    </row>
    <row r="33" spans="9:9" x14ac:dyDescent="0.25">
      <c r="I33" s="11"/>
    </row>
    <row r="34" spans="9:9" x14ac:dyDescent="0.25">
      <c r="I34" s="11"/>
    </row>
    <row r="35" spans="9:9" x14ac:dyDescent="0.25">
      <c r="I35" s="11"/>
    </row>
    <row r="36" spans="9:9" x14ac:dyDescent="0.25">
      <c r="I36" s="11"/>
    </row>
    <row r="37" spans="9:9" x14ac:dyDescent="0.25">
      <c r="I37" s="11"/>
    </row>
    <row r="38" spans="9:9" x14ac:dyDescent="0.25">
      <c r="I38" s="11"/>
    </row>
    <row r="39" spans="9:9" x14ac:dyDescent="0.25">
      <c r="I39" s="11"/>
    </row>
    <row r="40" spans="9:9" x14ac:dyDescent="0.25">
      <c r="I40" s="11"/>
    </row>
    <row r="41" spans="9:9" x14ac:dyDescent="0.25">
      <c r="I41" s="11"/>
    </row>
    <row r="42" spans="9:9" x14ac:dyDescent="0.25">
      <c r="I42" s="11"/>
    </row>
    <row r="43" spans="9:9" x14ac:dyDescent="0.25">
      <c r="I43" s="11"/>
    </row>
    <row r="44" spans="9:9" x14ac:dyDescent="0.25">
      <c r="I44" s="11"/>
    </row>
    <row r="45" spans="9:9" x14ac:dyDescent="0.25">
      <c r="I45" s="11"/>
    </row>
    <row r="46" spans="9:9" x14ac:dyDescent="0.25">
      <c r="I46" s="11"/>
    </row>
    <row r="47" spans="9:9" x14ac:dyDescent="0.25">
      <c r="I47" s="11"/>
    </row>
    <row r="48" spans="9:9" x14ac:dyDescent="0.25">
      <c r="I48" s="11"/>
    </row>
    <row r="49" spans="9:9" x14ac:dyDescent="0.25">
      <c r="I49" s="11"/>
    </row>
    <row r="50" spans="9:9" x14ac:dyDescent="0.25">
      <c r="I50" s="11"/>
    </row>
    <row r="51" spans="9:9" x14ac:dyDescent="0.25">
      <c r="I51" s="11"/>
    </row>
    <row r="52" spans="9:9" x14ac:dyDescent="0.25">
      <c r="I52" s="11"/>
    </row>
    <row r="53" spans="9:9" x14ac:dyDescent="0.25">
      <c r="I53" s="11"/>
    </row>
    <row r="54" spans="9:9" x14ac:dyDescent="0.25">
      <c r="I54" s="11"/>
    </row>
    <row r="55" spans="9:9" x14ac:dyDescent="0.25">
      <c r="I55" s="11"/>
    </row>
    <row r="56" spans="9:9" x14ac:dyDescent="0.25">
      <c r="I56" s="11"/>
    </row>
    <row r="57" spans="9:9" x14ac:dyDescent="0.25">
      <c r="I57" s="11"/>
    </row>
    <row r="58" spans="9:9" x14ac:dyDescent="0.25">
      <c r="I58" s="11"/>
    </row>
    <row r="59" spans="9:9" x14ac:dyDescent="0.25">
      <c r="I59" s="11"/>
    </row>
    <row r="60" spans="9:9" x14ac:dyDescent="0.25">
      <c r="I60" s="11"/>
    </row>
    <row r="61" spans="9:9" x14ac:dyDescent="0.25">
      <c r="I61" s="11"/>
    </row>
    <row r="62" spans="9:9" x14ac:dyDescent="0.25">
      <c r="I62" s="11"/>
    </row>
    <row r="63" spans="9:9" x14ac:dyDescent="0.25">
      <c r="I63" s="11"/>
    </row>
    <row r="64" spans="9:9" x14ac:dyDescent="0.25">
      <c r="I64" s="11"/>
    </row>
    <row r="65" spans="9:9" x14ac:dyDescent="0.25">
      <c r="I65" s="11"/>
    </row>
    <row r="66" spans="9:9" x14ac:dyDescent="0.25">
      <c r="I66" s="11"/>
    </row>
    <row r="67" spans="9:9" x14ac:dyDescent="0.25">
      <c r="I67" s="11"/>
    </row>
    <row r="68" spans="9:9" x14ac:dyDescent="0.25">
      <c r="I68" s="11"/>
    </row>
    <row r="69" spans="9:9" x14ac:dyDescent="0.25">
      <c r="I69" s="11"/>
    </row>
    <row r="70" spans="9:9" x14ac:dyDescent="0.25">
      <c r="I70" s="11"/>
    </row>
    <row r="71" spans="9:9" x14ac:dyDescent="0.25">
      <c r="I71" s="11"/>
    </row>
    <row r="72" spans="9:9" x14ac:dyDescent="0.25">
      <c r="I72" s="11"/>
    </row>
    <row r="73" spans="9:9" x14ac:dyDescent="0.25">
      <c r="I73" s="11"/>
    </row>
    <row r="74" spans="9:9" x14ac:dyDescent="0.25">
      <c r="I74" s="11"/>
    </row>
    <row r="75" spans="9:9" x14ac:dyDescent="0.25">
      <c r="I75" s="11"/>
    </row>
    <row r="76" spans="9:9" x14ac:dyDescent="0.25">
      <c r="I76" s="11"/>
    </row>
    <row r="77" spans="9:9" x14ac:dyDescent="0.25">
      <c r="I77" s="11"/>
    </row>
    <row r="78" spans="9:9" x14ac:dyDescent="0.25">
      <c r="I78" s="11"/>
    </row>
    <row r="79" spans="9:9" x14ac:dyDescent="0.25">
      <c r="I79" s="11"/>
    </row>
    <row r="80" spans="9:9" x14ac:dyDescent="0.25">
      <c r="I80" s="11"/>
    </row>
    <row r="81" spans="9:9" x14ac:dyDescent="0.25">
      <c r="I81" s="11"/>
    </row>
    <row r="82" spans="9:9" x14ac:dyDescent="0.25">
      <c r="I82" s="11"/>
    </row>
    <row r="83" spans="9:9" x14ac:dyDescent="0.25">
      <c r="I83" s="11"/>
    </row>
    <row r="84" spans="9:9" x14ac:dyDescent="0.25">
      <c r="I84" s="11"/>
    </row>
    <row r="85" spans="9:9" x14ac:dyDescent="0.25">
      <c r="I85" s="11"/>
    </row>
    <row r="86" spans="9:9" x14ac:dyDescent="0.25">
      <c r="I86" s="11"/>
    </row>
    <row r="87" spans="9:9" x14ac:dyDescent="0.25">
      <c r="I87" s="11"/>
    </row>
    <row r="88" spans="9:9" x14ac:dyDescent="0.25">
      <c r="I88" s="11"/>
    </row>
    <row r="89" spans="9:9" x14ac:dyDescent="0.25">
      <c r="I89" s="11"/>
    </row>
    <row r="90" spans="9:9" x14ac:dyDescent="0.25">
      <c r="I90" s="11"/>
    </row>
    <row r="91" spans="9:9" x14ac:dyDescent="0.25">
      <c r="I91" s="11"/>
    </row>
    <row r="92" spans="9:9" x14ac:dyDescent="0.25">
      <c r="I92" s="11"/>
    </row>
    <row r="93" spans="9:9" x14ac:dyDescent="0.25">
      <c r="I93" s="11"/>
    </row>
    <row r="94" spans="9:9" x14ac:dyDescent="0.25">
      <c r="I94" s="11"/>
    </row>
    <row r="95" spans="9:9" x14ac:dyDescent="0.25">
      <c r="I95" s="11"/>
    </row>
    <row r="96" spans="9:9" x14ac:dyDescent="0.25">
      <c r="I96" s="11"/>
    </row>
    <row r="97" spans="9:9" x14ac:dyDescent="0.25">
      <c r="I97" s="11"/>
    </row>
    <row r="98" spans="9:9" x14ac:dyDescent="0.25">
      <c r="I98" s="11"/>
    </row>
    <row r="99" spans="9:9" x14ac:dyDescent="0.25">
      <c r="I99" s="11"/>
    </row>
    <row r="100" spans="9:9" x14ac:dyDescent="0.25">
      <c r="I100" s="11"/>
    </row>
    <row r="101" spans="9:9" x14ac:dyDescent="0.25">
      <c r="I101" s="11"/>
    </row>
    <row r="102" spans="9:9" x14ac:dyDescent="0.25">
      <c r="I102" s="11"/>
    </row>
    <row r="103" spans="9:9" x14ac:dyDescent="0.25">
      <c r="I103" s="11"/>
    </row>
    <row r="104" spans="9:9" x14ac:dyDescent="0.25">
      <c r="I104" s="11"/>
    </row>
    <row r="105" spans="9:9" x14ac:dyDescent="0.25">
      <c r="I105" s="11"/>
    </row>
    <row r="106" spans="9:9" x14ac:dyDescent="0.25">
      <c r="I106" s="11"/>
    </row>
    <row r="107" spans="9:9" x14ac:dyDescent="0.25">
      <c r="I107" s="11"/>
    </row>
    <row r="108" spans="9:9" x14ac:dyDescent="0.25">
      <c r="I108" s="11"/>
    </row>
    <row r="109" spans="9:9" x14ac:dyDescent="0.25">
      <c r="I109" s="11"/>
    </row>
    <row r="110" spans="9:9" x14ac:dyDescent="0.25">
      <c r="I110" s="11"/>
    </row>
    <row r="111" spans="9:9" x14ac:dyDescent="0.25">
      <c r="I111" s="11"/>
    </row>
    <row r="112" spans="9:9" x14ac:dyDescent="0.25">
      <c r="I112" s="11"/>
    </row>
    <row r="113" spans="9:9" x14ac:dyDescent="0.25">
      <c r="I113" s="11"/>
    </row>
    <row r="114" spans="9:9" x14ac:dyDescent="0.25">
      <c r="I114" s="11"/>
    </row>
    <row r="115" spans="9:9" x14ac:dyDescent="0.25">
      <c r="I115" s="11"/>
    </row>
    <row r="116" spans="9:9" x14ac:dyDescent="0.25">
      <c r="I116" s="11"/>
    </row>
    <row r="117" spans="9:9" x14ac:dyDescent="0.25">
      <c r="I117" s="11"/>
    </row>
    <row r="118" spans="9:9" x14ac:dyDescent="0.25">
      <c r="I118" s="11"/>
    </row>
    <row r="119" spans="9:9" x14ac:dyDescent="0.25">
      <c r="I119" s="11"/>
    </row>
    <row r="120" spans="9:9" x14ac:dyDescent="0.25">
      <c r="I120" s="11"/>
    </row>
    <row r="121" spans="9:9" x14ac:dyDescent="0.25">
      <c r="I121" s="11"/>
    </row>
    <row r="122" spans="9:9" x14ac:dyDescent="0.25">
      <c r="I122" s="11"/>
    </row>
    <row r="123" spans="9:9" x14ac:dyDescent="0.25">
      <c r="I123" s="11"/>
    </row>
    <row r="124" spans="9:9" x14ac:dyDescent="0.25">
      <c r="I124" s="11"/>
    </row>
    <row r="125" spans="9:9" x14ac:dyDescent="0.25">
      <c r="I125" s="11"/>
    </row>
  </sheetData>
  <mergeCells count="27">
    <mergeCell ref="A17:A18"/>
    <mergeCell ref="I17:I18"/>
    <mergeCell ref="B17:B18"/>
    <mergeCell ref="A13:A14"/>
    <mergeCell ref="A9:A10"/>
    <mergeCell ref="A11:A12"/>
    <mergeCell ref="I11:I12"/>
    <mergeCell ref="J1:L1"/>
    <mergeCell ref="J2:L2"/>
    <mergeCell ref="J3:L4"/>
    <mergeCell ref="J5:L5"/>
    <mergeCell ref="A15:A16"/>
    <mergeCell ref="B15:B16"/>
    <mergeCell ref="I15:I16"/>
    <mergeCell ref="C1:H1"/>
    <mergeCell ref="A3:A4"/>
    <mergeCell ref="I3:I4"/>
    <mergeCell ref="A7:A8"/>
    <mergeCell ref="I7:I8"/>
    <mergeCell ref="J14:L14"/>
    <mergeCell ref="J15:L16"/>
    <mergeCell ref="J17:L17"/>
    <mergeCell ref="J6:L6"/>
    <mergeCell ref="J7:L8"/>
    <mergeCell ref="J9:L10"/>
    <mergeCell ref="J11:L12"/>
    <mergeCell ref="J13:L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25"/>
  <sheetViews>
    <sheetView workbookViewId="0">
      <selection activeCell="D21" sqref="D21"/>
    </sheetView>
  </sheetViews>
  <sheetFormatPr baseColWidth="10" defaultColWidth="9.140625" defaultRowHeight="15" x14ac:dyDescent="0.25"/>
  <cols>
    <col min="1" max="2" width="28.5703125" customWidth="1"/>
    <col min="3" max="6" width="13.42578125" customWidth="1"/>
    <col min="7" max="7" width="23.28515625" customWidth="1"/>
    <col min="8" max="8" width="23" customWidth="1"/>
    <col min="9" max="9" width="40.5703125" customWidth="1"/>
  </cols>
  <sheetData>
    <row r="1" spans="1:9" ht="49.5" customHeight="1" x14ac:dyDescent="0.25">
      <c r="A1" s="15" t="s">
        <v>0</v>
      </c>
      <c r="B1" s="12" t="s">
        <v>80</v>
      </c>
      <c r="C1" s="89" t="s">
        <v>10</v>
      </c>
      <c r="D1" s="89"/>
      <c r="E1" s="89"/>
      <c r="F1" s="89"/>
      <c r="G1" s="89"/>
      <c r="H1" s="89"/>
      <c r="I1" s="10" t="s">
        <v>8</v>
      </c>
    </row>
    <row r="2" spans="1:9" x14ac:dyDescent="0.25">
      <c r="A2" s="16"/>
      <c r="B2" s="16"/>
      <c r="C2" s="4"/>
      <c r="D2" s="4"/>
      <c r="E2" s="4"/>
      <c r="F2" s="4"/>
      <c r="G2" s="4"/>
      <c r="H2" s="4"/>
      <c r="I2" s="9"/>
    </row>
    <row r="3" spans="1:9" x14ac:dyDescent="0.25">
      <c r="A3" s="87"/>
      <c r="B3" s="16"/>
      <c r="I3" s="90"/>
    </row>
    <row r="4" spans="1:9" x14ac:dyDescent="0.25">
      <c r="A4" s="87"/>
      <c r="B4" s="16"/>
      <c r="C4" s="16"/>
      <c r="D4" s="16"/>
      <c r="E4" s="16"/>
      <c r="F4" s="16"/>
      <c r="I4" s="90"/>
    </row>
    <row r="5" spans="1:9" x14ac:dyDescent="0.25">
      <c r="A5" s="13"/>
      <c r="B5" s="13"/>
      <c r="C5" s="4"/>
      <c r="D5" s="4"/>
      <c r="E5" s="4"/>
      <c r="F5" s="4"/>
      <c r="G5" s="4"/>
      <c r="H5" s="4"/>
      <c r="I5" s="9"/>
    </row>
    <row r="6" spans="1:9" x14ac:dyDescent="0.25">
      <c r="A6" s="13"/>
      <c r="B6" s="13"/>
      <c r="C6" s="13"/>
      <c r="D6" s="13"/>
      <c r="E6" s="13"/>
      <c r="F6" s="13"/>
      <c r="G6" s="13"/>
      <c r="H6" s="13"/>
      <c r="I6" s="14"/>
    </row>
    <row r="7" spans="1:9" ht="30" x14ac:dyDescent="0.25">
      <c r="A7" s="74" t="s">
        <v>24</v>
      </c>
      <c r="B7" s="13"/>
      <c r="C7" s="13" t="s">
        <v>25</v>
      </c>
      <c r="D7" s="13" t="s">
        <v>26</v>
      </c>
      <c r="E7" s="13" t="s">
        <v>27</v>
      </c>
      <c r="F7" s="13" t="s">
        <v>28</v>
      </c>
      <c r="G7" s="13"/>
      <c r="H7" s="13"/>
      <c r="I7" s="90" t="s">
        <v>29</v>
      </c>
    </row>
    <row r="8" spans="1:9" x14ac:dyDescent="0.25">
      <c r="A8" s="74"/>
      <c r="B8" s="13"/>
      <c r="C8" s="13"/>
      <c r="D8" s="13"/>
      <c r="E8" s="13"/>
      <c r="F8" s="13"/>
      <c r="G8" s="13"/>
      <c r="H8" s="13"/>
      <c r="I8" s="90"/>
    </row>
    <row r="9" spans="1:9" x14ac:dyDescent="0.25">
      <c r="I9" s="11"/>
    </row>
    <row r="10" spans="1:9" x14ac:dyDescent="0.25">
      <c r="I10" s="11"/>
    </row>
    <row r="11" spans="1:9" x14ac:dyDescent="0.25">
      <c r="I11" s="11"/>
    </row>
    <row r="12" spans="1:9" x14ac:dyDescent="0.25">
      <c r="I12" s="11"/>
    </row>
    <row r="13" spans="1:9" x14ac:dyDescent="0.25">
      <c r="I13" s="11"/>
    </row>
    <row r="14" spans="1:9" x14ac:dyDescent="0.25">
      <c r="I14" s="11"/>
    </row>
    <row r="15" spans="1:9" x14ac:dyDescent="0.25">
      <c r="I15" s="11"/>
    </row>
    <row r="16" spans="1:9" x14ac:dyDescent="0.25">
      <c r="I16" s="11"/>
    </row>
    <row r="17" spans="9:9" x14ac:dyDescent="0.25">
      <c r="I17" s="11"/>
    </row>
    <row r="18" spans="9:9" x14ac:dyDescent="0.25">
      <c r="I18" s="11"/>
    </row>
    <row r="19" spans="9:9" x14ac:dyDescent="0.25">
      <c r="I19" s="11"/>
    </row>
    <row r="20" spans="9:9" x14ac:dyDescent="0.25">
      <c r="I20" s="11"/>
    </row>
    <row r="21" spans="9:9" x14ac:dyDescent="0.25">
      <c r="I21" s="11"/>
    </row>
    <row r="22" spans="9:9" x14ac:dyDescent="0.25">
      <c r="I22" s="11"/>
    </row>
    <row r="23" spans="9:9" x14ac:dyDescent="0.25">
      <c r="I23" s="11"/>
    </row>
    <row r="24" spans="9:9" x14ac:dyDescent="0.25">
      <c r="I24" s="11"/>
    </row>
    <row r="25" spans="9:9" x14ac:dyDescent="0.25">
      <c r="I25" s="11"/>
    </row>
  </sheetData>
  <mergeCells count="5">
    <mergeCell ref="C1:H1"/>
    <mergeCell ref="A3:A4"/>
    <mergeCell ref="I3:I4"/>
    <mergeCell ref="A7:A8"/>
    <mergeCell ref="I7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25"/>
  <sheetViews>
    <sheetView workbookViewId="0">
      <selection activeCell="A7" sqref="A7:A8"/>
    </sheetView>
  </sheetViews>
  <sheetFormatPr baseColWidth="10" defaultColWidth="9.140625" defaultRowHeight="15" x14ac:dyDescent="0.25"/>
  <cols>
    <col min="1" max="2" width="28.5703125" customWidth="1"/>
    <col min="3" max="6" width="13.42578125" customWidth="1"/>
    <col min="7" max="7" width="23.28515625" customWidth="1"/>
    <col min="8" max="8" width="23" customWidth="1"/>
    <col min="9" max="9" width="40.5703125" customWidth="1"/>
  </cols>
  <sheetData>
    <row r="1" spans="1:9" ht="30" x14ac:dyDescent="0.25">
      <c r="A1" s="15" t="s">
        <v>0</v>
      </c>
      <c r="B1" s="12" t="s">
        <v>80</v>
      </c>
      <c r="C1" s="89" t="s">
        <v>10</v>
      </c>
      <c r="D1" s="89"/>
      <c r="E1" s="89"/>
      <c r="F1" s="89"/>
      <c r="G1" s="89"/>
      <c r="H1" s="89"/>
      <c r="I1" s="10" t="s">
        <v>8</v>
      </c>
    </row>
    <row r="2" spans="1:9" x14ac:dyDescent="0.25">
      <c r="A2" s="16"/>
      <c r="B2" s="16"/>
      <c r="C2" s="4"/>
      <c r="D2" s="4"/>
      <c r="E2" s="4"/>
      <c r="F2" s="4"/>
      <c r="G2" s="4"/>
      <c r="H2" s="4"/>
      <c r="I2" s="9"/>
    </row>
    <row r="3" spans="1:9" x14ac:dyDescent="0.25">
      <c r="A3" s="87"/>
      <c r="B3" s="16"/>
      <c r="I3" s="90"/>
    </row>
    <row r="4" spans="1:9" x14ac:dyDescent="0.25">
      <c r="A4" s="87"/>
      <c r="B4" s="16"/>
      <c r="C4" s="16"/>
      <c r="D4" s="16"/>
      <c r="E4" s="16"/>
      <c r="F4" s="16"/>
      <c r="I4" s="90"/>
    </row>
    <row r="5" spans="1:9" x14ac:dyDescent="0.25">
      <c r="A5" s="13"/>
      <c r="B5" s="13"/>
      <c r="C5" s="4"/>
      <c r="D5" s="4"/>
      <c r="E5" s="4"/>
      <c r="F5" s="4"/>
      <c r="G5" s="4"/>
      <c r="H5" s="4"/>
      <c r="I5" s="9"/>
    </row>
    <row r="6" spans="1:9" x14ac:dyDescent="0.25">
      <c r="A6" s="13"/>
      <c r="B6" s="13"/>
      <c r="C6" s="13"/>
      <c r="D6" s="13"/>
      <c r="E6" s="13"/>
      <c r="F6" s="13"/>
      <c r="G6" s="13"/>
      <c r="H6" s="13"/>
      <c r="I6" s="14"/>
    </row>
    <row r="7" spans="1:9" ht="30" x14ac:dyDescent="0.25">
      <c r="A7" s="74" t="s">
        <v>24</v>
      </c>
      <c r="B7" s="13"/>
      <c r="C7" s="13" t="s">
        <v>25</v>
      </c>
      <c r="D7" s="13" t="s">
        <v>26</v>
      </c>
      <c r="E7" s="13" t="s">
        <v>27</v>
      </c>
      <c r="F7" s="13" t="s">
        <v>28</v>
      </c>
      <c r="G7" s="13"/>
      <c r="H7" s="13"/>
      <c r="I7" s="90" t="s">
        <v>31</v>
      </c>
    </row>
    <row r="8" spans="1:9" x14ac:dyDescent="0.25">
      <c r="A8" s="74"/>
      <c r="B8" s="13"/>
      <c r="C8" s="13"/>
      <c r="D8" s="13"/>
      <c r="E8" s="13"/>
      <c r="F8" s="13"/>
      <c r="G8" s="13"/>
      <c r="H8" s="13"/>
      <c r="I8" s="90"/>
    </row>
    <row r="9" spans="1:9" x14ac:dyDescent="0.25">
      <c r="I9" s="11"/>
    </row>
    <row r="10" spans="1:9" x14ac:dyDescent="0.25">
      <c r="I10" s="11"/>
    </row>
    <row r="11" spans="1:9" x14ac:dyDescent="0.25">
      <c r="I11" s="11"/>
    </row>
    <row r="12" spans="1:9" x14ac:dyDescent="0.25">
      <c r="I12" s="11"/>
    </row>
    <row r="13" spans="1:9" x14ac:dyDescent="0.25">
      <c r="I13" s="11"/>
    </row>
    <row r="14" spans="1:9" x14ac:dyDescent="0.25">
      <c r="I14" s="11"/>
    </row>
    <row r="15" spans="1:9" x14ac:dyDescent="0.25">
      <c r="I15" s="11"/>
    </row>
    <row r="16" spans="1:9" x14ac:dyDescent="0.25">
      <c r="I16" s="11"/>
    </row>
    <row r="17" spans="9:9" x14ac:dyDescent="0.25">
      <c r="I17" s="11"/>
    </row>
    <row r="18" spans="9:9" x14ac:dyDescent="0.25">
      <c r="I18" s="11"/>
    </row>
    <row r="19" spans="9:9" x14ac:dyDescent="0.25">
      <c r="I19" s="11"/>
    </row>
    <row r="20" spans="9:9" x14ac:dyDescent="0.25">
      <c r="I20" s="11"/>
    </row>
    <row r="21" spans="9:9" x14ac:dyDescent="0.25">
      <c r="I21" s="11"/>
    </row>
    <row r="22" spans="9:9" x14ac:dyDescent="0.25">
      <c r="I22" s="11"/>
    </row>
    <row r="23" spans="9:9" x14ac:dyDescent="0.25">
      <c r="I23" s="11"/>
    </row>
    <row r="24" spans="9:9" x14ac:dyDescent="0.25">
      <c r="I24" s="11"/>
    </row>
    <row r="25" spans="9:9" x14ac:dyDescent="0.25">
      <c r="I25" s="11"/>
    </row>
  </sheetData>
  <mergeCells count="5">
    <mergeCell ref="C1:H1"/>
    <mergeCell ref="A3:A4"/>
    <mergeCell ref="I3:I4"/>
    <mergeCell ref="A7:A8"/>
    <mergeCell ref="I7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8"/>
  <sheetViews>
    <sheetView workbookViewId="0">
      <selection activeCell="A16" sqref="A16"/>
    </sheetView>
  </sheetViews>
  <sheetFormatPr baseColWidth="10" defaultColWidth="9.140625" defaultRowHeight="15" x14ac:dyDescent="0.25"/>
  <cols>
    <col min="1" max="1" width="36.5703125" customWidth="1"/>
    <col min="2" max="2" width="40.7109375" customWidth="1"/>
    <col min="3" max="6" width="13.42578125" customWidth="1"/>
    <col min="7" max="7" width="23.28515625" customWidth="1"/>
    <col min="8" max="8" width="23" customWidth="1"/>
    <col min="9" max="9" width="40.5703125" customWidth="1"/>
  </cols>
  <sheetData>
    <row r="1" spans="1:9" x14ac:dyDescent="0.25">
      <c r="A1" s="24" t="s">
        <v>0</v>
      </c>
      <c r="B1" s="22" t="s">
        <v>80</v>
      </c>
      <c r="C1" s="89" t="s">
        <v>10</v>
      </c>
      <c r="D1" s="89"/>
      <c r="E1" s="89"/>
      <c r="F1" s="89"/>
      <c r="G1" s="89"/>
      <c r="H1" s="89"/>
      <c r="I1" s="10" t="s">
        <v>8</v>
      </c>
    </row>
    <row r="2" spans="1:9" ht="83.25" customHeight="1" x14ac:dyDescent="0.25">
      <c r="A2" s="33" t="s">
        <v>87</v>
      </c>
      <c r="B2" s="25" t="s">
        <v>81</v>
      </c>
      <c r="C2" s="4"/>
      <c r="D2" s="4"/>
      <c r="E2" s="4"/>
      <c r="F2" s="4"/>
      <c r="G2" s="4"/>
      <c r="H2" s="4"/>
      <c r="I2" s="9"/>
    </row>
    <row r="3" spans="1:9" ht="30" x14ac:dyDescent="0.25">
      <c r="A3" s="28" t="s">
        <v>84</v>
      </c>
      <c r="B3" s="25" t="s">
        <v>86</v>
      </c>
      <c r="I3" s="34" t="s">
        <v>108</v>
      </c>
    </row>
    <row r="4" spans="1:9" x14ac:dyDescent="0.25">
      <c r="A4" s="28" t="s">
        <v>88</v>
      </c>
      <c r="B4" s="25"/>
      <c r="C4" s="25"/>
      <c r="D4" s="25"/>
      <c r="E4" s="25"/>
      <c r="F4" s="25"/>
      <c r="I4" s="34"/>
    </row>
    <row r="5" spans="1:9" ht="30" x14ac:dyDescent="0.25">
      <c r="A5" s="19" t="s">
        <v>95</v>
      </c>
      <c r="B5" s="19" t="s">
        <v>96</v>
      </c>
      <c r="C5" s="4"/>
      <c r="D5" s="4"/>
      <c r="E5" s="4"/>
      <c r="F5" s="4"/>
      <c r="G5" s="4"/>
      <c r="H5" s="4"/>
      <c r="I5" s="39" t="s">
        <v>97</v>
      </c>
    </row>
    <row r="6" spans="1:9" x14ac:dyDescent="0.25">
      <c r="A6" s="19" t="s">
        <v>99</v>
      </c>
      <c r="B6" s="19" t="s">
        <v>96</v>
      </c>
      <c r="C6" s="19"/>
      <c r="D6" s="19"/>
      <c r="E6" s="19"/>
      <c r="F6" s="19"/>
      <c r="G6" s="19"/>
      <c r="H6" s="19"/>
      <c r="I6" s="34" t="s">
        <v>100</v>
      </c>
    </row>
    <row r="7" spans="1:9" ht="30" x14ac:dyDescent="0.25">
      <c r="A7" s="33" t="s">
        <v>133</v>
      </c>
      <c r="B7" s="33" t="s">
        <v>102</v>
      </c>
      <c r="C7" s="19"/>
      <c r="D7" s="19"/>
      <c r="E7" s="19"/>
      <c r="F7" s="19"/>
      <c r="G7" s="19"/>
      <c r="H7" s="19"/>
      <c r="I7" s="39" t="s">
        <v>104</v>
      </c>
    </row>
    <row r="8" spans="1:9" x14ac:dyDescent="0.25">
      <c r="A8" s="26"/>
      <c r="B8" s="19"/>
      <c r="C8" s="19"/>
      <c r="D8" s="19"/>
      <c r="E8" s="19"/>
      <c r="F8" s="19"/>
      <c r="G8" s="19"/>
      <c r="H8" s="19"/>
      <c r="I8" s="34"/>
    </row>
    <row r="9" spans="1:9" s="40" customFormat="1" x14ac:dyDescent="0.25">
      <c r="I9" s="41"/>
    </row>
    <row r="10" spans="1:9" x14ac:dyDescent="0.25">
      <c r="I10" s="38"/>
    </row>
    <row r="11" spans="1:9" x14ac:dyDescent="0.25">
      <c r="I11" s="38"/>
    </row>
    <row r="12" spans="1:9" x14ac:dyDescent="0.25">
      <c r="I12" s="38"/>
    </row>
    <row r="13" spans="1:9" ht="60" x14ac:dyDescent="0.25">
      <c r="A13" s="35" t="s">
        <v>89</v>
      </c>
      <c r="B13" s="35" t="s">
        <v>90</v>
      </c>
      <c r="I13" s="39" t="s">
        <v>91</v>
      </c>
    </row>
    <row r="14" spans="1:9" ht="30" x14ac:dyDescent="0.25">
      <c r="A14" s="28" t="s">
        <v>84</v>
      </c>
      <c r="B14" s="35" t="s">
        <v>98</v>
      </c>
      <c r="I14" s="39" t="s">
        <v>94</v>
      </c>
    </row>
    <row r="15" spans="1:9" x14ac:dyDescent="0.25">
      <c r="A15" s="33" t="s">
        <v>109</v>
      </c>
      <c r="B15" s="35" t="s">
        <v>90</v>
      </c>
      <c r="I15" s="38" t="s">
        <v>100</v>
      </c>
    </row>
    <row r="16" spans="1:9" x14ac:dyDescent="0.25">
      <c r="A16" s="33" t="s">
        <v>133</v>
      </c>
      <c r="B16" s="35" t="s">
        <v>103</v>
      </c>
      <c r="I16" s="38" t="s">
        <v>105</v>
      </c>
    </row>
    <row r="17" spans="9:9" x14ac:dyDescent="0.25">
      <c r="I17" s="38"/>
    </row>
    <row r="18" spans="9:9" x14ac:dyDescent="0.25">
      <c r="I18" s="11"/>
    </row>
  </sheetData>
  <mergeCells count="1">
    <mergeCell ref="C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8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35" customWidth="1"/>
    <col min="2" max="2" width="38.28515625" customWidth="1"/>
    <col min="3" max="6" width="13.42578125" customWidth="1"/>
    <col min="7" max="7" width="23.28515625" customWidth="1"/>
    <col min="8" max="8" width="23" customWidth="1"/>
    <col min="9" max="9" width="40.5703125" customWidth="1"/>
  </cols>
  <sheetData>
    <row r="1" spans="1:9" x14ac:dyDescent="0.25">
      <c r="A1" s="24" t="s">
        <v>0</v>
      </c>
      <c r="B1" s="22" t="s">
        <v>80</v>
      </c>
      <c r="C1" s="89" t="s">
        <v>10</v>
      </c>
      <c r="D1" s="89"/>
      <c r="E1" s="89"/>
      <c r="F1" s="89"/>
      <c r="G1" s="89"/>
      <c r="H1" s="89"/>
      <c r="I1" s="10" t="s">
        <v>8</v>
      </c>
    </row>
    <row r="2" spans="1:9" x14ac:dyDescent="0.25">
      <c r="A2" s="35" t="s">
        <v>84</v>
      </c>
      <c r="B2" s="35" t="s">
        <v>86</v>
      </c>
      <c r="C2" s="4"/>
      <c r="D2" s="4"/>
      <c r="E2" s="4"/>
      <c r="F2" s="4"/>
      <c r="G2" s="4"/>
      <c r="H2" s="4"/>
      <c r="I2" s="9" t="s">
        <v>85</v>
      </c>
    </row>
    <row r="3" spans="1:9" x14ac:dyDescent="0.25">
      <c r="A3" s="35" t="s">
        <v>88</v>
      </c>
      <c r="B3" s="25"/>
      <c r="I3" s="29"/>
    </row>
    <row r="4" spans="1:9" x14ac:dyDescent="0.25">
      <c r="A4" s="33" t="s">
        <v>99</v>
      </c>
      <c r="B4" s="33" t="s">
        <v>96</v>
      </c>
      <c r="C4" s="25"/>
      <c r="D4" s="25"/>
      <c r="E4" s="25"/>
      <c r="F4" s="25"/>
      <c r="I4" s="34" t="s">
        <v>101</v>
      </c>
    </row>
    <row r="5" spans="1:9" ht="30" x14ac:dyDescent="0.25">
      <c r="A5" s="33" t="s">
        <v>133</v>
      </c>
      <c r="B5" s="33" t="s">
        <v>102</v>
      </c>
      <c r="C5" s="4"/>
      <c r="D5" s="4"/>
      <c r="E5" s="4"/>
      <c r="F5" s="4"/>
      <c r="G5" s="4"/>
      <c r="H5" s="4"/>
      <c r="I5" s="37" t="s">
        <v>106</v>
      </c>
    </row>
    <row r="6" spans="1:9" x14ac:dyDescent="0.25">
      <c r="A6" s="19"/>
      <c r="B6" s="19"/>
      <c r="C6" s="19"/>
      <c r="D6" s="19"/>
      <c r="E6" s="19"/>
      <c r="F6" s="19"/>
      <c r="G6" s="19"/>
      <c r="H6" s="19"/>
      <c r="I6" s="23"/>
    </row>
    <row r="7" spans="1:9" x14ac:dyDescent="0.25">
      <c r="A7" s="26"/>
      <c r="B7" s="19"/>
      <c r="C7" s="19"/>
      <c r="D7" s="19"/>
      <c r="E7" s="19"/>
      <c r="F7" s="19"/>
      <c r="G7" s="19"/>
      <c r="H7" s="19"/>
      <c r="I7" s="29"/>
    </row>
    <row r="8" spans="1:9" x14ac:dyDescent="0.25">
      <c r="A8" s="26"/>
      <c r="B8" s="19"/>
      <c r="C8" s="19"/>
      <c r="D8" s="19"/>
      <c r="E8" s="19"/>
      <c r="F8" s="19"/>
      <c r="G8" s="19"/>
      <c r="H8" s="19"/>
      <c r="I8" s="29"/>
    </row>
    <row r="11" spans="1:9" s="40" customFormat="1" x14ac:dyDescent="0.25"/>
    <row r="15" spans="1:9" ht="60" x14ac:dyDescent="0.25">
      <c r="A15" s="35" t="s">
        <v>89</v>
      </c>
      <c r="B15" s="35" t="s">
        <v>90</v>
      </c>
      <c r="I15" s="9" t="s">
        <v>92</v>
      </c>
    </row>
    <row r="16" spans="1:9" ht="30" x14ac:dyDescent="0.25">
      <c r="A16" s="35" t="s">
        <v>84</v>
      </c>
      <c r="B16" s="35" t="s">
        <v>93</v>
      </c>
      <c r="I16" s="9" t="s">
        <v>107</v>
      </c>
    </row>
    <row r="17" spans="1:9" x14ac:dyDescent="0.25">
      <c r="A17" s="33" t="s">
        <v>109</v>
      </c>
      <c r="B17" s="35" t="s">
        <v>90</v>
      </c>
      <c r="I17" s="29" t="s">
        <v>101</v>
      </c>
    </row>
    <row r="18" spans="1:9" ht="30" x14ac:dyDescent="0.25">
      <c r="A18" s="33" t="s">
        <v>133</v>
      </c>
      <c r="B18" s="35" t="s">
        <v>103</v>
      </c>
      <c r="I18" s="29" t="s">
        <v>106</v>
      </c>
    </row>
  </sheetData>
  <mergeCells count="1">
    <mergeCell ref="C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L18"/>
  <sheetViews>
    <sheetView tabSelected="1" workbookViewId="0">
      <selection activeCell="L17" sqref="L17"/>
    </sheetView>
  </sheetViews>
  <sheetFormatPr baseColWidth="10" defaultColWidth="9.140625" defaultRowHeight="15" x14ac:dyDescent="0.25"/>
  <cols>
    <col min="2" max="2" width="52.85546875" customWidth="1"/>
    <col min="3" max="3" width="24.7109375" customWidth="1"/>
    <col min="4" max="4" width="9.140625" customWidth="1"/>
    <col min="5" max="5" width="18.42578125" customWidth="1"/>
    <col min="6" max="7" width="14.28515625" hidden="1" customWidth="1"/>
    <col min="8" max="9" width="14.5703125" customWidth="1"/>
    <col min="10" max="11" width="13.28515625" customWidth="1"/>
  </cols>
  <sheetData>
    <row r="2" spans="2:12" ht="15.75" thickBot="1" x14ac:dyDescent="0.3"/>
    <row r="3" spans="2:12" x14ac:dyDescent="0.25">
      <c r="B3" s="95" t="s">
        <v>110</v>
      </c>
      <c r="C3" s="95" t="s">
        <v>110</v>
      </c>
      <c r="D3" s="93" t="s">
        <v>111</v>
      </c>
      <c r="E3" s="98" t="s">
        <v>116</v>
      </c>
      <c r="F3" s="93" t="s">
        <v>112</v>
      </c>
      <c r="G3" s="93"/>
      <c r="H3" s="93" t="s">
        <v>113</v>
      </c>
      <c r="I3" s="93"/>
      <c r="J3" s="93" t="s">
        <v>114</v>
      </c>
      <c r="K3" s="94"/>
    </row>
    <row r="4" spans="2:12" x14ac:dyDescent="0.25">
      <c r="B4" s="96"/>
      <c r="C4" s="96"/>
      <c r="D4" s="97"/>
      <c r="E4" s="99"/>
      <c r="F4" s="58" t="s">
        <v>56</v>
      </c>
      <c r="G4" s="58" t="s">
        <v>55</v>
      </c>
      <c r="H4" s="58" t="s">
        <v>56</v>
      </c>
      <c r="I4" s="58" t="s">
        <v>55</v>
      </c>
      <c r="J4" s="58" t="s">
        <v>156</v>
      </c>
      <c r="K4" s="44" t="s">
        <v>55</v>
      </c>
    </row>
    <row r="5" spans="2:12" ht="17.25" x14ac:dyDescent="0.25">
      <c r="B5" s="61" t="s">
        <v>158</v>
      </c>
      <c r="C5" s="61" t="s">
        <v>158</v>
      </c>
      <c r="D5" s="43">
        <v>700</v>
      </c>
      <c r="E5" s="43" t="s">
        <v>157</v>
      </c>
      <c r="F5" s="43" t="s">
        <v>153</v>
      </c>
      <c r="G5" s="43" t="s">
        <v>153</v>
      </c>
      <c r="H5" s="43">
        <v>916</v>
      </c>
      <c r="I5" s="43">
        <v>912</v>
      </c>
      <c r="J5" s="43" t="s">
        <v>160</v>
      </c>
      <c r="K5" s="46" t="s">
        <v>159</v>
      </c>
      <c r="L5" s="46">
        <v>2.59</v>
      </c>
    </row>
    <row r="6" spans="2:12" ht="17.25" x14ac:dyDescent="0.25">
      <c r="B6" s="61" t="s">
        <v>161</v>
      </c>
      <c r="C6" s="61" t="s">
        <v>161</v>
      </c>
      <c r="D6" s="43">
        <v>700</v>
      </c>
      <c r="E6" s="43" t="s">
        <v>157</v>
      </c>
      <c r="F6" s="43" t="s">
        <v>153</v>
      </c>
      <c r="G6" s="43" t="s">
        <v>153</v>
      </c>
      <c r="H6" s="43" t="s">
        <v>199</v>
      </c>
      <c r="I6" s="43" t="s">
        <v>200</v>
      </c>
      <c r="J6" s="53" t="s">
        <v>201</v>
      </c>
      <c r="K6" s="52" t="s">
        <v>202</v>
      </c>
      <c r="L6" s="52">
        <v>2.46</v>
      </c>
    </row>
    <row r="7" spans="2:12" ht="17.25" x14ac:dyDescent="0.25">
      <c r="B7" s="61" t="s">
        <v>162</v>
      </c>
      <c r="C7" s="61" t="s">
        <v>206</v>
      </c>
      <c r="D7" s="43">
        <v>572</v>
      </c>
      <c r="E7" s="43" t="s">
        <v>155</v>
      </c>
      <c r="F7" s="43" t="s">
        <v>153</v>
      </c>
      <c r="G7" s="43" t="s">
        <v>153</v>
      </c>
      <c r="H7" s="48">
        <v>880</v>
      </c>
      <c r="I7" s="59">
        <v>862</v>
      </c>
      <c r="J7" s="43" t="s">
        <v>195</v>
      </c>
      <c r="K7" s="46" t="s">
        <v>196</v>
      </c>
      <c r="L7" s="46">
        <v>2.71</v>
      </c>
    </row>
    <row r="8" spans="2:12" ht="17.25" x14ac:dyDescent="0.25">
      <c r="B8" s="62" t="s">
        <v>163</v>
      </c>
      <c r="C8" s="62" t="s">
        <v>206</v>
      </c>
      <c r="D8" s="59">
        <v>572</v>
      </c>
      <c r="E8" s="59" t="s">
        <v>155</v>
      </c>
      <c r="F8" s="43" t="s">
        <v>153</v>
      </c>
      <c r="G8" s="43" t="s">
        <v>153</v>
      </c>
      <c r="H8" s="43">
        <v>902</v>
      </c>
      <c r="I8" s="43">
        <v>916</v>
      </c>
      <c r="J8" s="43" t="s">
        <v>197</v>
      </c>
      <c r="K8" s="46" t="s">
        <v>198</v>
      </c>
      <c r="L8" s="46">
        <v>2.75</v>
      </c>
    </row>
    <row r="9" spans="2:12" ht="17.25" x14ac:dyDescent="0.25">
      <c r="B9" s="61" t="s">
        <v>169</v>
      </c>
      <c r="C9" s="61" t="s">
        <v>204</v>
      </c>
      <c r="D9" s="43">
        <v>96</v>
      </c>
      <c r="E9" s="43" t="s">
        <v>172</v>
      </c>
      <c r="F9" s="43" t="s">
        <v>153</v>
      </c>
      <c r="G9" s="43" t="s">
        <v>153</v>
      </c>
      <c r="H9" s="43" t="s">
        <v>178</v>
      </c>
      <c r="I9" s="43" t="s">
        <v>179</v>
      </c>
      <c r="J9" s="43" t="s">
        <v>190</v>
      </c>
      <c r="K9" s="46" t="s">
        <v>191</v>
      </c>
      <c r="L9" s="46">
        <v>2.69</v>
      </c>
    </row>
    <row r="10" spans="2:12" ht="17.25" x14ac:dyDescent="0.25">
      <c r="B10" s="61" t="s">
        <v>167</v>
      </c>
      <c r="C10" s="61" t="s">
        <v>204</v>
      </c>
      <c r="D10" s="43">
        <v>96</v>
      </c>
      <c r="E10" s="43" t="s">
        <v>172</v>
      </c>
      <c r="F10" s="43" t="s">
        <v>153</v>
      </c>
      <c r="G10" s="43" t="s">
        <v>153</v>
      </c>
      <c r="H10" s="43" t="s">
        <v>187</v>
      </c>
      <c r="I10" s="43" t="s">
        <v>188</v>
      </c>
      <c r="J10" s="43" t="s">
        <v>192</v>
      </c>
      <c r="K10" s="46" t="s">
        <v>193</v>
      </c>
      <c r="L10" s="46">
        <v>2.86</v>
      </c>
    </row>
    <row r="11" spans="2:12" ht="17.25" x14ac:dyDescent="0.25">
      <c r="B11" s="61" t="s">
        <v>168</v>
      </c>
      <c r="C11" s="61" t="s">
        <v>204</v>
      </c>
      <c r="D11" s="43">
        <v>96</v>
      </c>
      <c r="E11" s="43" t="s">
        <v>172</v>
      </c>
      <c r="F11" s="43" t="s">
        <v>153</v>
      </c>
      <c r="G11" s="43" t="s">
        <v>153</v>
      </c>
      <c r="H11" s="43" t="s">
        <v>178</v>
      </c>
      <c r="I11" s="43" t="s">
        <v>189</v>
      </c>
      <c r="J11" s="43" t="s">
        <v>194</v>
      </c>
      <c r="K11" s="46" t="s">
        <v>144</v>
      </c>
      <c r="L11" s="46">
        <v>2.95</v>
      </c>
    </row>
    <row r="12" spans="2:12" ht="17.25" x14ac:dyDescent="0.25">
      <c r="B12" s="61" t="s">
        <v>173</v>
      </c>
      <c r="C12" s="61" t="s">
        <v>205</v>
      </c>
      <c r="D12" s="43">
        <v>96</v>
      </c>
      <c r="E12" s="43" t="s">
        <v>170</v>
      </c>
      <c r="F12" s="43" t="s">
        <v>153</v>
      </c>
      <c r="G12" s="43" t="s">
        <v>153</v>
      </c>
      <c r="H12" s="43" t="s">
        <v>176</v>
      </c>
      <c r="I12" s="43" t="s">
        <v>179</v>
      </c>
      <c r="J12" s="43" t="s">
        <v>182</v>
      </c>
      <c r="K12" s="46" t="s">
        <v>183</v>
      </c>
      <c r="L12" s="46">
        <v>2.78</v>
      </c>
    </row>
    <row r="13" spans="2:12" ht="17.25" x14ac:dyDescent="0.25">
      <c r="B13" s="61" t="s">
        <v>174</v>
      </c>
      <c r="C13" s="61" t="s">
        <v>205</v>
      </c>
      <c r="D13" s="43">
        <v>96</v>
      </c>
      <c r="E13" s="43" t="s">
        <v>170</v>
      </c>
      <c r="F13" s="43" t="s">
        <v>153</v>
      </c>
      <c r="G13" s="43" t="s">
        <v>153</v>
      </c>
      <c r="H13" s="43" t="s">
        <v>177</v>
      </c>
      <c r="I13" s="43" t="s">
        <v>180</v>
      </c>
      <c r="J13" s="43" t="s">
        <v>181</v>
      </c>
      <c r="K13" s="46" t="s">
        <v>184</v>
      </c>
      <c r="L13" s="46">
        <v>2.92</v>
      </c>
    </row>
    <row r="14" spans="2:12" ht="17.25" x14ac:dyDescent="0.25">
      <c r="B14" s="61" t="s">
        <v>175</v>
      </c>
      <c r="C14" s="61" t="s">
        <v>205</v>
      </c>
      <c r="D14" s="43">
        <v>96</v>
      </c>
      <c r="E14" s="43" t="s">
        <v>170</v>
      </c>
      <c r="F14" s="43" t="s">
        <v>153</v>
      </c>
      <c r="G14" s="43" t="s">
        <v>153</v>
      </c>
      <c r="H14" s="43" t="s">
        <v>178</v>
      </c>
      <c r="I14" s="43" t="s">
        <v>179</v>
      </c>
      <c r="J14" s="43" t="s">
        <v>185</v>
      </c>
      <c r="K14" s="46" t="s">
        <v>186</v>
      </c>
      <c r="L14" s="46">
        <v>2.65</v>
      </c>
    </row>
    <row r="15" spans="2:12" ht="18" thickBot="1" x14ac:dyDescent="0.3">
      <c r="B15" s="61" t="s">
        <v>207</v>
      </c>
      <c r="C15" s="61" t="s">
        <v>203</v>
      </c>
      <c r="D15" s="43">
        <v>1072</v>
      </c>
      <c r="E15" s="43" t="s">
        <v>208</v>
      </c>
      <c r="F15" s="43" t="s">
        <v>153</v>
      </c>
      <c r="G15" s="43" t="s">
        <v>153</v>
      </c>
      <c r="H15" s="43" t="s">
        <v>209</v>
      </c>
      <c r="I15" s="43" t="s">
        <v>210</v>
      </c>
      <c r="J15" s="43" t="s">
        <v>211</v>
      </c>
      <c r="K15" s="46" t="s">
        <v>212</v>
      </c>
      <c r="L15" s="46">
        <v>2.83</v>
      </c>
    </row>
    <row r="16" spans="2:12" ht="15.75" thickBot="1" x14ac:dyDescent="0.3">
      <c r="C16" s="63" t="s">
        <v>171</v>
      </c>
      <c r="D16" s="64">
        <f>SUM(D5:D15)</f>
        <v>4192</v>
      </c>
      <c r="E16" s="65"/>
      <c r="F16" s="65"/>
      <c r="G16" s="65"/>
      <c r="H16" s="66">
        <f>AVERAGE(H5:H15)</f>
        <v>899.33333333333337</v>
      </c>
      <c r="I16" s="66">
        <f>AVERAGE(I5:I15)</f>
        <v>896.66666666666663</v>
      </c>
      <c r="J16" s="72" t="e">
        <f t="array" ref="J16">AVERAGE(LEFT(J5:J15,3)*1)</f>
        <v>#VALUE!</v>
      </c>
      <c r="K16" s="73">
        <f t="array" ref="K16">AVERAGE(VALUE(SUBSTITUTE(LEFT(K5:K15,4),".",",")))</f>
        <v>2.7445454545454542</v>
      </c>
      <c r="L16">
        <f>AVERAGE(L5:L15)</f>
        <v>2.7445454545454542</v>
      </c>
    </row>
    <row r="18" spans="3:11" x14ac:dyDescent="0.25">
      <c r="C18" t="s">
        <v>213</v>
      </c>
      <c r="K18" s="71"/>
    </row>
  </sheetData>
  <mergeCells count="7">
    <mergeCell ref="J3:K3"/>
    <mergeCell ref="B3:B4"/>
    <mergeCell ref="D3:D4"/>
    <mergeCell ref="E3:E4"/>
    <mergeCell ref="F3:G3"/>
    <mergeCell ref="H3:I3"/>
    <mergeCell ref="C3:C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L18"/>
  <sheetViews>
    <sheetView workbookViewId="0">
      <selection activeCell="J16" sqref="J16"/>
    </sheetView>
  </sheetViews>
  <sheetFormatPr baseColWidth="10" defaultColWidth="9.140625" defaultRowHeight="15" x14ac:dyDescent="0.25"/>
  <cols>
    <col min="2" max="2" width="24.5703125" customWidth="1"/>
    <col min="3" max="3" width="8.85546875" customWidth="1"/>
    <col min="4" max="4" width="12.42578125" customWidth="1"/>
    <col min="5" max="5" width="8.85546875" customWidth="1"/>
    <col min="6" max="6" width="10.7109375" customWidth="1"/>
    <col min="7" max="7" width="8.7109375" customWidth="1"/>
    <col min="8" max="8" width="10.42578125" customWidth="1"/>
    <col min="9" max="9" width="8.85546875" customWidth="1"/>
    <col min="10" max="10" width="10.5703125" customWidth="1"/>
  </cols>
  <sheetData>
    <row r="1" spans="2:12" ht="15.75" thickBot="1" x14ac:dyDescent="0.3"/>
    <row r="2" spans="2:12" ht="64.5" customHeight="1" x14ac:dyDescent="0.25">
      <c r="B2" s="100" t="s">
        <v>110</v>
      </c>
      <c r="C2" s="93" t="s">
        <v>111</v>
      </c>
      <c r="D2" s="98" t="s">
        <v>116</v>
      </c>
      <c r="E2" s="93" t="s">
        <v>112</v>
      </c>
      <c r="F2" s="93"/>
      <c r="G2" s="93" t="s">
        <v>113</v>
      </c>
      <c r="H2" s="93"/>
      <c r="I2" s="93" t="s">
        <v>114</v>
      </c>
      <c r="J2" s="94"/>
      <c r="K2" s="36"/>
      <c r="L2" s="6"/>
    </row>
    <row r="3" spans="2:12" ht="17.25" customHeight="1" x14ac:dyDescent="0.25">
      <c r="B3" s="101"/>
      <c r="C3" s="97"/>
      <c r="D3" s="99"/>
      <c r="E3" s="42" t="s">
        <v>119</v>
      </c>
      <c r="F3" s="42" t="s">
        <v>118</v>
      </c>
      <c r="G3" s="42" t="s">
        <v>119</v>
      </c>
      <c r="H3" s="42" t="s">
        <v>118</v>
      </c>
      <c r="I3" s="42" t="s">
        <v>119</v>
      </c>
      <c r="J3" s="44" t="s">
        <v>118</v>
      </c>
    </row>
    <row r="4" spans="2:12" x14ac:dyDescent="0.25">
      <c r="B4" s="45" t="s">
        <v>115</v>
      </c>
      <c r="C4" s="43">
        <v>6</v>
      </c>
      <c r="D4" s="43" t="s">
        <v>117</v>
      </c>
      <c r="E4" s="43" t="s">
        <v>130</v>
      </c>
      <c r="F4" s="43" t="s">
        <v>130</v>
      </c>
      <c r="G4" s="43">
        <v>629</v>
      </c>
      <c r="H4" s="43">
        <v>635</v>
      </c>
      <c r="I4" s="43">
        <v>3.14</v>
      </c>
      <c r="J4" s="46">
        <v>3.08</v>
      </c>
    </row>
    <row r="5" spans="2:12" x14ac:dyDescent="0.25">
      <c r="B5" s="45" t="s">
        <v>115</v>
      </c>
      <c r="C5" s="43">
        <v>64</v>
      </c>
      <c r="D5" s="43" t="s">
        <v>120</v>
      </c>
      <c r="E5" s="43" t="s">
        <v>130</v>
      </c>
      <c r="F5" s="43" t="s">
        <v>130</v>
      </c>
      <c r="G5" s="43">
        <v>552</v>
      </c>
      <c r="H5" s="43">
        <v>574</v>
      </c>
      <c r="I5" s="43">
        <v>3.5</v>
      </c>
      <c r="J5" s="46">
        <v>3.32</v>
      </c>
    </row>
    <row r="6" spans="2:12" ht="17.25" x14ac:dyDescent="0.25">
      <c r="B6" s="45" t="s">
        <v>136</v>
      </c>
      <c r="C6" s="43">
        <v>30</v>
      </c>
      <c r="D6" s="43" t="s">
        <v>117</v>
      </c>
      <c r="E6" s="43" t="s">
        <v>130</v>
      </c>
      <c r="F6" s="43" t="s">
        <v>131</v>
      </c>
      <c r="G6" s="43" t="s">
        <v>145</v>
      </c>
      <c r="H6" s="43" t="s">
        <v>142</v>
      </c>
      <c r="I6" s="43" t="s">
        <v>143</v>
      </c>
      <c r="J6" s="46" t="s">
        <v>144</v>
      </c>
    </row>
    <row r="7" spans="2:12" x14ac:dyDescent="0.25">
      <c r="B7" s="45" t="s">
        <v>121</v>
      </c>
      <c r="C7" s="43">
        <v>62</v>
      </c>
      <c r="D7" s="43" t="s">
        <v>122</v>
      </c>
      <c r="E7" s="43" t="s">
        <v>130</v>
      </c>
      <c r="F7" s="43" t="s">
        <v>130</v>
      </c>
      <c r="G7" s="43">
        <v>700</v>
      </c>
      <c r="H7" s="43">
        <v>705</v>
      </c>
      <c r="I7" s="43">
        <v>3.14</v>
      </c>
      <c r="J7" s="46">
        <v>2.91</v>
      </c>
    </row>
    <row r="8" spans="2:12" x14ac:dyDescent="0.25">
      <c r="B8" s="45" t="s">
        <v>121</v>
      </c>
      <c r="C8" s="43">
        <v>36</v>
      </c>
      <c r="D8" s="43" t="s">
        <v>123</v>
      </c>
      <c r="E8" s="43" t="s">
        <v>130</v>
      </c>
      <c r="F8" s="43" t="s">
        <v>130</v>
      </c>
      <c r="G8" s="43">
        <v>764</v>
      </c>
      <c r="H8" s="43">
        <v>777</v>
      </c>
      <c r="I8" s="43">
        <v>3.34</v>
      </c>
      <c r="J8" s="46">
        <v>3.07</v>
      </c>
    </row>
    <row r="9" spans="2:12" x14ac:dyDescent="0.25">
      <c r="B9" s="45" t="s">
        <v>121</v>
      </c>
      <c r="C9" s="43">
        <v>36</v>
      </c>
      <c r="D9" s="43" t="s">
        <v>124</v>
      </c>
      <c r="E9" s="43" t="s">
        <v>130</v>
      </c>
      <c r="F9" s="43" t="s">
        <v>130</v>
      </c>
      <c r="G9" s="43">
        <v>659</v>
      </c>
      <c r="H9" s="43">
        <v>673</v>
      </c>
      <c r="I9" s="43">
        <v>3.46</v>
      </c>
      <c r="J9" s="46">
        <v>3.05</v>
      </c>
    </row>
    <row r="10" spans="2:12" x14ac:dyDescent="0.25">
      <c r="B10" s="45" t="s">
        <v>125</v>
      </c>
      <c r="C10" s="43">
        <v>48</v>
      </c>
      <c r="D10" s="43" t="s">
        <v>126</v>
      </c>
      <c r="E10" s="43" t="s">
        <v>130</v>
      </c>
      <c r="F10" s="43" t="s">
        <v>130</v>
      </c>
      <c r="G10" s="43">
        <v>758</v>
      </c>
      <c r="H10" s="43">
        <v>738</v>
      </c>
      <c r="I10" s="43">
        <v>2.92</v>
      </c>
      <c r="J10" s="46">
        <v>2.85</v>
      </c>
    </row>
    <row r="11" spans="2:12" ht="17.25" x14ac:dyDescent="0.25">
      <c r="B11" s="45" t="s">
        <v>127</v>
      </c>
      <c r="C11" s="43">
        <v>1500</v>
      </c>
      <c r="D11" s="43" t="s">
        <v>128</v>
      </c>
      <c r="E11" s="43" t="s">
        <v>131</v>
      </c>
      <c r="F11" s="43" t="s">
        <v>131</v>
      </c>
      <c r="G11" s="43" t="s">
        <v>146</v>
      </c>
      <c r="H11" s="43" t="s">
        <v>147</v>
      </c>
      <c r="I11" s="43" t="s">
        <v>148</v>
      </c>
      <c r="J11" s="46" t="s">
        <v>149</v>
      </c>
    </row>
    <row r="12" spans="2:12" x14ac:dyDescent="0.25">
      <c r="B12" s="45" t="s">
        <v>132</v>
      </c>
      <c r="C12" s="43">
        <v>64</v>
      </c>
      <c r="D12" s="43" t="s">
        <v>129</v>
      </c>
      <c r="E12" s="43" t="s">
        <v>131</v>
      </c>
      <c r="F12" s="43" t="s">
        <v>131</v>
      </c>
      <c r="G12" s="43">
        <v>604</v>
      </c>
      <c r="H12" s="43">
        <v>604</v>
      </c>
      <c r="I12" s="43">
        <v>3.01</v>
      </c>
      <c r="J12" s="46">
        <v>2.86</v>
      </c>
    </row>
    <row r="13" spans="2:12" x14ac:dyDescent="0.25">
      <c r="B13" s="45" t="s">
        <v>135</v>
      </c>
      <c r="C13" s="43">
        <v>192</v>
      </c>
      <c r="D13" s="43" t="s">
        <v>134</v>
      </c>
      <c r="E13" s="43" t="s">
        <v>131</v>
      </c>
      <c r="F13" s="43" t="s">
        <v>131</v>
      </c>
      <c r="G13" s="43">
        <v>738</v>
      </c>
      <c r="H13" s="43">
        <v>750</v>
      </c>
      <c r="I13" s="56">
        <v>2.1</v>
      </c>
      <c r="J13" s="57">
        <v>2.09</v>
      </c>
      <c r="K13" s="54"/>
      <c r="L13" s="55"/>
    </row>
    <row r="14" spans="2:12" x14ac:dyDescent="0.25">
      <c r="B14" s="45" t="s">
        <v>135</v>
      </c>
      <c r="C14" s="43">
        <v>150</v>
      </c>
      <c r="D14" s="43" t="s">
        <v>134</v>
      </c>
      <c r="E14" s="43" t="s">
        <v>131</v>
      </c>
      <c r="F14" s="43" t="s">
        <v>131</v>
      </c>
      <c r="G14" s="43">
        <v>715</v>
      </c>
      <c r="H14" s="43">
        <v>704</v>
      </c>
      <c r="I14" s="56">
        <v>2.17</v>
      </c>
      <c r="J14" s="57">
        <v>2.14</v>
      </c>
    </row>
    <row r="15" spans="2:12" ht="18" thickBot="1" x14ac:dyDescent="0.3">
      <c r="B15" s="67" t="s">
        <v>137</v>
      </c>
      <c r="C15" s="59">
        <v>1024</v>
      </c>
      <c r="D15" s="59" t="s">
        <v>126</v>
      </c>
      <c r="E15" s="59" t="s">
        <v>131</v>
      </c>
      <c r="F15" s="59" t="s">
        <v>131</v>
      </c>
      <c r="G15" s="59" t="s">
        <v>138</v>
      </c>
      <c r="H15" s="59" t="s">
        <v>139</v>
      </c>
      <c r="I15" s="59" t="s">
        <v>140</v>
      </c>
      <c r="J15" s="60" t="s">
        <v>141</v>
      </c>
    </row>
    <row r="16" spans="2:12" ht="15.75" thickBot="1" x14ac:dyDescent="0.3">
      <c r="B16" s="68" t="s">
        <v>171</v>
      </c>
      <c r="C16" s="65">
        <f>SUM(C4:C15)</f>
        <v>3212</v>
      </c>
      <c r="D16" s="65"/>
      <c r="E16" s="65"/>
      <c r="F16" s="65"/>
      <c r="G16" s="66">
        <f>AVERAGE(G4:G15)</f>
        <v>679.88888888888891</v>
      </c>
      <c r="H16" s="66">
        <f>AVERAGE(H4:H15)</f>
        <v>684.44444444444446</v>
      </c>
      <c r="I16" s="66">
        <f>AVERAGE(I4:I15)</f>
        <v>2.9755555555555557</v>
      </c>
      <c r="J16" s="69">
        <f>AVERAGE(J4:J15)</f>
        <v>2.818888888888889</v>
      </c>
    </row>
    <row r="18" spans="2:8" x14ac:dyDescent="0.25">
      <c r="B18" s="92" t="s">
        <v>150</v>
      </c>
      <c r="C18" s="92"/>
      <c r="D18" s="92"/>
      <c r="E18" s="92"/>
      <c r="F18" s="92"/>
      <c r="G18" s="92"/>
      <c r="H18" s="92"/>
    </row>
  </sheetData>
  <mergeCells count="7">
    <mergeCell ref="B18:H18"/>
    <mergeCell ref="G2:H2"/>
    <mergeCell ref="I2:J2"/>
    <mergeCell ref="E2:F2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K17"/>
  <sheetViews>
    <sheetView workbookViewId="0">
      <selection activeCell="H8" sqref="H8"/>
    </sheetView>
  </sheetViews>
  <sheetFormatPr baseColWidth="10" defaultColWidth="9.140625" defaultRowHeight="15" x14ac:dyDescent="0.25"/>
  <cols>
    <col min="2" max="2" width="32" customWidth="1"/>
    <col min="3" max="3" width="9.42578125" customWidth="1"/>
    <col min="4" max="4" width="18" customWidth="1"/>
    <col min="5" max="6" width="8.28515625" hidden="1" customWidth="1"/>
    <col min="7" max="8" width="8.42578125" customWidth="1"/>
    <col min="9" max="10" width="8.28515625" customWidth="1"/>
  </cols>
  <sheetData>
    <row r="2" spans="2:11" ht="15.75" thickBot="1" x14ac:dyDescent="0.3"/>
    <row r="3" spans="2:11" x14ac:dyDescent="0.25">
      <c r="B3" s="100" t="s">
        <v>110</v>
      </c>
      <c r="C3" s="93" t="s">
        <v>111</v>
      </c>
      <c r="D3" s="98" t="s">
        <v>116</v>
      </c>
      <c r="E3" s="93" t="s">
        <v>112</v>
      </c>
      <c r="F3" s="93"/>
      <c r="G3" s="93" t="s">
        <v>113</v>
      </c>
      <c r="H3" s="93"/>
      <c r="I3" s="93" t="s">
        <v>114</v>
      </c>
      <c r="J3" s="94"/>
    </row>
    <row r="4" spans="2:11" x14ac:dyDescent="0.25">
      <c r="B4" s="101"/>
      <c r="C4" s="97"/>
      <c r="D4" s="99"/>
      <c r="E4" s="42" t="s">
        <v>152</v>
      </c>
      <c r="F4" s="42" t="s">
        <v>151</v>
      </c>
      <c r="G4" s="42" t="s">
        <v>152</v>
      </c>
      <c r="H4" s="42" t="s">
        <v>151</v>
      </c>
      <c r="I4" s="42" t="s">
        <v>152</v>
      </c>
      <c r="J4" s="44" t="s">
        <v>151</v>
      </c>
    </row>
    <row r="5" spans="2:11" x14ac:dyDescent="0.25">
      <c r="B5" s="45" t="s">
        <v>164</v>
      </c>
      <c r="C5" s="43">
        <v>640</v>
      </c>
      <c r="D5" s="43" t="s">
        <v>154</v>
      </c>
      <c r="E5" s="43" t="s">
        <v>153</v>
      </c>
      <c r="F5" s="43" t="s">
        <v>153</v>
      </c>
      <c r="G5" s="43">
        <v>844</v>
      </c>
      <c r="H5" s="43">
        <v>846</v>
      </c>
      <c r="I5" s="43">
        <v>2.57</v>
      </c>
      <c r="J5" s="46">
        <v>2.63</v>
      </c>
    </row>
    <row r="6" spans="2:11" ht="17.25" x14ac:dyDescent="0.25">
      <c r="B6" s="45" t="s">
        <v>165</v>
      </c>
      <c r="C6" s="43">
        <v>572</v>
      </c>
      <c r="D6" s="43" t="s">
        <v>155</v>
      </c>
      <c r="E6" s="43" t="s">
        <v>153</v>
      </c>
      <c r="F6" s="43" t="s">
        <v>153</v>
      </c>
      <c r="G6" s="43" t="s">
        <v>218</v>
      </c>
      <c r="H6" s="43" t="s">
        <v>217</v>
      </c>
      <c r="I6" s="43" t="s">
        <v>215</v>
      </c>
      <c r="J6" s="46" t="s">
        <v>196</v>
      </c>
    </row>
    <row r="7" spans="2:11" ht="18" thickBot="1" x14ac:dyDescent="0.3">
      <c r="B7" s="67" t="s">
        <v>166</v>
      </c>
      <c r="C7" s="59">
        <v>572</v>
      </c>
      <c r="D7" s="59" t="s">
        <v>155</v>
      </c>
      <c r="E7" s="59" t="s">
        <v>153</v>
      </c>
      <c r="F7" s="59" t="s">
        <v>153</v>
      </c>
      <c r="G7" s="59" t="s">
        <v>219</v>
      </c>
      <c r="H7" s="59" t="s">
        <v>220</v>
      </c>
      <c r="I7" s="59" t="s">
        <v>197</v>
      </c>
      <c r="J7" s="60" t="s">
        <v>216</v>
      </c>
    </row>
    <row r="8" spans="2:11" ht="15.75" thickBot="1" x14ac:dyDescent="0.3">
      <c r="B8" s="68" t="s">
        <v>171</v>
      </c>
      <c r="C8" s="65">
        <f>SUM(C5:C7)</f>
        <v>1784</v>
      </c>
      <c r="D8" s="65"/>
      <c r="E8" s="65"/>
      <c r="F8" s="65"/>
      <c r="G8" s="66">
        <f>AVERAGE(G5:G7)</f>
        <v>844</v>
      </c>
      <c r="H8" s="66">
        <f t="shared" ref="H8:J8" si="0">AVERAGE(H5:H7)</f>
        <v>846</v>
      </c>
      <c r="I8" s="66">
        <f t="shared" si="0"/>
        <v>2.57</v>
      </c>
      <c r="J8" s="66">
        <f t="shared" si="0"/>
        <v>2.63</v>
      </c>
      <c r="K8" s="47"/>
    </row>
    <row r="9" spans="2:11" x14ac:dyDescent="0.25">
      <c r="B9" s="70" t="s">
        <v>213</v>
      </c>
      <c r="C9" s="48"/>
      <c r="D9" s="48"/>
      <c r="E9" s="48"/>
      <c r="F9" s="48"/>
      <c r="G9" s="48"/>
      <c r="H9" s="48"/>
      <c r="I9" s="48"/>
      <c r="J9" s="48"/>
      <c r="K9" s="47"/>
    </row>
    <row r="10" spans="2:11" x14ac:dyDescent="0.25">
      <c r="B10" s="70" t="s">
        <v>214</v>
      </c>
      <c r="C10" s="48"/>
      <c r="D10" s="48"/>
      <c r="E10" s="48"/>
      <c r="F10" s="48"/>
      <c r="G10" s="48"/>
      <c r="H10" s="48"/>
      <c r="I10" s="48"/>
      <c r="J10" s="48"/>
      <c r="K10" s="47"/>
    </row>
    <row r="11" spans="2:11" x14ac:dyDescent="0.25">
      <c r="B11" s="47"/>
      <c r="C11" s="48"/>
      <c r="D11" s="48"/>
      <c r="E11" s="48"/>
      <c r="F11" s="48"/>
      <c r="G11" s="48"/>
      <c r="H11" s="48"/>
      <c r="I11" s="48"/>
      <c r="J11" s="48"/>
      <c r="K11" s="47"/>
    </row>
    <row r="12" spans="2:11" x14ac:dyDescent="0.25">
      <c r="B12" s="47"/>
      <c r="C12" s="48"/>
      <c r="D12" s="48"/>
      <c r="E12" s="48"/>
      <c r="F12" s="48"/>
      <c r="G12" s="48"/>
      <c r="H12" s="48"/>
      <c r="I12" s="48"/>
      <c r="J12" s="48"/>
      <c r="K12" s="47"/>
    </row>
    <row r="13" spans="2:11" x14ac:dyDescent="0.25">
      <c r="B13" s="47"/>
      <c r="C13" s="48"/>
      <c r="D13" s="48"/>
      <c r="E13" s="48"/>
      <c r="F13" s="48"/>
      <c r="G13" s="48"/>
      <c r="H13" s="48"/>
      <c r="I13" s="48"/>
      <c r="J13" s="48"/>
      <c r="K13" s="47"/>
    </row>
    <row r="14" spans="2:11" x14ac:dyDescent="0.25">
      <c r="B14" s="47"/>
      <c r="C14" s="48"/>
      <c r="D14" s="48"/>
      <c r="E14" s="48"/>
      <c r="F14" s="48"/>
      <c r="G14" s="48"/>
      <c r="H14" s="48"/>
      <c r="I14" s="48"/>
      <c r="J14" s="48"/>
      <c r="K14" s="47"/>
    </row>
    <row r="15" spans="2:11" x14ac:dyDescent="0.25">
      <c r="B15" s="47"/>
      <c r="C15" s="48"/>
      <c r="D15" s="48"/>
      <c r="E15" s="48"/>
      <c r="F15" s="48"/>
      <c r="G15" s="48"/>
      <c r="H15" s="48"/>
      <c r="I15" s="48"/>
      <c r="J15" s="48"/>
      <c r="K15" s="47"/>
    </row>
    <row r="16" spans="2:11" x14ac:dyDescent="0.25">
      <c r="B16" s="47"/>
      <c r="C16" s="47"/>
      <c r="D16" s="47"/>
      <c r="E16" s="47"/>
      <c r="F16" s="47"/>
      <c r="G16" s="47"/>
      <c r="H16" s="47"/>
      <c r="I16" s="47"/>
      <c r="J16" s="47"/>
      <c r="K16" s="47"/>
    </row>
    <row r="17" spans="2:11" x14ac:dyDescent="0.25">
      <c r="B17" s="47"/>
      <c r="C17" s="47"/>
      <c r="D17" s="47"/>
      <c r="E17" s="47"/>
      <c r="F17" s="47"/>
      <c r="G17" s="47"/>
      <c r="H17" s="47"/>
      <c r="I17" s="47"/>
      <c r="J17" s="47"/>
      <c r="K17" s="47"/>
    </row>
  </sheetData>
  <mergeCells count="6">
    <mergeCell ref="I3:J3"/>
    <mergeCell ref="B3:B4"/>
    <mergeCell ref="C3:C4"/>
    <mergeCell ref="D3:D4"/>
    <mergeCell ref="E3:F3"/>
    <mergeCell ref="G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 ADG Meal Pellet</vt:lpstr>
      <vt:lpstr>Feed efficiency Meal pellet </vt:lpstr>
      <vt:lpstr>ADG dry-wet and dry</vt:lpstr>
      <vt:lpstr>FG dry-wet and dry</vt:lpstr>
      <vt:lpstr>ADG liquid and dry</vt:lpstr>
      <vt:lpstr>FG liquid and dry</vt:lpstr>
      <vt:lpstr>Tab recap pellet-meal</vt:lpstr>
      <vt:lpstr>Tableau recap liquid-dry</vt:lpstr>
      <vt:lpstr>Tab recap dry-wet-dry</vt:lpstr>
    </vt:vector>
  </TitlesOfParts>
  <Company>Teagasc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Rouzic</dc:creator>
  <cp:lastModifiedBy>Archimed-Eval</cp:lastModifiedBy>
  <dcterms:created xsi:type="dcterms:W3CDTF">2017-08-28T10:40:24Z</dcterms:created>
  <dcterms:modified xsi:type="dcterms:W3CDTF">2017-10-25T13:34:52Z</dcterms:modified>
</cp:coreProperties>
</file>