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73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F21" i="1"/>
  <c r="E21"/>
  <c r="G19"/>
  <c r="I18"/>
  <c r="G18"/>
  <c r="I17"/>
  <c r="G17"/>
  <c r="I16"/>
  <c r="G16"/>
  <c r="J16" s="1"/>
  <c r="J15"/>
  <c r="I15"/>
  <c r="G15"/>
  <c r="I14"/>
  <c r="G14"/>
  <c r="I13"/>
  <c r="G13"/>
  <c r="J12"/>
  <c r="I12"/>
  <c r="G12"/>
  <c r="I11"/>
  <c r="G11"/>
  <c r="J11" s="1"/>
  <c r="I10"/>
  <c r="G10"/>
  <c r="I9"/>
  <c r="G9"/>
  <c r="I8"/>
  <c r="G8"/>
  <c r="J8" s="1"/>
  <c r="J7"/>
  <c r="I7"/>
  <c r="G7"/>
  <c r="J9" l="1"/>
  <c r="J14"/>
  <c r="J17"/>
  <c r="I21"/>
  <c r="I19" s="1"/>
  <c r="G21"/>
  <c r="J10"/>
  <c r="J13"/>
  <c r="J18"/>
  <c r="J21" s="1"/>
</calcChain>
</file>

<file path=xl/sharedStrings.xml><?xml version="1.0" encoding="utf-8"?>
<sst xmlns="http://schemas.openxmlformats.org/spreadsheetml/2006/main" count="21" uniqueCount="21">
  <si>
    <t>BALANCE 2017</t>
  </si>
  <si>
    <t>DATE</t>
  </si>
  <si>
    <t>IARD</t>
  </si>
  <si>
    <t>VIE</t>
  </si>
  <si>
    <t>TOTAL COM.</t>
  </si>
  <si>
    <t>DEPENSES MOIS</t>
  </si>
  <si>
    <t>RESULTAT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</si>
  <si>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</si>
  <si>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</si>
  <si>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</si>
  <si>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</si>
  <si>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</si>
  <si>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</si>
  <si>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</si>
  <si>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</si>
  <si>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</si>
  <si>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</si>
  <si>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</si>
  <si>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</si>
  <si>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MOYENNE</t>
  </si>
  <si>
    <t>TOTAL 2017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</si>
</sst>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20"/>
      <color theme="1"/>
      <name val="Arial Unicode MS"/>
      <family val="2"/>
    </font>
    <font>
      <b/>
      <sz val="14"/>
      <color theme="1"/>
      <name val="Arial Unicode MS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Baskerville Old Face"/>
      <family val="1"/>
    </font>
    <font>
      <sz val="14"/>
      <color rgb="FFFF0000"/>
      <name val="Baskerville Old Face"/>
      <family val="1"/>
    </font>
    <font>
      <b/>
      <sz val="14"/>
      <color rgb="FFFF0000"/>
      <name val="Baskerville Old Face"/>
      <family val="1"/>
    </font>
    <font>
      <sz val="16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/>
    </xf>
    <xf numFmtId="0" fontId="3" fillId="5" borderId="5" xfId="0" applyFont="1" applyFill="1" applyBorder="1"/>
    <xf numFmtId="0" fontId="2" fillId="4" borderId="5" xfId="0" applyFont="1" applyFill="1" applyBorder="1" applyAlignment="1">
      <alignment horizontal="center" wrapText="1"/>
    </xf>
    <xf numFmtId="0" fontId="4" fillId="5" borderId="5" xfId="0" applyFont="1" applyFill="1" applyBorder="1"/>
    <xf numFmtId="1" fontId="2" fillId="4" borderId="5" xfId="0" applyNumberFormat="1" applyFont="1" applyFill="1" applyBorder="1" applyAlignment="1">
      <alignment horizontal="center" wrapText="1"/>
    </xf>
    <xf numFmtId="0" fontId="5" fillId="0" borderId="5" xfId="0" applyFont="1" applyBorder="1" applyAlignment="1">
      <alignment horizontal="center"/>
    </xf>
    <xf numFmtId="0" fontId="5" fillId="5" borderId="5" xfId="0" applyFont="1" applyFill="1" applyBorder="1"/>
    <xf numFmtId="1" fontId="5" fillId="0" borderId="5" xfId="0" applyNumberFormat="1" applyFont="1" applyBorder="1" applyAlignment="1">
      <alignment horizontal="center"/>
    </xf>
    <xf numFmtId="3" fontId="5" fillId="0" borderId="5" xfId="0" applyNumberFormat="1" applyFont="1" applyBorder="1" applyAlignment="1">
      <alignment horizontal="center"/>
    </xf>
    <xf numFmtId="4" fontId="5" fillId="0" borderId="5" xfId="0" applyNumberFormat="1" applyFont="1" applyBorder="1" applyAlignment="1">
      <alignment horizontal="right"/>
    </xf>
    <xf numFmtId="0" fontId="6" fillId="0" borderId="5" xfId="0" applyFont="1" applyBorder="1" applyAlignment="1">
      <alignment horizontal="center"/>
    </xf>
    <xf numFmtId="4" fontId="7" fillId="0" borderId="5" xfId="0" applyNumberFormat="1" applyFont="1" applyBorder="1" applyAlignment="1">
      <alignment horizontal="center"/>
    </xf>
    <xf numFmtId="1" fontId="7" fillId="0" borderId="5" xfId="0" applyNumberFormat="1" applyFont="1" applyBorder="1" applyAlignment="1">
      <alignment horizontal="center"/>
    </xf>
    <xf numFmtId="1" fontId="5" fillId="0" borderId="5" xfId="0" applyNumberFormat="1" applyFont="1" applyBorder="1" applyAlignment="1">
      <alignment horizontal="right"/>
    </xf>
    <xf numFmtId="1" fontId="5" fillId="0" borderId="5" xfId="0" applyNumberFormat="1" applyFont="1" applyBorder="1"/>
    <xf numFmtId="1" fontId="8" fillId="0" borderId="5" xfId="0" applyNumberFormat="1" applyFont="1" applyBorder="1"/>
    <xf numFmtId="0" fontId="7" fillId="0" borderId="6" xfId="0" applyFont="1" applyBorder="1" applyAlignment="1">
      <alignment horizontal="center" wrapText="1"/>
    </xf>
    <xf numFmtId="0" fontId="5" fillId="5" borderId="6" xfId="0" applyFont="1" applyFill="1" applyBorder="1"/>
    <xf numFmtId="1" fontId="7" fillId="0" borderId="6" xfId="0" applyNumberFormat="1" applyFont="1" applyBorder="1" applyAlignment="1">
      <alignment horizontal="center"/>
    </xf>
    <xf numFmtId="3" fontId="7" fillId="0" borderId="6" xfId="0" applyNumberFormat="1" applyFont="1" applyBorder="1" applyAlignment="1">
      <alignment horizontal="center"/>
    </xf>
    <xf numFmtId="4" fontId="7" fillId="0" borderId="6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EPENSES%20DE%20L'AGENCE\DEPENSES%202017xl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 2017"/>
      <sheetName val="FEVRIER 2017"/>
      <sheetName val="MARS 2017"/>
      <sheetName val="AVRIL 2017"/>
      <sheetName val="MAI 2017"/>
      <sheetName val="JUIN 2017"/>
      <sheetName val="JUILLET 2017"/>
      <sheetName val="AOUT 2017"/>
      <sheetName val="SEPTEMBRE 2017"/>
      <sheetName val="OCTOBRE 2017"/>
      <sheetName val="NOVEMBRE 2017"/>
      <sheetName val="DECEMBRE 2017"/>
      <sheetName val="Report Mensuel 2017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J4">
            <v>37620.859999999993</v>
          </cell>
        </row>
        <row r="5">
          <cell r="J5">
            <v>40325.630000000005</v>
          </cell>
        </row>
        <row r="6">
          <cell r="J6">
            <v>42769.42</v>
          </cell>
        </row>
        <row r="7">
          <cell r="J7">
            <v>45531.650000000009</v>
          </cell>
        </row>
        <row r="8">
          <cell r="J8">
            <v>43884.39</v>
          </cell>
        </row>
        <row r="9">
          <cell r="J9">
            <v>37438.400000000001</v>
          </cell>
        </row>
        <row r="10">
          <cell r="J10">
            <v>35006.32</v>
          </cell>
        </row>
        <row r="11">
          <cell r="J11">
            <v>0</v>
          </cell>
        </row>
        <row r="12">
          <cell r="J12">
            <v>0</v>
          </cell>
        </row>
        <row r="13">
          <cell r="J13">
            <v>0</v>
          </cell>
        </row>
        <row r="14">
          <cell r="J14">
            <v>0</v>
          </cell>
        </row>
        <row r="15">
          <cell r="J15">
            <v>0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K21"/>
  <sheetViews>
    <sheetView tabSelected="1" workbookViewId="0">
      <selection activeCell="C4" sqref="C4:K21"/>
    </sheetView>
  </sheetViews>
  <sheetFormatPr baseColWidth="10" defaultRowHeight="15"/>
  <cols>
    <col min="1" max="1" width="7.85546875" customWidth="1"/>
    <col min="2" max="2" width="11.42578125" hidden="1" customWidth="1"/>
    <col min="3" max="3" width="22.28515625" customWidth="1"/>
    <col min="10" max="10" width="16.42578125" customWidth="1"/>
  </cols>
  <sheetData>
    <row r="3" spans="3:11" ht="15.75" thickBot="1"/>
    <row r="4" spans="3:11" ht="29.25">
      <c r="C4" s="1"/>
      <c r="D4" s="2"/>
      <c r="E4" s="2"/>
      <c r="F4" s="2"/>
      <c r="G4" s="2"/>
      <c r="H4" s="2"/>
      <c r="I4" s="2"/>
      <c r="J4" s="2"/>
      <c r="K4" s="2"/>
    </row>
    <row r="5" spans="3:11" ht="29.25">
      <c r="C5" s="3" t="s">
        <v>0</v>
      </c>
      <c r="D5" s="4"/>
      <c r="E5" s="4"/>
      <c r="F5" s="4"/>
      <c r="G5" s="4"/>
      <c r="H5" s="4"/>
      <c r="I5" s="4"/>
      <c r="J5" s="4"/>
      <c r="K5" s="4"/>
    </row>
    <row r="6" spans="3:11" ht="60.75">
      <c r="C6" s="5" t="s">
        <v>1</v>
      </c>
      <c r="D6" s="6"/>
      <c r="E6" s="5" t="s">
        <v>2</v>
      </c>
      <c r="F6" s="5" t="s">
        <v>3</v>
      </c>
      <c r="G6" s="7" t="s">
        <v>4</v>
      </c>
      <c r="H6" s="8"/>
      <c r="I6" s="9" t="s">
        <v>5</v>
      </c>
      <c r="J6" s="5" t="s">
        <v>6</v>
      </c>
      <c r="K6" s="8"/>
    </row>
    <row r="7" spans="3:11" ht="18.75">
      <c r="C7" s="10" t="s">
        <v>7</v>
      </c>
      <c r="D7" s="11"/>
      <c r="E7" s="12">
        <v>22022</v>
      </c>
      <c r="F7" s="12">
        <v>5228</v>
      </c>
      <c r="G7" s="13">
        <f>SUM(E7:F7)</f>
        <v>27250</v>
      </c>
      <c r="H7" s="11"/>
      <c r="I7" s="12">
        <f>'[1]Report Mensuel 2017'!$J$4</f>
        <v>37620.859999999993</v>
      </c>
      <c r="J7" s="14">
        <f t="shared" ref="J7:J18" si="0">G7-I7</f>
        <v>-10370.859999999993</v>
      </c>
      <c r="K7" s="11"/>
    </row>
    <row r="8" spans="3:11" ht="18.75">
      <c r="C8" s="10" t="s">
        <v>8</v>
      </c>
      <c r="D8" s="11"/>
      <c r="E8" s="12">
        <v>75012</v>
      </c>
      <c r="F8" s="12">
        <v>10434</v>
      </c>
      <c r="G8" s="13">
        <f t="shared" ref="G8:G18" si="1">SUM(E8:F8)</f>
        <v>85446</v>
      </c>
      <c r="H8" s="11"/>
      <c r="I8" s="12">
        <f>'[1]Report Mensuel 2017'!$J$5</f>
        <v>40325.630000000005</v>
      </c>
      <c r="J8" s="14">
        <f t="shared" si="0"/>
        <v>45120.369999999995</v>
      </c>
      <c r="K8" s="11"/>
    </row>
    <row r="9" spans="3:11" ht="18.75">
      <c r="C9" s="10" t="s">
        <v>9</v>
      </c>
      <c r="D9" s="11"/>
      <c r="E9" s="12">
        <v>26763</v>
      </c>
      <c r="F9" s="12">
        <v>3171</v>
      </c>
      <c r="G9" s="13">
        <f t="shared" si="1"/>
        <v>29934</v>
      </c>
      <c r="H9" s="11"/>
      <c r="I9" s="12">
        <f>'[1]Report Mensuel 2017'!$J$6</f>
        <v>42769.42</v>
      </c>
      <c r="J9" s="14">
        <f t="shared" si="0"/>
        <v>-12835.419999999998</v>
      </c>
      <c r="K9" s="11"/>
    </row>
    <row r="10" spans="3:11" ht="18.75">
      <c r="C10" s="10" t="s">
        <v>10</v>
      </c>
      <c r="D10" s="11"/>
      <c r="E10" s="12">
        <v>41861</v>
      </c>
      <c r="F10" s="12">
        <v>4802</v>
      </c>
      <c r="G10" s="13">
        <f t="shared" si="1"/>
        <v>46663</v>
      </c>
      <c r="H10" s="11"/>
      <c r="I10" s="12">
        <f>'[1]Report Mensuel 2017'!$J$7</f>
        <v>45531.650000000009</v>
      </c>
      <c r="J10" s="14">
        <f t="shared" si="0"/>
        <v>1131.3499999999913</v>
      </c>
      <c r="K10" s="11"/>
    </row>
    <row r="11" spans="3:11" ht="18.75">
      <c r="C11" s="10" t="s">
        <v>11</v>
      </c>
      <c r="D11" s="11"/>
      <c r="E11" s="12">
        <v>33441</v>
      </c>
      <c r="F11" s="12">
        <v>7406</v>
      </c>
      <c r="G11" s="13">
        <f t="shared" si="1"/>
        <v>40847</v>
      </c>
      <c r="H11" s="11"/>
      <c r="I11" s="12">
        <f>'[1]Report Mensuel 2017'!$J$8</f>
        <v>43884.39</v>
      </c>
      <c r="J11" s="14">
        <f t="shared" si="0"/>
        <v>-3037.3899999999994</v>
      </c>
      <c r="K11" s="11"/>
    </row>
    <row r="12" spans="3:11" ht="18.75">
      <c r="C12" s="10" t="s">
        <v>12</v>
      </c>
      <c r="D12" s="11"/>
      <c r="E12" s="12">
        <v>27608</v>
      </c>
      <c r="F12" s="12">
        <v>4965</v>
      </c>
      <c r="G12" s="13">
        <f>SUM(E12:F12)</f>
        <v>32573</v>
      </c>
      <c r="H12" s="11"/>
      <c r="I12" s="12">
        <f>'[1]Report Mensuel 2017'!$J$9</f>
        <v>37438.400000000001</v>
      </c>
      <c r="J12" s="14">
        <f t="shared" si="0"/>
        <v>-4865.4000000000015</v>
      </c>
      <c r="K12" s="11"/>
    </row>
    <row r="13" spans="3:11" ht="18.75">
      <c r="C13" s="10" t="s">
        <v>13</v>
      </c>
      <c r="D13" s="11"/>
      <c r="E13" s="12">
        <v>29912</v>
      </c>
      <c r="F13" s="12">
        <v>4965</v>
      </c>
      <c r="G13" s="13">
        <f t="shared" si="1"/>
        <v>34877</v>
      </c>
      <c r="H13" s="11"/>
      <c r="I13" s="12">
        <f>'[1]Report Mensuel 2017'!$J$10</f>
        <v>35006.32</v>
      </c>
      <c r="J13" s="14">
        <f t="shared" si="0"/>
        <v>-129.31999999999971</v>
      </c>
      <c r="K13" s="11"/>
    </row>
    <row r="14" spans="3:11" ht="18.75">
      <c r="C14" s="10" t="s">
        <v>14</v>
      </c>
      <c r="D14" s="11"/>
      <c r="E14" s="12">
        <v>27231</v>
      </c>
      <c r="F14" s="12">
        <v>10880</v>
      </c>
      <c r="G14" s="13">
        <f t="shared" si="1"/>
        <v>38111</v>
      </c>
      <c r="H14" s="11"/>
      <c r="I14" s="12">
        <f>'[1]Report Mensuel 2017'!$J$11</f>
        <v>0</v>
      </c>
      <c r="J14" s="14">
        <f t="shared" si="0"/>
        <v>38111</v>
      </c>
      <c r="K14" s="11"/>
    </row>
    <row r="15" spans="3:11" ht="18.75">
      <c r="C15" s="10" t="s">
        <v>15</v>
      </c>
      <c r="D15" s="11"/>
      <c r="E15" s="12"/>
      <c r="F15" s="12"/>
      <c r="G15" s="13">
        <f t="shared" si="1"/>
        <v>0</v>
      </c>
      <c r="H15" s="11"/>
      <c r="I15" s="12">
        <f>'[1]Report Mensuel 2017'!$J$12</f>
        <v>0</v>
      </c>
      <c r="J15" s="14">
        <f t="shared" si="0"/>
        <v>0</v>
      </c>
      <c r="K15" s="11"/>
    </row>
    <row r="16" spans="3:11" ht="18.75">
      <c r="C16" s="10" t="s">
        <v>16</v>
      </c>
      <c r="D16" s="11"/>
      <c r="E16" s="12"/>
      <c r="F16" s="12"/>
      <c r="G16" s="13">
        <f t="shared" si="1"/>
        <v>0</v>
      </c>
      <c r="H16" s="11"/>
      <c r="I16" s="12">
        <f>'[1]Report Mensuel 2017'!$J$13</f>
        <v>0</v>
      </c>
      <c r="J16" s="14">
        <f t="shared" si="0"/>
        <v>0</v>
      </c>
      <c r="K16" s="11"/>
    </row>
    <row r="17" spans="3:11" ht="18.75">
      <c r="C17" s="10" t="s">
        <v>17</v>
      </c>
      <c r="D17" s="11"/>
      <c r="E17" s="12"/>
      <c r="F17" s="12"/>
      <c r="G17" s="13">
        <f t="shared" si="1"/>
        <v>0</v>
      </c>
      <c r="H17" s="11"/>
      <c r="I17" s="12">
        <f>'[1]Report Mensuel 2017'!$J$14</f>
        <v>0</v>
      </c>
      <c r="J17" s="14">
        <f t="shared" si="0"/>
        <v>0</v>
      </c>
      <c r="K17" s="11"/>
    </row>
    <row r="18" spans="3:11" ht="18.75">
      <c r="C18" s="10" t="s">
        <v>18</v>
      </c>
      <c r="D18" s="11"/>
      <c r="E18" s="12"/>
      <c r="F18" s="12"/>
      <c r="G18" s="13">
        <f t="shared" si="1"/>
        <v>0</v>
      </c>
      <c r="H18" s="11"/>
      <c r="I18" s="12">
        <f>'[1]Report Mensuel 2017'!$J$15</f>
        <v>0</v>
      </c>
      <c r="J18" s="14">
        <f t="shared" si="0"/>
        <v>0</v>
      </c>
      <c r="K18" s="11"/>
    </row>
    <row r="19" spans="3:11" ht="18.75">
      <c r="C19" s="15" t="s">
        <v>19</v>
      </c>
      <c r="D19" s="11"/>
      <c r="E19" s="12"/>
      <c r="F19" s="12"/>
      <c r="G19" s="16" t="e">
        <f>C19=M60E59/M12</f>
        <v>#NAME?</v>
      </c>
      <c r="H19" s="11"/>
      <c r="I19" s="17" t="b">
        <f>L12=I21/12</f>
        <v>0</v>
      </c>
      <c r="J19" s="14"/>
      <c r="K19" s="11"/>
    </row>
    <row r="20" spans="3:11" ht="22.5">
      <c r="C20" s="10"/>
      <c r="D20" s="11"/>
      <c r="E20" s="18"/>
      <c r="F20" s="19"/>
      <c r="G20" s="13"/>
      <c r="H20" s="11"/>
      <c r="I20" s="20"/>
      <c r="J20" s="14"/>
      <c r="K20" s="11"/>
    </row>
    <row r="21" spans="3:11" ht="38.25" thickBot="1">
      <c r="C21" s="21" t="s">
        <v>20</v>
      </c>
      <c r="D21" s="22"/>
      <c r="E21" s="23">
        <f>SUM(E7:E20)</f>
        <v>283850</v>
      </c>
      <c r="F21" s="23">
        <f>SUM(F7:F20)</f>
        <v>51851</v>
      </c>
      <c r="G21" s="24">
        <f>SUM(G7:G18)</f>
        <v>335701</v>
      </c>
      <c r="H21" s="22"/>
      <c r="I21" s="23">
        <f>SUM(I7:I18)</f>
        <v>282576.67</v>
      </c>
      <c r="J21" s="25">
        <f>SUM(J7:J20)</f>
        <v>53124.329999999994</v>
      </c>
      <c r="K21" s="22"/>
    </row>
  </sheetData>
  <mergeCells count="2">
    <mergeCell ref="C4:K4"/>
    <mergeCell ref="C5:K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Foyer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2017-08-17T11:07:09Z</dcterms:created>
  <dcterms:modified xsi:type="dcterms:W3CDTF">2017-08-17T11:08:50Z</dcterms:modified>
</cp:coreProperties>
</file>