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D:\VBA\"/>
    </mc:Choice>
  </mc:AlternateContent>
  <bookViews>
    <workbookView xWindow="0" yWindow="0" windowWidth="20490" windowHeight="7755" firstSheet="1" activeTab="1"/>
  </bookViews>
  <sheets>
    <sheet name="DONNE" sheetId="1" state="hidden" r:id="rId1"/>
    <sheet name="TABLEAU" sheetId="3" r:id="rId2"/>
    <sheet name="PARAMETRE" sheetId="2" r:id="rId3"/>
    <sheet name="TABLEAU (2)" sheetId="4" state="hidden" r:id="rId4"/>
  </sheets>
  <externalReferences>
    <externalReference r:id="rId5"/>
    <externalReference r:id="rId6"/>
    <externalReference r:id="rId7"/>
  </externalReferences>
  <definedNames>
    <definedName name="Agence" localSheetId="1">TABLEAU!$K$7</definedName>
    <definedName name="Agence" localSheetId="3">'TABLEAU (2)'!$J$2</definedName>
    <definedName name="bankassurance">PARAMETRE!#REF!</definedName>
    <definedName name="Caisse">PARAMETRE!#REF!</definedName>
    <definedName name="Comptes">PARAMETRE!#REF!</definedName>
    <definedName name="Credit">PARAMETRE!#REF!</definedName>
    <definedName name="Entretien">PARAMETRE!#REF!</definedName>
    <definedName name="Mois" localSheetId="1">TABLEAU!$K$9</definedName>
    <definedName name="Mois" localSheetId="3">'TABLEAU (2)'!$J$4</definedName>
    <definedName name="Monetique">PARAMETRE!#REF!</definedName>
    <definedName name="plage_A_Effacer" localSheetId="1">TABLEAU!$D$18:$M$21</definedName>
    <definedName name="plage_A_Effacer" localSheetId="3">'TABLEAU (2)'!$C$13:$L$64</definedName>
    <definedName name="Semaine" localSheetId="1">TABLEAU!$K$10</definedName>
    <definedName name="Semaine" localSheetId="3">'TABLEAU (2)'!$J$5</definedName>
    <definedName name="Stat" localSheetId="0">[1]PARAMETRE!$H$8</definedName>
    <definedName name="Stat">[2]PARAMETRE!$H$8</definedName>
    <definedName name="Stat_1">[3]PARAMETRE!$H$8</definedName>
    <definedName name="Z_54E992A5_4FD6_4EF2_83B7_394A652E663D_.wvu.Cols" localSheetId="1" hidden="1">TABLEAU!#REF!</definedName>
    <definedName name="Z_54E992A5_4FD6_4EF2_83B7_394A652E663D_.wvu.Cols" localSheetId="3" hidden="1">'TABLEAU (2)'!#REF!</definedName>
    <definedName name="Z_EF8A406F_630D_4801_A42E_44274204A18E_.wvu.Cols" localSheetId="1" hidden="1">TABLEAU!#REF!</definedName>
    <definedName name="Z_EF8A406F_630D_4801_A42E_44274204A18E_.wvu.Cols" localSheetId="3" hidden="1">'TABLEAU (2)'!#REF!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9" i="3" l="1"/>
  <c r="C8" i="3"/>
  <c r="Q4" i="1" l="1"/>
  <c r="O20" i="3"/>
  <c r="O19" i="3"/>
  <c r="O18" i="3"/>
  <c r="O64" i="4"/>
  <c r="N64" i="4"/>
  <c r="O63" i="4"/>
  <c r="N63" i="4"/>
  <c r="O62" i="4"/>
  <c r="N62" i="4"/>
  <c r="O61" i="4"/>
  <c r="N61" i="4"/>
  <c r="O60" i="4"/>
  <c r="N60" i="4"/>
  <c r="O59" i="4"/>
  <c r="N59" i="4"/>
  <c r="O58" i="4"/>
  <c r="N58" i="4"/>
  <c r="O57" i="4"/>
  <c r="N57" i="4"/>
  <c r="O56" i="4"/>
  <c r="N56" i="4"/>
  <c r="O55" i="4"/>
  <c r="N55" i="4"/>
  <c r="O54" i="4"/>
  <c r="N54" i="4"/>
  <c r="O53" i="4"/>
  <c r="N53" i="4"/>
  <c r="O51" i="4"/>
  <c r="N51" i="4"/>
  <c r="O50" i="4"/>
  <c r="N50" i="4"/>
  <c r="O49" i="4"/>
  <c r="N49" i="4"/>
  <c r="N48" i="4"/>
  <c r="N47" i="4"/>
  <c r="N46" i="4"/>
  <c r="N45" i="4"/>
  <c r="O43" i="4"/>
  <c r="N43" i="4"/>
  <c r="O42" i="4"/>
  <c r="N42" i="4"/>
  <c r="O41" i="4"/>
  <c r="N41" i="4"/>
  <c r="O40" i="4"/>
  <c r="N40" i="4"/>
  <c r="O39" i="4"/>
  <c r="N39" i="4"/>
  <c r="O38" i="4"/>
  <c r="N38" i="4"/>
  <c r="O37" i="4"/>
  <c r="N37" i="4"/>
  <c r="O36" i="4"/>
  <c r="N36" i="4"/>
  <c r="O35" i="4"/>
  <c r="N35" i="4"/>
  <c r="O34" i="4"/>
  <c r="N34" i="4"/>
  <c r="N32" i="4"/>
  <c r="N31" i="4"/>
  <c r="N30" i="4"/>
  <c r="N29" i="4"/>
  <c r="O27" i="4"/>
  <c r="N27" i="4"/>
  <c r="O26" i="4"/>
  <c r="N26" i="4"/>
  <c r="O25" i="4"/>
  <c r="N25" i="4"/>
  <c r="O24" i="4"/>
  <c r="N24" i="4"/>
  <c r="O23" i="4"/>
  <c r="N23" i="4"/>
  <c r="O22" i="4"/>
  <c r="N22" i="4"/>
  <c r="O21" i="4"/>
  <c r="N21" i="4"/>
  <c r="O20" i="4"/>
  <c r="N20" i="4"/>
  <c r="O19" i="4"/>
  <c r="N19" i="4"/>
  <c r="Q18" i="4"/>
  <c r="O18" i="4"/>
  <c r="N18" i="4"/>
  <c r="O17" i="4"/>
  <c r="N17" i="4"/>
  <c r="N15" i="4"/>
  <c r="N14" i="4"/>
  <c r="N13" i="4"/>
  <c r="Q12" i="1" l="1"/>
  <c r="P12" i="1"/>
  <c r="O12" i="1"/>
  <c r="N12" i="1"/>
  <c r="M12" i="1"/>
  <c r="L12" i="1"/>
  <c r="K12" i="1"/>
  <c r="I12" i="1"/>
  <c r="Q11" i="1"/>
  <c r="P11" i="1"/>
  <c r="O11" i="1"/>
  <c r="N11" i="1"/>
  <c r="M11" i="1"/>
  <c r="L11" i="1"/>
  <c r="K11" i="1"/>
  <c r="I11" i="1"/>
  <c r="Q10" i="1"/>
  <c r="P10" i="1"/>
  <c r="O10" i="1"/>
  <c r="N10" i="1"/>
  <c r="M10" i="1"/>
  <c r="L10" i="1"/>
  <c r="K10" i="1"/>
  <c r="I10" i="1"/>
  <c r="O4" i="1"/>
  <c r="I5" i="1"/>
  <c r="K5" i="1"/>
  <c r="L5" i="1"/>
  <c r="M5" i="1"/>
  <c r="N5" i="1"/>
  <c r="O5" i="1"/>
  <c r="P5" i="1"/>
  <c r="Q5" i="1"/>
  <c r="I6" i="1"/>
  <c r="K6" i="1"/>
  <c r="L6" i="1"/>
  <c r="M6" i="1"/>
  <c r="N6" i="1"/>
  <c r="O6" i="1"/>
  <c r="P6" i="1"/>
  <c r="Q6" i="1"/>
  <c r="I7" i="1"/>
  <c r="K7" i="1"/>
  <c r="L7" i="1"/>
  <c r="M7" i="1"/>
  <c r="N7" i="1"/>
  <c r="O7" i="1"/>
  <c r="P7" i="1"/>
  <c r="Q7" i="1"/>
  <c r="I8" i="1"/>
  <c r="K8" i="1"/>
  <c r="L8" i="1"/>
  <c r="M8" i="1"/>
  <c r="N8" i="1"/>
  <c r="O8" i="1"/>
  <c r="P8" i="1"/>
  <c r="Q8" i="1"/>
  <c r="I9" i="1"/>
  <c r="K9" i="1"/>
  <c r="L9" i="1"/>
  <c r="M9" i="1"/>
  <c r="N9" i="1"/>
  <c r="O9" i="1"/>
  <c r="P9" i="1"/>
  <c r="Q9" i="1"/>
  <c r="M4" i="1"/>
  <c r="K4" i="1"/>
  <c r="L4" i="1"/>
  <c r="N4" i="1"/>
  <c r="P4" i="1"/>
  <c r="I4" i="1"/>
</calcChain>
</file>

<file path=xl/sharedStrings.xml><?xml version="1.0" encoding="utf-8"?>
<sst xmlns="http://schemas.openxmlformats.org/spreadsheetml/2006/main" count="148" uniqueCount="79">
  <si>
    <t>TYPE PRODUIT</t>
  </si>
  <si>
    <t>Rubrique produit</t>
  </si>
  <si>
    <t>Jour</t>
  </si>
  <si>
    <t>Nbre</t>
  </si>
  <si>
    <t>Volume</t>
  </si>
  <si>
    <t>Caisse</t>
  </si>
  <si>
    <t>Mardi</t>
  </si>
  <si>
    <t>Crédit Part. MT</t>
  </si>
  <si>
    <t>Versements</t>
  </si>
  <si>
    <t>Crédit Part. CT</t>
  </si>
  <si>
    <t>Retrait</t>
  </si>
  <si>
    <t>Opérations DAB</t>
  </si>
  <si>
    <t xml:space="preserve">Visa  </t>
  </si>
  <si>
    <t>Prêt Fête</t>
  </si>
  <si>
    <t>WU Paiements</t>
  </si>
  <si>
    <t>WU Envois</t>
  </si>
  <si>
    <t>OrangeMoney Envois</t>
  </si>
  <si>
    <t>OrangeMoney Paiements</t>
  </si>
  <si>
    <t>Change Achat</t>
  </si>
  <si>
    <t>Change Vente</t>
  </si>
  <si>
    <t>Virmultat</t>
  </si>
  <si>
    <t>Virint</t>
  </si>
  <si>
    <t>Transferts (XOF, EURO, USD)</t>
  </si>
  <si>
    <t>ZEN 1</t>
  </si>
  <si>
    <t>ZEN 2</t>
  </si>
  <si>
    <t>ZEN 3</t>
  </si>
  <si>
    <t>Prêt école</t>
  </si>
  <si>
    <t>Sousame</t>
  </si>
  <si>
    <t>Poudre</t>
  </si>
  <si>
    <t>Comptes Chèque</t>
  </si>
  <si>
    <t>Pack Salaire</t>
  </si>
  <si>
    <t>Pack Fonction</t>
  </si>
  <si>
    <t>Client 1</t>
  </si>
  <si>
    <t>Client 2</t>
  </si>
  <si>
    <t>Client 3</t>
  </si>
  <si>
    <t>TABLEAU DE BORD COMMERCIAL</t>
  </si>
  <si>
    <t>PARTIE 1</t>
  </si>
  <si>
    <t>PARTIE 2 : Jours</t>
  </si>
  <si>
    <t>PARTIE 3 : Réalisations</t>
  </si>
  <si>
    <t>Activités</t>
  </si>
  <si>
    <t>Mercredi</t>
  </si>
  <si>
    <t>Jeudi</t>
  </si>
  <si>
    <t>Vendredi</t>
  </si>
  <si>
    <t>Comptes 
clôturés</t>
  </si>
  <si>
    <t>Total Réal. Mensuelle</t>
  </si>
  <si>
    <t>Lundi</t>
  </si>
  <si>
    <t>Liste déroulante</t>
  </si>
  <si>
    <t xml:space="preserve">Agence </t>
  </si>
  <si>
    <t>North</t>
  </si>
  <si>
    <t>South</t>
  </si>
  <si>
    <t>West</t>
  </si>
  <si>
    <t>East</t>
  </si>
  <si>
    <t>Direction</t>
  </si>
  <si>
    <t>vente</t>
  </si>
  <si>
    <t>Name</t>
  </si>
  <si>
    <t>Commercial A</t>
  </si>
  <si>
    <t>Commercial B</t>
  </si>
  <si>
    <t>Commercial C</t>
  </si>
  <si>
    <t>Commercial D</t>
  </si>
  <si>
    <t>Commercial E</t>
  </si>
  <si>
    <t>Commercial F</t>
  </si>
  <si>
    <t>Commercial G</t>
  </si>
  <si>
    <t>Commercial H</t>
  </si>
  <si>
    <t>Commercial I</t>
  </si>
  <si>
    <t>Commercial J</t>
  </si>
  <si>
    <t>Commercial K</t>
  </si>
  <si>
    <t>Commercial L</t>
  </si>
  <si>
    <t>Commercial M</t>
  </si>
  <si>
    <t>Commercial N</t>
  </si>
  <si>
    <t>Commercial O</t>
  </si>
  <si>
    <t>Commercial P</t>
  </si>
  <si>
    <t>Commercial Q</t>
  </si>
  <si>
    <t>Commercial R</t>
  </si>
  <si>
    <t>Commercial S</t>
  </si>
  <si>
    <t>Commercial T</t>
  </si>
  <si>
    <t>Commercial U</t>
  </si>
  <si>
    <t>Commercial V</t>
  </si>
  <si>
    <t>Commercial W</t>
  </si>
  <si>
    <t>Commercial 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</si>
</sst>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164" formatCode="_(* #,##0.00_);_(* \(#,##0.00\);_(* &quot;-&quot;??_);_(@_)"/>
    <numFmt numFmtId="165" formatCode="_(* #,##0_);_(* \(#,##0\);_(* &quot;-&quot;??_);_(@_)"/>
    <numFmt numFmtId="166" formatCode="_-* #,##0\ _€_-;\-* #,##0\ _€_-;_-* &quot;-&quot;??\ _€_-;_-@_-"/>
    <numFmt numFmtId="167" formatCode="00000"/>
  </numFmts>
  <fonts count="21" x14ac:knownFonts="1">
    <font>
      <sz val="10"/>
      <name val="Arial"/>
      <family val="2"/>
    </font>
    <font>
      <sz val="10"/>
      <name val="Arial"/>
      <family val="2"/>
    </font>
    <font>
      <sz val="14"/>
      <name val="Arial"/>
      <family val="2"/>
    </font>
    <font>
      <b/>
      <sz val="12"/>
      <name val="Arial"/>
      <family val="2"/>
    </font>
    <font>
      <sz val="9"/>
      <name val="Arial"/>
      <family val="2"/>
    </font>
    <font>
      <sz val="8"/>
      <name val="Arial"/>
      <family val="2"/>
    </font>
    <font>
      <b/>
      <i/>
      <sz val="8"/>
      <color rgb="FFFF0000"/>
      <name val="Arial"/>
      <family val="2"/>
    </font>
    <font>
      <i/>
      <sz val="9"/>
      <color theme="9" tint="-0.249977111117893"/>
      <name val="Arial"/>
      <family val="2"/>
    </font>
    <font>
      <b/>
      <i/>
      <sz val="8"/>
      <color rgb="FF0070C0"/>
      <name val="Arial"/>
      <family val="2"/>
    </font>
    <font>
      <b/>
      <sz val="10"/>
      <name val="Arial"/>
      <family val="2"/>
    </font>
    <font>
      <b/>
      <sz val="11"/>
      <name val="Arial"/>
      <family val="2"/>
    </font>
    <font>
      <b/>
      <sz val="8"/>
      <color rgb="FF00B0F0"/>
      <name val="Arial"/>
      <family val="2"/>
    </font>
    <font>
      <b/>
      <sz val="10"/>
      <color rgb="FFD2F01C"/>
      <name val="Arial"/>
      <family val="2"/>
    </font>
    <font>
      <b/>
      <i/>
      <sz val="10"/>
      <color rgb="FFFF0000"/>
      <name val="Arial"/>
      <family val="2"/>
    </font>
    <font>
      <b/>
      <sz val="12"/>
      <color theme="0"/>
      <name val="Arial"/>
      <family val="2"/>
    </font>
    <font>
      <b/>
      <sz val="18"/>
      <color theme="0"/>
      <name val="Arial"/>
      <family val="2"/>
    </font>
    <font>
      <b/>
      <sz val="14"/>
      <name val="Arial Narrow"/>
      <family val="2"/>
    </font>
    <font>
      <sz val="10"/>
      <name val="Arial Narrow"/>
      <family val="2"/>
    </font>
    <font>
      <sz val="12"/>
      <name val="Arial"/>
      <family val="2"/>
    </font>
    <font>
      <b/>
      <sz val="12"/>
      <color theme="8" tint="0.39997558519241921"/>
      <name val="Arial"/>
      <family val="2"/>
    </font>
    <font>
      <b/>
      <sz val="14"/>
      <name val="Arial"/>
      <family val="2"/>
    </font>
  </fonts>
  <fills count="15">
    <fill>
      <patternFill patternType="none"/>
    </fill>
    <fill>
      <patternFill patternType="gray125"/>
    </fill>
    <fill>
      <patternFill patternType="solid">
        <fgColor theme="5" tint="0.39997558519241921"/>
        <bgColor indexed="64"/>
      </patternFill>
    </fill>
    <fill>
      <gradientFill degree="90">
        <stop position="0">
          <color theme="0"/>
        </stop>
        <stop position="1">
          <color theme="6"/>
        </stop>
      </gradientFill>
    </fill>
    <fill>
      <gradientFill degree="90">
        <stop position="0">
          <color theme="0"/>
        </stop>
        <stop position="1">
          <color theme="6" tint="0.40000610370189521"/>
        </stop>
      </gradientFill>
    </fill>
    <fill>
      <patternFill patternType="solid">
        <fgColor theme="3"/>
        <bgColor auto="1"/>
      </patternFill>
    </fill>
    <fill>
      <patternFill patternType="solid">
        <fgColor theme="7" tint="-0.499984740745262"/>
        <bgColor auto="1"/>
      </patternFill>
    </fill>
    <fill>
      <patternFill patternType="solid">
        <fgColor rgb="FF00B050"/>
        <bgColor indexed="64"/>
      </patternFill>
    </fill>
    <fill>
      <gradientFill degree="90">
        <stop position="0">
          <color theme="0"/>
        </stop>
        <stop position="1">
          <color theme="9" tint="0.40000610370189521"/>
        </stop>
      </gradientFill>
    </fill>
    <fill>
      <gradientFill degree="90">
        <stop position="0">
          <color theme="0"/>
        </stop>
        <stop position="1">
          <color rgb="FFFFFF66"/>
        </stop>
      </gradientFill>
    </fill>
    <fill>
      <gradientFill degree="90">
        <stop position="0">
          <color theme="0"/>
        </stop>
        <stop position="1">
          <color theme="8" tint="0.40000610370189521"/>
        </stop>
      </gradientFill>
    </fill>
    <fill>
      <patternFill patternType="solid">
        <fgColor theme="6" tint="0.39997558519241921"/>
        <bgColor indexed="64"/>
      </patternFill>
    </fill>
    <fill>
      <patternFill patternType="solid">
        <fgColor theme="7" tint="-0.249977111117893"/>
        <bgColor indexed="64"/>
      </patternFill>
    </fill>
    <fill>
      <patternFill patternType="solid">
        <fgColor theme="9" tint="-0.249977111117893"/>
        <bgColor indexed="64"/>
      </patternFill>
    </fill>
    <fill>
      <patternFill patternType="solid">
        <fgColor theme="5" tint="-0.249977111117893"/>
        <bgColor indexed="64"/>
      </patternFill>
    </fill>
  </fills>
  <borders count="10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dashed">
        <color auto="1"/>
      </bottom>
      <diagonal/>
    </border>
    <border>
      <left style="thick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auto="1"/>
      </left>
      <right style="double">
        <color auto="1"/>
      </right>
      <top style="thin">
        <color auto="1"/>
      </top>
      <bottom style="dotted">
        <color auto="1"/>
      </bottom>
      <diagonal/>
    </border>
    <border>
      <left style="double">
        <color auto="1"/>
      </left>
      <right style="double">
        <color auto="1"/>
      </right>
      <top style="thin">
        <color auto="1"/>
      </top>
      <bottom style="dotted">
        <color auto="1"/>
      </bottom>
      <diagonal/>
    </border>
    <border>
      <left style="double">
        <color auto="1"/>
      </left>
      <right style="double">
        <color auto="1"/>
      </right>
      <top style="dotted">
        <color auto="1"/>
      </top>
      <bottom style="dotted">
        <color auto="1"/>
      </bottom>
      <diagonal/>
    </border>
    <border>
      <left style="thin">
        <color auto="1"/>
      </left>
      <right style="double">
        <color auto="1"/>
      </right>
      <top style="dotted">
        <color auto="1"/>
      </top>
      <bottom style="dotted">
        <color auto="1"/>
      </bottom>
      <diagonal/>
    </border>
    <border>
      <left style="dashDotDot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dashDotDot">
        <color indexed="64"/>
      </right>
      <top style="thin">
        <color indexed="64"/>
      </top>
      <bottom style="thin">
        <color indexed="64"/>
      </bottom>
      <diagonal/>
    </border>
    <border>
      <left style="dashDotDot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dashDotDot">
        <color indexed="64"/>
      </left>
      <right/>
      <top/>
      <bottom/>
      <diagonal/>
    </border>
    <border>
      <left style="dotted">
        <color indexed="64"/>
      </left>
      <right/>
      <top style="dotted">
        <color indexed="64"/>
      </top>
      <bottom style="dotted">
        <color indexed="64"/>
      </bottom>
      <diagonal/>
    </border>
    <border>
      <left/>
      <right style="dotted">
        <color indexed="64"/>
      </right>
      <top style="dotted">
        <color indexed="64"/>
      </top>
      <bottom style="dotted">
        <color indexed="64"/>
      </bottom>
      <diagonal/>
    </border>
    <border>
      <left style="dashDotDot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ck">
        <color indexed="64"/>
      </left>
      <right/>
      <top style="thick">
        <color indexed="64"/>
      </top>
      <bottom/>
      <diagonal/>
    </border>
    <border>
      <left/>
      <right/>
      <top style="thick">
        <color indexed="64"/>
      </top>
      <bottom/>
      <diagonal/>
    </border>
    <border>
      <left/>
      <right/>
      <top style="thick">
        <color indexed="64"/>
      </top>
      <bottom style="thin">
        <color indexed="64"/>
      </bottom>
      <diagonal/>
    </border>
    <border>
      <left/>
      <right style="medium">
        <color indexed="64"/>
      </right>
      <top style="thick">
        <color indexed="64"/>
      </top>
      <bottom/>
      <diagonal/>
    </border>
    <border>
      <left style="medium">
        <color indexed="64"/>
      </left>
      <right/>
      <top style="thick">
        <color indexed="64"/>
      </top>
      <bottom/>
      <diagonal/>
    </border>
    <border>
      <left style="thick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ck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thin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thin">
        <color indexed="64"/>
      </top>
      <bottom/>
      <diagonal/>
    </border>
    <border>
      <left style="thick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/>
      <bottom/>
      <diagonal/>
    </border>
    <border>
      <left style="medium">
        <color indexed="64"/>
      </left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/>
      <bottom/>
      <diagonal/>
    </border>
    <border>
      <left style="thick">
        <color indexed="64"/>
      </left>
      <right style="medium">
        <color indexed="64"/>
      </right>
      <top style="hair">
        <color indexed="64"/>
      </top>
      <bottom/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/>
      <top/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/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thick">
        <color indexed="64"/>
      </bottom>
      <diagonal/>
    </border>
    <border>
      <left style="hair">
        <color indexed="64"/>
      </left>
      <right style="medium">
        <color indexed="64"/>
      </right>
      <top/>
      <bottom style="thick">
        <color indexed="64"/>
      </bottom>
      <diagonal/>
    </border>
    <border>
      <left style="thick">
        <color indexed="64"/>
      </left>
      <right style="medium">
        <color indexed="64"/>
      </right>
      <top/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medium">
        <color indexed="64"/>
      </top>
      <bottom/>
      <diagonal/>
    </border>
    <border>
      <left style="hair">
        <color indexed="64"/>
      </left>
      <right style="hair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thick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thick">
        <color indexed="64"/>
      </top>
      <bottom style="hair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thick">
        <color indexed="64"/>
      </left>
      <right style="medium">
        <color indexed="64"/>
      </right>
      <top style="hair">
        <color indexed="64"/>
      </top>
      <bottom style="thick">
        <color indexed="64"/>
      </bottom>
      <diagonal/>
    </border>
    <border>
      <left style="hair">
        <color indexed="64"/>
      </left>
      <right/>
      <top style="hair">
        <color indexed="64"/>
      </top>
      <bottom style="medium">
        <color indexed="64"/>
      </bottom>
      <diagonal/>
    </border>
    <border>
      <left style="medium">
        <color indexed="64"/>
      </left>
      <right/>
      <top style="hair">
        <color indexed="64"/>
      </top>
      <bottom style="thick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thick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medium">
        <color indexed="64"/>
      </right>
      <top/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hair">
        <color indexed="64"/>
      </top>
      <bottom/>
      <diagonal/>
    </border>
    <border>
      <left style="hair">
        <color indexed="64"/>
      </left>
      <right style="medium">
        <color indexed="64"/>
      </right>
      <top style="hair">
        <color indexed="64"/>
      </top>
      <bottom/>
      <diagonal/>
    </border>
    <border>
      <left style="thick">
        <color indexed="64"/>
      </left>
      <right style="medium">
        <color indexed="64"/>
      </right>
      <top/>
      <bottom style="thick">
        <color indexed="64"/>
      </bottom>
      <diagonal/>
    </border>
    <border>
      <left style="medium">
        <color indexed="64"/>
      </left>
      <right/>
      <top style="medium">
        <color indexed="64"/>
      </top>
      <bottom style="thick">
        <color indexed="64"/>
      </bottom>
      <diagonal/>
    </border>
    <border>
      <left style="hair">
        <color indexed="64"/>
      </left>
      <right style="medium">
        <color indexed="64"/>
      </right>
      <top style="medium">
        <color indexed="64"/>
      </top>
      <bottom style="thick">
        <color indexed="64"/>
      </bottom>
      <diagonal/>
    </border>
    <border>
      <left style="hair">
        <color indexed="64"/>
      </left>
      <right style="thin">
        <color indexed="64"/>
      </right>
      <top style="medium">
        <color indexed="64"/>
      </top>
      <bottom/>
      <diagonal/>
    </border>
    <border>
      <left/>
      <right/>
      <top/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/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/>
      <bottom style="hair">
        <color indexed="64"/>
      </bottom>
      <diagonal/>
    </border>
    <border>
      <left style="thick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/>
      <right/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thick">
        <color indexed="64"/>
      </top>
      <bottom style="hair">
        <color indexed="64"/>
      </bottom>
      <diagonal/>
    </border>
    <border>
      <left style="hair">
        <color indexed="64"/>
      </left>
      <right/>
      <top style="thick">
        <color indexed="64"/>
      </top>
      <bottom style="hair">
        <color indexed="64"/>
      </bottom>
      <diagonal/>
    </border>
    <border>
      <left style="thin">
        <color auto="1"/>
      </left>
      <right style="dotted">
        <color auto="1"/>
      </right>
      <top/>
      <bottom style="dotted">
        <color auto="1"/>
      </bottom>
      <diagonal/>
    </border>
    <border>
      <left style="dotted">
        <color auto="1"/>
      </left>
      <right style="dotted">
        <color auto="1"/>
      </right>
      <top style="hair">
        <color indexed="64"/>
      </top>
      <bottom style="dotted">
        <color auto="1"/>
      </bottom>
      <diagonal/>
    </border>
    <border>
      <left style="dotted">
        <color auto="1"/>
      </left>
      <right style="hair">
        <color indexed="64"/>
      </right>
      <top style="hair">
        <color indexed="64"/>
      </top>
      <bottom style="dotted">
        <color auto="1"/>
      </bottom>
      <diagonal/>
    </border>
    <border>
      <left style="thin">
        <color auto="1"/>
      </left>
      <right style="dotted">
        <color auto="1"/>
      </right>
      <top style="dotted">
        <color auto="1"/>
      </top>
      <bottom style="dotted">
        <color auto="1"/>
      </bottom>
      <diagonal/>
    </border>
    <border>
      <left style="dotted">
        <color auto="1"/>
      </left>
      <right style="dotted">
        <color auto="1"/>
      </right>
      <top style="dotted">
        <color auto="1"/>
      </top>
      <bottom style="dotted">
        <color auto="1"/>
      </bottom>
      <diagonal/>
    </border>
    <border>
      <left style="dotted">
        <color auto="1"/>
      </left>
      <right style="hair">
        <color indexed="64"/>
      </right>
      <top style="dotted">
        <color auto="1"/>
      </top>
      <bottom style="dotted">
        <color auto="1"/>
      </bottom>
      <diagonal/>
    </border>
    <border>
      <left style="thin">
        <color auto="1"/>
      </left>
      <right style="dotted">
        <color auto="1"/>
      </right>
      <top style="dotted">
        <color auto="1"/>
      </top>
      <bottom style="thin">
        <color auto="1"/>
      </bottom>
      <diagonal/>
    </border>
    <border>
      <left style="dotted">
        <color auto="1"/>
      </left>
      <right style="dotted">
        <color auto="1"/>
      </right>
      <top style="dotted">
        <color auto="1"/>
      </top>
      <bottom style="thin">
        <color auto="1"/>
      </bottom>
      <diagonal/>
    </border>
    <border>
      <left style="dotted">
        <color auto="1"/>
      </left>
      <right style="hair">
        <color indexed="64"/>
      </right>
      <top style="dotted">
        <color auto="1"/>
      </top>
      <bottom style="thin">
        <color auto="1"/>
      </bottom>
      <diagonal/>
    </border>
  </borders>
  <cellStyleXfs count="2">
    <xf numFmtId="0" fontId="0" fillId="0" borderId="0"/>
    <xf numFmtId="164" fontId="1" fillId="0" borderId="0" applyFont="0" applyFill="0" applyBorder="0" applyAlignment="0" applyProtection="0"/>
  </cellStyleXfs>
  <cellXfs count="170">
    <xf numFmtId="0" fontId="0" fillId="0" borderId="0" xfId="0"/>
    <xf numFmtId="0" fontId="2" fillId="2" borderId="0" xfId="0" applyFont="1" applyFill="1"/>
    <xf numFmtId="0" fontId="2" fillId="0" borderId="2" xfId="0" applyFont="1" applyBorder="1"/>
    <xf numFmtId="0" fontId="3" fillId="3" borderId="3" xfId="0" applyFont="1" applyFill="1" applyBorder="1" applyAlignment="1" applyProtection="1">
      <alignment vertical="center"/>
    </xf>
    <xf numFmtId="0" fontId="0" fillId="0" borderId="4" xfId="0" applyBorder="1" applyAlignment="1" applyProtection="1">
      <alignment vertical="center"/>
    </xf>
    <xf numFmtId="0" fontId="0" fillId="0" borderId="5" xfId="0" applyBorder="1" applyAlignment="1" applyProtection="1">
      <alignment vertical="center"/>
    </xf>
    <xf numFmtId="0" fontId="0" fillId="0" borderId="5" xfId="0" applyFont="1" applyBorder="1" applyAlignment="1" applyProtection="1">
      <alignment vertical="center"/>
    </xf>
    <xf numFmtId="0" fontId="0" fillId="0" borderId="6" xfId="0" applyBorder="1" applyAlignment="1" applyProtection="1">
      <alignment vertical="center"/>
    </xf>
    <xf numFmtId="0" fontId="0" fillId="0" borderId="7" xfId="0" applyBorder="1" applyAlignment="1" applyProtection="1">
      <alignment vertical="center"/>
    </xf>
    <xf numFmtId="0" fontId="0" fillId="0" borderId="6" xfId="0" applyFont="1" applyBorder="1" applyAlignment="1" applyProtection="1">
      <alignment vertical="center"/>
    </xf>
    <xf numFmtId="0" fontId="4" fillId="0" borderId="6" xfId="0" applyFont="1" applyBorder="1" applyAlignment="1" applyProtection="1">
      <alignment vertical="center"/>
    </xf>
    <xf numFmtId="0" fontId="0" fillId="0" borderId="0" xfId="0" applyAlignment="1" applyProtection="1"/>
    <xf numFmtId="0" fontId="5" fillId="0" borderId="0" xfId="0" applyFont="1" applyAlignment="1" applyProtection="1">
      <alignment horizontal="right"/>
    </xf>
    <xf numFmtId="166" fontId="6" fillId="0" borderId="0" xfId="1" applyNumberFormat="1" applyFont="1" applyAlignment="1" applyProtection="1">
      <alignment horizontal="left" vertical="top"/>
    </xf>
    <xf numFmtId="166" fontId="0" fillId="0" borderId="0" xfId="1" applyNumberFormat="1" applyFont="1" applyAlignment="1" applyProtection="1">
      <alignment horizontal="center"/>
    </xf>
    <xf numFmtId="0" fontId="0" fillId="0" borderId="0" xfId="0" applyProtection="1"/>
    <xf numFmtId="0" fontId="7" fillId="0" borderId="0" xfId="0" applyFont="1" applyAlignment="1" applyProtection="1">
      <alignment vertical="top"/>
    </xf>
    <xf numFmtId="166" fontId="0" fillId="0" borderId="0" xfId="1" applyNumberFormat="1" applyFont="1" applyProtection="1"/>
    <xf numFmtId="0" fontId="5" fillId="0" borderId="0" xfId="0" applyFont="1" applyProtection="1"/>
    <xf numFmtId="166" fontId="8" fillId="0" borderId="0" xfId="1" applyNumberFormat="1" applyFont="1" applyAlignment="1" applyProtection="1">
      <alignment horizontal="center"/>
    </xf>
    <xf numFmtId="0" fontId="3" fillId="5" borderId="12" xfId="0" applyFont="1" applyFill="1" applyBorder="1" applyAlignment="1" applyProtection="1">
      <alignment vertical="center"/>
      <protection locked="0"/>
    </xf>
    <xf numFmtId="0" fontId="3" fillId="5" borderId="13" xfId="0" applyFont="1" applyFill="1" applyBorder="1" applyAlignment="1" applyProtection="1">
      <alignment horizontal="left" vertical="center"/>
      <protection locked="0"/>
    </xf>
    <xf numFmtId="0" fontId="11" fillId="0" borderId="0" xfId="0" applyFont="1" applyProtection="1"/>
    <xf numFmtId="0" fontId="3" fillId="4" borderId="14" xfId="0" applyFont="1" applyFill="1" applyBorder="1" applyAlignment="1" applyProtection="1">
      <alignment vertical="center"/>
      <protection hidden="1"/>
    </xf>
    <xf numFmtId="0" fontId="3" fillId="6" borderId="0" xfId="0" applyFont="1" applyFill="1" applyBorder="1" applyAlignment="1" applyProtection="1">
      <alignment vertical="center"/>
      <protection hidden="1"/>
    </xf>
    <xf numFmtId="0" fontId="3" fillId="5" borderId="0" xfId="0" applyFont="1" applyFill="1" applyBorder="1" applyAlignment="1" applyProtection="1">
      <alignment vertical="center"/>
      <protection hidden="1"/>
    </xf>
    <xf numFmtId="0" fontId="3" fillId="5" borderId="13" xfId="0" applyFont="1" applyFill="1" applyBorder="1" applyAlignment="1" applyProtection="1">
      <alignment vertical="center"/>
      <protection locked="0"/>
    </xf>
    <xf numFmtId="0" fontId="0" fillId="0" borderId="0" xfId="1" applyNumberFormat="1" applyFont="1" applyAlignment="1" applyProtection="1">
      <alignment horizontal="center"/>
    </xf>
    <xf numFmtId="0" fontId="13" fillId="0" borderId="0" xfId="0" applyFont="1" applyAlignment="1" applyProtection="1"/>
    <xf numFmtId="0" fontId="15" fillId="7" borderId="19" xfId="0" applyFont="1" applyFill="1" applyBorder="1" applyAlignment="1" applyProtection="1">
      <alignment vertical="center"/>
    </xf>
    <xf numFmtId="0" fontId="15" fillId="7" borderId="20" xfId="0" applyFont="1" applyFill="1" applyBorder="1" applyAlignment="1" applyProtection="1">
      <alignment vertical="center"/>
    </xf>
    <xf numFmtId="166" fontId="15" fillId="7" borderId="21" xfId="1" applyNumberFormat="1" applyFont="1" applyFill="1" applyBorder="1" applyAlignment="1" applyProtection="1">
      <alignment horizontal="center" vertical="center"/>
    </xf>
    <xf numFmtId="166" fontId="15" fillId="7" borderId="20" xfId="1" applyNumberFormat="1" applyFont="1" applyFill="1" applyBorder="1" applyAlignment="1" applyProtection="1">
      <alignment horizontal="center" vertical="center"/>
    </xf>
    <xf numFmtId="0" fontId="15" fillId="7" borderId="22" xfId="0" applyFont="1" applyFill="1" applyBorder="1" applyAlignment="1" applyProtection="1">
      <alignment vertical="center"/>
    </xf>
    <xf numFmtId="0" fontId="15" fillId="7" borderId="23" xfId="0" applyFont="1" applyFill="1" applyBorder="1" applyAlignment="1" applyProtection="1">
      <alignment vertical="center"/>
    </xf>
    <xf numFmtId="166" fontId="15" fillId="7" borderId="22" xfId="1" applyNumberFormat="1" applyFont="1" applyFill="1" applyBorder="1" applyAlignment="1" applyProtection="1">
      <alignment vertical="center"/>
    </xf>
    <xf numFmtId="0" fontId="5" fillId="0" borderId="24" xfId="0" applyFont="1" applyBorder="1" applyAlignment="1" applyProtection="1">
      <alignment vertical="center"/>
    </xf>
    <xf numFmtId="0" fontId="4" fillId="0" borderId="26" xfId="0" applyFont="1" applyBorder="1" applyAlignment="1" applyProtection="1">
      <alignment horizontal="center" vertical="center"/>
    </xf>
    <xf numFmtId="0" fontId="0" fillId="0" borderId="0" xfId="0" applyAlignment="1" applyProtection="1">
      <alignment horizontal="center" vertical="center"/>
    </xf>
    <xf numFmtId="0" fontId="2" fillId="9" borderId="29" xfId="0" applyFont="1" applyFill="1" applyBorder="1" applyAlignment="1" applyProtection="1">
      <alignment horizontal="center" vertical="center" wrapText="1"/>
    </xf>
    <xf numFmtId="0" fontId="3" fillId="11" borderId="30" xfId="0" applyFont="1" applyFill="1" applyBorder="1" applyAlignment="1" applyProtection="1">
      <alignment vertical="center"/>
    </xf>
    <xf numFmtId="0" fontId="5" fillId="11" borderId="1" xfId="0" applyFont="1" applyFill="1" applyBorder="1" applyAlignment="1" applyProtection="1">
      <alignment horizontal="center" vertical="center"/>
    </xf>
    <xf numFmtId="166" fontId="1" fillId="11" borderId="1" xfId="1" applyNumberFormat="1" applyFont="1" applyFill="1" applyBorder="1" applyAlignment="1" applyProtection="1">
      <alignment horizontal="center" vertical="center"/>
    </xf>
    <xf numFmtId="166" fontId="5" fillId="11" borderId="1" xfId="1" applyNumberFormat="1" applyFont="1" applyFill="1" applyBorder="1" applyAlignment="1" applyProtection="1">
      <alignment horizontal="center" vertical="center"/>
    </xf>
    <xf numFmtId="0" fontId="0" fillId="11" borderId="29" xfId="0" applyFont="1" applyFill="1" applyBorder="1" applyAlignment="1" applyProtection="1">
      <alignment horizontal="center" vertical="center"/>
    </xf>
    <xf numFmtId="0" fontId="1" fillId="11" borderId="31" xfId="0" applyFont="1" applyFill="1" applyBorder="1" applyAlignment="1" applyProtection="1">
      <alignment horizontal="center" vertical="center"/>
    </xf>
    <xf numFmtId="165" fontId="1" fillId="11" borderId="32" xfId="1" applyNumberFormat="1" applyFont="1" applyFill="1" applyBorder="1" applyAlignment="1" applyProtection="1">
      <alignment horizontal="center" vertical="center"/>
      <protection locked="0"/>
    </xf>
    <xf numFmtId="165" fontId="0" fillId="0" borderId="33" xfId="1" applyNumberFormat="1" applyFont="1" applyBorder="1" applyAlignment="1" applyProtection="1">
      <alignment horizontal="center" vertical="center"/>
    </xf>
    <xf numFmtId="165" fontId="1" fillId="11" borderId="34" xfId="1" applyNumberFormat="1" applyFont="1" applyFill="1" applyBorder="1" applyAlignment="1" applyProtection="1">
      <alignment horizontal="center" vertical="center"/>
      <protection locked="0"/>
    </xf>
    <xf numFmtId="165" fontId="1" fillId="11" borderId="35" xfId="1" applyNumberFormat="1" applyFont="1" applyFill="1" applyBorder="1" applyAlignment="1" applyProtection="1">
      <alignment vertical="center"/>
      <protection locked="0"/>
    </xf>
    <xf numFmtId="0" fontId="0" fillId="0" borderId="36" xfId="0" applyFont="1" applyFill="1" applyBorder="1" applyAlignment="1" applyProtection="1">
      <alignment horizontal="center" vertical="center"/>
    </xf>
    <xf numFmtId="166" fontId="1" fillId="11" borderId="37" xfId="1" applyNumberFormat="1" applyFont="1" applyFill="1" applyBorder="1" applyAlignment="1" applyProtection="1">
      <alignment vertical="center"/>
    </xf>
    <xf numFmtId="0" fontId="0" fillId="0" borderId="38" xfId="0" applyBorder="1" applyAlignment="1" applyProtection="1">
      <alignment vertical="center"/>
    </xf>
    <xf numFmtId="165" fontId="0" fillId="0" borderId="39" xfId="1" applyNumberFormat="1" applyFont="1" applyBorder="1" applyAlignment="1" applyProtection="1">
      <alignment horizontal="center" vertical="center"/>
    </xf>
    <xf numFmtId="165" fontId="1" fillId="11" borderId="40" xfId="1" applyNumberFormat="1" applyFont="1" applyFill="1" applyBorder="1" applyAlignment="1" applyProtection="1">
      <alignment horizontal="center" vertical="center"/>
      <protection locked="0"/>
    </xf>
    <xf numFmtId="0" fontId="0" fillId="0" borderId="41" xfId="0" applyFont="1" applyFill="1" applyBorder="1" applyAlignment="1" applyProtection="1">
      <alignment horizontal="center" vertical="center"/>
    </xf>
    <xf numFmtId="166" fontId="1" fillId="11" borderId="42" xfId="1" applyNumberFormat="1" applyFont="1" applyFill="1" applyBorder="1" applyAlignment="1" applyProtection="1">
      <alignment vertical="center"/>
    </xf>
    <xf numFmtId="0" fontId="0" fillId="0" borderId="43" xfId="0" applyBorder="1" applyAlignment="1" applyProtection="1">
      <alignment vertical="center"/>
    </xf>
    <xf numFmtId="165" fontId="0" fillId="0" borderId="44" xfId="1" applyNumberFormat="1" applyFont="1" applyBorder="1" applyAlignment="1" applyProtection="1">
      <alignment horizontal="center" vertical="center"/>
    </xf>
    <xf numFmtId="165" fontId="1" fillId="11" borderId="45" xfId="1" applyNumberFormat="1" applyFont="1" applyFill="1" applyBorder="1" applyAlignment="1" applyProtection="1">
      <alignment horizontal="center" vertical="center"/>
      <protection locked="0"/>
    </xf>
    <xf numFmtId="165" fontId="0" fillId="0" borderId="46" xfId="1" applyNumberFormat="1" applyFont="1" applyBorder="1" applyAlignment="1" applyProtection="1">
      <alignment horizontal="center" vertical="center"/>
    </xf>
    <xf numFmtId="0" fontId="0" fillId="0" borderId="47" xfId="0" applyFont="1" applyFill="1" applyBorder="1" applyAlignment="1" applyProtection="1">
      <alignment horizontal="center" vertical="center"/>
    </xf>
    <xf numFmtId="166" fontId="1" fillId="11" borderId="48" xfId="1" applyNumberFormat="1" applyFont="1" applyFill="1" applyBorder="1" applyAlignment="1" applyProtection="1">
      <alignment vertical="center"/>
    </xf>
    <xf numFmtId="0" fontId="0" fillId="7" borderId="49" xfId="0" applyFill="1" applyBorder="1" applyAlignment="1" applyProtection="1">
      <alignment vertical="center"/>
    </xf>
    <xf numFmtId="165" fontId="1" fillId="7" borderId="50" xfId="1" applyNumberFormat="1" applyFont="1" applyFill="1" applyBorder="1" applyAlignment="1" applyProtection="1">
      <alignment vertical="center"/>
      <protection locked="0"/>
    </xf>
    <xf numFmtId="165" fontId="1" fillId="7" borderId="51" xfId="1" applyNumberFormat="1" applyFont="1" applyFill="1" applyBorder="1" applyAlignment="1" applyProtection="1">
      <alignment horizontal="center" vertical="center"/>
      <protection locked="0"/>
    </xf>
    <xf numFmtId="165" fontId="1" fillId="7" borderId="52" xfId="1" applyNumberFormat="1" applyFont="1" applyFill="1" applyBorder="1" applyAlignment="1" applyProtection="1">
      <alignment vertical="center"/>
      <protection locked="0"/>
    </xf>
    <xf numFmtId="0" fontId="0" fillId="7" borderId="53" xfId="0" applyFont="1" applyFill="1" applyBorder="1" applyAlignment="1" applyProtection="1">
      <alignment vertical="center"/>
    </xf>
    <xf numFmtId="166" fontId="1" fillId="7" borderId="54" xfId="1" applyNumberFormat="1" applyFont="1" applyFill="1" applyBorder="1" applyAlignment="1" applyProtection="1">
      <alignment vertical="center"/>
    </xf>
    <xf numFmtId="165" fontId="0" fillId="0" borderId="56" xfId="1" applyNumberFormat="1" applyFont="1" applyBorder="1" applyAlignment="1" applyProtection="1">
      <alignment horizontal="center" vertical="center"/>
    </xf>
    <xf numFmtId="165" fontId="0" fillId="0" borderId="57" xfId="1" applyNumberFormat="1" applyFont="1" applyBorder="1" applyAlignment="1" applyProtection="1">
      <alignment horizontal="center" vertical="center"/>
    </xf>
    <xf numFmtId="0" fontId="0" fillId="0" borderId="58" xfId="0" applyFont="1" applyFill="1" applyBorder="1" applyAlignment="1" applyProtection="1">
      <alignment horizontal="center" vertical="center"/>
    </xf>
    <xf numFmtId="166" fontId="1" fillId="0" borderId="59" xfId="1" applyNumberFormat="1" applyFont="1" applyFill="1" applyBorder="1" applyAlignment="1" applyProtection="1">
      <alignment horizontal="center" vertical="center"/>
    </xf>
    <xf numFmtId="0" fontId="0" fillId="0" borderId="60" xfId="0" applyBorder="1" applyAlignment="1" applyProtection="1">
      <alignment horizontal="center" vertical="center"/>
    </xf>
    <xf numFmtId="0" fontId="1" fillId="0" borderId="38" xfId="0" applyFont="1" applyBorder="1" applyAlignment="1" applyProtection="1">
      <alignment vertical="center"/>
    </xf>
    <xf numFmtId="165" fontId="0" fillId="0" borderId="61" xfId="1" applyNumberFormat="1" applyFont="1" applyBorder="1" applyAlignment="1" applyProtection="1">
      <alignment horizontal="center" vertical="center"/>
    </xf>
    <xf numFmtId="165" fontId="0" fillId="0" borderId="62" xfId="1" applyNumberFormat="1" applyFont="1" applyBorder="1" applyAlignment="1" applyProtection="1">
      <alignment horizontal="center" vertical="center"/>
    </xf>
    <xf numFmtId="165" fontId="0" fillId="0" borderId="63" xfId="1" applyNumberFormat="1" applyFont="1" applyBorder="1" applyAlignment="1" applyProtection="1">
      <alignment horizontal="center" vertical="center"/>
    </xf>
    <xf numFmtId="166" fontId="1" fillId="0" borderId="64" xfId="1" applyNumberFormat="1" applyFont="1" applyFill="1" applyBorder="1" applyAlignment="1" applyProtection="1">
      <alignment horizontal="center" vertical="center"/>
    </xf>
    <xf numFmtId="0" fontId="0" fillId="0" borderId="38" xfId="0" applyFont="1" applyBorder="1" applyAlignment="1" applyProtection="1">
      <alignment vertical="center"/>
    </xf>
    <xf numFmtId="0" fontId="0" fillId="0" borderId="65" xfId="0" applyBorder="1" applyAlignment="1" applyProtection="1">
      <alignment vertical="center"/>
    </xf>
    <xf numFmtId="165" fontId="0" fillId="0" borderId="66" xfId="1" applyNumberFormat="1" applyFont="1" applyBorder="1" applyAlignment="1" applyProtection="1">
      <alignment horizontal="center" vertical="center"/>
    </xf>
    <xf numFmtId="0" fontId="0" fillId="0" borderId="67" xfId="0" applyFont="1" applyFill="1" applyBorder="1" applyAlignment="1" applyProtection="1">
      <alignment horizontal="center" vertical="center"/>
    </xf>
    <xf numFmtId="166" fontId="1" fillId="0" borderId="68" xfId="1" applyNumberFormat="1" applyFont="1" applyFill="1" applyBorder="1" applyAlignment="1" applyProtection="1">
      <alignment horizontal="center" vertical="center"/>
    </xf>
    <xf numFmtId="165" fontId="1" fillId="11" borderId="22" xfId="1" applyNumberFormat="1" applyFont="1" applyFill="1" applyBorder="1" applyAlignment="1" applyProtection="1">
      <alignment vertical="center"/>
      <protection locked="0"/>
    </xf>
    <xf numFmtId="165" fontId="1" fillId="11" borderId="69" xfId="1" applyNumberFormat="1" applyFont="1" applyFill="1" applyBorder="1" applyAlignment="1" applyProtection="1">
      <alignment vertical="center"/>
      <protection locked="0"/>
    </xf>
    <xf numFmtId="165" fontId="1" fillId="7" borderId="70" xfId="1" applyNumberFormat="1" applyFont="1" applyFill="1" applyBorder="1" applyAlignment="1" applyProtection="1">
      <alignment horizontal="center" vertical="center"/>
      <protection locked="0"/>
    </xf>
    <xf numFmtId="165" fontId="0" fillId="0" borderId="71" xfId="1" applyNumberFormat="1" applyFont="1" applyBorder="1" applyAlignment="1" applyProtection="1">
      <alignment horizontal="center" vertical="center"/>
    </xf>
    <xf numFmtId="165" fontId="0" fillId="0" borderId="72" xfId="1" applyNumberFormat="1" applyFont="1" applyBorder="1" applyAlignment="1" applyProtection="1">
      <alignment horizontal="center" vertical="center"/>
    </xf>
    <xf numFmtId="165" fontId="0" fillId="0" borderId="73" xfId="1" applyNumberFormat="1" applyFont="1" applyBorder="1" applyAlignment="1" applyProtection="1">
      <alignment horizontal="center" vertical="center"/>
    </xf>
    <xf numFmtId="165" fontId="0" fillId="0" borderId="74" xfId="1" applyNumberFormat="1" applyFont="1" applyBorder="1" applyAlignment="1" applyProtection="1">
      <alignment horizontal="center" vertical="center"/>
    </xf>
    <xf numFmtId="0" fontId="0" fillId="0" borderId="75" xfId="0" applyFont="1" applyFill="1" applyBorder="1" applyAlignment="1" applyProtection="1">
      <alignment horizontal="center" vertical="center"/>
    </xf>
    <xf numFmtId="166" fontId="1" fillId="0" borderId="76" xfId="1" applyNumberFormat="1" applyFont="1" applyFill="1" applyBorder="1" applyAlignment="1" applyProtection="1">
      <alignment horizontal="center" vertical="center"/>
    </xf>
    <xf numFmtId="165" fontId="0" fillId="0" borderId="77" xfId="1" applyNumberFormat="1" applyFont="1" applyBorder="1" applyAlignment="1" applyProtection="1">
      <alignment horizontal="center" vertical="center"/>
    </xf>
    <xf numFmtId="165" fontId="1" fillId="7" borderId="0" xfId="1" applyNumberFormat="1" applyFont="1" applyFill="1" applyBorder="1" applyAlignment="1" applyProtection="1">
      <alignment horizontal="center" vertical="center"/>
      <protection locked="0"/>
    </xf>
    <xf numFmtId="0" fontId="0" fillId="0" borderId="55" xfId="0" applyBorder="1" applyAlignment="1" applyProtection="1">
      <alignment vertical="center"/>
    </xf>
    <xf numFmtId="165" fontId="1" fillId="11" borderId="72" xfId="1" applyNumberFormat="1" applyFont="1" applyFill="1" applyBorder="1" applyAlignment="1" applyProtection="1">
      <alignment horizontal="center" vertical="center"/>
      <protection locked="0"/>
    </xf>
    <xf numFmtId="165" fontId="1" fillId="11" borderId="73" xfId="1" applyNumberFormat="1" applyFont="1" applyFill="1" applyBorder="1" applyAlignment="1" applyProtection="1">
      <alignment horizontal="center" vertical="center"/>
      <protection locked="0"/>
    </xf>
    <xf numFmtId="165" fontId="1" fillId="11" borderId="78" xfId="1" applyNumberFormat="1" applyFont="1" applyFill="1" applyBorder="1" applyAlignment="1" applyProtection="1">
      <alignment vertical="center"/>
      <protection locked="0"/>
    </xf>
    <xf numFmtId="0" fontId="0" fillId="0" borderId="79" xfId="0" applyFont="1" applyFill="1" applyBorder="1" applyAlignment="1" applyProtection="1">
      <alignment horizontal="center" vertical="center"/>
    </xf>
    <xf numFmtId="166" fontId="1" fillId="11" borderId="80" xfId="1" applyNumberFormat="1" applyFont="1" applyFill="1" applyBorder="1" applyAlignment="1" applyProtection="1">
      <alignment vertical="center"/>
    </xf>
    <xf numFmtId="165" fontId="1" fillId="11" borderId="33" xfId="1" applyNumberFormat="1" applyFont="1" applyFill="1" applyBorder="1" applyAlignment="1" applyProtection="1">
      <alignment horizontal="center" vertical="center"/>
      <protection locked="0"/>
    </xf>
    <xf numFmtId="165" fontId="1" fillId="11" borderId="74" xfId="1" applyNumberFormat="1" applyFont="1" applyFill="1" applyBorder="1" applyAlignment="1" applyProtection="1">
      <alignment horizontal="center" vertical="center"/>
      <protection locked="0"/>
    </xf>
    <xf numFmtId="0" fontId="1" fillId="0" borderId="43" xfId="0" applyFont="1" applyBorder="1" applyAlignment="1" applyProtection="1">
      <alignment vertical="center"/>
    </xf>
    <xf numFmtId="0" fontId="0" fillId="0" borderId="81" xfId="0" applyFont="1" applyFill="1" applyBorder="1" applyAlignment="1" applyProtection="1">
      <alignment horizontal="center" vertical="center"/>
    </xf>
    <xf numFmtId="166" fontId="1" fillId="0" borderId="82" xfId="1" applyNumberFormat="1" applyFont="1" applyFill="1" applyBorder="1" applyAlignment="1" applyProtection="1">
      <alignment horizontal="center" vertical="center"/>
    </xf>
    <xf numFmtId="165" fontId="0" fillId="7" borderId="83" xfId="1" applyNumberFormat="1" applyFont="1" applyFill="1" applyBorder="1" applyAlignment="1" applyProtection="1">
      <alignment vertical="center"/>
    </xf>
    <xf numFmtId="0" fontId="0" fillId="7" borderId="84" xfId="0" applyFont="1" applyFill="1" applyBorder="1" applyAlignment="1" applyProtection="1">
      <alignment vertical="center"/>
    </xf>
    <xf numFmtId="166" fontId="1" fillId="7" borderId="85" xfId="1" applyNumberFormat="1" applyFont="1" applyFill="1" applyBorder="1" applyAlignment="1" applyProtection="1">
      <alignment vertical="center"/>
    </xf>
    <xf numFmtId="165" fontId="0" fillId="0" borderId="86" xfId="1" applyNumberFormat="1" applyFont="1" applyBorder="1" applyAlignment="1" applyProtection="1">
      <alignment horizontal="center" vertical="center"/>
    </xf>
    <xf numFmtId="0" fontId="0" fillId="0" borderId="87" xfId="0" applyFont="1" applyBorder="1" applyAlignment="1" applyProtection="1">
      <alignment horizontal="center" vertical="center"/>
    </xf>
    <xf numFmtId="166" fontId="1" fillId="0" borderId="76" xfId="1" applyNumberFormat="1" applyFont="1" applyBorder="1" applyAlignment="1" applyProtection="1">
      <alignment horizontal="center" vertical="center"/>
    </xf>
    <xf numFmtId="165" fontId="0" fillId="0" borderId="88" xfId="1" applyNumberFormat="1" applyFont="1" applyBorder="1" applyAlignment="1" applyProtection="1">
      <alignment horizontal="center" vertical="center"/>
    </xf>
    <xf numFmtId="0" fontId="0" fillId="0" borderId="89" xfId="0" applyFont="1" applyBorder="1" applyAlignment="1" applyProtection="1">
      <alignment horizontal="center" vertical="center"/>
    </xf>
    <xf numFmtId="166" fontId="1" fillId="0" borderId="64" xfId="1" applyNumberFormat="1" applyFont="1" applyBorder="1" applyAlignment="1" applyProtection="1">
      <alignment horizontal="center" vertical="center"/>
    </xf>
    <xf numFmtId="165" fontId="1" fillId="11" borderId="90" xfId="1" applyNumberFormat="1" applyFont="1" applyFill="1" applyBorder="1" applyAlignment="1" applyProtection="1">
      <alignment vertical="center"/>
      <protection locked="0"/>
    </xf>
    <xf numFmtId="0" fontId="1" fillId="0" borderId="91" xfId="0" applyFont="1" applyBorder="1" applyAlignment="1" applyProtection="1">
      <alignment vertical="center"/>
    </xf>
    <xf numFmtId="165" fontId="17" fillId="11" borderId="92" xfId="1" applyNumberFormat="1" applyFont="1" applyFill="1" applyBorder="1" applyAlignment="1" applyProtection="1">
      <alignment horizontal="center" vertical="center"/>
      <protection locked="0"/>
    </xf>
    <xf numFmtId="0" fontId="0" fillId="0" borderId="93" xfId="0" applyFont="1" applyBorder="1" applyAlignment="1" applyProtection="1">
      <alignment horizontal="center" vertical="center"/>
    </xf>
    <xf numFmtId="166" fontId="1" fillId="0" borderId="94" xfId="1" applyNumberFormat="1" applyFont="1" applyBorder="1" applyAlignment="1" applyProtection="1">
      <alignment horizontal="center" vertical="center"/>
    </xf>
    <xf numFmtId="0" fontId="18" fillId="0" borderId="1" xfId="0" applyFont="1" applyBorder="1" applyAlignment="1">
      <alignment horizontal="center" vertical="center"/>
    </xf>
    <xf numFmtId="0" fontId="14" fillId="13" borderId="1" xfId="0" applyFont="1" applyFill="1" applyBorder="1" applyAlignment="1">
      <alignment horizontal="center" vertical="center"/>
    </xf>
    <xf numFmtId="0" fontId="19" fillId="12" borderId="1" xfId="0" applyFont="1" applyFill="1" applyBorder="1" applyAlignment="1">
      <alignment horizontal="center" vertical="center"/>
    </xf>
    <xf numFmtId="0" fontId="0" fillId="0" borderId="25" xfId="0" applyBorder="1" applyAlignment="1">
      <alignment vertical="center"/>
    </xf>
    <xf numFmtId="165" fontId="0" fillId="0" borderId="0" xfId="1" applyNumberFormat="1" applyFont="1" applyBorder="1" applyAlignment="1" applyProtection="1">
      <alignment horizontal="center" vertical="center"/>
    </xf>
    <xf numFmtId="165" fontId="0" fillId="0" borderId="60" xfId="1" applyNumberFormat="1" applyFont="1" applyBorder="1" applyAlignment="1" applyProtection="1">
      <alignment horizontal="center" vertical="center"/>
    </xf>
    <xf numFmtId="0" fontId="0" fillId="0" borderId="0" xfId="0" applyBorder="1" applyAlignment="1" applyProtection="1">
      <alignment horizontal="center" vertical="center"/>
    </xf>
    <xf numFmtId="165" fontId="0" fillId="0" borderId="33" xfId="1" applyNumberFormat="1" applyFont="1" applyFill="1" applyBorder="1" applyAlignment="1" applyProtection="1">
      <alignment horizontal="center" vertical="center"/>
    </xf>
    <xf numFmtId="166" fontId="5" fillId="0" borderId="0" xfId="1" applyNumberFormat="1" applyFont="1" applyAlignment="1" applyProtection="1">
      <alignment horizontal="center"/>
    </xf>
    <xf numFmtId="165" fontId="0" fillId="2" borderId="33" xfId="1" applyNumberFormat="1" applyFont="1" applyFill="1" applyBorder="1" applyAlignment="1" applyProtection="1">
      <alignment horizontal="center" vertical="center"/>
    </xf>
    <xf numFmtId="165" fontId="0" fillId="0" borderId="25" xfId="1" applyNumberFormat="1" applyFont="1" applyBorder="1" applyAlignment="1">
      <alignment vertical="center"/>
    </xf>
    <xf numFmtId="165" fontId="0" fillId="0" borderId="0" xfId="1" applyNumberFormat="1" applyFont="1"/>
    <xf numFmtId="165" fontId="0" fillId="0" borderId="96" xfId="1" applyNumberFormat="1" applyFont="1" applyFill="1" applyBorder="1" applyAlignment="1" applyProtection="1">
      <alignment horizontal="center" vertical="center"/>
    </xf>
    <xf numFmtId="165" fontId="0" fillId="0" borderId="97" xfId="1" applyNumberFormat="1" applyFont="1" applyFill="1" applyBorder="1" applyAlignment="1" applyProtection="1">
      <alignment horizontal="center" vertical="center"/>
    </xf>
    <xf numFmtId="165" fontId="0" fillId="0" borderId="39" xfId="1" applyNumberFormat="1" applyFont="1" applyFill="1" applyBorder="1" applyAlignment="1" applyProtection="1">
      <alignment horizontal="center" vertical="center"/>
    </xf>
    <xf numFmtId="165" fontId="0" fillId="0" borderId="95" xfId="1" applyNumberFormat="1" applyFont="1" applyFill="1" applyBorder="1" applyAlignment="1" applyProtection="1">
      <alignment horizontal="center" vertical="center"/>
    </xf>
    <xf numFmtId="165" fontId="0" fillId="0" borderId="44" xfId="1" applyNumberFormat="1" applyFont="1" applyFill="1" applyBorder="1" applyAlignment="1" applyProtection="1">
      <alignment horizontal="center" vertical="center"/>
    </xf>
    <xf numFmtId="165" fontId="0" fillId="0" borderId="64" xfId="1" applyNumberFormat="1" applyFont="1" applyFill="1" applyBorder="1" applyAlignment="1" applyProtection="1">
      <alignment horizontal="center" vertical="center"/>
    </xf>
    <xf numFmtId="165" fontId="0" fillId="0" borderId="94" xfId="1" applyNumberFormat="1" applyFont="1" applyFill="1" applyBorder="1" applyAlignment="1" applyProtection="1">
      <alignment horizontal="center" vertical="center"/>
    </xf>
    <xf numFmtId="0" fontId="2" fillId="0" borderId="98" xfId="0" applyFont="1" applyBorder="1"/>
    <xf numFmtId="165" fontId="0" fillId="0" borderId="99" xfId="1" applyNumberFormat="1" applyFont="1" applyBorder="1" applyAlignment="1" applyProtection="1">
      <alignment horizontal="center" vertical="center"/>
    </xf>
    <xf numFmtId="165" fontId="0" fillId="0" borderId="100" xfId="1" applyNumberFormat="1" applyFont="1" applyBorder="1" applyAlignment="1" applyProtection="1">
      <alignment horizontal="center" vertical="center"/>
    </xf>
    <xf numFmtId="0" fontId="2" fillId="0" borderId="101" xfId="0" applyFont="1" applyBorder="1"/>
    <xf numFmtId="0" fontId="0" fillId="0" borderId="102" xfId="0" applyBorder="1"/>
    <xf numFmtId="165" fontId="0" fillId="0" borderId="103" xfId="1" applyNumberFormat="1" applyFont="1" applyBorder="1"/>
    <xf numFmtId="0" fontId="2" fillId="0" borderId="104" xfId="0" applyFont="1" applyBorder="1"/>
    <xf numFmtId="0" fontId="0" fillId="0" borderId="105" xfId="0" applyBorder="1"/>
    <xf numFmtId="165" fontId="0" fillId="0" borderId="106" xfId="1" applyNumberFormat="1" applyFont="1" applyBorder="1"/>
    <xf numFmtId="0" fontId="0" fillId="0" borderId="0" xfId="0" applyAlignment="1" applyProtection="1">
      <alignment wrapText="1"/>
    </xf>
    <xf numFmtId="166" fontId="5" fillId="0" borderId="0" xfId="1" applyNumberFormat="1" applyFont="1" applyAlignment="1" applyProtection="1">
      <alignment horizontal="center"/>
    </xf>
    <xf numFmtId="166" fontId="9" fillId="0" borderId="8" xfId="1" applyNumberFormat="1" applyFont="1" applyFill="1" applyBorder="1" applyAlignment="1" applyProtection="1">
      <alignment horizontal="center" vertical="center"/>
    </xf>
    <xf numFmtId="166" fontId="9" fillId="0" borderId="9" xfId="1" applyNumberFormat="1" applyFont="1" applyFill="1" applyBorder="1" applyAlignment="1" applyProtection="1">
      <alignment horizontal="center" vertical="center"/>
    </xf>
    <xf numFmtId="0" fontId="12" fillId="5" borderId="15" xfId="0" applyFont="1" applyFill="1" applyBorder="1" applyAlignment="1" applyProtection="1">
      <alignment horizontal="center" vertical="center"/>
      <protection hidden="1"/>
    </xf>
    <xf numFmtId="0" fontId="12" fillId="5" borderId="16" xfId="0" applyFont="1" applyFill="1" applyBorder="1" applyAlignment="1" applyProtection="1">
      <alignment horizontal="center" vertical="center"/>
      <protection hidden="1"/>
    </xf>
    <xf numFmtId="0" fontId="10" fillId="4" borderId="10" xfId="0" applyFont="1" applyFill="1" applyBorder="1" applyAlignment="1" applyProtection="1">
      <alignment horizontal="left" vertical="center"/>
      <protection hidden="1"/>
    </xf>
    <xf numFmtId="0" fontId="10" fillId="4" borderId="11" xfId="0" applyFont="1" applyFill="1" applyBorder="1" applyAlignment="1" applyProtection="1">
      <alignment horizontal="left" vertical="center"/>
      <protection hidden="1"/>
    </xf>
    <xf numFmtId="0" fontId="9" fillId="10" borderId="27" xfId="0" applyFont="1" applyFill="1" applyBorder="1" applyAlignment="1" applyProtection="1">
      <alignment horizontal="center" vertical="center" wrapText="1"/>
    </xf>
    <xf numFmtId="0" fontId="9" fillId="10" borderId="28" xfId="0" applyFont="1" applyFill="1" applyBorder="1" applyAlignment="1" applyProtection="1">
      <alignment horizontal="center" vertical="center" wrapText="1"/>
    </xf>
    <xf numFmtId="0" fontId="3" fillId="4" borderId="17" xfId="0" applyFont="1" applyFill="1" applyBorder="1" applyAlignment="1" applyProtection="1">
      <alignment horizontal="left" vertical="center"/>
      <protection hidden="1"/>
    </xf>
    <xf numFmtId="0" fontId="3" fillId="4" borderId="18" xfId="0" applyFont="1" applyFill="1" applyBorder="1" applyAlignment="1" applyProtection="1">
      <alignment horizontal="left" vertical="center"/>
      <protection hidden="1"/>
    </xf>
    <xf numFmtId="0" fontId="14" fillId="5" borderId="15" xfId="0" applyFont="1" applyFill="1" applyBorder="1" applyAlignment="1" applyProtection="1">
      <alignment horizontal="center" vertical="center"/>
      <protection hidden="1"/>
    </xf>
    <xf numFmtId="0" fontId="14" fillId="5" borderId="16" xfId="0" applyFont="1" applyFill="1" applyBorder="1" applyAlignment="1" applyProtection="1">
      <alignment horizontal="center" vertical="center"/>
      <protection hidden="1"/>
    </xf>
    <xf numFmtId="166" fontId="5" fillId="0" borderId="0" xfId="1" applyNumberFormat="1" applyFont="1" applyAlignment="1" applyProtection="1">
      <alignment horizontal="center"/>
    </xf>
    <xf numFmtId="0" fontId="4" fillId="0" borderId="25" xfId="0" applyFont="1" applyBorder="1" applyAlignment="1" applyProtection="1">
      <alignment horizontal="center" vertical="center"/>
    </xf>
    <xf numFmtId="0" fontId="4" fillId="0" borderId="27" xfId="0" applyFont="1" applyBorder="1" applyAlignment="1" applyProtection="1">
      <alignment horizontal="center" vertical="center"/>
    </xf>
    <xf numFmtId="0" fontId="4" fillId="0" borderId="28" xfId="0" applyFont="1" applyBorder="1" applyAlignment="1" applyProtection="1">
      <alignment horizontal="center" vertical="center"/>
    </xf>
    <xf numFmtId="0" fontId="16" fillId="8" borderId="1" xfId="0" applyFont="1" applyFill="1" applyBorder="1" applyAlignment="1" applyProtection="1">
      <alignment horizontal="center" vertical="center" wrapText="1"/>
    </xf>
    <xf numFmtId="166" fontId="16" fillId="8" borderId="1" xfId="1" applyNumberFormat="1" applyFont="1" applyFill="1" applyBorder="1" applyAlignment="1" applyProtection="1">
      <alignment horizontal="center" vertical="center" wrapText="1"/>
    </xf>
    <xf numFmtId="167" fontId="0" fillId="0" borderId="0" xfId="0" applyNumberFormat="1"/>
    <xf numFmtId="167" fontId="20" fillId="14" borderId="0" xfId="0" applyNumberFormat="1" applyFont="1" applyFill="1" applyAlignment="1" applyProtection="1">
      <alignment horizontal="center"/>
    </xf>
  </cellXfs>
  <cellStyles count="2">
    <cellStyle name="Milliers" xfId="1" builtinId="3"/>
    <cellStyle name="Normal" xfId="0" builtinId="0"/>
  </cellStyles>
  <dxfs count="22"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externalLink" Target="externalLinks/externalLink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2.xml"/><Relationship Id="rId11" Type="http://schemas.openxmlformats.org/officeDocument/2006/relationships/calcChain" Target="calcChain.xml"/><Relationship Id="rId5" Type="http://schemas.openxmlformats.org/officeDocument/2006/relationships/externalLink" Target="externalLinks/externalLink1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10</xdr:col>
      <xdr:colOff>0</xdr:colOff>
      <xdr:row>2</xdr:row>
      <xdr:rowOff>0</xdr:rowOff>
    </xdr:from>
    <xdr:to>
      <xdr:col>12</xdr:col>
      <xdr:colOff>238125</xdr:colOff>
      <xdr:row>2</xdr:row>
      <xdr:rowOff>285750</xdr:rowOff>
    </xdr:to>
    <xdr:sp macro="[0]!Report" textlink="">
      <xdr:nvSpPr>
        <xdr:cNvPr id="2" name="Rectangle à coins arrondis 1"/>
        <xdr:cNvSpPr/>
      </xdr:nvSpPr>
      <xdr:spPr>
        <a:xfrm>
          <a:off x="8134350" y="323850"/>
          <a:ext cx="1076325" cy="285750"/>
        </a:xfrm>
        <a:prstGeom prst="roundRect">
          <a:avLst/>
        </a:prstGeom>
        <a:gradFill>
          <a:gsLst>
            <a:gs pos="0">
              <a:srgbClr val="5D417E"/>
            </a:gs>
            <a:gs pos="80000">
              <a:srgbClr val="7B58A6"/>
            </a:gs>
            <a:gs pos="100000">
              <a:srgbClr val="7B57A8"/>
            </a:gs>
          </a:gsLst>
          <a:lin ang="16200000" scaled="0"/>
        </a:gra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0">
          <a:schemeClr val="accent4"/>
        </a:lnRef>
        <a:fillRef idx="3">
          <a:schemeClr val="accent4"/>
        </a:fillRef>
        <a:effectRef idx="3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200"/>
            <a:t>Reporter</a:t>
          </a:r>
        </a:p>
      </xdr:txBody>
    </xdr:sp>
    <xdr:clientData fPrintsWithSheet="0"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bf0171\Documents\TBC%202018\BIEN\TBC_MODELE_DAC_01_2018_INDIRECT.xlsm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bf0171\Documents\TBC%202018\BIEN\MODELE_TBC_DAC_16012018.xlsm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bf0171\AppData\Roaming\Microsoft\Windows\Network%20Shortcuts\Somme-plage-step-Modif_partage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DMIN"/>
      <sheetName val="CENTRALISATION"/>
      <sheetName val="TBC_ANNUEL"/>
      <sheetName val="TBC_MOIS"/>
      <sheetName val="CUMUL_TBC_BF0171"/>
      <sheetName val="CUMUL_TBC_BF0502"/>
      <sheetName val="PARAMETRE"/>
      <sheetName val="STAT_PAR_AGENT"/>
      <sheetName val="TBC_HEBDO_AGENCE"/>
      <sheetName val="TBC_HEBDO"/>
      <sheetName val="DEBUT"/>
      <sheetName val="MENU_DA"/>
      <sheetName val="BF0171"/>
      <sheetName val="BF0502"/>
      <sheetName val="FIN"/>
      <sheetName val="GUIDE"/>
      <sheetName val="Feuil1"/>
    </sheetNames>
    <sheetDataSet>
      <sheetData sheetId="0"/>
      <sheetData sheetId="1"/>
      <sheetData sheetId="2"/>
      <sheetData sheetId="3"/>
      <sheetData sheetId="4"/>
      <sheetData sheetId="5"/>
      <sheetData sheetId="6">
        <row r="8">
          <cell r="H8" t="str">
            <v>CUMUL_TBC_BF0540</v>
          </cell>
        </row>
      </sheetData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DMIN"/>
      <sheetName val="CENTRALISATION"/>
      <sheetName val="TBC_ANNUEL"/>
      <sheetName val="TBC_MOIS"/>
      <sheetName val="CUMUL_TBC_BF0171"/>
      <sheetName val="PARAMETRE"/>
      <sheetName val="Feuil1"/>
      <sheetName val="STAT_PAR_AGENT"/>
      <sheetName val="TBC_HEBDO_AGENCE"/>
      <sheetName val="TBC_HEBDO"/>
      <sheetName val="DEBUT"/>
      <sheetName val="MENU_DA"/>
      <sheetName val="BF0171"/>
      <sheetName val="FIN"/>
      <sheetName val="GUIDE"/>
    </sheetNames>
    <sheetDataSet>
      <sheetData sheetId="0"/>
      <sheetData sheetId="1"/>
      <sheetData sheetId="2"/>
      <sheetData sheetId="3"/>
      <sheetData sheetId="4"/>
      <sheetData sheetId="5">
        <row r="8">
          <cell r="H8" t="str">
            <v>CUMUL_TBC_bf0171</v>
          </cell>
        </row>
      </sheetData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ARAMETRE"/>
      <sheetName val="CUMUL_TBC_BG0251"/>
      <sheetName val="CUMUL_TBC_BC0632"/>
      <sheetName val="STAT_PAR_AGENT"/>
    </sheetNames>
    <sheetDataSet>
      <sheetData sheetId="0">
        <row r="8">
          <cell r="H8" t="str">
            <v>CUMUL_TBC_BC0632</v>
          </cell>
        </row>
      </sheetData>
      <sheetData sheetId="1"/>
      <sheetData sheetId="2"/>
      <sheetData sheetId="3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9"/>
  <dimension ref="C3:Q12"/>
  <sheetViews>
    <sheetView workbookViewId="0">
      <selection activeCell="C4" sqref="C4"/>
    </sheetView>
  </sheetViews>
  <sheetFormatPr baseColWidth="10" defaultColWidth="6.28515625" defaultRowHeight="12.75" x14ac:dyDescent="0.2"/>
  <cols>
    <col min="3" max="3" width="18.140625" customWidth="1"/>
    <col min="4" max="4" width="28.28515625" customWidth="1"/>
    <col min="5" max="6" width="13" customWidth="1"/>
    <col min="7" max="7" width="8.28515625" customWidth="1"/>
    <col min="8" max="8" width="16.140625" style="131" customWidth="1"/>
    <col min="15" max="15" width="6.7109375" bestFit="1" customWidth="1"/>
  </cols>
  <sheetData>
    <row r="3" spans="3:17" ht="36" x14ac:dyDescent="0.2">
      <c r="C3" s="120" t="s">
        <v>0</v>
      </c>
      <c r="D3" s="121" t="s">
        <v>1</v>
      </c>
      <c r="E3" s="122" t="s">
        <v>2</v>
      </c>
      <c r="F3" s="39" t="s">
        <v>43</v>
      </c>
      <c r="G3" s="123" t="s">
        <v>3</v>
      </c>
      <c r="H3" s="130" t="s">
        <v>4</v>
      </c>
    </row>
    <row r="4" spans="3:17" ht="18" x14ac:dyDescent="0.25">
      <c r="C4" s="1" t="s">
        <v>5</v>
      </c>
      <c r="D4" s="2" t="s">
        <v>21</v>
      </c>
      <c r="E4" s="139" t="s">
        <v>45</v>
      </c>
      <c r="F4" s="143"/>
      <c r="G4" s="140">
        <v>855</v>
      </c>
      <c r="H4" s="141">
        <v>211000000</v>
      </c>
      <c r="I4" s="129" t="str">
        <f>IF($E4="vendredi",$F4,"")</f>
        <v/>
      </c>
      <c r="J4" s="127"/>
      <c r="K4" s="129" t="str">
        <f>IF($E4="jeudi",$F4,"")</f>
        <v/>
      </c>
      <c r="L4" s="127" t="str">
        <f t="shared" ref="L4:P12" si="0">IF($E4="vendredi",$F4,"")</f>
        <v/>
      </c>
      <c r="M4" s="129" t="str">
        <f>IF($E4="mercredi",$F4,"")</f>
        <v/>
      </c>
      <c r="N4" s="127" t="str">
        <f t="shared" si="0"/>
        <v/>
      </c>
      <c r="O4" s="129" t="str">
        <f>IF($E4="mardi",$F4,"")</f>
        <v/>
      </c>
      <c r="P4" s="127" t="str">
        <f t="shared" si="0"/>
        <v/>
      </c>
      <c r="Q4" s="129">
        <f>IF($E4="lundi",$F4,"")</f>
        <v>0</v>
      </c>
    </row>
    <row r="5" spans="3:17" ht="18" x14ac:dyDescent="0.25">
      <c r="D5" s="2" t="s">
        <v>19</v>
      </c>
      <c r="E5" s="142" t="s">
        <v>40</v>
      </c>
      <c r="F5" s="143"/>
      <c r="G5" s="143">
        <v>15</v>
      </c>
      <c r="H5" s="144">
        <v>138000000</v>
      </c>
      <c r="I5" s="129" t="str">
        <f t="shared" ref="I5:I12" si="1">IF($E5="vendredi",$F5,"")</f>
        <v/>
      </c>
      <c r="J5" s="127"/>
      <c r="K5" s="129" t="str">
        <f t="shared" ref="K5:K12" si="2">IF($E5="jeudi",$F5,"")</f>
        <v/>
      </c>
      <c r="L5" s="127" t="str">
        <f t="shared" si="0"/>
        <v/>
      </c>
      <c r="M5" s="129">
        <f t="shared" ref="M5:M12" si="3">IF($E5="mercredi",$F5,"")</f>
        <v>0</v>
      </c>
      <c r="N5" s="127" t="str">
        <f t="shared" si="0"/>
        <v/>
      </c>
      <c r="O5" s="129" t="str">
        <f t="shared" ref="O5:O12" si="4">IF($E5="mardi",$F5,"")</f>
        <v/>
      </c>
      <c r="P5" s="127" t="str">
        <f t="shared" si="0"/>
        <v/>
      </c>
      <c r="Q5" s="129" t="str">
        <f t="shared" ref="Q5:Q12" si="5">IF($E5="lundi",$F5,"")</f>
        <v/>
      </c>
    </row>
    <row r="6" spans="3:17" ht="18" x14ac:dyDescent="0.25">
      <c r="D6" s="2"/>
      <c r="E6" s="142"/>
      <c r="F6" s="143"/>
      <c r="G6" s="143"/>
      <c r="H6" s="144"/>
      <c r="I6" s="129" t="str">
        <f t="shared" si="1"/>
        <v/>
      </c>
      <c r="J6" s="127"/>
      <c r="K6" s="129" t="str">
        <f t="shared" si="2"/>
        <v/>
      </c>
      <c r="L6" s="127" t="str">
        <f t="shared" si="0"/>
        <v/>
      </c>
      <c r="M6" s="129" t="str">
        <f t="shared" si="3"/>
        <v/>
      </c>
      <c r="N6" s="127" t="str">
        <f t="shared" si="0"/>
        <v/>
      </c>
      <c r="O6" s="129" t="str">
        <f t="shared" si="4"/>
        <v/>
      </c>
      <c r="P6" s="127" t="str">
        <f t="shared" si="0"/>
        <v/>
      </c>
      <c r="Q6" s="129" t="str">
        <f t="shared" si="5"/>
        <v/>
      </c>
    </row>
    <row r="7" spans="3:17" ht="18" x14ac:dyDescent="0.25">
      <c r="D7" s="2"/>
      <c r="E7" s="142"/>
      <c r="F7" s="143"/>
      <c r="G7" s="143"/>
      <c r="H7" s="144"/>
      <c r="I7" s="129" t="str">
        <f t="shared" si="1"/>
        <v/>
      </c>
      <c r="J7" s="127"/>
      <c r="K7" s="129" t="str">
        <f t="shared" si="2"/>
        <v/>
      </c>
      <c r="L7" s="127" t="str">
        <f t="shared" si="0"/>
        <v/>
      </c>
      <c r="M7" s="129" t="str">
        <f t="shared" si="3"/>
        <v/>
      </c>
      <c r="N7" s="127" t="str">
        <f t="shared" si="0"/>
        <v/>
      </c>
      <c r="O7" s="129" t="str">
        <f t="shared" si="4"/>
        <v/>
      </c>
      <c r="P7" s="127" t="str">
        <f t="shared" si="0"/>
        <v/>
      </c>
      <c r="Q7" s="129" t="str">
        <f t="shared" si="5"/>
        <v/>
      </c>
    </row>
    <row r="8" spans="3:17" ht="18" x14ac:dyDescent="0.25">
      <c r="D8" s="2"/>
      <c r="E8" s="142"/>
      <c r="F8" s="143"/>
      <c r="G8" s="143"/>
      <c r="H8" s="144"/>
      <c r="I8" s="129" t="str">
        <f t="shared" si="1"/>
        <v/>
      </c>
      <c r="J8" s="127"/>
      <c r="K8" s="129" t="str">
        <f t="shared" si="2"/>
        <v/>
      </c>
      <c r="L8" s="127" t="str">
        <f t="shared" si="0"/>
        <v/>
      </c>
      <c r="M8" s="129" t="str">
        <f t="shared" si="3"/>
        <v/>
      </c>
      <c r="N8" s="127" t="str">
        <f t="shared" si="0"/>
        <v/>
      </c>
      <c r="O8" s="129" t="str">
        <f t="shared" si="4"/>
        <v/>
      </c>
      <c r="P8" s="127" t="str">
        <f t="shared" si="0"/>
        <v/>
      </c>
      <c r="Q8" s="129" t="str">
        <f t="shared" si="5"/>
        <v/>
      </c>
    </row>
    <row r="9" spans="3:17" ht="18" x14ac:dyDescent="0.25">
      <c r="D9" s="2"/>
      <c r="E9" s="142"/>
      <c r="F9" s="143"/>
      <c r="G9" s="143"/>
      <c r="H9" s="144"/>
      <c r="I9" s="129" t="str">
        <f t="shared" si="1"/>
        <v/>
      </c>
      <c r="J9" s="127"/>
      <c r="K9" s="129" t="str">
        <f t="shared" si="2"/>
        <v/>
      </c>
      <c r="L9" s="127" t="str">
        <f t="shared" si="0"/>
        <v/>
      </c>
      <c r="M9" s="129" t="str">
        <f t="shared" si="3"/>
        <v/>
      </c>
      <c r="N9" s="127" t="str">
        <f t="shared" si="0"/>
        <v/>
      </c>
      <c r="O9" s="129" t="str">
        <f t="shared" si="4"/>
        <v/>
      </c>
      <c r="P9" s="127" t="str">
        <f t="shared" si="0"/>
        <v/>
      </c>
      <c r="Q9" s="129" t="str">
        <f t="shared" si="5"/>
        <v/>
      </c>
    </row>
    <row r="10" spans="3:17" ht="18" x14ac:dyDescent="0.25">
      <c r="D10" s="2"/>
      <c r="E10" s="142"/>
      <c r="F10" s="143"/>
      <c r="G10" s="143"/>
      <c r="H10" s="144"/>
      <c r="I10" s="129" t="str">
        <f t="shared" si="1"/>
        <v/>
      </c>
      <c r="J10" s="127"/>
      <c r="K10" s="129" t="str">
        <f t="shared" si="2"/>
        <v/>
      </c>
      <c r="L10" s="127" t="str">
        <f t="shared" si="0"/>
        <v/>
      </c>
      <c r="M10" s="129" t="str">
        <f t="shared" si="3"/>
        <v/>
      </c>
      <c r="N10" s="127" t="str">
        <f t="shared" si="0"/>
        <v/>
      </c>
      <c r="O10" s="129" t="str">
        <f t="shared" si="4"/>
        <v/>
      </c>
      <c r="P10" s="127" t="str">
        <f t="shared" si="0"/>
        <v/>
      </c>
      <c r="Q10" s="129" t="str">
        <f t="shared" si="5"/>
        <v/>
      </c>
    </row>
    <row r="11" spans="3:17" ht="18" x14ac:dyDescent="0.25">
      <c r="D11" s="2"/>
      <c r="E11" s="142"/>
      <c r="F11" s="143"/>
      <c r="G11" s="143"/>
      <c r="H11" s="144"/>
      <c r="I11" s="129" t="str">
        <f t="shared" si="1"/>
        <v/>
      </c>
      <c r="J11" s="127"/>
      <c r="K11" s="129" t="str">
        <f t="shared" si="2"/>
        <v/>
      </c>
      <c r="L11" s="127" t="str">
        <f t="shared" si="0"/>
        <v/>
      </c>
      <c r="M11" s="129" t="str">
        <f t="shared" si="3"/>
        <v/>
      </c>
      <c r="N11" s="127" t="str">
        <f t="shared" si="0"/>
        <v/>
      </c>
      <c r="O11" s="129" t="str">
        <f t="shared" si="4"/>
        <v/>
      </c>
      <c r="P11" s="127" t="str">
        <f t="shared" si="0"/>
        <v/>
      </c>
      <c r="Q11" s="129" t="str">
        <f t="shared" si="5"/>
        <v/>
      </c>
    </row>
    <row r="12" spans="3:17" ht="18" x14ac:dyDescent="0.25">
      <c r="D12" s="2"/>
      <c r="E12" s="145"/>
      <c r="F12" s="146"/>
      <c r="G12" s="146"/>
      <c r="H12" s="147"/>
      <c r="I12" s="129" t="str">
        <f t="shared" si="1"/>
        <v/>
      </c>
      <c r="J12" s="127"/>
      <c r="K12" s="129" t="str">
        <f t="shared" si="2"/>
        <v/>
      </c>
      <c r="L12" s="127" t="str">
        <f t="shared" si="0"/>
        <v/>
      </c>
      <c r="M12" s="129" t="str">
        <f t="shared" si="3"/>
        <v/>
      </c>
      <c r="N12" s="127" t="str">
        <f t="shared" si="0"/>
        <v/>
      </c>
      <c r="O12" s="129" t="str">
        <f t="shared" si="4"/>
        <v/>
      </c>
      <c r="P12" s="127" t="str">
        <f t="shared" si="0"/>
        <v/>
      </c>
      <c r="Q12" s="129" t="str">
        <f t="shared" si="5"/>
        <v/>
      </c>
    </row>
  </sheetData>
  <conditionalFormatting sqref="G4:Q4 I5:Q9">
    <cfRule type="expression" dxfId="21" priority="3">
      <formula>G4&lt;=0</formula>
    </cfRule>
  </conditionalFormatting>
  <conditionalFormatting sqref="I10:Q12">
    <cfRule type="expression" dxfId="20" priority="1">
      <formula>I10&lt;=0</formula>
    </cfRule>
  </conditionalFormatting>
  <dataValidations count="2">
    <dataValidation type="list" allowBlank="1" showInputMessage="1" showErrorMessage="1" sqref="D4:D12">
      <formula1>IF($C$4="Entretiens",Entretien,IF($C$4="comptes",Comptes,IF($C$4="monétique",Monetique,IF($C$4="Emplois",Credit,IF($C$4="saham assurance",bankassurance,Caisse)))))</formula1>
    </dataValidation>
    <dataValidation type="list" allowBlank="1" showInputMessage="1" showErrorMessage="1" sqref="E4:E12">
      <formula1>"Lundi,Mardi,Mercredi,Jeudi,Vendredi,Samedi"</formula1>
    </dataValidation>
  </dataValidations>
  <pageMargins left="0.7" right="0.7" top="0.75" bottom="0.75" header="0.3" footer="0.3"/>
  <pageSetup paperSize="9" orientation="portrait" r:id="rId1"/>
  <drawing r:id="rId2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PARAMETRE!#REF!</xm:f>
          </x14:formula1>
          <xm:sqref>C4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2">
    <tabColor rgb="FFFFFF00"/>
    <pageSetUpPr fitToPage="1"/>
  </sheetPr>
  <dimension ref="A1:P21"/>
  <sheetViews>
    <sheetView showGridLines="0" tabSelected="1" workbookViewId="0">
      <selection activeCell="C9" sqref="C9"/>
    </sheetView>
  </sheetViews>
  <sheetFormatPr baseColWidth="10" defaultRowHeight="12.75" x14ac:dyDescent="0.2"/>
  <cols>
    <col min="1" max="1" width="6.28515625" style="15" customWidth="1"/>
    <col min="2" max="2" width="10.7109375" customWidth="1"/>
    <col min="3" max="3" width="26.42578125" style="11" customWidth="1"/>
    <col min="4" max="4" width="7.42578125" style="18" customWidth="1"/>
    <col min="5" max="5" width="13.7109375" style="14" customWidth="1"/>
    <col min="6" max="6" width="7.42578125" style="128" customWidth="1"/>
    <col min="7" max="7" width="13.7109375" style="14" customWidth="1"/>
    <col min="8" max="8" width="7.42578125" style="128" customWidth="1"/>
    <col min="9" max="9" width="13.7109375" style="14" customWidth="1"/>
    <col min="10" max="10" width="7.42578125" style="128" customWidth="1"/>
    <col min="11" max="11" width="13.7109375" style="14" customWidth="1"/>
    <col min="12" max="12" width="7.42578125" style="128" customWidth="1"/>
    <col min="13" max="13" width="13.7109375" style="14" customWidth="1"/>
    <col min="14" max="14" width="13.140625" style="15" bestFit="1" customWidth="1"/>
    <col min="15" max="15" width="7.7109375" style="15" customWidth="1"/>
    <col min="16" max="16" width="16.28515625" style="17" customWidth="1"/>
    <col min="17" max="16384" width="11.42578125" style="15"/>
  </cols>
  <sheetData>
    <row r="1" spans="1:16" x14ac:dyDescent="0.2">
      <c r="F1" s="149"/>
      <c r="H1" s="149"/>
      <c r="J1" s="149"/>
      <c r="L1" s="149"/>
    </row>
    <row r="2" spans="1:16" x14ac:dyDescent="0.2">
      <c r="F2" s="149"/>
      <c r="H2" s="149"/>
      <c r="J2" s="149"/>
      <c r="L2" s="149"/>
    </row>
    <row r="3" spans="1:16" x14ac:dyDescent="0.2">
      <c r="F3" s="149"/>
      <c r="H3" s="149"/>
      <c r="J3" s="149"/>
      <c r="L3" s="149"/>
    </row>
    <row r="4" spans="1:16" x14ac:dyDescent="0.2">
      <c r="F4" s="149"/>
      <c r="H4" s="149"/>
      <c r="J4" s="149"/>
      <c r="L4" s="149"/>
    </row>
    <row r="5" spans="1:16" x14ac:dyDescent="0.2">
      <c r="F5" s="149"/>
      <c r="H5" s="149"/>
      <c r="J5" s="149"/>
      <c r="L5" s="149"/>
    </row>
    <row r="6" spans="1:16" ht="18" customHeight="1" x14ac:dyDescent="0.2">
      <c r="D6" s="12"/>
      <c r="E6" s="13"/>
      <c r="O6" s="16"/>
    </row>
    <row r="7" spans="1:16" ht="20.100000000000001" customHeight="1" x14ac:dyDescent="0.25">
      <c r="A7" s="166" t="s">
        <v>47</v>
      </c>
      <c r="B7" s="166" t="s">
        <v>47</v>
      </c>
      <c r="C7" s="169">
        <v>2</v>
      </c>
      <c r="D7" s="18" t="s">
        <v>46</v>
      </c>
      <c r="E7" s="19"/>
      <c r="I7" s="150"/>
      <c r="J7" s="151"/>
      <c r="K7" s="154"/>
      <c r="L7" s="155"/>
      <c r="M7" s="155"/>
      <c r="N7" s="20"/>
    </row>
    <row r="8" spans="1:16" ht="20.100000000000001" customHeight="1" x14ac:dyDescent="0.25">
      <c r="A8" s="166" t="s">
        <v>54</v>
      </c>
      <c r="B8" s="166"/>
      <c r="C8" s="169" t="str">
        <f>VLOOKUP(C7,PARAMETRE!A2:B25,2,)</f>
        <v>Commercial B</v>
      </c>
      <c r="I8" s="150"/>
      <c r="J8" s="151"/>
      <c r="K8" s="154"/>
      <c r="L8" s="155"/>
      <c r="M8" s="155"/>
      <c r="N8" s="21"/>
    </row>
    <row r="9" spans="1:16" ht="20.100000000000001" customHeight="1" x14ac:dyDescent="0.25">
      <c r="A9" s="166" t="s">
        <v>52</v>
      </c>
      <c r="B9" s="166"/>
      <c r="C9" s="169" t="str">
        <f>VLOOKUP(C7,PARAMETRE!A2:C25,3,)</f>
        <v>North</v>
      </c>
      <c r="D9" s="22"/>
      <c r="I9" s="150"/>
      <c r="J9" s="151"/>
      <c r="K9" s="23"/>
      <c r="L9" s="24"/>
      <c r="M9" s="25"/>
      <c r="N9" s="26"/>
    </row>
    <row r="10" spans="1:16" ht="20.100000000000001" customHeight="1" x14ac:dyDescent="0.2">
      <c r="C10" s="148"/>
      <c r="E10" s="27"/>
      <c r="I10" s="150"/>
      <c r="J10" s="151"/>
      <c r="K10" s="23"/>
      <c r="L10" s="25"/>
      <c r="M10" s="152"/>
      <c r="N10" s="153"/>
    </row>
    <row r="11" spans="1:16" ht="20.100000000000001" customHeight="1" x14ac:dyDescent="0.2">
      <c r="C11" s="28"/>
      <c r="I11" s="150"/>
      <c r="J11" s="151"/>
      <c r="K11" s="158"/>
      <c r="L11" s="159"/>
      <c r="M11" s="160"/>
      <c r="N11" s="161"/>
    </row>
    <row r="12" spans="1:16" x14ac:dyDescent="0.2">
      <c r="C12" s="28"/>
      <c r="F12" s="162"/>
      <c r="G12" s="162"/>
    </row>
    <row r="13" spans="1:16" ht="13.5" thickBot="1" x14ac:dyDescent="0.25">
      <c r="C13" s="28"/>
    </row>
    <row r="14" spans="1:16" ht="31.5" customHeight="1" thickTop="1" x14ac:dyDescent="0.2">
      <c r="C14" s="29"/>
      <c r="D14" s="30"/>
      <c r="E14" s="31" t="s">
        <v>35</v>
      </c>
      <c r="F14" s="32"/>
      <c r="G14" s="32"/>
      <c r="H14" s="32"/>
      <c r="I14" s="32"/>
      <c r="J14" s="32"/>
      <c r="K14" s="32"/>
      <c r="L14" s="32"/>
      <c r="M14" s="32"/>
      <c r="N14" s="33"/>
      <c r="O14" s="34"/>
      <c r="P14" s="35"/>
    </row>
    <row r="15" spans="1:16" s="38" customFormat="1" ht="18" customHeight="1" x14ac:dyDescent="0.2">
      <c r="C15" s="36" t="s">
        <v>36</v>
      </c>
      <c r="D15" s="163" t="s">
        <v>37</v>
      </c>
      <c r="E15" s="163"/>
      <c r="F15" s="163"/>
      <c r="G15" s="163"/>
      <c r="H15" s="163"/>
      <c r="I15" s="163"/>
      <c r="J15" s="163"/>
      <c r="K15" s="163"/>
      <c r="L15" s="163"/>
      <c r="M15" s="163"/>
      <c r="N15" s="37"/>
      <c r="O15" s="164" t="s">
        <v>38</v>
      </c>
      <c r="P15" s="165"/>
    </row>
    <row r="16" spans="1:16" s="38" customFormat="1" ht="43.5" customHeight="1" x14ac:dyDescent="0.2">
      <c r="C16" s="3" t="s">
        <v>39</v>
      </c>
      <c r="D16" s="166" t="s">
        <v>45</v>
      </c>
      <c r="E16" s="166"/>
      <c r="F16" s="167" t="s">
        <v>6</v>
      </c>
      <c r="G16" s="167"/>
      <c r="H16" s="167" t="s">
        <v>40</v>
      </c>
      <c r="I16" s="167"/>
      <c r="J16" s="167" t="s">
        <v>41</v>
      </c>
      <c r="K16" s="167"/>
      <c r="L16" s="167" t="s">
        <v>42</v>
      </c>
      <c r="M16" s="167"/>
      <c r="N16" s="39"/>
      <c r="O16" s="156" t="s">
        <v>44</v>
      </c>
      <c r="P16" s="157"/>
    </row>
    <row r="17" spans="3:16" s="38" customFormat="1" ht="12.75" customHeight="1" x14ac:dyDescent="0.2">
      <c r="C17" s="40"/>
      <c r="D17" s="41" t="s">
        <v>3</v>
      </c>
      <c r="E17" s="42" t="s">
        <v>4</v>
      </c>
      <c r="F17" s="43" t="s">
        <v>3</v>
      </c>
      <c r="G17" s="42" t="s">
        <v>4</v>
      </c>
      <c r="H17" s="43" t="s">
        <v>3</v>
      </c>
      <c r="I17" s="42" t="s">
        <v>4</v>
      </c>
      <c r="J17" s="43" t="s">
        <v>3</v>
      </c>
      <c r="K17" s="42" t="s">
        <v>4</v>
      </c>
      <c r="L17" s="43" t="s">
        <v>3</v>
      </c>
      <c r="M17" s="42" t="s">
        <v>4</v>
      </c>
      <c r="N17" s="44" t="s">
        <v>3</v>
      </c>
      <c r="O17" s="45" t="s">
        <v>3</v>
      </c>
      <c r="P17" s="42" t="s">
        <v>4</v>
      </c>
    </row>
    <row r="18" spans="3:16" s="38" customFormat="1" ht="19.5" customHeight="1" x14ac:dyDescent="0.2">
      <c r="C18" s="4" t="s">
        <v>32</v>
      </c>
      <c r="D18"/>
      <c r="E18" s="46"/>
      <c r="F18" s="47"/>
      <c r="G18" s="46"/>
      <c r="H18" s="47"/>
      <c r="I18" s="46"/>
      <c r="J18" s="47"/>
      <c r="K18" s="46"/>
      <c r="L18" s="47"/>
      <c r="M18" s="48"/>
      <c r="N18" s="49"/>
      <c r="O18" s="50">
        <f t="shared" ref="O18:O20" si="0">SUM(D18,F18,H18,J18,L18)</f>
        <v>0</v>
      </c>
      <c r="P18" s="51">
        <v>0</v>
      </c>
    </row>
    <row r="19" spans="3:16" s="38" customFormat="1" ht="19.5" customHeight="1" x14ac:dyDescent="0.2">
      <c r="C19" s="8" t="s">
        <v>33</v>
      </c>
      <c r="D19" s="53"/>
      <c r="E19" s="54"/>
      <c r="F19" s="47"/>
      <c r="G19" s="54"/>
      <c r="H19"/>
      <c r="I19" s="54"/>
      <c r="J19" s="47"/>
      <c r="K19" s="54"/>
      <c r="L19" s="47"/>
      <c r="M19" s="48"/>
      <c r="N19" s="49"/>
      <c r="O19" s="55">
        <f t="shared" si="0"/>
        <v>0</v>
      </c>
      <c r="P19" s="56"/>
    </row>
    <row r="20" spans="3:16" s="38" customFormat="1" ht="19.5" customHeight="1" thickBot="1" x14ac:dyDescent="0.25">
      <c r="C20" s="8" t="s">
        <v>34</v>
      </c>
      <c r="D20" s="58"/>
      <c r="E20" s="59"/>
      <c r="F20" s="60"/>
      <c r="G20" s="59"/>
      <c r="H20" s="60"/>
      <c r="I20" s="59"/>
      <c r="J20" s="60"/>
      <c r="K20" s="59"/>
      <c r="L20"/>
      <c r="M20" s="48"/>
      <c r="N20" s="49"/>
      <c r="O20" s="61">
        <f t="shared" si="0"/>
        <v>0</v>
      </c>
      <c r="P20" s="62"/>
    </row>
    <row r="21" spans="3:16" s="38" customFormat="1" ht="5.25" customHeight="1" thickBot="1" x14ac:dyDescent="0.25">
      <c r="C21" s="63"/>
      <c r="D21" s="64"/>
      <c r="E21" s="65"/>
      <c r="F21" s="65"/>
      <c r="G21" s="65"/>
      <c r="H21" s="65"/>
      <c r="I21" s="65"/>
      <c r="J21" s="65"/>
      <c r="K21" s="65"/>
      <c r="L21" s="65"/>
      <c r="M21" s="65"/>
      <c r="N21" s="66"/>
      <c r="O21" s="67"/>
      <c r="P21" s="68"/>
    </row>
  </sheetData>
  <mergeCells count="22">
    <mergeCell ref="A7:B7"/>
    <mergeCell ref="A9:B9"/>
    <mergeCell ref="A8:B8"/>
    <mergeCell ref="O16:P16"/>
    <mergeCell ref="I11:J11"/>
    <mergeCell ref="K11:L11"/>
    <mergeCell ref="M11:N11"/>
    <mergeCell ref="F12:G12"/>
    <mergeCell ref="D15:M15"/>
    <mergeCell ref="O15:P15"/>
    <mergeCell ref="D16:E16"/>
    <mergeCell ref="F16:G16"/>
    <mergeCell ref="H16:I16"/>
    <mergeCell ref="J16:K16"/>
    <mergeCell ref="L16:M16"/>
    <mergeCell ref="I10:J10"/>
    <mergeCell ref="M10:N10"/>
    <mergeCell ref="I7:J7"/>
    <mergeCell ref="K7:M7"/>
    <mergeCell ref="I8:J8"/>
    <mergeCell ref="K8:M8"/>
    <mergeCell ref="I9:J9"/>
  </mergeCells>
  <conditionalFormatting sqref="E18:N18 D21:N21 D19:G19 K19:N19 I19 D20:K20 M20:N20">
    <cfRule type="expression" dxfId="19" priority="10">
      <formula>D18&lt;=0</formula>
    </cfRule>
  </conditionalFormatting>
  <conditionalFormatting sqref="O18:P21">
    <cfRule type="expression" dxfId="18" priority="9">
      <formula>O18&lt;=0</formula>
    </cfRule>
  </conditionalFormatting>
  <conditionalFormatting sqref="J19">
    <cfRule type="expression" dxfId="11" priority="2">
      <formula>J19&lt;=0</formula>
    </cfRule>
  </conditionalFormatting>
  <dataValidations count="1">
    <dataValidation type="textLength" allowBlank="1" showInputMessage="1" showErrorMessage="1" sqref="K11 M11">
      <formula1>6</formula1>
      <formula2>6</formula2>
    </dataValidation>
  </dataValidations>
  <printOptions horizontalCentered="1" verticalCentered="1"/>
  <pageMargins left="0" right="0" top="0" bottom="3.937007874015748E-2" header="0.19685039370078741" footer="0.15748031496062992"/>
  <pageSetup paperSize="9" scale="48" orientation="landscape" r:id="rId1"/>
  <headerFooter alignWithMargins="0"/>
  <extLst>
    <ext xmlns:x14="http://schemas.microsoft.com/office/spreadsheetml/2009/9/main" uri="{CCE6A557-97BC-4b89-ADB6-D9C93CAAB3DF}">
      <x14:dataValidations xmlns:xm="http://schemas.microsoft.com/office/excel/2006/main" count="4">
        <x14:dataValidation type="list" allowBlank="1" showInputMessage="1" showErrorMessage="1" errorTitle="NOM AGENCE" error="Choisir dans la liste déroulante">
          <x14:formula1>
            <xm:f>[2]PARAMETRE!#REF!</xm:f>
          </x14:formula1>
          <xm:sqref>N7</xm:sqref>
        </x14:dataValidation>
        <x14:dataValidation type="list" allowBlank="1" showInputMessage="1" showErrorMessage="1" errorTitle="MOIS" error="Choisir le mois correspondant dans la liste">
          <x14:formula1>
            <xm:f>[2]PARAMETRE!#REF!</xm:f>
          </x14:formula1>
          <xm:sqref>K9</xm:sqref>
        </x14:dataValidation>
        <x14:dataValidation type="list" allowBlank="1" showInputMessage="1" showErrorMessage="1" errorTitle="SEMAINE" error="Choisir la semaine correspondante dans la liste déroulante">
          <x14:formula1>
            <xm:f>[2]PARAMETRE!#REF!</xm:f>
          </x14:formula1>
          <xm:sqref>K10</xm:sqref>
        </x14:dataValidation>
        <x14:dataValidation type="list" allowBlank="1" showInputMessage="1" showErrorMessage="1">
          <x14:formula1>
            <xm:f>PARAMETRE!$A$2:$A$25</xm:f>
          </x14:formula1>
          <xm:sqref>C7</xm:sqref>
        </x14:dataValidation>
      </x14:dataValidation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D25"/>
  <sheetViews>
    <sheetView workbookViewId="0">
      <selection sqref="A1:C1"/>
    </sheetView>
  </sheetViews>
  <sheetFormatPr baseColWidth="10" defaultRowHeight="12.75" x14ac:dyDescent="0.2"/>
  <cols>
    <col min="2" max="2" width="12.7109375" bestFit="1" customWidth="1"/>
  </cols>
  <sheetData>
    <row r="1" spans="1:4" x14ac:dyDescent="0.2">
      <c r="A1" t="s">
        <v>47</v>
      </c>
      <c r="B1" t="s">
        <v>54</v>
      </c>
      <c r="C1" t="s">
        <v>52</v>
      </c>
      <c r="D1" t="s">
        <v>53</v>
      </c>
    </row>
    <row r="2" spans="1:4" x14ac:dyDescent="0.2">
      <c r="A2" s="168">
        <v>1</v>
      </c>
      <c r="B2" s="168" t="s">
        <v>55</v>
      </c>
      <c r="C2" t="s">
        <v>48</v>
      </c>
    </row>
    <row r="3" spans="1:4" x14ac:dyDescent="0.2">
      <c r="A3" s="168">
        <v>2</v>
      </c>
      <c r="B3" s="168" t="s">
        <v>56</v>
      </c>
      <c r="C3" t="s">
        <v>48</v>
      </c>
    </row>
    <row r="4" spans="1:4" x14ac:dyDescent="0.2">
      <c r="A4" s="168">
        <v>3</v>
      </c>
      <c r="B4" s="168" t="s">
        <v>57</v>
      </c>
      <c r="C4" t="s">
        <v>48</v>
      </c>
    </row>
    <row r="5" spans="1:4" x14ac:dyDescent="0.2">
      <c r="A5" s="168">
        <v>4</v>
      </c>
      <c r="B5" s="168" t="s">
        <v>58</v>
      </c>
      <c r="C5" t="s">
        <v>48</v>
      </c>
    </row>
    <row r="6" spans="1:4" x14ac:dyDescent="0.2">
      <c r="A6" s="168">
        <v>5</v>
      </c>
      <c r="B6" s="168" t="s">
        <v>59</v>
      </c>
      <c r="C6" t="s">
        <v>48</v>
      </c>
    </row>
    <row r="7" spans="1:4" x14ac:dyDescent="0.2">
      <c r="A7" s="168">
        <v>6</v>
      </c>
      <c r="B7" s="168" t="s">
        <v>60</v>
      </c>
      <c r="C7" t="s">
        <v>48</v>
      </c>
    </row>
    <row r="8" spans="1:4" x14ac:dyDescent="0.2">
      <c r="A8" s="168">
        <v>7</v>
      </c>
      <c r="B8" s="168" t="s">
        <v>61</v>
      </c>
      <c r="C8" t="s">
        <v>49</v>
      </c>
    </row>
    <row r="9" spans="1:4" x14ac:dyDescent="0.2">
      <c r="A9" s="168">
        <v>8</v>
      </c>
      <c r="B9" s="168" t="s">
        <v>62</v>
      </c>
      <c r="C9" t="s">
        <v>49</v>
      </c>
    </row>
    <row r="10" spans="1:4" x14ac:dyDescent="0.2">
      <c r="A10" s="168">
        <v>9</v>
      </c>
      <c r="B10" s="168" t="s">
        <v>63</v>
      </c>
      <c r="C10" t="s">
        <v>49</v>
      </c>
    </row>
    <row r="11" spans="1:4" x14ac:dyDescent="0.2">
      <c r="A11" s="168">
        <v>10</v>
      </c>
      <c r="B11" s="168" t="s">
        <v>64</v>
      </c>
      <c r="C11" t="s">
        <v>49</v>
      </c>
    </row>
    <row r="12" spans="1:4" x14ac:dyDescent="0.2">
      <c r="A12" s="168">
        <v>11</v>
      </c>
      <c r="B12" s="168" t="s">
        <v>65</v>
      </c>
      <c r="C12" t="s">
        <v>49</v>
      </c>
    </row>
    <row r="13" spans="1:4" x14ac:dyDescent="0.2">
      <c r="A13" s="168">
        <v>12</v>
      </c>
      <c r="B13" s="168" t="s">
        <v>66</v>
      </c>
      <c r="C13" t="s">
        <v>50</v>
      </c>
    </row>
    <row r="14" spans="1:4" x14ac:dyDescent="0.2">
      <c r="A14" s="168">
        <v>13</v>
      </c>
      <c r="B14" s="168" t="s">
        <v>67</v>
      </c>
      <c r="C14" t="s">
        <v>50</v>
      </c>
    </row>
    <row r="15" spans="1:4" x14ac:dyDescent="0.2">
      <c r="A15" s="168">
        <v>14</v>
      </c>
      <c r="B15" s="168" t="s">
        <v>68</v>
      </c>
      <c r="C15" t="s">
        <v>50</v>
      </c>
    </row>
    <row r="16" spans="1:4" x14ac:dyDescent="0.2">
      <c r="A16" s="168">
        <v>15</v>
      </c>
      <c r="B16" s="168" t="s">
        <v>69</v>
      </c>
      <c r="C16" t="s">
        <v>50</v>
      </c>
    </row>
    <row r="17" spans="1:3" x14ac:dyDescent="0.2">
      <c r="A17" s="168">
        <v>16</v>
      </c>
      <c r="B17" s="168" t="s">
        <v>70</v>
      </c>
      <c r="C17" t="s">
        <v>50</v>
      </c>
    </row>
    <row r="18" spans="1:3" x14ac:dyDescent="0.2">
      <c r="A18" s="168">
        <v>17</v>
      </c>
      <c r="B18" s="168" t="s">
        <v>71</v>
      </c>
      <c r="C18" t="s">
        <v>50</v>
      </c>
    </row>
    <row r="19" spans="1:3" x14ac:dyDescent="0.2">
      <c r="A19" s="168">
        <v>18</v>
      </c>
      <c r="B19" s="168" t="s">
        <v>72</v>
      </c>
      <c r="C19" t="s">
        <v>50</v>
      </c>
    </row>
    <row r="20" spans="1:3" x14ac:dyDescent="0.2">
      <c r="A20" s="168">
        <v>19</v>
      </c>
      <c r="B20" s="168" t="s">
        <v>73</v>
      </c>
      <c r="C20" t="s">
        <v>50</v>
      </c>
    </row>
    <row r="21" spans="1:3" x14ac:dyDescent="0.2">
      <c r="A21" s="168">
        <v>20</v>
      </c>
      <c r="B21" s="168" t="s">
        <v>74</v>
      </c>
      <c r="C21" t="s">
        <v>51</v>
      </c>
    </row>
    <row r="22" spans="1:3" x14ac:dyDescent="0.2">
      <c r="A22" s="168">
        <v>21</v>
      </c>
      <c r="B22" s="168" t="s">
        <v>75</v>
      </c>
      <c r="C22" t="s">
        <v>51</v>
      </c>
    </row>
    <row r="23" spans="1:3" x14ac:dyDescent="0.2">
      <c r="A23" s="168">
        <v>22</v>
      </c>
      <c r="B23" s="168" t="s">
        <v>76</v>
      </c>
      <c r="C23" t="s">
        <v>51</v>
      </c>
    </row>
    <row r="24" spans="1:3" x14ac:dyDescent="0.2">
      <c r="A24" s="168">
        <v>23</v>
      </c>
      <c r="B24" s="168" t="s">
        <v>77</v>
      </c>
      <c r="C24" t="s">
        <v>51</v>
      </c>
    </row>
    <row r="25" spans="1:3" x14ac:dyDescent="0.2">
      <c r="A25" s="168">
        <v>24</v>
      </c>
      <c r="B25" s="168" t="s">
        <v>78</v>
      </c>
      <c r="C25" t="s">
        <v>51</v>
      </c>
    </row>
  </sheetData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3">
    <tabColor rgb="FFFFFF00"/>
    <pageSetUpPr fitToPage="1"/>
  </sheetPr>
  <dimension ref="A1:R66"/>
  <sheetViews>
    <sheetView showGridLines="0" topLeftCell="A6" workbookViewId="0">
      <selection activeCell="H20" sqref="H20"/>
    </sheetView>
  </sheetViews>
  <sheetFormatPr baseColWidth="10" defaultRowHeight="12.75" x14ac:dyDescent="0.2"/>
  <cols>
    <col min="1" max="1" width="6.140625" customWidth="1"/>
    <col min="2" max="2" width="26.42578125" style="11" customWidth="1"/>
    <col min="3" max="3" width="7.42578125" style="18" customWidth="1"/>
    <col min="4" max="4" width="13.7109375" style="14" customWidth="1"/>
    <col min="5" max="5" width="7.42578125" style="128" customWidth="1"/>
    <col min="6" max="6" width="13.7109375" style="14" customWidth="1"/>
    <col min="7" max="7" width="7.42578125" style="128" customWidth="1"/>
    <col min="8" max="8" width="13.7109375" style="14" customWidth="1"/>
    <col min="9" max="9" width="7.42578125" style="128" customWidth="1"/>
    <col min="10" max="10" width="13.7109375" style="14" customWidth="1"/>
    <col min="11" max="11" width="7.42578125" style="128" customWidth="1"/>
    <col min="12" max="12" width="13.7109375" style="14" customWidth="1"/>
    <col min="13" max="13" width="13.140625" style="15" bestFit="1" customWidth="1"/>
    <col min="14" max="14" width="7.7109375" style="15" customWidth="1"/>
    <col min="15" max="15" width="16.28515625" style="17" customWidth="1"/>
    <col min="16" max="16384" width="11.42578125" style="15"/>
  </cols>
  <sheetData>
    <row r="1" spans="2:15" ht="18" customHeight="1" x14ac:dyDescent="0.2">
      <c r="C1" s="12"/>
      <c r="D1" s="13"/>
      <c r="N1" s="16"/>
    </row>
    <row r="2" spans="2:15" ht="20.100000000000001" customHeight="1" x14ac:dyDescent="0.2">
      <c r="D2" s="19"/>
      <c r="H2" s="150"/>
      <c r="I2" s="151"/>
      <c r="J2" s="154"/>
      <c r="K2" s="155"/>
      <c r="L2" s="155"/>
      <c r="M2" s="20"/>
    </row>
    <row r="3" spans="2:15" ht="20.100000000000001" customHeight="1" x14ac:dyDescent="0.2">
      <c r="H3" s="150"/>
      <c r="I3" s="151"/>
      <c r="J3" s="154"/>
      <c r="K3" s="155"/>
      <c r="L3" s="155"/>
      <c r="M3" s="21"/>
    </row>
    <row r="4" spans="2:15" ht="20.100000000000001" customHeight="1" x14ac:dyDescent="0.2">
      <c r="C4" s="22"/>
      <c r="H4" s="150"/>
      <c r="I4" s="151"/>
      <c r="J4" s="23"/>
      <c r="K4" s="24"/>
      <c r="L4" s="25"/>
      <c r="M4" s="26"/>
    </row>
    <row r="5" spans="2:15" ht="20.100000000000001" customHeight="1" x14ac:dyDescent="0.2">
      <c r="D5" s="27"/>
      <c r="H5" s="150"/>
      <c r="I5" s="151"/>
      <c r="J5" s="23"/>
      <c r="K5" s="25"/>
      <c r="L5" s="152"/>
      <c r="M5" s="153"/>
    </row>
    <row r="6" spans="2:15" ht="20.100000000000001" customHeight="1" x14ac:dyDescent="0.2">
      <c r="B6" s="28"/>
      <c r="H6" s="150"/>
      <c r="I6" s="151"/>
      <c r="J6" s="158"/>
      <c r="K6" s="159"/>
      <c r="L6" s="160"/>
      <c r="M6" s="161"/>
    </row>
    <row r="7" spans="2:15" x14ac:dyDescent="0.2">
      <c r="B7" s="28"/>
      <c r="E7" s="162"/>
      <c r="F7" s="162"/>
    </row>
    <row r="8" spans="2:15" ht="13.5" thickBot="1" x14ac:dyDescent="0.25">
      <c r="B8" s="28"/>
    </row>
    <row r="9" spans="2:15" ht="31.5" customHeight="1" thickTop="1" x14ac:dyDescent="0.2">
      <c r="B9" s="29"/>
      <c r="C9" s="30"/>
      <c r="D9" s="31" t="s">
        <v>35</v>
      </c>
      <c r="E9" s="32"/>
      <c r="F9" s="32"/>
      <c r="G9" s="32"/>
      <c r="H9" s="32"/>
      <c r="I9" s="32"/>
      <c r="J9" s="32"/>
      <c r="K9" s="32"/>
      <c r="L9" s="32"/>
      <c r="M9" s="33"/>
      <c r="N9" s="34"/>
      <c r="O9" s="35"/>
    </row>
    <row r="10" spans="2:15" s="38" customFormat="1" ht="18" customHeight="1" x14ac:dyDescent="0.2">
      <c r="B10" s="36" t="s">
        <v>36</v>
      </c>
      <c r="C10" s="163" t="s">
        <v>37</v>
      </c>
      <c r="D10" s="163"/>
      <c r="E10" s="163"/>
      <c r="F10" s="163"/>
      <c r="G10" s="163"/>
      <c r="H10" s="163"/>
      <c r="I10" s="163"/>
      <c r="J10" s="163"/>
      <c r="K10" s="163"/>
      <c r="L10" s="163"/>
      <c r="M10" s="37"/>
      <c r="N10" s="164" t="s">
        <v>38</v>
      </c>
      <c r="O10" s="165"/>
    </row>
    <row r="11" spans="2:15" s="38" customFormat="1" ht="43.5" customHeight="1" x14ac:dyDescent="0.2">
      <c r="B11" s="3" t="s">
        <v>39</v>
      </c>
      <c r="C11" s="166" t="s">
        <v>45</v>
      </c>
      <c r="D11" s="166"/>
      <c r="E11" s="167" t="s">
        <v>6</v>
      </c>
      <c r="F11" s="167"/>
      <c r="G11" s="167" t="s">
        <v>40</v>
      </c>
      <c r="H11" s="167"/>
      <c r="I11" s="167" t="s">
        <v>41</v>
      </c>
      <c r="J11" s="167"/>
      <c r="K11" s="167" t="s">
        <v>42</v>
      </c>
      <c r="L11" s="167"/>
      <c r="M11" s="39" t="s">
        <v>43</v>
      </c>
      <c r="N11" s="156" t="s">
        <v>44</v>
      </c>
      <c r="O11" s="157"/>
    </row>
    <row r="12" spans="2:15" s="38" customFormat="1" ht="12.75" customHeight="1" x14ac:dyDescent="0.2">
      <c r="B12" s="40"/>
      <c r="C12" s="41" t="s">
        <v>3</v>
      </c>
      <c r="D12" s="42" t="s">
        <v>4</v>
      </c>
      <c r="E12" s="43" t="s">
        <v>3</v>
      </c>
      <c r="F12" s="42" t="s">
        <v>4</v>
      </c>
      <c r="G12" s="43" t="s">
        <v>3</v>
      </c>
      <c r="H12" s="42" t="s">
        <v>4</v>
      </c>
      <c r="I12" s="43" t="s">
        <v>3</v>
      </c>
      <c r="J12" s="42" t="s">
        <v>4</v>
      </c>
      <c r="K12" s="43" t="s">
        <v>3</v>
      </c>
      <c r="L12" s="42" t="s">
        <v>4</v>
      </c>
      <c r="M12" s="44" t="s">
        <v>3</v>
      </c>
      <c r="N12" s="45" t="s">
        <v>3</v>
      </c>
      <c r="O12" s="42" t="s">
        <v>4</v>
      </c>
    </row>
    <row r="13" spans="2:15" s="38" customFormat="1" ht="19.5" customHeight="1" x14ac:dyDescent="0.2">
      <c r="B13" s="4" t="s">
        <v>32</v>
      </c>
      <c r="C13"/>
      <c r="D13" s="46"/>
      <c r="E13" s="47"/>
      <c r="F13" s="46"/>
      <c r="G13" s="47"/>
      <c r="H13" s="46"/>
      <c r="I13" s="47"/>
      <c r="J13" s="46"/>
      <c r="K13" s="47"/>
      <c r="L13" s="48"/>
      <c r="M13" s="49"/>
      <c r="N13" s="50">
        <f t="shared" ref="N13:O43" si="0">SUM(C13,E13,G13,I13,K13)</f>
        <v>0</v>
      </c>
      <c r="O13" s="51">
        <v>0</v>
      </c>
    </row>
    <row r="14" spans="2:15" s="38" customFormat="1" ht="19.5" customHeight="1" x14ac:dyDescent="0.2">
      <c r="B14" s="8" t="s">
        <v>33</v>
      </c>
      <c r="C14" s="53"/>
      <c r="D14" s="54"/>
      <c r="E14" s="47"/>
      <c r="F14" s="54"/>
      <c r="G14"/>
      <c r="H14" s="54"/>
      <c r="I14" s="47"/>
      <c r="J14" s="54"/>
      <c r="K14" s="47"/>
      <c r="L14" s="48"/>
      <c r="M14" s="49"/>
      <c r="N14" s="55">
        <f t="shared" si="0"/>
        <v>0</v>
      </c>
      <c r="O14" s="56"/>
    </row>
    <row r="15" spans="2:15" s="38" customFormat="1" ht="19.5" customHeight="1" thickBot="1" x14ac:dyDescent="0.25">
      <c r="B15" s="8" t="s">
        <v>34</v>
      </c>
      <c r="C15" s="58"/>
      <c r="D15" s="59"/>
      <c r="E15" s="60"/>
      <c r="F15" s="59"/>
      <c r="G15" s="60"/>
      <c r="H15" s="59"/>
      <c r="I15" s="60"/>
      <c r="J15" s="59"/>
      <c r="K15"/>
      <c r="L15" s="48"/>
      <c r="M15" s="49"/>
      <c r="N15" s="61">
        <f t="shared" si="0"/>
        <v>0</v>
      </c>
      <c r="O15" s="62"/>
    </row>
    <row r="16" spans="2:15" s="38" customFormat="1" ht="5.25" customHeight="1" thickBot="1" x14ac:dyDescent="0.25">
      <c r="B16" s="63"/>
      <c r="C16" s="64"/>
      <c r="D16" s="65"/>
      <c r="E16" s="65"/>
      <c r="F16" s="65"/>
      <c r="G16" s="65"/>
      <c r="H16" s="65"/>
      <c r="I16" s="65"/>
      <c r="J16" s="65"/>
      <c r="K16" s="65"/>
      <c r="L16" s="65"/>
      <c r="M16" s="66"/>
      <c r="N16" s="67"/>
      <c r="O16" s="68"/>
    </row>
    <row r="17" spans="2:18" s="38" customFormat="1" ht="20.25" customHeight="1" thickTop="1" x14ac:dyDescent="0.2">
      <c r="B17" s="6" t="s">
        <v>29</v>
      </c>
      <c r="C17" s="69"/>
      <c r="D17" s="70"/>
      <c r="E17" s="47"/>
      <c r="F17" s="47"/>
      <c r="G17" s="47"/>
      <c r="H17" s="47"/>
      <c r="I17"/>
      <c r="J17" s="131"/>
      <c r="K17" s="127"/>
      <c r="L17" s="127"/>
      <c r="M17" s="127"/>
      <c r="N17" s="132">
        <f t="shared" si="0"/>
        <v>0</v>
      </c>
      <c r="O17" s="133">
        <f t="shared" si="0"/>
        <v>0</v>
      </c>
      <c r="P17" s="73"/>
    </row>
    <row r="18" spans="2:18" s="38" customFormat="1" ht="20.25" customHeight="1" x14ac:dyDescent="0.2">
      <c r="B18" s="9" t="s">
        <v>30</v>
      </c>
      <c r="C18" s="47"/>
      <c r="D18" s="47"/>
      <c r="E18" s="129"/>
      <c r="F18" s="127"/>
      <c r="G18" s="129"/>
      <c r="H18" s="127"/>
      <c r="I18" s="129"/>
      <c r="J18" s="127"/>
      <c r="K18" s="129"/>
      <c r="L18" s="127"/>
      <c r="M18" s="129">
        <v>35</v>
      </c>
      <c r="N18" s="134">
        <f t="shared" si="0"/>
        <v>0</v>
      </c>
      <c r="O18" s="135">
        <f t="shared" si="0"/>
        <v>0</v>
      </c>
      <c r="P18" s="125"/>
      <c r="Q18" s="124" t="str">
        <f>IF($E$4="lundi",$F$4,"")</f>
        <v/>
      </c>
      <c r="R18" s="126"/>
    </row>
    <row r="19" spans="2:18" s="38" customFormat="1" ht="20.25" customHeight="1" x14ac:dyDescent="0.2">
      <c r="B19" s="9" t="s">
        <v>31</v>
      </c>
      <c r="C19" s="75"/>
      <c r="D19" s="76"/>
      <c r="E19" s="76"/>
      <c r="F19" s="76"/>
      <c r="G19" s="47"/>
      <c r="H19" s="47"/>
      <c r="I19" s="129"/>
      <c r="J19" s="127"/>
      <c r="K19" s="129"/>
      <c r="L19" s="127"/>
      <c r="M19" s="129">
        <v>15</v>
      </c>
      <c r="N19" s="134">
        <f t="shared" si="0"/>
        <v>0</v>
      </c>
      <c r="O19" s="137">
        <f t="shared" si="0"/>
        <v>0</v>
      </c>
    </row>
    <row r="20" spans="2:18" s="38" customFormat="1" ht="20.25" customHeight="1" x14ac:dyDescent="0.2">
      <c r="B20" s="74"/>
      <c r="C20" s="75"/>
      <c r="D20" s="76"/>
      <c r="E20" s="76"/>
      <c r="F20" s="76"/>
      <c r="G20" s="76"/>
      <c r="H20" s="76"/>
      <c r="I20" s="76"/>
      <c r="J20" s="76"/>
      <c r="K20" s="47"/>
      <c r="L20" s="47"/>
      <c r="M20" s="47"/>
      <c r="N20" s="134">
        <f t="shared" si="0"/>
        <v>0</v>
      </c>
      <c r="O20" s="137">
        <f t="shared" si="0"/>
        <v>0</v>
      </c>
    </row>
    <row r="21" spans="2:18" s="38" customFormat="1" ht="20.25" customHeight="1" x14ac:dyDescent="0.2">
      <c r="B21" s="52"/>
      <c r="C21" s="75"/>
      <c r="D21" s="76"/>
      <c r="E21" s="76"/>
      <c r="F21" s="76"/>
      <c r="G21" s="76"/>
      <c r="H21" s="76"/>
      <c r="I21" s="76"/>
      <c r="J21" s="76"/>
      <c r="K21" s="76"/>
      <c r="L21" s="76"/>
      <c r="M21" s="77"/>
      <c r="N21" s="134">
        <f t="shared" si="0"/>
        <v>0</v>
      </c>
      <c r="O21" s="137">
        <f t="shared" si="0"/>
        <v>0</v>
      </c>
    </row>
    <row r="22" spans="2:18" s="38" customFormat="1" ht="20.25" customHeight="1" x14ac:dyDescent="0.2">
      <c r="B22" s="52"/>
      <c r="C22" s="75"/>
      <c r="D22" s="76"/>
      <c r="E22" s="76"/>
      <c r="F22" s="76"/>
      <c r="G22" s="76"/>
      <c r="H22" s="76"/>
      <c r="I22" s="76"/>
      <c r="J22" s="76"/>
      <c r="K22" s="76"/>
      <c r="L22" s="76"/>
      <c r="M22" s="77"/>
      <c r="N22" s="134">
        <f t="shared" si="0"/>
        <v>0</v>
      </c>
      <c r="O22" s="137">
        <f t="shared" si="0"/>
        <v>0</v>
      </c>
    </row>
    <row r="23" spans="2:18" s="38" customFormat="1" ht="20.25" customHeight="1" x14ac:dyDescent="0.2">
      <c r="B23" s="52"/>
      <c r="C23" s="75"/>
      <c r="D23" s="76"/>
      <c r="E23" s="76"/>
      <c r="F23" s="76"/>
      <c r="G23" s="76"/>
      <c r="H23" s="76"/>
      <c r="I23" s="76"/>
      <c r="J23" s="76"/>
      <c r="K23" s="76"/>
      <c r="L23" s="76"/>
      <c r="M23" s="77"/>
      <c r="N23" s="134">
        <f t="shared" si="0"/>
        <v>0</v>
      </c>
      <c r="O23" s="137">
        <f t="shared" si="0"/>
        <v>0</v>
      </c>
    </row>
    <row r="24" spans="2:18" s="38" customFormat="1" ht="20.25" customHeight="1" x14ac:dyDescent="0.2">
      <c r="B24" s="52"/>
      <c r="C24" s="75"/>
      <c r="D24" s="76"/>
      <c r="E24" s="76"/>
      <c r="F24" s="76"/>
      <c r="G24" s="76"/>
      <c r="H24" s="76"/>
      <c r="I24" s="76"/>
      <c r="J24" s="76"/>
      <c r="K24" s="76"/>
      <c r="L24" s="76"/>
      <c r="M24" s="77"/>
      <c r="N24" s="134">
        <f t="shared" si="0"/>
        <v>0</v>
      </c>
      <c r="O24" s="137">
        <f t="shared" si="0"/>
        <v>0</v>
      </c>
    </row>
    <row r="25" spans="2:18" s="38" customFormat="1" ht="20.25" customHeight="1" x14ac:dyDescent="0.2">
      <c r="B25" s="52"/>
      <c r="C25" s="75"/>
      <c r="D25" s="76"/>
      <c r="E25" s="76"/>
      <c r="F25" s="76"/>
      <c r="G25" s="76"/>
      <c r="H25" s="76"/>
      <c r="I25" s="76"/>
      <c r="J25" s="76"/>
      <c r="K25" s="76"/>
      <c r="L25" s="76"/>
      <c r="M25" s="77"/>
      <c r="N25" s="134">
        <f t="shared" si="0"/>
        <v>0</v>
      </c>
      <c r="O25" s="137">
        <f t="shared" si="0"/>
        <v>0</v>
      </c>
    </row>
    <row r="26" spans="2:18" s="38" customFormat="1" ht="20.25" customHeight="1" x14ac:dyDescent="0.2">
      <c r="B26" s="79"/>
      <c r="C26" s="75"/>
      <c r="D26" s="76"/>
      <c r="E26" s="76"/>
      <c r="F26" s="76"/>
      <c r="G26" s="76"/>
      <c r="H26" s="76"/>
      <c r="I26" s="76"/>
      <c r="J26" s="76"/>
      <c r="K26" s="76"/>
      <c r="L26" s="76"/>
      <c r="M26" s="77"/>
      <c r="N26" s="134">
        <f t="shared" si="0"/>
        <v>0</v>
      </c>
      <c r="O26" s="137">
        <f t="shared" si="0"/>
        <v>0</v>
      </c>
    </row>
    <row r="27" spans="2:18" s="38" customFormat="1" ht="20.25" customHeight="1" thickBot="1" x14ac:dyDescent="0.25">
      <c r="B27" s="80"/>
      <c r="C27" s="58"/>
      <c r="D27" s="60"/>
      <c r="E27" s="60"/>
      <c r="F27" s="60"/>
      <c r="G27" s="60"/>
      <c r="H27" s="60"/>
      <c r="I27" s="60"/>
      <c r="J27" s="60"/>
      <c r="K27" s="60"/>
      <c r="L27" s="60"/>
      <c r="M27" s="81"/>
      <c r="N27" s="136">
        <f t="shared" si="0"/>
        <v>0</v>
      </c>
      <c r="O27" s="138">
        <f t="shared" si="0"/>
        <v>0</v>
      </c>
    </row>
    <row r="28" spans="2:18" s="38" customFormat="1" ht="5.25" customHeight="1" thickTop="1" thickBot="1" x14ac:dyDescent="0.25">
      <c r="B28" s="63"/>
      <c r="C28" s="64"/>
      <c r="D28" s="65"/>
      <c r="E28" s="65"/>
      <c r="F28" s="65"/>
      <c r="G28" s="65"/>
      <c r="H28" s="65"/>
      <c r="I28" s="65"/>
      <c r="J28" s="65"/>
      <c r="K28" s="65"/>
      <c r="L28" s="65"/>
      <c r="M28" s="66"/>
      <c r="N28" s="67"/>
      <c r="O28" s="68"/>
    </row>
    <row r="29" spans="2:18" s="38" customFormat="1" ht="20.25" customHeight="1" thickTop="1" x14ac:dyDescent="0.2">
      <c r="B29" s="5" t="s">
        <v>27</v>
      </c>
      <c r="C29" s="75"/>
      <c r="D29" s="54"/>
      <c r="E29" s="70"/>
      <c r="F29" s="54"/>
      <c r="G29" s="70"/>
      <c r="H29" s="54"/>
      <c r="I29" s="70"/>
      <c r="J29" s="54"/>
      <c r="K29" s="70"/>
      <c r="L29" s="48"/>
      <c r="M29" s="84"/>
      <c r="N29" s="71">
        <f t="shared" si="0"/>
        <v>0</v>
      </c>
      <c r="O29" s="56"/>
    </row>
    <row r="30" spans="2:18" s="38" customFormat="1" ht="20.25" customHeight="1" x14ac:dyDescent="0.2">
      <c r="B30" s="7" t="s">
        <v>28</v>
      </c>
      <c r="C30" s="75"/>
      <c r="D30" s="54"/>
      <c r="E30" s="76"/>
      <c r="F30" s="54"/>
      <c r="G30" s="76"/>
      <c r="H30" s="54"/>
      <c r="I30" s="76"/>
      <c r="J30" s="54"/>
      <c r="K30" s="76"/>
      <c r="L30" s="48"/>
      <c r="M30" s="85"/>
      <c r="N30" s="55">
        <f t="shared" si="0"/>
        <v>0</v>
      </c>
      <c r="O30" s="56"/>
    </row>
    <row r="31" spans="2:18" s="38" customFormat="1" ht="20.25" customHeight="1" x14ac:dyDescent="0.2">
      <c r="B31" s="7" t="s">
        <v>12</v>
      </c>
      <c r="C31" s="75"/>
      <c r="D31" s="54"/>
      <c r="E31" s="76"/>
      <c r="F31" s="54"/>
      <c r="G31" s="76"/>
      <c r="H31" s="54"/>
      <c r="I31" s="76"/>
      <c r="J31" s="54"/>
      <c r="K31" s="76"/>
      <c r="L31" s="48"/>
      <c r="M31" s="85"/>
      <c r="N31" s="55">
        <f t="shared" si="0"/>
        <v>0</v>
      </c>
      <c r="O31" s="56"/>
    </row>
    <row r="32" spans="2:18" s="38" customFormat="1" ht="20.25" customHeight="1" thickBot="1" x14ac:dyDescent="0.25">
      <c r="B32" s="52"/>
      <c r="C32" s="75"/>
      <c r="D32" s="54"/>
      <c r="E32" s="60"/>
      <c r="F32" s="54"/>
      <c r="G32" s="60"/>
      <c r="H32" s="54"/>
      <c r="I32" s="60"/>
      <c r="J32" s="54"/>
      <c r="K32" s="60"/>
      <c r="L32" s="48"/>
      <c r="M32" s="85"/>
      <c r="N32" s="55">
        <f t="shared" si="0"/>
        <v>0</v>
      </c>
      <c r="O32" s="56"/>
    </row>
    <row r="33" spans="2:15" s="38" customFormat="1" ht="5.25" customHeight="1" thickBot="1" x14ac:dyDescent="0.25">
      <c r="B33" s="63"/>
      <c r="C33" s="86"/>
      <c r="D33" s="86"/>
      <c r="E33" s="86"/>
      <c r="F33" s="86"/>
      <c r="G33" s="86"/>
      <c r="H33" s="86"/>
      <c r="I33" s="86"/>
      <c r="J33" s="86"/>
      <c r="K33" s="86"/>
      <c r="L33" s="86"/>
      <c r="M33" s="66"/>
      <c r="N33" s="67"/>
      <c r="O33" s="68"/>
    </row>
    <row r="34" spans="2:15" s="38" customFormat="1" ht="20.25" customHeight="1" thickTop="1" x14ac:dyDescent="0.2">
      <c r="B34" s="6" t="s">
        <v>7</v>
      </c>
      <c r="C34" s="87"/>
      <c r="D34" s="88"/>
      <c r="E34" s="88"/>
      <c r="F34" s="88"/>
      <c r="G34"/>
      <c r="H34" s="131"/>
      <c r="I34" s="88"/>
      <c r="J34" s="88"/>
      <c r="K34" s="88"/>
      <c r="L34" s="89"/>
      <c r="M34" s="49"/>
      <c r="N34" s="71">
        <f t="shared" si="0"/>
        <v>0</v>
      </c>
      <c r="O34" s="72">
        <f t="shared" si="0"/>
        <v>0</v>
      </c>
    </row>
    <row r="35" spans="2:15" s="38" customFormat="1" ht="20.25" customHeight="1" x14ac:dyDescent="0.2">
      <c r="B35" s="9" t="s">
        <v>9</v>
      </c>
      <c r="C35" s="53"/>
      <c r="D35" s="47"/>
      <c r="E35" s="47"/>
      <c r="F35" s="47"/>
      <c r="G35" s="47"/>
      <c r="H35" s="47"/>
      <c r="I35" s="47"/>
      <c r="J35" s="47"/>
      <c r="K35" s="47"/>
      <c r="L35" s="90"/>
      <c r="M35" s="49"/>
      <c r="N35" s="91">
        <f t="shared" si="0"/>
        <v>0</v>
      </c>
      <c r="O35" s="92">
        <f t="shared" si="0"/>
        <v>0</v>
      </c>
    </row>
    <row r="36" spans="2:15" s="38" customFormat="1" ht="20.25" customHeight="1" x14ac:dyDescent="0.2">
      <c r="B36" s="9" t="s">
        <v>26</v>
      </c>
      <c r="C36" s="53"/>
      <c r="D36" s="47"/>
      <c r="E36" s="47"/>
      <c r="F36" s="47"/>
      <c r="G36" s="47"/>
      <c r="H36" s="47"/>
      <c r="I36" s="47"/>
      <c r="J36" s="47"/>
      <c r="K36"/>
      <c r="L36" s="131"/>
      <c r="M36" s="49"/>
      <c r="N36" s="91">
        <f t="shared" si="0"/>
        <v>0</v>
      </c>
      <c r="O36" s="92">
        <f t="shared" si="0"/>
        <v>0</v>
      </c>
    </row>
    <row r="37" spans="2:15" s="38" customFormat="1" ht="20.25" customHeight="1" x14ac:dyDescent="0.2">
      <c r="B37" s="10" t="s">
        <v>13</v>
      </c>
      <c r="C37" s="53"/>
      <c r="D37" s="47"/>
      <c r="E37" s="47"/>
      <c r="F37" s="47"/>
      <c r="G37" s="47"/>
      <c r="H37" s="47"/>
      <c r="I37" s="47"/>
      <c r="J37" s="47"/>
      <c r="K37" s="47"/>
      <c r="L37" s="90"/>
      <c r="M37" s="49"/>
      <c r="N37" s="55">
        <f t="shared" si="0"/>
        <v>0</v>
      </c>
      <c r="O37" s="78">
        <f t="shared" si="0"/>
        <v>0</v>
      </c>
    </row>
    <row r="38" spans="2:15" s="38" customFormat="1" ht="20.25" customHeight="1" x14ac:dyDescent="0.2">
      <c r="B38" s="52"/>
      <c r="C38" s="53"/>
      <c r="D38" s="47"/>
      <c r="E38" s="47"/>
      <c r="F38" s="47"/>
      <c r="G38" s="47"/>
      <c r="H38" s="47"/>
      <c r="I38" s="47"/>
      <c r="J38" s="47"/>
      <c r="K38" s="47"/>
      <c r="L38" s="90"/>
      <c r="M38" s="49"/>
      <c r="N38" s="55">
        <f t="shared" si="0"/>
        <v>0</v>
      </c>
      <c r="O38" s="78">
        <f t="shared" si="0"/>
        <v>0</v>
      </c>
    </row>
    <row r="39" spans="2:15" s="38" customFormat="1" ht="20.25" customHeight="1" x14ac:dyDescent="0.2">
      <c r="B39" s="57"/>
      <c r="C39" s="53"/>
      <c r="D39" s="47"/>
      <c r="E39" s="47"/>
      <c r="F39" s="47"/>
      <c r="G39" s="47"/>
      <c r="H39" s="47"/>
      <c r="I39" s="47"/>
      <c r="J39" s="47"/>
      <c r="K39" s="47"/>
      <c r="L39" s="90"/>
      <c r="M39" s="49"/>
      <c r="N39" s="55">
        <f t="shared" si="0"/>
        <v>0</v>
      </c>
      <c r="O39" s="78">
        <f t="shared" si="0"/>
        <v>0</v>
      </c>
    </row>
    <row r="40" spans="2:15" s="38" customFormat="1" ht="20.25" customHeight="1" x14ac:dyDescent="0.2">
      <c r="B40" s="57"/>
      <c r="C40" s="53"/>
      <c r="D40" s="47"/>
      <c r="E40" s="47"/>
      <c r="F40" s="47"/>
      <c r="G40" s="47"/>
      <c r="H40" s="47"/>
      <c r="I40" s="47"/>
      <c r="J40" s="47"/>
      <c r="K40" s="47"/>
      <c r="L40" s="90"/>
      <c r="M40" s="49"/>
      <c r="N40" s="55">
        <f t="shared" si="0"/>
        <v>0</v>
      </c>
      <c r="O40" s="78">
        <f t="shared" si="0"/>
        <v>0</v>
      </c>
    </row>
    <row r="41" spans="2:15" s="38" customFormat="1" ht="20.25" customHeight="1" x14ac:dyDescent="0.2">
      <c r="B41" s="79"/>
      <c r="C41" s="53"/>
      <c r="D41" s="47"/>
      <c r="E41" s="47"/>
      <c r="F41" s="47"/>
      <c r="G41" s="47"/>
      <c r="H41" s="47"/>
      <c r="I41" s="47"/>
      <c r="J41" s="47"/>
      <c r="K41" s="47"/>
      <c r="L41" s="90"/>
      <c r="M41" s="49"/>
      <c r="N41" s="55">
        <f t="shared" si="0"/>
        <v>0</v>
      </c>
      <c r="O41" s="78">
        <f t="shared" si="0"/>
        <v>0</v>
      </c>
    </row>
    <row r="42" spans="2:15" s="38" customFormat="1" ht="20.25" customHeight="1" x14ac:dyDescent="0.2">
      <c r="B42" s="52"/>
      <c r="C42" s="53"/>
      <c r="D42" s="47"/>
      <c r="E42" s="47"/>
      <c r="F42" s="47"/>
      <c r="G42" s="47"/>
      <c r="H42" s="47"/>
      <c r="I42" s="47"/>
      <c r="J42" s="47"/>
      <c r="K42" s="47"/>
      <c r="L42" s="90"/>
      <c r="M42" s="49"/>
      <c r="N42" s="55">
        <f t="shared" si="0"/>
        <v>0</v>
      </c>
      <c r="O42" s="78">
        <f t="shared" si="0"/>
        <v>0</v>
      </c>
    </row>
    <row r="43" spans="2:15" s="38" customFormat="1" ht="20.25" customHeight="1" thickBot="1" x14ac:dyDescent="0.25">
      <c r="B43" s="74"/>
      <c r="C43" s="58"/>
      <c r="D43" s="60"/>
      <c r="E43" s="60"/>
      <c r="F43" s="60"/>
      <c r="G43" s="60"/>
      <c r="H43" s="60"/>
      <c r="I43" s="60"/>
      <c r="J43" s="60"/>
      <c r="K43" s="60"/>
      <c r="L43" s="93"/>
      <c r="M43" s="49"/>
      <c r="N43" s="82">
        <f t="shared" si="0"/>
        <v>0</v>
      </c>
      <c r="O43" s="83">
        <f t="shared" si="0"/>
        <v>0</v>
      </c>
    </row>
    <row r="44" spans="2:15" s="38" customFormat="1" ht="5.25" customHeight="1" thickBot="1" x14ac:dyDescent="0.25">
      <c r="B44" s="63"/>
      <c r="C44" s="94"/>
      <c r="D44" s="94"/>
      <c r="E44" s="94"/>
      <c r="F44" s="94"/>
      <c r="G44" s="94"/>
      <c r="H44" s="94"/>
      <c r="I44" s="94"/>
      <c r="J44" s="94"/>
      <c r="K44" s="94"/>
      <c r="L44" s="94"/>
      <c r="M44" s="66"/>
      <c r="N44" s="67"/>
      <c r="O44" s="68"/>
    </row>
    <row r="45" spans="2:15" s="38" customFormat="1" ht="20.25" customHeight="1" x14ac:dyDescent="0.2">
      <c r="B45" s="7" t="s">
        <v>23</v>
      </c>
      <c r="C45" s="87"/>
      <c r="D45" s="96"/>
      <c r="E45" s="88"/>
      <c r="F45" s="96"/>
      <c r="G45" s="88"/>
      <c r="H45" s="96"/>
      <c r="I45" s="88"/>
      <c r="J45" s="96"/>
      <c r="K45" s="88"/>
      <c r="L45" s="97"/>
      <c r="M45" s="98"/>
      <c r="N45" s="99">
        <f t="shared" ref="N45:O64" si="1">SUM(C45,E45,G45,I45,K45)</f>
        <v>0</v>
      </c>
      <c r="O45" s="100"/>
    </row>
    <row r="46" spans="2:15" s="38" customFormat="1" ht="20.25" customHeight="1" x14ac:dyDescent="0.2">
      <c r="B46" s="7" t="s">
        <v>24</v>
      </c>
      <c r="C46" s="53"/>
      <c r="D46" s="101"/>
      <c r="E46" s="47"/>
      <c r="F46" s="101"/>
      <c r="G46" s="47"/>
      <c r="H46" s="101"/>
      <c r="I46" s="47"/>
      <c r="J46" s="101"/>
      <c r="K46" s="47"/>
      <c r="L46" s="102"/>
      <c r="M46" s="49"/>
      <c r="N46" s="55">
        <f t="shared" si="1"/>
        <v>0</v>
      </c>
      <c r="O46" s="56"/>
    </row>
    <row r="47" spans="2:15" s="38" customFormat="1" ht="20.25" customHeight="1" x14ac:dyDescent="0.2">
      <c r="B47" s="7" t="s">
        <v>25</v>
      </c>
      <c r="C47" s="53"/>
      <c r="D47" s="101"/>
      <c r="E47" s="47"/>
      <c r="F47" s="101"/>
      <c r="G47" s="47"/>
      <c r="H47" s="101"/>
      <c r="I47" s="47"/>
      <c r="J47" s="101"/>
      <c r="K47" s="47"/>
      <c r="L47" s="102"/>
      <c r="M47" s="49"/>
      <c r="N47" s="55">
        <f t="shared" si="1"/>
        <v>0</v>
      </c>
      <c r="O47" s="56"/>
    </row>
    <row r="48" spans="2:15" s="38" customFormat="1" ht="20.25" customHeight="1" x14ac:dyDescent="0.2">
      <c r="B48" s="103"/>
      <c r="C48" s="53"/>
      <c r="D48" s="101"/>
      <c r="E48" s="47"/>
      <c r="F48" s="101"/>
      <c r="G48" s="47"/>
      <c r="H48" s="101"/>
      <c r="I48" s="47"/>
      <c r="J48" s="101"/>
      <c r="K48" s="47"/>
      <c r="L48" s="102"/>
      <c r="M48" s="49"/>
      <c r="N48" s="104">
        <f t="shared" si="1"/>
        <v>0</v>
      </c>
      <c r="O48" s="56"/>
    </row>
    <row r="49" spans="2:15" s="38" customFormat="1" ht="20.25" customHeight="1" x14ac:dyDescent="0.2">
      <c r="B49" s="52"/>
      <c r="C49" s="53"/>
      <c r="D49" s="47"/>
      <c r="E49" s="47"/>
      <c r="F49" s="47"/>
      <c r="G49" s="47"/>
      <c r="H49" s="47"/>
      <c r="I49" s="47"/>
      <c r="J49" s="47"/>
      <c r="K49" s="47"/>
      <c r="L49" s="90"/>
      <c r="M49" s="49"/>
      <c r="N49" s="55">
        <f t="shared" si="1"/>
        <v>0</v>
      </c>
      <c r="O49" s="78">
        <f>SUM(D49,F49,H49,J49,L49)</f>
        <v>0</v>
      </c>
    </row>
    <row r="50" spans="2:15" s="38" customFormat="1" ht="20.25" customHeight="1" x14ac:dyDescent="0.2">
      <c r="B50" s="52"/>
      <c r="C50" s="53"/>
      <c r="D50" s="47"/>
      <c r="E50" s="47"/>
      <c r="F50" s="47"/>
      <c r="G50" s="47"/>
      <c r="H50" s="47"/>
      <c r="I50" s="47"/>
      <c r="J50" s="47"/>
      <c r="K50" s="47"/>
      <c r="L50" s="90"/>
      <c r="M50" s="49"/>
      <c r="N50" s="55">
        <f t="shared" si="1"/>
        <v>0</v>
      </c>
      <c r="O50" s="78">
        <f>SUM(D50,F50,H50,J50,L50)</f>
        <v>0</v>
      </c>
    </row>
    <row r="51" spans="2:15" s="38" customFormat="1" ht="20.25" customHeight="1" thickBot="1" x14ac:dyDescent="0.25">
      <c r="B51" s="57"/>
      <c r="C51" s="58"/>
      <c r="D51" s="60"/>
      <c r="E51" s="60"/>
      <c r="F51" s="60"/>
      <c r="G51" s="60"/>
      <c r="H51" s="60"/>
      <c r="I51" s="60"/>
      <c r="J51" s="60"/>
      <c r="K51" s="60"/>
      <c r="L51" s="93"/>
      <c r="M51" s="49"/>
      <c r="N51" s="104">
        <f t="shared" si="1"/>
        <v>0</v>
      </c>
      <c r="O51" s="105">
        <f>SUM(D51,F51,H51,J51,L51)</f>
        <v>0</v>
      </c>
    </row>
    <row r="52" spans="2:15" s="38" customFormat="1" ht="5.25" customHeight="1" thickBot="1" x14ac:dyDescent="0.25">
      <c r="B52" s="63"/>
      <c r="C52" s="106"/>
      <c r="D52" s="94"/>
      <c r="E52" s="94"/>
      <c r="F52" s="94"/>
      <c r="G52" s="94"/>
      <c r="H52" s="94"/>
      <c r="I52" s="94"/>
      <c r="J52" s="94"/>
      <c r="K52" s="94"/>
      <c r="L52" s="94"/>
      <c r="M52" s="66"/>
      <c r="N52" s="107"/>
      <c r="O52" s="108"/>
    </row>
    <row r="53" spans="2:15" s="38" customFormat="1" ht="20.100000000000001" customHeight="1" x14ac:dyDescent="0.2">
      <c r="B53" s="52" t="s">
        <v>8</v>
      </c>
      <c r="C53" s="69"/>
      <c r="D53" s="70"/>
      <c r="E53" s="70"/>
      <c r="F53" s="70"/>
      <c r="G53" s="70"/>
      <c r="H53" s="70"/>
      <c r="I53" s="70"/>
      <c r="J53" s="70"/>
      <c r="K53" s="70"/>
      <c r="L53" s="109"/>
      <c r="M53" s="98"/>
      <c r="N53" s="110">
        <f t="shared" si="1"/>
        <v>0</v>
      </c>
      <c r="O53" s="111">
        <f t="shared" si="1"/>
        <v>0</v>
      </c>
    </row>
    <row r="54" spans="2:15" s="38" customFormat="1" ht="20.100000000000001" customHeight="1" x14ac:dyDescent="0.2">
      <c r="B54" s="74" t="s">
        <v>10</v>
      </c>
      <c r="C54" s="75"/>
      <c r="D54" s="76"/>
      <c r="E54" s="76"/>
      <c r="F54" s="76"/>
      <c r="G54" s="76"/>
      <c r="H54" s="76"/>
      <c r="I54" s="76"/>
      <c r="J54" s="76"/>
      <c r="K54" s="76"/>
      <c r="L54" s="112"/>
      <c r="M54" s="49"/>
      <c r="N54" s="113">
        <f t="shared" si="1"/>
        <v>0</v>
      </c>
      <c r="O54" s="114">
        <f t="shared" si="1"/>
        <v>0</v>
      </c>
    </row>
    <row r="55" spans="2:15" s="38" customFormat="1" ht="20.100000000000001" customHeight="1" x14ac:dyDescent="0.2">
      <c r="B55" s="103" t="s">
        <v>11</v>
      </c>
      <c r="C55" s="75"/>
      <c r="D55" s="76"/>
      <c r="E55" s="76"/>
      <c r="F55" s="76"/>
      <c r="G55" s="76"/>
      <c r="H55" s="76"/>
      <c r="I55" s="76"/>
      <c r="J55" s="76"/>
      <c r="K55" s="76"/>
      <c r="L55" s="112"/>
      <c r="M55" s="49"/>
      <c r="N55" s="113">
        <f t="shared" si="1"/>
        <v>0</v>
      </c>
      <c r="O55" s="114">
        <f t="shared" si="1"/>
        <v>0</v>
      </c>
    </row>
    <row r="56" spans="2:15" s="38" customFormat="1" ht="20.100000000000001" customHeight="1" x14ac:dyDescent="0.2">
      <c r="B56" s="52" t="s">
        <v>14</v>
      </c>
      <c r="C56" s="75"/>
      <c r="D56" s="76"/>
      <c r="E56" s="76"/>
      <c r="F56" s="76"/>
      <c r="G56" s="76"/>
      <c r="H56" s="76"/>
      <c r="I56" s="76"/>
      <c r="J56" s="76"/>
      <c r="K56" s="76"/>
      <c r="L56" s="112"/>
      <c r="M56" s="49"/>
      <c r="N56" s="113">
        <f t="shared" si="1"/>
        <v>0</v>
      </c>
      <c r="O56" s="114">
        <f t="shared" si="1"/>
        <v>0</v>
      </c>
    </row>
    <row r="57" spans="2:15" s="38" customFormat="1" ht="20.100000000000001" customHeight="1" x14ac:dyDescent="0.2">
      <c r="B57" s="52" t="s">
        <v>15</v>
      </c>
      <c r="C57" s="75"/>
      <c r="D57" s="76"/>
      <c r="E57" s="76"/>
      <c r="F57" s="76"/>
      <c r="G57" s="76"/>
      <c r="H57" s="76"/>
      <c r="I57" s="76"/>
      <c r="J57" s="76"/>
      <c r="K57" s="76"/>
      <c r="L57" s="112"/>
      <c r="M57" s="49"/>
      <c r="N57" s="113">
        <f t="shared" si="1"/>
        <v>0</v>
      </c>
      <c r="O57" s="114">
        <f t="shared" si="1"/>
        <v>0</v>
      </c>
    </row>
    <row r="58" spans="2:15" s="38" customFormat="1" ht="20.100000000000001" customHeight="1" x14ac:dyDescent="0.2">
      <c r="B58" s="52" t="s">
        <v>16</v>
      </c>
      <c r="C58" s="75"/>
      <c r="D58" s="76"/>
      <c r="E58" s="76"/>
      <c r="F58" s="76"/>
      <c r="G58" s="76"/>
      <c r="H58" s="76"/>
      <c r="I58" s="76"/>
      <c r="J58" s="76"/>
      <c r="K58" s="76"/>
      <c r="L58" s="112"/>
      <c r="M58" s="49"/>
      <c r="N58" s="113">
        <f t="shared" si="1"/>
        <v>0</v>
      </c>
      <c r="O58" s="114">
        <f t="shared" si="1"/>
        <v>0</v>
      </c>
    </row>
    <row r="59" spans="2:15" s="38" customFormat="1" ht="20.100000000000001" customHeight="1" x14ac:dyDescent="0.2">
      <c r="B59" s="52" t="s">
        <v>17</v>
      </c>
      <c r="C59" s="75"/>
      <c r="D59" s="76"/>
      <c r="E59" s="76"/>
      <c r="F59" s="76"/>
      <c r="G59" s="76"/>
      <c r="H59" s="76"/>
      <c r="I59" s="76"/>
      <c r="J59" s="76"/>
      <c r="K59" s="76"/>
      <c r="L59" s="112"/>
      <c r="M59" s="49"/>
      <c r="N59" s="113">
        <f t="shared" si="1"/>
        <v>0</v>
      </c>
      <c r="O59" s="114">
        <f t="shared" si="1"/>
        <v>0</v>
      </c>
    </row>
    <row r="60" spans="2:15" s="38" customFormat="1" ht="20.100000000000001" customHeight="1" x14ac:dyDescent="0.2">
      <c r="B60" s="74" t="s">
        <v>18</v>
      </c>
      <c r="C60" s="75"/>
      <c r="D60" s="76"/>
      <c r="E60" s="76"/>
      <c r="F60" s="76"/>
      <c r="G60" s="76"/>
      <c r="H60" s="76"/>
      <c r="I60" s="76"/>
      <c r="J60" s="76"/>
      <c r="K60" s="76"/>
      <c r="L60" s="112"/>
      <c r="M60" s="49"/>
      <c r="N60" s="113">
        <f t="shared" si="1"/>
        <v>0</v>
      </c>
      <c r="O60" s="114">
        <f t="shared" si="1"/>
        <v>0</v>
      </c>
    </row>
    <row r="61" spans="2:15" ht="20.25" customHeight="1" x14ac:dyDescent="0.2">
      <c r="B61" s="74" t="s">
        <v>19</v>
      </c>
      <c r="C61" s="75"/>
      <c r="D61" s="76"/>
      <c r="E61" s="76"/>
      <c r="F61" s="76"/>
      <c r="G61"/>
      <c r="H61" s="131"/>
      <c r="I61" s="76"/>
      <c r="J61" s="76"/>
      <c r="K61" s="76"/>
      <c r="L61" s="112"/>
      <c r="M61" s="49"/>
      <c r="N61" s="113">
        <f t="shared" si="1"/>
        <v>0</v>
      </c>
      <c r="O61" s="114">
        <f t="shared" si="1"/>
        <v>0</v>
      </c>
    </row>
    <row r="62" spans="2:15" ht="20.25" customHeight="1" x14ac:dyDescent="0.2">
      <c r="B62" s="95" t="s">
        <v>20</v>
      </c>
      <c r="C62" s="75"/>
      <c r="D62" s="76"/>
      <c r="E62" s="76"/>
      <c r="F62" s="76"/>
      <c r="G62" s="76"/>
      <c r="H62" s="76"/>
      <c r="I62" s="76"/>
      <c r="J62" s="76"/>
      <c r="K62" s="76"/>
      <c r="L62" s="112"/>
      <c r="M62" s="49"/>
      <c r="N62" s="113">
        <f t="shared" si="1"/>
        <v>0</v>
      </c>
      <c r="O62" s="114">
        <f t="shared" si="1"/>
        <v>0</v>
      </c>
    </row>
    <row r="63" spans="2:15" ht="20.25" customHeight="1" x14ac:dyDescent="0.2">
      <c r="B63" s="52" t="s">
        <v>21</v>
      </c>
      <c r="C63" s="75"/>
      <c r="D63" s="76"/>
      <c r="E63" s="76"/>
      <c r="F63" s="76"/>
      <c r="G63" s="76"/>
      <c r="H63" s="76"/>
      <c r="I63" s="76"/>
      <c r="J63" s="76"/>
      <c r="K63" s="76"/>
      <c r="L63" s="112"/>
      <c r="M63" s="115"/>
      <c r="N63" s="113">
        <f t="shared" si="1"/>
        <v>0</v>
      </c>
      <c r="O63" s="114">
        <f t="shared" si="1"/>
        <v>0</v>
      </c>
    </row>
    <row r="64" spans="2:15" ht="20.25" customHeight="1" thickBot="1" x14ac:dyDescent="0.25">
      <c r="B64" s="116" t="s">
        <v>22</v>
      </c>
      <c r="C64" s="58"/>
      <c r="D64" s="60"/>
      <c r="E64" s="60"/>
      <c r="F64" s="60"/>
      <c r="G64" s="60"/>
      <c r="H64" s="60"/>
      <c r="I64" s="60"/>
      <c r="J64" s="60"/>
      <c r="K64" s="60"/>
      <c r="L64" s="93"/>
      <c r="M64" s="117"/>
      <c r="N64" s="118">
        <f t="shared" si="1"/>
        <v>0</v>
      </c>
      <c r="O64" s="119">
        <f t="shared" si="1"/>
        <v>0</v>
      </c>
    </row>
    <row r="65" spans="1:15" s="14" customFormat="1" x14ac:dyDescent="0.2">
      <c r="A65"/>
      <c r="B65" s="11"/>
      <c r="E65" s="128"/>
      <c r="G65" s="128"/>
      <c r="I65" s="128"/>
      <c r="K65" s="128"/>
      <c r="M65" s="15"/>
      <c r="N65" s="15"/>
      <c r="O65" s="17"/>
    </row>
    <row r="66" spans="1:15" s="14" customFormat="1" x14ac:dyDescent="0.2">
      <c r="A66"/>
      <c r="B66" s="11"/>
      <c r="E66" s="128"/>
      <c r="G66" s="128"/>
      <c r="I66" s="128"/>
      <c r="K66" s="128"/>
      <c r="M66" s="15"/>
      <c r="N66" s="15"/>
      <c r="O66" s="17"/>
    </row>
  </sheetData>
  <mergeCells count="19">
    <mergeCell ref="N11:O11"/>
    <mergeCell ref="H6:I6"/>
    <mergeCell ref="J6:K6"/>
    <mergeCell ref="L6:M6"/>
    <mergeCell ref="E7:F7"/>
    <mergeCell ref="C10:L10"/>
    <mergeCell ref="N10:O10"/>
    <mergeCell ref="C11:D11"/>
    <mergeCell ref="E11:F11"/>
    <mergeCell ref="G11:H11"/>
    <mergeCell ref="I11:J11"/>
    <mergeCell ref="K11:L11"/>
    <mergeCell ref="H5:I5"/>
    <mergeCell ref="L5:M5"/>
    <mergeCell ref="H2:I2"/>
    <mergeCell ref="J2:L2"/>
    <mergeCell ref="H3:I3"/>
    <mergeCell ref="J3:L3"/>
    <mergeCell ref="H4:I4"/>
  </mergeCells>
  <conditionalFormatting sqref="D13:M13 C21:M33 C17:D17 C19:F19 C20:J20 C16:M16 C14:F14 J14:M14 C35:M35 C34:F34 I34:M34 C37:M60 C36:J36 M36 C62:M64 C61:F61 I61:M61 H14 C15:J15 L15:M15">
    <cfRule type="expression" dxfId="9" priority="10">
      <formula>C13&lt;=0</formula>
    </cfRule>
  </conditionalFormatting>
  <conditionalFormatting sqref="N13:O16 N28:O64">
    <cfRule type="expression" dxfId="8" priority="9">
      <formula>N13&lt;=0</formula>
    </cfRule>
  </conditionalFormatting>
  <conditionalFormatting sqref="E17:F17">
    <cfRule type="expression" dxfId="7" priority="8">
      <formula>E17&lt;=0</formula>
    </cfRule>
  </conditionalFormatting>
  <conditionalFormatting sqref="P18:Q18">
    <cfRule type="expression" dxfId="6" priority="7">
      <formula>P18&lt;=0</formula>
    </cfRule>
  </conditionalFormatting>
  <conditionalFormatting sqref="K20:M20">
    <cfRule type="expression" dxfId="5" priority="6">
      <formula>K20&lt;=0</formula>
    </cfRule>
  </conditionalFormatting>
  <conditionalFormatting sqref="G17:H17 K17:M17">
    <cfRule type="expression" dxfId="4" priority="5">
      <formula>G17&lt;=0</formula>
    </cfRule>
  </conditionalFormatting>
  <conditionalFormatting sqref="C18:M18">
    <cfRule type="expression" dxfId="3" priority="4">
      <formula>C18&lt;=0</formula>
    </cfRule>
  </conditionalFormatting>
  <conditionalFormatting sqref="G19:M19">
    <cfRule type="expression" dxfId="2" priority="3">
      <formula>G19&lt;=0</formula>
    </cfRule>
  </conditionalFormatting>
  <conditionalFormatting sqref="I14">
    <cfRule type="expression" dxfId="1" priority="2">
      <formula>I14&lt;=0</formula>
    </cfRule>
  </conditionalFormatting>
  <conditionalFormatting sqref="N17:O27">
    <cfRule type="expression" dxfId="0" priority="1">
      <formula>N17&lt;=0</formula>
    </cfRule>
  </conditionalFormatting>
  <dataValidations count="1">
    <dataValidation type="textLength" allowBlank="1" showInputMessage="1" showErrorMessage="1" sqref="J6 L6">
      <formula1>6</formula1>
      <formula2>6</formula2>
    </dataValidation>
  </dataValidations>
  <printOptions horizontalCentered="1" verticalCentered="1"/>
  <pageMargins left="0" right="0" top="0" bottom="3.937007874015748E-2" header="0.19685039370078741" footer="0.15748031496062992"/>
  <pageSetup paperSize="9" scale="46" orientation="landscape" r:id="rId1"/>
  <headerFooter alignWithMargins="0"/>
  <extLst>
    <ext xmlns:x14="http://schemas.microsoft.com/office/spreadsheetml/2009/9/main" uri="{CCE6A557-97BC-4b89-ADB6-D9C93CAAB3DF}">
      <x14:dataValidations xmlns:xm="http://schemas.microsoft.com/office/excel/2006/main" count="3">
        <x14:dataValidation type="list" allowBlank="1" showInputMessage="1" showErrorMessage="1" errorTitle="SEMAINE" error="Choisir la semaine correspondante dans la liste déroulante">
          <x14:formula1>
            <xm:f>[2]PARAMETRE!#REF!</xm:f>
          </x14:formula1>
          <xm:sqref>J5</xm:sqref>
        </x14:dataValidation>
        <x14:dataValidation type="list" allowBlank="1" showInputMessage="1" showErrorMessage="1" errorTitle="MOIS" error="Choisir le mois correspondant dans la liste">
          <x14:formula1>
            <xm:f>[2]PARAMETRE!#REF!</xm:f>
          </x14:formula1>
          <xm:sqref>J4</xm:sqref>
        </x14:dataValidation>
        <x14:dataValidation type="list" allowBlank="1" showInputMessage="1" showErrorMessage="1" errorTitle="NOM AGENCE" error="Choisir dans la liste déroulante">
          <x14:formula1>
            <xm:f>[2]PARAMETRE!#REF!</xm:f>
          </x14:formula1>
          <xm:sqref>M2</xm:sqref>
        </x14:dataValidation>
      </x14:dataValidation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4</vt:i4>
      </vt:variant>
      <vt:variant>
        <vt:lpstr>Plages nommées</vt:lpstr>
      </vt:variant>
      <vt:variant>
        <vt:i4>8</vt:i4>
      </vt:variant>
    </vt:vector>
  </HeadingPairs>
  <TitlesOfParts>
    <vt:vector size="12" baseType="lpstr">
      <vt:lpstr>DONNE</vt:lpstr>
      <vt:lpstr>TABLEAU</vt:lpstr>
      <vt:lpstr>PARAMETRE</vt:lpstr>
      <vt:lpstr>TABLEAU (2)</vt:lpstr>
      <vt:lpstr>TABLEAU!Agence</vt:lpstr>
      <vt:lpstr>'TABLEAU (2)'!Agence</vt:lpstr>
      <vt:lpstr>TABLEAU!Mois</vt:lpstr>
      <vt:lpstr>'TABLEAU (2)'!Mois</vt:lpstr>
      <vt:lpstr>TABLEAU!plage_A_Effacer</vt:lpstr>
      <vt:lpstr>'TABLEAU (2)'!plage_A_Effacer</vt:lpstr>
      <vt:lpstr>TABLEAU!Semaine</vt:lpstr>
      <vt:lpstr>'TABLEAU (2)'!Semaine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Benoît Zoma</dc:creator>
  <cp:lastModifiedBy>krim rachid</cp:lastModifiedBy>
  <cp:lastPrinted>2018-01-23T13:47:37Z</cp:lastPrinted>
  <dcterms:created xsi:type="dcterms:W3CDTF">2018-01-20T13:57:06Z</dcterms:created>
  <dcterms:modified xsi:type="dcterms:W3CDTF">2018-03-07T19:05:37Z</dcterms:modified>
</cp:coreProperties>
</file>