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showInkAnnotation="0" defaultThemeVersion="124226"/>
  <bookViews>
    <workbookView xWindow="120" yWindow="300" windowWidth="11595" windowHeight="5910" tabRatio="735"/>
  </bookViews>
  <sheets>
    <sheet name="Salariés" sheetId="1" r:id="rId1"/>
    <sheet name="Entreprises" sheetId="29" r:id="rId2"/>
    <sheet name="Marchés" sheetId="46" r:id="rId3"/>
    <sheet name="Janv" sheetId="6" r:id="rId4"/>
    <sheet name="Févr" sheetId="41" r:id="rId5"/>
    <sheet name="Mars" sheetId="31" r:id="rId6"/>
    <sheet name="Avril" sheetId="32" r:id="rId7"/>
    <sheet name="Mai" sheetId="33" r:id="rId8"/>
    <sheet name="Juin" sheetId="34" r:id="rId9"/>
    <sheet name="Juillet" sheetId="35" r:id="rId10"/>
    <sheet name="Août" sheetId="42" r:id="rId11"/>
    <sheet name="Sept." sheetId="37" r:id="rId12"/>
    <sheet name="Oct." sheetId="38" r:id="rId13"/>
    <sheet name="Nov." sheetId="39" r:id="rId14"/>
    <sheet name="Déc." sheetId="40" r:id="rId15"/>
  </sheets>
  <externalReferences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  <externalReference r:id="rId40"/>
    <externalReference r:id="rId41"/>
  </externalReferences>
  <definedNames>
    <definedName name="_CSP08">#REF!</definedName>
    <definedName name="action" localSheetId="2">'[1]Listes déroulantes'!$E$19:$E$26</definedName>
    <definedName name="action">'[2]Listes déroulantes'!$E$19:$E$26</definedName>
    <definedName name="actions" localSheetId="2">'[3]Listes déroulantes'!$H$15:$H$32</definedName>
    <definedName name="actions">'[4]Listes déroulantes'!$H$15:$H$32</definedName>
    <definedName name="AGE">#REF!</definedName>
    <definedName name="AGI">#REF!</definedName>
    <definedName name="AIDES">#REF!</definedName>
    <definedName name="ANNEE">#REF!</definedName>
    <definedName name="autres">#REF!</definedName>
    <definedName name="AUTRES_CRITERES" localSheetId="2">'[5]Menus déroulants'!$S$5:$S$16</definedName>
    <definedName name="AUTRES_CRITERES">'[6]Menus déroulants'!$S$5:$S$16</definedName>
    <definedName name="CA" localSheetId="2">'[1]Listes déroulantes'!$E$12:$E$13</definedName>
    <definedName name="CA">'[2]Listes déroulantes'!$E$12:$E$13</definedName>
    <definedName name="CAT_PRO" localSheetId="2">'[5]Menus déroulants'!$Q$5:$Q$14</definedName>
    <definedName name="CAT_PRO">'[6]Menus déroulants'!$Q$5:$Q$14</definedName>
    <definedName name="CEI">[7]Feuil2!$C$2:$C$6</definedName>
    <definedName name="Civilités" localSheetId="2">'[8]Listes déroulantes'!$A$3:$A$4</definedName>
    <definedName name="Civilités">'[9]Listes déroulantes'!$A$3:$A$4</definedName>
    <definedName name="Conseillers" localSheetId="2">'[8]Listes déroulantes'!$G$3:$G$5</definedName>
    <definedName name="Conseillers">'[9]Listes déroulantes'!$G$3:$G$5</definedName>
    <definedName name="contrats">#REF!</definedName>
    <definedName name="CSP" localSheetId="2">'[10]Menus déroulants'!$I$4:$I$10</definedName>
    <definedName name="CSP">'[11]Menus déroulants'!$I$4:$I$10</definedName>
    <definedName name="CTG">#REF!</definedName>
    <definedName name="domaines" localSheetId="2">'[1]Listes déroulantes'!$B$2:$B$24</definedName>
    <definedName name="domaines">'[2]Listes déroulantes'!$B$2:$B$24</definedName>
    <definedName name="F_statut">#REF!</definedName>
    <definedName name="famille" localSheetId="2">'[1]Listes déroulantes'!$H$3:$H$6</definedName>
    <definedName name="famille">'[2]Listes déroulantes'!$H$3:$H$6</definedName>
    <definedName name="FSE" localSheetId="2">'[12]Menus déroulants'!$D$5:$D$12</definedName>
    <definedName name="FSE">'[13]Menus déroulants'!$D$5:$D$12</definedName>
    <definedName name="instruction">#REF!</definedName>
    <definedName name="JEUNES">#REF!</definedName>
    <definedName name="lieux" localSheetId="2">'[1]Listes déroulantes'!$G$15:$G$24</definedName>
    <definedName name="lieux">'[2]Listes déroulantes'!$G$15:$G$24</definedName>
    <definedName name="MARCHE">#REF!</definedName>
    <definedName name="MINIMA">#REF!</definedName>
    <definedName name="mode_opératoire" localSheetId="2">'[14]Menus déroulants'!$M$5:$M$12</definedName>
    <definedName name="mode_opératoire">#REF!</definedName>
    <definedName name="MOIS">#REF!</definedName>
    <definedName name="niveau_instruction" localSheetId="2">'[10]Menus déroulants'!$H$4:$H$10</definedName>
    <definedName name="niveau_instruction">'[11]Menus déroulants'!$H$4:$H$10</definedName>
    <definedName name="NIVEAUX" localSheetId="2">'[5]Menus déroulants'!$K$5:$K$11</definedName>
    <definedName name="NIVEAUX">'[6]Menus déroulants'!$K$5:$K$11</definedName>
    <definedName name="NOM_CEI" localSheetId="2">[15]CEI!$A$1:$A$23</definedName>
    <definedName name="NOM_CEI">[16]CEI!$A$1:$A$23</definedName>
    <definedName name="oui" localSheetId="2">'[1]Listes déroulantes'!$A$9:$A$14</definedName>
    <definedName name="oui">'[2]Listes déroulantes'!$A$9:$A$14</definedName>
    <definedName name="partenaire" localSheetId="2">[17]PARTENAIRE!$A$5:$A$9</definedName>
    <definedName name="partenaire">[18]PARTENAIRE!$A$5:$A$9</definedName>
    <definedName name="PARTENAIRES" localSheetId="2">'[14]Menus déroulants'!$AO$6:$AO$13</definedName>
    <definedName name="PARTENAIRES">#REF!</definedName>
    <definedName name="projet" localSheetId="2">'[19]Listes déroulantes'!#REF!</definedName>
    <definedName name="projet">'[20]Listes déroulantes'!#REF!</definedName>
    <definedName name="ref_a_01" localSheetId="2">#REF!</definedName>
    <definedName name="ref_a_01">#REF!</definedName>
    <definedName name="ref_a_02" localSheetId="2">#REF!</definedName>
    <definedName name="ref_a_02">#REF!</definedName>
    <definedName name="ref_a_03" localSheetId="2">#REF!</definedName>
    <definedName name="ref_a_03">#REF!</definedName>
    <definedName name="ref_a_04" localSheetId="2">#REF!</definedName>
    <definedName name="ref_a_04">#REF!</definedName>
    <definedName name="ref_a_05" localSheetId="2">#REF!</definedName>
    <definedName name="ref_a_05">#REF!</definedName>
    <definedName name="ref_a_06" localSheetId="2">#REF!</definedName>
    <definedName name="ref_a_06">#REF!</definedName>
    <definedName name="ref_a_07" localSheetId="2">#REF!</definedName>
    <definedName name="ref_a_07">#REF!</definedName>
    <definedName name="ref_a_08" localSheetId="2">#REF!</definedName>
    <definedName name="ref_a_08">#REF!</definedName>
    <definedName name="ref_a_09" localSheetId="2">#REF!</definedName>
    <definedName name="ref_a_09">#REF!</definedName>
    <definedName name="ref_a_10" localSheetId="2">#REF!</definedName>
    <definedName name="ref_a_10">#REF!</definedName>
    <definedName name="ref_a_11" localSheetId="2">#REF!</definedName>
    <definedName name="ref_a_11">#REF!</definedName>
    <definedName name="ref_a_12" localSheetId="2">#REF!</definedName>
    <definedName name="ref_a_12">#REF!</definedName>
    <definedName name="ref_b_01" localSheetId="2">#REF!</definedName>
    <definedName name="ref_b_01">#REF!</definedName>
    <definedName name="ref_b_02" localSheetId="2">#REF!</definedName>
    <definedName name="ref_b_02">#REF!</definedName>
    <definedName name="ref_b_03" localSheetId="2">#REF!</definedName>
    <definedName name="ref_b_03">#REF!</definedName>
    <definedName name="ref_b_04" localSheetId="2">#REF!</definedName>
    <definedName name="ref_b_04">#REF!</definedName>
    <definedName name="ref_b_05" localSheetId="2">#REF!</definedName>
    <definedName name="ref_b_05">#REF!</definedName>
    <definedName name="ref_b_06" localSheetId="2">#REF!</definedName>
    <definedName name="ref_b_06">#REF!</definedName>
    <definedName name="ref_b_07" localSheetId="2">#REF!</definedName>
    <definedName name="ref_b_07">#REF!</definedName>
    <definedName name="ref_b_08" localSheetId="2">#REF!</definedName>
    <definedName name="ref_b_08">#REF!</definedName>
    <definedName name="ref_b_09" localSheetId="2">#REF!</definedName>
    <definedName name="ref_b_09">#REF!</definedName>
    <definedName name="ref_b_10" localSheetId="2">#REF!</definedName>
    <definedName name="ref_b_10">#REF!</definedName>
    <definedName name="ref_b_11" localSheetId="2">#REF!</definedName>
    <definedName name="ref_b_11">#REF!</definedName>
    <definedName name="ref_b_12" localSheetId="2">#REF!</definedName>
    <definedName name="ref_b_12">#REF!</definedName>
    <definedName name="REGLEMENT">#REF!</definedName>
    <definedName name="Résultats" localSheetId="2">#REF!</definedName>
    <definedName name="Résultats">#REF!</definedName>
    <definedName name="sexe" localSheetId="2">'[10]Menus déroulants'!$C$4:$C$6</definedName>
    <definedName name="sexe">'[11]Menus déroulants'!$C$4:$C$6</definedName>
    <definedName name="si" localSheetId="2">'[1]Listes déroulantes'!$C$3:$C$17</definedName>
    <definedName name="si">'[2]Listes déroulantes'!$C$3:$C$17</definedName>
    <definedName name="SIAE">#REF!</definedName>
    <definedName name="situation" localSheetId="2">'[8]Listes déroulantes'!$A$24:$A$27</definedName>
    <definedName name="situation">'[9]Listes déroulantes'!$A$24:$A$27</definedName>
    <definedName name="sortie" localSheetId="2">'[21]Listes déroulantes'!$E$4:$E$9</definedName>
    <definedName name="sortie">'[22]Listes déroulantes'!$E$4:$E$9</definedName>
    <definedName name="SORTIES">#REF!</definedName>
    <definedName name="statut" localSheetId="2">'[10]Menus déroulants'!$D$5:$D$12</definedName>
    <definedName name="statut">'[11]Menus déroulants'!$D$5:$D$12</definedName>
    <definedName name="STATUTS" localSheetId="2">'[5]Menus déroulants'!$E$5:$E$12</definedName>
    <definedName name="STATUTS">'[6]Menus déroulants'!$E$5:$E$12</definedName>
    <definedName name="tranche_âge" localSheetId="2">'[10]Menus déroulants'!$F$5:$F$9</definedName>
    <definedName name="tranche_âge">'[11]Menus déroulants'!$F$5:$F$9</definedName>
    <definedName name="type" localSheetId="2">'[23]Menus déroulants'!$F$5:$F$9</definedName>
    <definedName name="type">'[24]Menus déroulants'!$F$5:$F$9</definedName>
    <definedName name="Type_de_sortie" localSheetId="2">'[25]Menus déroulants'!$K$5:$K$21</definedName>
    <definedName name="Type_de_sortie">'[26]Menus déroulants'!$K$5:$K$21</definedName>
    <definedName name="TYPE_SIAE">#REF!</definedName>
    <definedName name="type_sorties">#REF!</definedName>
    <definedName name="_xlnm.Print_Area" localSheetId="10">Août!$A$1:$K$38</definedName>
    <definedName name="_xlnm.Print_Area" localSheetId="6">Avril!$A$1:$K$38</definedName>
    <definedName name="_xlnm.Print_Area" localSheetId="1">Entreprises!$A$6:$P$55</definedName>
    <definedName name="_xlnm.Print_Area" localSheetId="4">Févr!$A$1:$I$40</definedName>
    <definedName name="_xlnm.Print_Area" localSheetId="3">Janv!$A$1:$J$38</definedName>
    <definedName name="_xlnm.Print_Area" localSheetId="9">Juillet!$A$1:$K$37</definedName>
    <definedName name="_xlnm.Print_Area" localSheetId="8">Juin!$A$1:$K$36</definedName>
    <definedName name="_xlnm.Print_Area" localSheetId="7">Mai!$A$1:$K$38</definedName>
    <definedName name="_xlnm.Print_Area" localSheetId="2">Marchés!$A$2:$R$80</definedName>
    <definedName name="_xlnm.Print_Area" localSheetId="5">Mars!$A$1:$K$37</definedName>
    <definedName name="_xlnm.Print_Area" localSheetId="13">Nov.!$A$1:$K$37</definedName>
    <definedName name="_xlnm.Print_Area" localSheetId="0">Salariés!$A$2:$R$78</definedName>
  </definedNames>
  <calcPr calcId="145621"/>
</workbook>
</file>

<file path=xl/calcChain.xml><?xml version="1.0" encoding="utf-8"?>
<calcChain xmlns="http://schemas.openxmlformats.org/spreadsheetml/2006/main">
  <c r="F7" i="46" l="1"/>
  <c r="F6" i="46"/>
  <c r="P7" i="46"/>
  <c r="P8" i="46"/>
  <c r="P9" i="46"/>
  <c r="P10" i="46"/>
  <c r="P11" i="46"/>
  <c r="P12" i="46"/>
  <c r="P13" i="46"/>
  <c r="P14" i="46"/>
  <c r="P15" i="46"/>
  <c r="P16" i="46"/>
  <c r="P17" i="46"/>
  <c r="P18" i="46"/>
  <c r="P19" i="46"/>
  <c r="P20" i="46"/>
  <c r="P21" i="46"/>
  <c r="P22" i="46"/>
  <c r="P23" i="46"/>
  <c r="P24" i="46"/>
  <c r="O7" i="46"/>
  <c r="O8" i="46"/>
  <c r="O9" i="46"/>
  <c r="O10" i="46"/>
  <c r="O11" i="46"/>
  <c r="O12" i="46"/>
  <c r="O13" i="46"/>
  <c r="O14" i="46"/>
  <c r="O15" i="46"/>
  <c r="O16" i="46"/>
  <c r="O17" i="46"/>
  <c r="O18" i="46"/>
  <c r="O19" i="46"/>
  <c r="O20" i="46"/>
  <c r="O21" i="46"/>
  <c r="O22" i="46"/>
  <c r="N7" i="46"/>
  <c r="N8" i="46"/>
  <c r="N9" i="46"/>
  <c r="N10" i="46"/>
  <c r="N11" i="46"/>
  <c r="N12" i="46"/>
  <c r="N13" i="46"/>
  <c r="N14" i="46"/>
  <c r="N15" i="46"/>
  <c r="N16" i="46"/>
  <c r="N17" i="46"/>
  <c r="N18" i="46"/>
  <c r="N19" i="46"/>
  <c r="N20" i="46"/>
  <c r="N21" i="46"/>
  <c r="N22" i="46"/>
  <c r="N23" i="46"/>
  <c r="N24" i="46"/>
  <c r="M7" i="46"/>
  <c r="M8" i="46"/>
  <c r="M9" i="46"/>
  <c r="M10" i="46"/>
  <c r="M11" i="46"/>
  <c r="M12" i="46"/>
  <c r="M13" i="46"/>
  <c r="M14" i="46"/>
  <c r="M15" i="46"/>
  <c r="M16" i="46"/>
  <c r="M17" i="46"/>
  <c r="M18" i="46"/>
  <c r="M19" i="46"/>
  <c r="M20" i="46"/>
  <c r="M21" i="46"/>
  <c r="M22" i="46"/>
  <c r="L7" i="46"/>
  <c r="L8" i="46"/>
  <c r="L9" i="46"/>
  <c r="L10" i="46"/>
  <c r="L11" i="46"/>
  <c r="L12" i="46"/>
  <c r="L13" i="46"/>
  <c r="L14" i="46"/>
  <c r="L15" i="46"/>
  <c r="L16" i="46"/>
  <c r="L17" i="46"/>
  <c r="L18" i="46"/>
  <c r="L19" i="46"/>
  <c r="L20" i="46"/>
  <c r="L21" i="46"/>
  <c r="L22" i="46"/>
  <c r="L23" i="46"/>
  <c r="L24" i="46"/>
  <c r="L25" i="46"/>
  <c r="L26" i="46"/>
  <c r="L27" i="46"/>
  <c r="L28" i="46"/>
  <c r="L29" i="46"/>
  <c r="L30" i="46"/>
  <c r="L31" i="46"/>
  <c r="L32" i="46"/>
  <c r="K7" i="46"/>
  <c r="K8" i="46"/>
  <c r="K9" i="46"/>
  <c r="K10" i="46"/>
  <c r="K11" i="46"/>
  <c r="K12" i="46"/>
  <c r="K13" i="46"/>
  <c r="K14" i="46"/>
  <c r="K15" i="46"/>
  <c r="K16" i="46"/>
  <c r="K17" i="46"/>
  <c r="J7" i="46"/>
  <c r="J8" i="46"/>
  <c r="J9" i="46"/>
  <c r="J10" i="46"/>
  <c r="J11" i="46"/>
  <c r="J12" i="46"/>
  <c r="J13" i="46"/>
  <c r="J14" i="46"/>
  <c r="J15" i="46"/>
  <c r="J16" i="46"/>
  <c r="J17" i="46"/>
  <c r="J18" i="46"/>
  <c r="J19" i="46"/>
  <c r="J20" i="46"/>
  <c r="J21" i="46"/>
  <c r="J22" i="46"/>
  <c r="J23" i="46"/>
  <c r="J24" i="46"/>
  <c r="I7" i="46"/>
  <c r="I8" i="46"/>
  <c r="I9" i="46"/>
  <c r="I10" i="46"/>
  <c r="I11" i="46"/>
  <c r="I12" i="46"/>
  <c r="I13" i="46"/>
  <c r="I14" i="46"/>
  <c r="I15" i="46"/>
  <c r="I16" i="46"/>
  <c r="I17" i="46"/>
  <c r="I18" i="46"/>
  <c r="I19" i="46"/>
  <c r="I20" i="46"/>
  <c r="I21" i="46"/>
  <c r="I22" i="46"/>
  <c r="I23" i="46"/>
  <c r="I24" i="46"/>
  <c r="I25" i="46"/>
  <c r="I26" i="46"/>
  <c r="I27" i="46"/>
  <c r="I28" i="46"/>
  <c r="I29" i="46"/>
  <c r="I30" i="46"/>
  <c r="I31" i="46"/>
  <c r="H7" i="46"/>
  <c r="H8" i="46"/>
  <c r="H9" i="46"/>
  <c r="H10" i="46"/>
  <c r="H11" i="46"/>
  <c r="H12" i="46"/>
  <c r="H13" i="46"/>
  <c r="H14" i="46"/>
  <c r="H15" i="46"/>
  <c r="H16" i="46"/>
  <c r="H17" i="46"/>
  <c r="H18" i="46"/>
  <c r="H19" i="46"/>
  <c r="H20" i="46"/>
  <c r="H21" i="46"/>
  <c r="H22" i="46"/>
  <c r="H23" i="46"/>
  <c r="H24" i="46"/>
  <c r="H25" i="46"/>
  <c r="H26" i="46"/>
  <c r="H27" i="46"/>
  <c r="H28" i="46"/>
  <c r="H29" i="46"/>
  <c r="G7" i="46"/>
  <c r="G8" i="46"/>
  <c r="G9" i="46"/>
  <c r="G10" i="46"/>
  <c r="G11" i="46"/>
  <c r="G12" i="46"/>
  <c r="G13" i="46"/>
  <c r="G14" i="46"/>
  <c r="G15" i="46"/>
  <c r="G16" i="46"/>
  <c r="G17" i="46"/>
  <c r="G18" i="46"/>
  <c r="G19" i="46"/>
  <c r="G20" i="46"/>
  <c r="G21" i="46"/>
  <c r="G22" i="46"/>
  <c r="G23" i="46"/>
  <c r="G24" i="46"/>
  <c r="G25" i="46"/>
  <c r="G26" i="46"/>
  <c r="G27" i="46"/>
  <c r="G28" i="46"/>
  <c r="G29" i="46"/>
  <c r="G30" i="46"/>
  <c r="G31" i="46"/>
  <c r="G32" i="46"/>
  <c r="G33" i="46"/>
  <c r="G34" i="46"/>
  <c r="F8" i="46"/>
  <c r="F9" i="46"/>
  <c r="F10" i="46"/>
  <c r="F11" i="46"/>
  <c r="F12" i="46"/>
  <c r="F13" i="46"/>
  <c r="F14" i="46"/>
  <c r="F15" i="46"/>
  <c r="F16" i="46"/>
  <c r="F17" i="46"/>
  <c r="F18" i="46"/>
  <c r="F19" i="46"/>
  <c r="F20" i="46"/>
  <c r="F21" i="46"/>
  <c r="F22" i="46"/>
  <c r="F23" i="46"/>
  <c r="F24" i="46"/>
  <c r="F25" i="46"/>
  <c r="F26" i="46"/>
  <c r="F27" i="46"/>
  <c r="F28" i="46"/>
  <c r="F29" i="46"/>
  <c r="F30" i="46"/>
  <c r="F31" i="46"/>
  <c r="F32" i="46"/>
  <c r="F33" i="46"/>
  <c r="Q33" i="46" s="1"/>
  <c r="F34" i="46"/>
  <c r="F35" i="46"/>
  <c r="Q35" i="46" s="1"/>
  <c r="P6" i="46"/>
  <c r="O6" i="46"/>
  <c r="N6" i="46"/>
  <c r="M6" i="46"/>
  <c r="L6" i="46"/>
  <c r="L79" i="46" s="1"/>
  <c r="K6" i="46"/>
  <c r="J6" i="46"/>
  <c r="I6" i="46"/>
  <c r="H6" i="46"/>
  <c r="G6" i="46"/>
  <c r="E6" i="29"/>
  <c r="E7" i="46"/>
  <c r="E79" i="46" s="1"/>
  <c r="E6" i="46"/>
  <c r="D6" i="29"/>
  <c r="H2" i="6"/>
  <c r="H3" i="6"/>
  <c r="Q76" i="46"/>
  <c r="Q75" i="46"/>
  <c r="Q74" i="46"/>
  <c r="Q73" i="46"/>
  <c r="Q72" i="46"/>
  <c r="Q71" i="46"/>
  <c r="Q70" i="46"/>
  <c r="Q69" i="46"/>
  <c r="Q68" i="46"/>
  <c r="Q67" i="46"/>
  <c r="Q66" i="46"/>
  <c r="Q65" i="46"/>
  <c r="Q64" i="46"/>
  <c r="Q63" i="46"/>
  <c r="Q62" i="46"/>
  <c r="Q61" i="46"/>
  <c r="Q60" i="46"/>
  <c r="Q59" i="46"/>
  <c r="Q58" i="46"/>
  <c r="Q57" i="46"/>
  <c r="Q56" i="46"/>
  <c r="Q55" i="46"/>
  <c r="Q54" i="46"/>
  <c r="Q53" i="46"/>
  <c r="Q52" i="46"/>
  <c r="Q51" i="46"/>
  <c r="Q50" i="46"/>
  <c r="Q49" i="46"/>
  <c r="Q48" i="46"/>
  <c r="Q47" i="46"/>
  <c r="Q46" i="46"/>
  <c r="Q45" i="46"/>
  <c r="Q44" i="46"/>
  <c r="Q43" i="46"/>
  <c r="Q42" i="46"/>
  <c r="Q41" i="46"/>
  <c r="Q40" i="46"/>
  <c r="Q39" i="46"/>
  <c r="Q38" i="46"/>
  <c r="Q37" i="46"/>
  <c r="Q36" i="46"/>
  <c r="Q34" i="46"/>
  <c r="Q32" i="46"/>
  <c r="Q30" i="46"/>
  <c r="Q28" i="46"/>
  <c r="Q26" i="46"/>
  <c r="Q22" i="46"/>
  <c r="Q18" i="46"/>
  <c r="Q9" i="46"/>
  <c r="O79" i="46"/>
  <c r="M79" i="46"/>
  <c r="G79" i="46"/>
  <c r="Q24" i="46" l="1"/>
  <c r="Q20" i="46"/>
  <c r="K79" i="46"/>
  <c r="Q13" i="46"/>
  <c r="F79" i="46"/>
  <c r="H79" i="46"/>
  <c r="I79" i="46"/>
  <c r="Q16" i="46"/>
  <c r="Q31" i="46"/>
  <c r="J79" i="46"/>
  <c r="Q29" i="46"/>
  <c r="Q27" i="46"/>
  <c r="Q25" i="46"/>
  <c r="Q23" i="46"/>
  <c r="Q21" i="46"/>
  <c r="Q19" i="46"/>
  <c r="Q17" i="46"/>
  <c r="Q15" i="46"/>
  <c r="Q11" i="46"/>
  <c r="Q7" i="46"/>
  <c r="N79" i="46"/>
  <c r="P79" i="46"/>
  <c r="Q79" i="46" s="1"/>
  <c r="Q8" i="46"/>
  <c r="Q10" i="46"/>
  <c r="Q12" i="46"/>
  <c r="Q14" i="46"/>
  <c r="R79" i="46"/>
  <c r="Q6" i="46"/>
  <c r="Q77" i="46" l="1"/>
  <c r="R6" i="46" s="1"/>
  <c r="B2" i="6"/>
  <c r="R8" i="46" l="1"/>
  <c r="R12" i="46"/>
  <c r="R7" i="46"/>
  <c r="R10" i="46"/>
  <c r="F77" i="46"/>
  <c r="J77" i="46"/>
  <c r="L77" i="46"/>
  <c r="P77" i="46"/>
  <c r="R17" i="46"/>
  <c r="R21" i="46"/>
  <c r="R25" i="46"/>
  <c r="R29" i="46"/>
  <c r="R33" i="46"/>
  <c r="R37" i="46"/>
  <c r="R41" i="46"/>
  <c r="R45" i="46"/>
  <c r="R49" i="46"/>
  <c r="R53" i="46"/>
  <c r="R57" i="46"/>
  <c r="R61" i="46"/>
  <c r="R65" i="46"/>
  <c r="R69" i="46"/>
  <c r="R73" i="46"/>
  <c r="E77" i="46"/>
  <c r="G77" i="46"/>
  <c r="M77" i="46"/>
  <c r="R18" i="46"/>
  <c r="R22" i="46"/>
  <c r="R26" i="46"/>
  <c r="R30" i="46"/>
  <c r="R34" i="46"/>
  <c r="R38" i="46"/>
  <c r="R42" i="46"/>
  <c r="R46" i="46"/>
  <c r="R50" i="46"/>
  <c r="R54" i="46"/>
  <c r="R58" i="46"/>
  <c r="R62" i="46"/>
  <c r="R70" i="46"/>
  <c r="R11" i="46"/>
  <c r="R14" i="46"/>
  <c r="R9" i="46"/>
  <c r="R13" i="46"/>
  <c r="H77" i="46"/>
  <c r="K77" i="46"/>
  <c r="N77" i="46"/>
  <c r="R15" i="46"/>
  <c r="R19" i="46"/>
  <c r="R23" i="46"/>
  <c r="R27" i="46"/>
  <c r="R31" i="46"/>
  <c r="R35" i="46"/>
  <c r="R39" i="46"/>
  <c r="R43" i="46"/>
  <c r="R47" i="46"/>
  <c r="R51" i="46"/>
  <c r="R55" i="46"/>
  <c r="R59" i="46"/>
  <c r="R63" i="46"/>
  <c r="R67" i="46"/>
  <c r="R71" i="46"/>
  <c r="R75" i="46"/>
  <c r="I77" i="46"/>
  <c r="O77" i="46"/>
  <c r="R16" i="46"/>
  <c r="R20" i="46"/>
  <c r="R24" i="46"/>
  <c r="R28" i="46"/>
  <c r="R32" i="46"/>
  <c r="R36" i="46"/>
  <c r="R40" i="46"/>
  <c r="R44" i="46"/>
  <c r="R48" i="46"/>
  <c r="R52" i="46"/>
  <c r="R56" i="46"/>
  <c r="R60" i="46"/>
  <c r="R64" i="46"/>
  <c r="R68" i="46"/>
  <c r="R72" i="46"/>
  <c r="R76" i="46"/>
  <c r="R66" i="46"/>
  <c r="R74" i="46"/>
  <c r="F51" i="29"/>
  <c r="F52" i="29"/>
  <c r="F53" i="29"/>
  <c r="F54" i="29"/>
  <c r="F55" i="29"/>
  <c r="O55" i="29"/>
  <c r="N55" i="29"/>
  <c r="M55" i="29"/>
  <c r="L55" i="29"/>
  <c r="K55" i="29"/>
  <c r="J55" i="29"/>
  <c r="I55" i="29"/>
  <c r="H55" i="29"/>
  <c r="G55" i="29"/>
  <c r="E55" i="29"/>
  <c r="D55" i="29"/>
  <c r="O53" i="29"/>
  <c r="N53" i="29"/>
  <c r="M53" i="29"/>
  <c r="L53" i="29"/>
  <c r="K53" i="29"/>
  <c r="J53" i="29"/>
  <c r="I53" i="29"/>
  <c r="H53" i="29"/>
  <c r="G53" i="29"/>
  <c r="E53" i="29"/>
  <c r="D53" i="29"/>
  <c r="P53" i="29" l="1"/>
  <c r="P55" i="29"/>
  <c r="B2" i="40"/>
  <c r="O52" i="29" l="1"/>
  <c r="N52" i="29"/>
  <c r="M52" i="29"/>
  <c r="L52" i="29"/>
  <c r="K52" i="29"/>
  <c r="J52" i="29"/>
  <c r="I52" i="29"/>
  <c r="H52" i="29"/>
  <c r="G52" i="29"/>
  <c r="E52" i="29"/>
  <c r="D52" i="29"/>
  <c r="O54" i="29"/>
  <c r="N54" i="29"/>
  <c r="M54" i="29"/>
  <c r="L54" i="29"/>
  <c r="K54" i="29"/>
  <c r="J54" i="29"/>
  <c r="I54" i="29"/>
  <c r="H54" i="29"/>
  <c r="G54" i="29"/>
  <c r="E54" i="29"/>
  <c r="D54" i="29"/>
  <c r="P54" i="29" l="1"/>
  <c r="P52" i="29"/>
  <c r="P71" i="1" l="1"/>
  <c r="O71" i="1"/>
  <c r="N71" i="1"/>
  <c r="M71" i="1"/>
  <c r="L71" i="1"/>
  <c r="K71" i="1"/>
  <c r="J71" i="1"/>
  <c r="I71" i="1"/>
  <c r="H71" i="1"/>
  <c r="G71" i="1"/>
  <c r="F71" i="1"/>
  <c r="E71" i="1"/>
  <c r="P70" i="1"/>
  <c r="O70" i="1"/>
  <c r="N70" i="1"/>
  <c r="M70" i="1"/>
  <c r="L70" i="1"/>
  <c r="K70" i="1"/>
  <c r="J70" i="1"/>
  <c r="I70" i="1"/>
  <c r="H70" i="1"/>
  <c r="G70" i="1"/>
  <c r="F70" i="1"/>
  <c r="E70" i="1"/>
  <c r="P72" i="1"/>
  <c r="O72" i="1"/>
  <c r="N72" i="1"/>
  <c r="M72" i="1"/>
  <c r="L72" i="1"/>
  <c r="K72" i="1"/>
  <c r="J72" i="1"/>
  <c r="I72" i="1"/>
  <c r="H72" i="1"/>
  <c r="G72" i="1"/>
  <c r="F72" i="1"/>
  <c r="E72" i="1"/>
  <c r="Q72" i="1" l="1"/>
  <c r="Q70" i="1"/>
  <c r="Q71" i="1"/>
  <c r="P69" i="1"/>
  <c r="O69" i="1"/>
  <c r="N69" i="1"/>
  <c r="M69" i="1"/>
  <c r="L69" i="1"/>
  <c r="K69" i="1"/>
  <c r="J69" i="1"/>
  <c r="I69" i="1"/>
  <c r="H69" i="1"/>
  <c r="G69" i="1"/>
  <c r="F69" i="1"/>
  <c r="E69" i="1"/>
  <c r="P73" i="1"/>
  <c r="O73" i="1"/>
  <c r="N73" i="1"/>
  <c r="M73" i="1"/>
  <c r="L73" i="1"/>
  <c r="K73" i="1"/>
  <c r="J73" i="1"/>
  <c r="I73" i="1"/>
  <c r="H73" i="1"/>
  <c r="G73" i="1"/>
  <c r="F73" i="1"/>
  <c r="E73" i="1"/>
  <c r="Q73" i="1" l="1"/>
  <c r="Q69" i="1"/>
  <c r="H20" i="37" l="1"/>
  <c r="D20" i="37"/>
  <c r="B20" i="37"/>
  <c r="K7" i="29" l="1"/>
  <c r="K8" i="29"/>
  <c r="K9" i="29"/>
  <c r="K10" i="29"/>
  <c r="K11" i="29"/>
  <c r="K12" i="29"/>
  <c r="K13" i="29"/>
  <c r="K14" i="29"/>
  <c r="K15" i="29"/>
  <c r="K16" i="29"/>
  <c r="K17" i="29"/>
  <c r="K18" i="29"/>
  <c r="K19" i="29"/>
  <c r="K20" i="29"/>
  <c r="K21" i="29"/>
  <c r="K22" i="29"/>
  <c r="K23" i="29"/>
  <c r="K24" i="29"/>
  <c r="K25" i="29"/>
  <c r="K26" i="29"/>
  <c r="K27" i="29"/>
  <c r="K28" i="29"/>
  <c r="K29" i="29"/>
  <c r="K30" i="29"/>
  <c r="K31" i="29"/>
  <c r="K32" i="29"/>
  <c r="K33" i="29"/>
  <c r="K34" i="29"/>
  <c r="K35" i="29"/>
  <c r="K36" i="29"/>
  <c r="K37" i="29"/>
  <c r="K38" i="29"/>
  <c r="K39" i="29"/>
  <c r="K40" i="29"/>
  <c r="K41" i="29"/>
  <c r="K42" i="29"/>
  <c r="K43" i="29"/>
  <c r="K44" i="29"/>
  <c r="K45" i="29"/>
  <c r="K46" i="29"/>
  <c r="K47" i="29"/>
  <c r="K48" i="29"/>
  <c r="K49" i="29"/>
  <c r="K50" i="29"/>
  <c r="K51" i="29"/>
  <c r="K6" i="29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74" i="1"/>
  <c r="L4" i="1"/>
  <c r="E36" i="42"/>
  <c r="E34" i="42"/>
  <c r="H32" i="42"/>
  <c r="D32" i="42"/>
  <c r="B32" i="42"/>
  <c r="H31" i="42"/>
  <c r="D31" i="42"/>
  <c r="B31" i="42"/>
  <c r="H30" i="42"/>
  <c r="D30" i="42"/>
  <c r="B30" i="42"/>
  <c r="H29" i="42"/>
  <c r="D29" i="42"/>
  <c r="B29" i="42"/>
  <c r="H28" i="42"/>
  <c r="D28" i="42"/>
  <c r="B28" i="42"/>
  <c r="H27" i="42"/>
  <c r="D27" i="42"/>
  <c r="B27" i="42"/>
  <c r="H26" i="42"/>
  <c r="D26" i="42"/>
  <c r="B26" i="42"/>
  <c r="H25" i="42"/>
  <c r="D25" i="42"/>
  <c r="B25" i="42"/>
  <c r="H24" i="42"/>
  <c r="D24" i="42"/>
  <c r="B24" i="42"/>
  <c r="H23" i="42"/>
  <c r="D23" i="42"/>
  <c r="B23" i="42"/>
  <c r="H22" i="42"/>
  <c r="D22" i="42"/>
  <c r="B22" i="42"/>
  <c r="H21" i="42"/>
  <c r="D21" i="42"/>
  <c r="B21" i="42"/>
  <c r="H20" i="42"/>
  <c r="D20" i="42"/>
  <c r="B20" i="42"/>
  <c r="H19" i="42"/>
  <c r="D19" i="42"/>
  <c r="B19" i="42"/>
  <c r="H18" i="42"/>
  <c r="D18" i="42"/>
  <c r="B18" i="42"/>
  <c r="H17" i="42"/>
  <c r="D17" i="42"/>
  <c r="B17" i="42"/>
  <c r="H16" i="42"/>
  <c r="D16" i="42"/>
  <c r="B16" i="42"/>
  <c r="H15" i="42"/>
  <c r="D15" i="42"/>
  <c r="B15" i="42"/>
  <c r="H14" i="42"/>
  <c r="D14" i="42"/>
  <c r="B14" i="42"/>
  <c r="H13" i="42"/>
  <c r="D13" i="42"/>
  <c r="B13" i="42"/>
  <c r="H12" i="42"/>
  <c r="D12" i="42"/>
  <c r="B12" i="42"/>
  <c r="H11" i="42"/>
  <c r="D11" i="42"/>
  <c r="B11" i="42"/>
  <c r="H10" i="42"/>
  <c r="D10" i="42"/>
  <c r="B10" i="42"/>
  <c r="H9" i="42"/>
  <c r="D9" i="42"/>
  <c r="B9" i="42"/>
  <c r="H8" i="42"/>
  <c r="D8" i="42"/>
  <c r="B8" i="42"/>
  <c r="H7" i="42"/>
  <c r="D7" i="42"/>
  <c r="B7" i="42"/>
  <c r="H6" i="42"/>
  <c r="D6" i="42"/>
  <c r="B6" i="42"/>
  <c r="H5" i="42"/>
  <c r="D5" i="42"/>
  <c r="B5" i="42"/>
  <c r="H4" i="42"/>
  <c r="D4" i="42"/>
  <c r="B4" i="42"/>
  <c r="H3" i="42"/>
  <c r="D3" i="42"/>
  <c r="B3" i="42"/>
  <c r="H2" i="42"/>
  <c r="D2" i="42"/>
  <c r="B2" i="42"/>
  <c r="K58" i="29" l="1"/>
  <c r="B19" i="35"/>
  <c r="D19" i="35"/>
  <c r="H19" i="35"/>
  <c r="D17" i="34" l="1"/>
  <c r="H4" i="33" l="1"/>
  <c r="D4" i="33"/>
  <c r="B4" i="33"/>
  <c r="F7" i="29" l="1"/>
  <c r="F8" i="29"/>
  <c r="F9" i="29"/>
  <c r="F10" i="29"/>
  <c r="F11" i="29"/>
  <c r="F12" i="29"/>
  <c r="F13" i="29"/>
  <c r="F14" i="29"/>
  <c r="F15" i="29"/>
  <c r="F16" i="29"/>
  <c r="F17" i="29"/>
  <c r="F18" i="29"/>
  <c r="F19" i="29"/>
  <c r="F20" i="29"/>
  <c r="F21" i="29"/>
  <c r="F22" i="29"/>
  <c r="F23" i="29"/>
  <c r="F24" i="29"/>
  <c r="F25" i="29"/>
  <c r="F26" i="29"/>
  <c r="F27" i="29"/>
  <c r="F28" i="29"/>
  <c r="F29" i="29"/>
  <c r="F30" i="29"/>
  <c r="F31" i="29"/>
  <c r="F32" i="29"/>
  <c r="F33" i="29"/>
  <c r="F34" i="29"/>
  <c r="F35" i="29"/>
  <c r="F36" i="29"/>
  <c r="F37" i="29"/>
  <c r="F38" i="29"/>
  <c r="F39" i="29"/>
  <c r="F40" i="29"/>
  <c r="F41" i="29"/>
  <c r="F42" i="29"/>
  <c r="F43" i="29"/>
  <c r="F44" i="29"/>
  <c r="F45" i="29"/>
  <c r="F46" i="29"/>
  <c r="F47" i="29"/>
  <c r="F48" i="29"/>
  <c r="F49" i="29"/>
  <c r="F50" i="29"/>
  <c r="F6" i="29"/>
  <c r="F58" i="29" l="1"/>
  <c r="F10" i="41"/>
  <c r="B10" i="41"/>
  <c r="C37" i="41"/>
  <c r="F3" i="41" l="1"/>
  <c r="C35" i="41"/>
  <c r="B3" i="41"/>
  <c r="F2" i="6" l="1"/>
  <c r="H2" i="32"/>
  <c r="E36" i="40"/>
  <c r="E34" i="40"/>
  <c r="H32" i="40"/>
  <c r="D32" i="40"/>
  <c r="B32" i="40"/>
  <c r="H31" i="40"/>
  <c r="D31" i="40"/>
  <c r="B31" i="40"/>
  <c r="H30" i="40"/>
  <c r="D30" i="40"/>
  <c r="B30" i="40"/>
  <c r="H29" i="40"/>
  <c r="D29" i="40"/>
  <c r="B29" i="40"/>
  <c r="H28" i="40"/>
  <c r="D28" i="40"/>
  <c r="B28" i="40"/>
  <c r="H27" i="40"/>
  <c r="D27" i="40"/>
  <c r="B27" i="40"/>
  <c r="H26" i="40"/>
  <c r="D26" i="40"/>
  <c r="B26" i="40"/>
  <c r="H25" i="40"/>
  <c r="D25" i="40"/>
  <c r="B25" i="40"/>
  <c r="H24" i="40"/>
  <c r="D24" i="40"/>
  <c r="B24" i="40"/>
  <c r="H23" i="40"/>
  <c r="D23" i="40"/>
  <c r="B23" i="40"/>
  <c r="H22" i="40"/>
  <c r="D22" i="40"/>
  <c r="B22" i="40"/>
  <c r="H21" i="40"/>
  <c r="D21" i="40"/>
  <c r="B21" i="40"/>
  <c r="H20" i="40"/>
  <c r="D20" i="40"/>
  <c r="B20" i="40"/>
  <c r="H19" i="40"/>
  <c r="D19" i="40"/>
  <c r="B19" i="40"/>
  <c r="H18" i="40"/>
  <c r="D18" i="40"/>
  <c r="B18" i="40"/>
  <c r="H17" i="40"/>
  <c r="D17" i="40"/>
  <c r="B17" i="40"/>
  <c r="H16" i="40"/>
  <c r="D16" i="40"/>
  <c r="B16" i="40"/>
  <c r="H15" i="40"/>
  <c r="D15" i="40"/>
  <c r="B15" i="40"/>
  <c r="H14" i="40"/>
  <c r="D14" i="40"/>
  <c r="B14" i="40"/>
  <c r="H13" i="40"/>
  <c r="D13" i="40"/>
  <c r="B13" i="40"/>
  <c r="H12" i="40"/>
  <c r="D12" i="40"/>
  <c r="B12" i="40"/>
  <c r="H11" i="40"/>
  <c r="D11" i="40"/>
  <c r="B11" i="40"/>
  <c r="H10" i="40"/>
  <c r="D10" i="40"/>
  <c r="B10" i="40"/>
  <c r="H9" i="40"/>
  <c r="D9" i="40"/>
  <c r="B9" i="40"/>
  <c r="H8" i="40"/>
  <c r="D8" i="40"/>
  <c r="B8" i="40"/>
  <c r="H7" i="40"/>
  <c r="D7" i="40"/>
  <c r="B7" i="40"/>
  <c r="H6" i="40"/>
  <c r="D6" i="40"/>
  <c r="B6" i="40"/>
  <c r="H5" i="40"/>
  <c r="D5" i="40"/>
  <c r="B5" i="40"/>
  <c r="H4" i="40"/>
  <c r="D4" i="40"/>
  <c r="B4" i="40"/>
  <c r="H3" i="40"/>
  <c r="D3" i="40"/>
  <c r="B3" i="40"/>
  <c r="H2" i="40"/>
  <c r="D2" i="40"/>
  <c r="E36" i="39"/>
  <c r="E34" i="39"/>
  <c r="H32" i="39"/>
  <c r="D32" i="39"/>
  <c r="B32" i="39"/>
  <c r="H31" i="39"/>
  <c r="D31" i="39"/>
  <c r="B31" i="39"/>
  <c r="H30" i="39"/>
  <c r="D30" i="39"/>
  <c r="B30" i="39"/>
  <c r="H29" i="39"/>
  <c r="D29" i="39"/>
  <c r="B29" i="39"/>
  <c r="H28" i="39"/>
  <c r="D28" i="39"/>
  <c r="B28" i="39"/>
  <c r="H27" i="39"/>
  <c r="D27" i="39"/>
  <c r="B27" i="39"/>
  <c r="H26" i="39"/>
  <c r="D26" i="39"/>
  <c r="B26" i="39"/>
  <c r="H25" i="39"/>
  <c r="D25" i="39"/>
  <c r="B25" i="39"/>
  <c r="H24" i="39"/>
  <c r="D24" i="39"/>
  <c r="B24" i="39"/>
  <c r="H23" i="39"/>
  <c r="D23" i="39"/>
  <c r="B23" i="39"/>
  <c r="H22" i="39"/>
  <c r="D22" i="39"/>
  <c r="B22" i="39"/>
  <c r="H21" i="39"/>
  <c r="D21" i="39"/>
  <c r="B21" i="39"/>
  <c r="H20" i="39"/>
  <c r="D20" i="39"/>
  <c r="B20" i="39"/>
  <c r="H19" i="39"/>
  <c r="D19" i="39"/>
  <c r="B19" i="39"/>
  <c r="H18" i="39"/>
  <c r="D18" i="39"/>
  <c r="B18" i="39"/>
  <c r="H17" i="39"/>
  <c r="D17" i="39"/>
  <c r="B17" i="39"/>
  <c r="H16" i="39"/>
  <c r="D16" i="39"/>
  <c r="B16" i="39"/>
  <c r="H15" i="39"/>
  <c r="D15" i="39"/>
  <c r="B15" i="39"/>
  <c r="H14" i="39"/>
  <c r="D14" i="39"/>
  <c r="B14" i="39"/>
  <c r="H13" i="39"/>
  <c r="D13" i="39"/>
  <c r="B13" i="39"/>
  <c r="H12" i="39"/>
  <c r="D12" i="39"/>
  <c r="B12" i="39"/>
  <c r="H11" i="39"/>
  <c r="D11" i="39"/>
  <c r="B11" i="39"/>
  <c r="H10" i="39"/>
  <c r="D10" i="39"/>
  <c r="B10" i="39"/>
  <c r="H9" i="39"/>
  <c r="D9" i="39"/>
  <c r="B9" i="39"/>
  <c r="H8" i="39"/>
  <c r="D8" i="39"/>
  <c r="B8" i="39"/>
  <c r="H7" i="39"/>
  <c r="D7" i="39"/>
  <c r="B7" i="39"/>
  <c r="H6" i="39"/>
  <c r="D6" i="39"/>
  <c r="B6" i="39"/>
  <c r="H5" i="39"/>
  <c r="D5" i="39"/>
  <c r="B5" i="39"/>
  <c r="H4" i="39"/>
  <c r="D4" i="39"/>
  <c r="B4" i="39"/>
  <c r="H3" i="39"/>
  <c r="D3" i="39"/>
  <c r="B3" i="39"/>
  <c r="H2" i="39"/>
  <c r="D2" i="39"/>
  <c r="B2" i="39"/>
  <c r="E36" i="38"/>
  <c r="E34" i="38"/>
  <c r="H32" i="38"/>
  <c r="D32" i="38"/>
  <c r="B32" i="38"/>
  <c r="H31" i="38"/>
  <c r="D31" i="38"/>
  <c r="B31" i="38"/>
  <c r="H30" i="38"/>
  <c r="D30" i="38"/>
  <c r="B30" i="38"/>
  <c r="H29" i="38"/>
  <c r="D29" i="38"/>
  <c r="B29" i="38"/>
  <c r="H28" i="38"/>
  <c r="D28" i="38"/>
  <c r="B28" i="38"/>
  <c r="H27" i="38"/>
  <c r="D27" i="38"/>
  <c r="B27" i="38"/>
  <c r="H26" i="38"/>
  <c r="D26" i="38"/>
  <c r="B26" i="38"/>
  <c r="H25" i="38"/>
  <c r="D25" i="38"/>
  <c r="B25" i="38"/>
  <c r="H24" i="38"/>
  <c r="D24" i="38"/>
  <c r="B24" i="38"/>
  <c r="H23" i="38"/>
  <c r="D23" i="38"/>
  <c r="B23" i="38"/>
  <c r="H22" i="38"/>
  <c r="D22" i="38"/>
  <c r="B22" i="38"/>
  <c r="H21" i="38"/>
  <c r="D21" i="38"/>
  <c r="B21" i="38"/>
  <c r="H20" i="38"/>
  <c r="D20" i="38"/>
  <c r="B20" i="38"/>
  <c r="H19" i="38"/>
  <c r="D19" i="38"/>
  <c r="B19" i="38"/>
  <c r="H18" i="38"/>
  <c r="D18" i="38"/>
  <c r="B18" i="38"/>
  <c r="H17" i="38"/>
  <c r="D17" i="38"/>
  <c r="B17" i="38"/>
  <c r="H16" i="38"/>
  <c r="D16" i="38"/>
  <c r="B16" i="38"/>
  <c r="H15" i="38"/>
  <c r="D15" i="38"/>
  <c r="B15" i="38"/>
  <c r="H14" i="38"/>
  <c r="D14" i="38"/>
  <c r="B14" i="38"/>
  <c r="H13" i="38"/>
  <c r="D13" i="38"/>
  <c r="B13" i="38"/>
  <c r="H12" i="38"/>
  <c r="D12" i="38"/>
  <c r="B12" i="38"/>
  <c r="H11" i="38"/>
  <c r="D11" i="38"/>
  <c r="B11" i="38"/>
  <c r="H10" i="38"/>
  <c r="D10" i="38"/>
  <c r="B10" i="38"/>
  <c r="H9" i="38"/>
  <c r="D9" i="38"/>
  <c r="B9" i="38"/>
  <c r="H8" i="38"/>
  <c r="D8" i="38"/>
  <c r="B8" i="38"/>
  <c r="H7" i="38"/>
  <c r="D7" i="38"/>
  <c r="B7" i="38"/>
  <c r="H6" i="38"/>
  <c r="D6" i="38"/>
  <c r="B6" i="38"/>
  <c r="H5" i="38"/>
  <c r="D5" i="38"/>
  <c r="B5" i="38"/>
  <c r="H4" i="38"/>
  <c r="D4" i="38"/>
  <c r="B4" i="38"/>
  <c r="H3" i="38"/>
  <c r="D3" i="38"/>
  <c r="B3" i="38"/>
  <c r="H2" i="38"/>
  <c r="D2" i="38"/>
  <c r="B2" i="38"/>
  <c r="E37" i="37"/>
  <c r="E35" i="37"/>
  <c r="H33" i="37"/>
  <c r="D33" i="37"/>
  <c r="B33" i="37"/>
  <c r="H32" i="37"/>
  <c r="D32" i="37"/>
  <c r="B32" i="37"/>
  <c r="H31" i="37"/>
  <c r="D31" i="37"/>
  <c r="B31" i="37"/>
  <c r="H30" i="37"/>
  <c r="D30" i="37"/>
  <c r="B30" i="37"/>
  <c r="H29" i="37"/>
  <c r="D29" i="37"/>
  <c r="B29" i="37"/>
  <c r="H28" i="37"/>
  <c r="D28" i="37"/>
  <c r="B28" i="37"/>
  <c r="H27" i="37"/>
  <c r="D27" i="37"/>
  <c r="B27" i="37"/>
  <c r="H26" i="37"/>
  <c r="D26" i="37"/>
  <c r="B26" i="37"/>
  <c r="H25" i="37"/>
  <c r="D25" i="37"/>
  <c r="B25" i="37"/>
  <c r="H24" i="37"/>
  <c r="D24" i="37"/>
  <c r="B24" i="37"/>
  <c r="H23" i="37"/>
  <c r="D23" i="37"/>
  <c r="B23" i="37"/>
  <c r="H22" i="37"/>
  <c r="D22" i="37"/>
  <c r="B22" i="37"/>
  <c r="H21" i="37"/>
  <c r="D21" i="37"/>
  <c r="B21" i="37"/>
  <c r="H19" i="37"/>
  <c r="D19" i="37"/>
  <c r="B19" i="37"/>
  <c r="H18" i="37"/>
  <c r="D18" i="37"/>
  <c r="B18" i="37"/>
  <c r="H17" i="37"/>
  <c r="D17" i="37"/>
  <c r="B17" i="37"/>
  <c r="H16" i="37"/>
  <c r="D16" i="37"/>
  <c r="B16" i="37"/>
  <c r="H15" i="37"/>
  <c r="D15" i="37"/>
  <c r="B15" i="37"/>
  <c r="H14" i="37"/>
  <c r="D14" i="37"/>
  <c r="B14" i="37"/>
  <c r="H13" i="37"/>
  <c r="D13" i="37"/>
  <c r="B13" i="37"/>
  <c r="H12" i="37"/>
  <c r="D12" i="37"/>
  <c r="B12" i="37"/>
  <c r="H11" i="37"/>
  <c r="D11" i="37"/>
  <c r="B11" i="37"/>
  <c r="H10" i="37"/>
  <c r="D10" i="37"/>
  <c r="B10" i="37"/>
  <c r="H9" i="37"/>
  <c r="D9" i="37"/>
  <c r="B9" i="37"/>
  <c r="H8" i="37"/>
  <c r="D8" i="37"/>
  <c r="B8" i="37"/>
  <c r="H7" i="37"/>
  <c r="D7" i="37"/>
  <c r="B7" i="37"/>
  <c r="H6" i="37"/>
  <c r="D6" i="37"/>
  <c r="B6" i="37"/>
  <c r="H5" i="37"/>
  <c r="D5" i="37"/>
  <c r="B5" i="37"/>
  <c r="H4" i="37"/>
  <c r="D4" i="37"/>
  <c r="B4" i="37"/>
  <c r="H3" i="37"/>
  <c r="D3" i="37"/>
  <c r="B3" i="37"/>
  <c r="H2" i="37"/>
  <c r="D2" i="37"/>
  <c r="B2" i="37"/>
  <c r="E36" i="35"/>
  <c r="E34" i="35"/>
  <c r="H32" i="35"/>
  <c r="D32" i="35"/>
  <c r="B32" i="35"/>
  <c r="H31" i="35"/>
  <c r="D31" i="35"/>
  <c r="B31" i="35"/>
  <c r="H30" i="35"/>
  <c r="D30" i="35"/>
  <c r="B30" i="35"/>
  <c r="H29" i="35"/>
  <c r="D29" i="35"/>
  <c r="B29" i="35"/>
  <c r="H28" i="35"/>
  <c r="D28" i="35"/>
  <c r="B28" i="35"/>
  <c r="H27" i="35"/>
  <c r="D27" i="35"/>
  <c r="B27" i="35"/>
  <c r="H26" i="35"/>
  <c r="D26" i="35"/>
  <c r="B26" i="35"/>
  <c r="H25" i="35"/>
  <c r="D25" i="35"/>
  <c r="B25" i="35"/>
  <c r="H24" i="35"/>
  <c r="D24" i="35"/>
  <c r="B24" i="35"/>
  <c r="H23" i="35"/>
  <c r="D23" i="35"/>
  <c r="B23" i="35"/>
  <c r="H22" i="35"/>
  <c r="D22" i="35"/>
  <c r="B22" i="35"/>
  <c r="H21" i="35"/>
  <c r="D21" i="35"/>
  <c r="B21" i="35"/>
  <c r="H20" i="35"/>
  <c r="D20" i="35"/>
  <c r="B20" i="35"/>
  <c r="H18" i="35"/>
  <c r="D18" i="35"/>
  <c r="B18" i="35"/>
  <c r="H17" i="35"/>
  <c r="D17" i="35"/>
  <c r="B17" i="35"/>
  <c r="H16" i="35"/>
  <c r="D16" i="35"/>
  <c r="B16" i="35"/>
  <c r="H15" i="35"/>
  <c r="D15" i="35"/>
  <c r="B15" i="35"/>
  <c r="H14" i="35"/>
  <c r="D14" i="35"/>
  <c r="B14" i="35"/>
  <c r="H13" i="35"/>
  <c r="D13" i="35"/>
  <c r="B13" i="35"/>
  <c r="H12" i="35"/>
  <c r="D12" i="35"/>
  <c r="B12" i="35"/>
  <c r="H11" i="35"/>
  <c r="D11" i="35"/>
  <c r="B11" i="35"/>
  <c r="H10" i="35"/>
  <c r="D10" i="35"/>
  <c r="B10" i="35"/>
  <c r="H9" i="35"/>
  <c r="D9" i="35"/>
  <c r="B9" i="35"/>
  <c r="H8" i="35"/>
  <c r="D8" i="35"/>
  <c r="B8" i="35"/>
  <c r="H7" i="35"/>
  <c r="D7" i="35"/>
  <c r="B7" i="35"/>
  <c r="H6" i="35"/>
  <c r="D6" i="35"/>
  <c r="B6" i="35"/>
  <c r="H5" i="35"/>
  <c r="D5" i="35"/>
  <c r="B5" i="35"/>
  <c r="H4" i="35"/>
  <c r="D4" i="35"/>
  <c r="B4" i="35"/>
  <c r="H3" i="35"/>
  <c r="D3" i="35"/>
  <c r="B3" i="35"/>
  <c r="H2" i="35"/>
  <c r="D2" i="35"/>
  <c r="B2" i="35"/>
  <c r="E36" i="34"/>
  <c r="E34" i="34"/>
  <c r="H32" i="34"/>
  <c r="D32" i="34"/>
  <c r="B32" i="34"/>
  <c r="H31" i="34"/>
  <c r="D31" i="34"/>
  <c r="B31" i="34"/>
  <c r="H30" i="34"/>
  <c r="D30" i="34"/>
  <c r="B30" i="34"/>
  <c r="H29" i="34"/>
  <c r="D29" i="34"/>
  <c r="B29" i="34"/>
  <c r="H28" i="34"/>
  <c r="D28" i="34"/>
  <c r="B28" i="34"/>
  <c r="H27" i="34"/>
  <c r="D27" i="34"/>
  <c r="B27" i="34"/>
  <c r="H26" i="34"/>
  <c r="D26" i="34"/>
  <c r="B26" i="34"/>
  <c r="H25" i="34"/>
  <c r="D25" i="34"/>
  <c r="B25" i="34"/>
  <c r="H24" i="34"/>
  <c r="D24" i="34"/>
  <c r="B24" i="34"/>
  <c r="H23" i="34"/>
  <c r="D23" i="34"/>
  <c r="B23" i="34"/>
  <c r="H22" i="34"/>
  <c r="D22" i="34"/>
  <c r="B22" i="34"/>
  <c r="H21" i="34"/>
  <c r="D21" i="34"/>
  <c r="B21" i="34"/>
  <c r="H20" i="34"/>
  <c r="D20" i="34"/>
  <c r="B20" i="34"/>
  <c r="H19" i="34"/>
  <c r="D19" i="34"/>
  <c r="B19" i="34"/>
  <c r="H18" i="34"/>
  <c r="D18" i="34"/>
  <c r="B18" i="34"/>
  <c r="H17" i="34"/>
  <c r="B17" i="34"/>
  <c r="H16" i="34"/>
  <c r="D16" i="34"/>
  <c r="B16" i="34"/>
  <c r="H15" i="34"/>
  <c r="D15" i="34"/>
  <c r="B15" i="34"/>
  <c r="H14" i="34"/>
  <c r="D14" i="34"/>
  <c r="B14" i="34"/>
  <c r="H13" i="34"/>
  <c r="D13" i="34"/>
  <c r="B13" i="34"/>
  <c r="H12" i="34"/>
  <c r="D12" i="34"/>
  <c r="B12" i="34"/>
  <c r="H11" i="34"/>
  <c r="D11" i="34"/>
  <c r="B11" i="34"/>
  <c r="H10" i="34"/>
  <c r="D10" i="34"/>
  <c r="B10" i="34"/>
  <c r="H9" i="34"/>
  <c r="D9" i="34"/>
  <c r="B9" i="34"/>
  <c r="H8" i="34"/>
  <c r="D8" i="34"/>
  <c r="B8" i="34"/>
  <c r="H7" i="34"/>
  <c r="D7" i="34"/>
  <c r="B7" i="34"/>
  <c r="H6" i="34"/>
  <c r="D6" i="34"/>
  <c r="B6" i="34"/>
  <c r="H5" i="34"/>
  <c r="D5" i="34"/>
  <c r="B5" i="34"/>
  <c r="H4" i="34"/>
  <c r="D4" i="34"/>
  <c r="B4" i="34"/>
  <c r="H3" i="34"/>
  <c r="D3" i="34"/>
  <c r="B3" i="34"/>
  <c r="H2" i="34"/>
  <c r="D2" i="34"/>
  <c r="B2" i="34"/>
  <c r="E37" i="33"/>
  <c r="E35" i="33"/>
  <c r="H33" i="33"/>
  <c r="D33" i="33"/>
  <c r="B33" i="33"/>
  <c r="H32" i="33"/>
  <c r="D32" i="33"/>
  <c r="B32" i="33"/>
  <c r="H31" i="33"/>
  <c r="D31" i="33"/>
  <c r="B31" i="33"/>
  <c r="H30" i="33"/>
  <c r="D30" i="33"/>
  <c r="B30" i="33"/>
  <c r="H29" i="33"/>
  <c r="D29" i="33"/>
  <c r="B29" i="33"/>
  <c r="H28" i="33"/>
  <c r="D28" i="33"/>
  <c r="B28" i="33"/>
  <c r="H27" i="33"/>
  <c r="D27" i="33"/>
  <c r="B27" i="33"/>
  <c r="H26" i="33"/>
  <c r="D26" i="33"/>
  <c r="B26" i="33"/>
  <c r="H25" i="33"/>
  <c r="D25" i="33"/>
  <c r="B25" i="33"/>
  <c r="H24" i="33"/>
  <c r="D24" i="33"/>
  <c r="B24" i="33"/>
  <c r="H23" i="33"/>
  <c r="D23" i="33"/>
  <c r="B23" i="33"/>
  <c r="H22" i="33"/>
  <c r="D22" i="33"/>
  <c r="B22" i="33"/>
  <c r="H21" i="33"/>
  <c r="D21" i="33"/>
  <c r="B21" i="33"/>
  <c r="H20" i="33"/>
  <c r="D20" i="33"/>
  <c r="B20" i="33"/>
  <c r="H19" i="33"/>
  <c r="D19" i="33"/>
  <c r="B19" i="33"/>
  <c r="H18" i="33"/>
  <c r="D18" i="33"/>
  <c r="B18" i="33"/>
  <c r="H17" i="33"/>
  <c r="D17" i="33"/>
  <c r="B17" i="33"/>
  <c r="H16" i="33"/>
  <c r="D16" i="33"/>
  <c r="B16" i="33"/>
  <c r="H15" i="33"/>
  <c r="D15" i="33"/>
  <c r="B15" i="33"/>
  <c r="H14" i="33"/>
  <c r="D14" i="33"/>
  <c r="B14" i="33"/>
  <c r="H13" i="33"/>
  <c r="D13" i="33"/>
  <c r="B13" i="33"/>
  <c r="H12" i="33"/>
  <c r="D12" i="33"/>
  <c r="B12" i="33"/>
  <c r="H11" i="33"/>
  <c r="D11" i="33"/>
  <c r="B11" i="33"/>
  <c r="H10" i="33"/>
  <c r="D10" i="33"/>
  <c r="B10" i="33"/>
  <c r="H9" i="33"/>
  <c r="D9" i="33"/>
  <c r="B9" i="33"/>
  <c r="H8" i="33"/>
  <c r="D8" i="33"/>
  <c r="B8" i="33"/>
  <c r="H7" i="33"/>
  <c r="D7" i="33"/>
  <c r="B7" i="33"/>
  <c r="H6" i="33"/>
  <c r="D6" i="33"/>
  <c r="B6" i="33"/>
  <c r="H5" i="33"/>
  <c r="D5" i="33"/>
  <c r="B5" i="33"/>
  <c r="H3" i="33"/>
  <c r="D3" i="33"/>
  <c r="B3" i="33"/>
  <c r="H2" i="33"/>
  <c r="D2" i="33"/>
  <c r="B2" i="33"/>
  <c r="E36" i="32"/>
  <c r="E34" i="32"/>
  <c r="H32" i="32"/>
  <c r="D32" i="32"/>
  <c r="B32" i="32"/>
  <c r="H31" i="32"/>
  <c r="D31" i="32"/>
  <c r="B31" i="32"/>
  <c r="H30" i="32"/>
  <c r="D30" i="32"/>
  <c r="B30" i="32"/>
  <c r="H29" i="32"/>
  <c r="D29" i="32"/>
  <c r="B29" i="32"/>
  <c r="H28" i="32"/>
  <c r="D28" i="32"/>
  <c r="B28" i="32"/>
  <c r="H27" i="32"/>
  <c r="D27" i="32"/>
  <c r="B27" i="32"/>
  <c r="H26" i="32"/>
  <c r="D26" i="32"/>
  <c r="B26" i="32"/>
  <c r="H25" i="32"/>
  <c r="D25" i="32"/>
  <c r="B25" i="32"/>
  <c r="H24" i="32"/>
  <c r="D24" i="32"/>
  <c r="B24" i="32"/>
  <c r="H23" i="32"/>
  <c r="D23" i="32"/>
  <c r="B23" i="32"/>
  <c r="H22" i="32"/>
  <c r="D22" i="32"/>
  <c r="B22" i="32"/>
  <c r="H21" i="32"/>
  <c r="D21" i="32"/>
  <c r="B21" i="32"/>
  <c r="H20" i="32"/>
  <c r="D20" i="32"/>
  <c r="B20" i="32"/>
  <c r="H19" i="32"/>
  <c r="D19" i="32"/>
  <c r="B19" i="32"/>
  <c r="H18" i="32"/>
  <c r="D18" i="32"/>
  <c r="B18" i="32"/>
  <c r="H17" i="32"/>
  <c r="D17" i="32"/>
  <c r="B17" i="32"/>
  <c r="H16" i="32"/>
  <c r="D16" i="32"/>
  <c r="B16" i="32"/>
  <c r="H15" i="32"/>
  <c r="D15" i="32"/>
  <c r="B15" i="32"/>
  <c r="H14" i="32"/>
  <c r="D14" i="32"/>
  <c r="B14" i="32"/>
  <c r="H13" i="32"/>
  <c r="D13" i="32"/>
  <c r="B13" i="32"/>
  <c r="H12" i="32"/>
  <c r="D12" i="32"/>
  <c r="B12" i="32"/>
  <c r="H11" i="32"/>
  <c r="D11" i="32"/>
  <c r="B11" i="32"/>
  <c r="H10" i="32"/>
  <c r="D10" i="32"/>
  <c r="B10" i="32"/>
  <c r="H9" i="32"/>
  <c r="D9" i="32"/>
  <c r="B9" i="32"/>
  <c r="H8" i="32"/>
  <c r="D8" i="32"/>
  <c r="B8" i="32"/>
  <c r="H7" i="32"/>
  <c r="D7" i="32"/>
  <c r="B7" i="32"/>
  <c r="H6" i="32"/>
  <c r="D6" i="32"/>
  <c r="B6" i="32"/>
  <c r="H5" i="32"/>
  <c r="D5" i="32"/>
  <c r="B5" i="32"/>
  <c r="H4" i="32"/>
  <c r="D4" i="32"/>
  <c r="B4" i="32"/>
  <c r="H3" i="32"/>
  <c r="D3" i="32"/>
  <c r="B3" i="32"/>
  <c r="D2" i="32"/>
  <c r="B2" i="32"/>
  <c r="E36" i="31"/>
  <c r="E34" i="31"/>
  <c r="H32" i="31"/>
  <c r="D32" i="31"/>
  <c r="B32" i="31"/>
  <c r="H31" i="31"/>
  <c r="D31" i="31"/>
  <c r="B31" i="31"/>
  <c r="H30" i="31"/>
  <c r="D30" i="31"/>
  <c r="B30" i="31"/>
  <c r="H29" i="31"/>
  <c r="D29" i="31"/>
  <c r="B29" i="31"/>
  <c r="H28" i="31"/>
  <c r="D28" i="31"/>
  <c r="B28" i="31"/>
  <c r="H27" i="31"/>
  <c r="D27" i="31"/>
  <c r="B27" i="31"/>
  <c r="H26" i="31"/>
  <c r="D26" i="31"/>
  <c r="B26" i="31"/>
  <c r="H25" i="31"/>
  <c r="D25" i="31"/>
  <c r="B25" i="31"/>
  <c r="H24" i="31"/>
  <c r="D24" i="31"/>
  <c r="B24" i="31"/>
  <c r="H23" i="31"/>
  <c r="D23" i="31"/>
  <c r="B23" i="31"/>
  <c r="H22" i="31"/>
  <c r="D22" i="31"/>
  <c r="B22" i="31"/>
  <c r="H21" i="31"/>
  <c r="D21" i="31"/>
  <c r="B21" i="31"/>
  <c r="H20" i="31"/>
  <c r="D20" i="31"/>
  <c r="B20" i="31"/>
  <c r="H19" i="31"/>
  <c r="D19" i="31"/>
  <c r="B19" i="31"/>
  <c r="H18" i="31"/>
  <c r="D18" i="31"/>
  <c r="B18" i="31"/>
  <c r="H17" i="31"/>
  <c r="D17" i="31"/>
  <c r="B17" i="31"/>
  <c r="H16" i="31"/>
  <c r="D16" i="31"/>
  <c r="B16" i="31"/>
  <c r="H15" i="31"/>
  <c r="D15" i="31"/>
  <c r="B15" i="31"/>
  <c r="H14" i="31"/>
  <c r="D14" i="31"/>
  <c r="B14" i="31"/>
  <c r="H13" i="31"/>
  <c r="D13" i="31"/>
  <c r="B13" i="31"/>
  <c r="H12" i="31"/>
  <c r="D12" i="31"/>
  <c r="B12" i="31"/>
  <c r="H11" i="31"/>
  <c r="D11" i="31"/>
  <c r="B11" i="31"/>
  <c r="H10" i="31"/>
  <c r="D10" i="31"/>
  <c r="B10" i="31"/>
  <c r="H9" i="31"/>
  <c r="D9" i="31"/>
  <c r="B9" i="31"/>
  <c r="H8" i="31"/>
  <c r="D8" i="31"/>
  <c r="B8" i="31"/>
  <c r="H7" i="31"/>
  <c r="D7" i="31"/>
  <c r="B7" i="31"/>
  <c r="H6" i="31"/>
  <c r="D6" i="31"/>
  <c r="B6" i="31"/>
  <c r="H5" i="31"/>
  <c r="D5" i="31"/>
  <c r="B5" i="31"/>
  <c r="H4" i="31"/>
  <c r="D4" i="31"/>
  <c r="B4" i="31"/>
  <c r="H3" i="31"/>
  <c r="D3" i="31"/>
  <c r="B3" i="31"/>
  <c r="H2" i="31"/>
  <c r="D2" i="31"/>
  <c r="B2" i="31"/>
  <c r="O7" i="29"/>
  <c r="O8" i="29"/>
  <c r="O9" i="29"/>
  <c r="O10" i="29"/>
  <c r="O11" i="29"/>
  <c r="O12" i="29"/>
  <c r="O13" i="29"/>
  <c r="O14" i="29"/>
  <c r="O15" i="29"/>
  <c r="O16" i="29"/>
  <c r="O17" i="29"/>
  <c r="O18" i="29"/>
  <c r="O19" i="29"/>
  <c r="O20" i="29"/>
  <c r="O21" i="29"/>
  <c r="O22" i="29"/>
  <c r="O23" i="29"/>
  <c r="O24" i="29"/>
  <c r="O25" i="29"/>
  <c r="O26" i="29"/>
  <c r="O27" i="29"/>
  <c r="O28" i="29"/>
  <c r="O29" i="29"/>
  <c r="O30" i="29"/>
  <c r="O31" i="29"/>
  <c r="O32" i="29"/>
  <c r="O33" i="29"/>
  <c r="O34" i="29"/>
  <c r="O35" i="29"/>
  <c r="O36" i="29"/>
  <c r="O37" i="29"/>
  <c r="O38" i="29"/>
  <c r="O39" i="29"/>
  <c r="O40" i="29"/>
  <c r="O41" i="29"/>
  <c r="O42" i="29"/>
  <c r="O43" i="29"/>
  <c r="O44" i="29"/>
  <c r="O45" i="29"/>
  <c r="O46" i="29"/>
  <c r="O47" i="29"/>
  <c r="O48" i="29"/>
  <c r="O49" i="29"/>
  <c r="O50" i="29"/>
  <c r="O51" i="29"/>
  <c r="N7" i="29"/>
  <c r="N8" i="29"/>
  <c r="N9" i="29"/>
  <c r="N10" i="29"/>
  <c r="N11" i="29"/>
  <c r="N12" i="29"/>
  <c r="N13" i="29"/>
  <c r="N14" i="29"/>
  <c r="N15" i="29"/>
  <c r="N16" i="29"/>
  <c r="N17" i="29"/>
  <c r="N18" i="29"/>
  <c r="N19" i="29"/>
  <c r="N20" i="29"/>
  <c r="N21" i="29"/>
  <c r="N22" i="29"/>
  <c r="N23" i="29"/>
  <c r="N24" i="29"/>
  <c r="N25" i="29"/>
  <c r="N26" i="29"/>
  <c r="N27" i="29"/>
  <c r="N28" i="29"/>
  <c r="N29" i="29"/>
  <c r="N30" i="29"/>
  <c r="N31" i="29"/>
  <c r="N32" i="29"/>
  <c r="N33" i="29"/>
  <c r="N34" i="29"/>
  <c r="N35" i="29"/>
  <c r="N36" i="29"/>
  <c r="N37" i="29"/>
  <c r="N38" i="29"/>
  <c r="N39" i="29"/>
  <c r="N40" i="29"/>
  <c r="N41" i="29"/>
  <c r="N42" i="29"/>
  <c r="N43" i="29"/>
  <c r="N44" i="29"/>
  <c r="N45" i="29"/>
  <c r="N46" i="29"/>
  <c r="N47" i="29"/>
  <c r="N48" i="29"/>
  <c r="N49" i="29"/>
  <c r="N50" i="29"/>
  <c r="N51" i="29"/>
  <c r="M7" i="29"/>
  <c r="M8" i="29"/>
  <c r="M9" i="29"/>
  <c r="M10" i="29"/>
  <c r="M11" i="29"/>
  <c r="M12" i="29"/>
  <c r="M13" i="29"/>
  <c r="M14" i="29"/>
  <c r="M15" i="29"/>
  <c r="M16" i="29"/>
  <c r="M17" i="29"/>
  <c r="M18" i="29"/>
  <c r="M19" i="29"/>
  <c r="M20" i="29"/>
  <c r="M21" i="29"/>
  <c r="M22" i="29"/>
  <c r="M23" i="29"/>
  <c r="M24" i="29"/>
  <c r="M25" i="29"/>
  <c r="M26" i="29"/>
  <c r="M27" i="29"/>
  <c r="M28" i="29"/>
  <c r="M29" i="29"/>
  <c r="M30" i="29"/>
  <c r="M31" i="29"/>
  <c r="M32" i="29"/>
  <c r="M33" i="29"/>
  <c r="M34" i="29"/>
  <c r="M35" i="29"/>
  <c r="M36" i="29"/>
  <c r="M37" i="29"/>
  <c r="M38" i="29"/>
  <c r="M39" i="29"/>
  <c r="M40" i="29"/>
  <c r="M41" i="29"/>
  <c r="M42" i="29"/>
  <c r="M43" i="29"/>
  <c r="M44" i="29"/>
  <c r="M45" i="29"/>
  <c r="M46" i="29"/>
  <c r="M47" i="29"/>
  <c r="M48" i="29"/>
  <c r="M49" i="29"/>
  <c r="M50" i="29"/>
  <c r="M51" i="29"/>
  <c r="L7" i="29"/>
  <c r="L8" i="29"/>
  <c r="L9" i="29"/>
  <c r="L10" i="29"/>
  <c r="L11" i="29"/>
  <c r="L12" i="29"/>
  <c r="L13" i="29"/>
  <c r="L14" i="29"/>
  <c r="L15" i="29"/>
  <c r="L16" i="29"/>
  <c r="L17" i="29"/>
  <c r="L18" i="29"/>
  <c r="L19" i="29"/>
  <c r="L20" i="29"/>
  <c r="L21" i="29"/>
  <c r="L22" i="29"/>
  <c r="L23" i="29"/>
  <c r="L24" i="29"/>
  <c r="L25" i="29"/>
  <c r="L26" i="29"/>
  <c r="L27" i="29"/>
  <c r="L28" i="29"/>
  <c r="L29" i="29"/>
  <c r="L30" i="29"/>
  <c r="L31" i="29"/>
  <c r="L32" i="29"/>
  <c r="L33" i="29"/>
  <c r="L34" i="29"/>
  <c r="L35" i="29"/>
  <c r="L36" i="29"/>
  <c r="L37" i="29"/>
  <c r="L38" i="29"/>
  <c r="L39" i="29"/>
  <c r="L40" i="29"/>
  <c r="L41" i="29"/>
  <c r="L42" i="29"/>
  <c r="L43" i="29"/>
  <c r="L44" i="29"/>
  <c r="L45" i="29"/>
  <c r="L46" i="29"/>
  <c r="L47" i="29"/>
  <c r="L48" i="29"/>
  <c r="L49" i="29"/>
  <c r="L50" i="29"/>
  <c r="L51" i="29"/>
  <c r="J7" i="29"/>
  <c r="J8" i="29"/>
  <c r="J9" i="29"/>
  <c r="J10" i="29"/>
  <c r="J11" i="29"/>
  <c r="J12" i="29"/>
  <c r="J13" i="29"/>
  <c r="J14" i="29"/>
  <c r="J15" i="29"/>
  <c r="J16" i="29"/>
  <c r="J17" i="29"/>
  <c r="J18" i="29"/>
  <c r="J19" i="29"/>
  <c r="J20" i="29"/>
  <c r="J21" i="29"/>
  <c r="J22" i="29"/>
  <c r="J23" i="29"/>
  <c r="J24" i="29"/>
  <c r="J25" i="29"/>
  <c r="J26" i="29"/>
  <c r="J27" i="29"/>
  <c r="J28" i="29"/>
  <c r="J29" i="29"/>
  <c r="J30" i="29"/>
  <c r="J31" i="29"/>
  <c r="J32" i="29"/>
  <c r="J33" i="29"/>
  <c r="J34" i="29"/>
  <c r="J35" i="29"/>
  <c r="J36" i="29"/>
  <c r="J37" i="29"/>
  <c r="J38" i="29"/>
  <c r="J39" i="29"/>
  <c r="J40" i="29"/>
  <c r="J41" i="29"/>
  <c r="J42" i="29"/>
  <c r="J43" i="29"/>
  <c r="J44" i="29"/>
  <c r="J45" i="29"/>
  <c r="J46" i="29"/>
  <c r="J47" i="29"/>
  <c r="J48" i="29"/>
  <c r="J49" i="29"/>
  <c r="J50" i="29"/>
  <c r="J51" i="29"/>
  <c r="I7" i="29"/>
  <c r="I8" i="29"/>
  <c r="I9" i="29"/>
  <c r="I10" i="29"/>
  <c r="I11" i="29"/>
  <c r="I12" i="29"/>
  <c r="I13" i="29"/>
  <c r="I14" i="29"/>
  <c r="I15" i="29"/>
  <c r="I16" i="29"/>
  <c r="I17" i="29"/>
  <c r="I18" i="29"/>
  <c r="I19" i="29"/>
  <c r="I20" i="29"/>
  <c r="I21" i="29"/>
  <c r="I22" i="29"/>
  <c r="I23" i="29"/>
  <c r="I24" i="29"/>
  <c r="I25" i="29"/>
  <c r="I26" i="29"/>
  <c r="I27" i="29"/>
  <c r="I28" i="29"/>
  <c r="I29" i="29"/>
  <c r="I30" i="29"/>
  <c r="I31" i="29"/>
  <c r="I32" i="29"/>
  <c r="I33" i="29"/>
  <c r="I34" i="29"/>
  <c r="I35" i="29"/>
  <c r="I36" i="29"/>
  <c r="I37" i="29"/>
  <c r="I38" i="29"/>
  <c r="I39" i="29"/>
  <c r="I40" i="29"/>
  <c r="I41" i="29"/>
  <c r="I42" i="29"/>
  <c r="I43" i="29"/>
  <c r="I44" i="29"/>
  <c r="I45" i="29"/>
  <c r="I46" i="29"/>
  <c r="I47" i="29"/>
  <c r="I48" i="29"/>
  <c r="I49" i="29"/>
  <c r="I50" i="29"/>
  <c r="I51" i="29"/>
  <c r="H7" i="29"/>
  <c r="H8" i="29"/>
  <c r="H9" i="29"/>
  <c r="H10" i="29"/>
  <c r="H11" i="29"/>
  <c r="H12" i="29"/>
  <c r="H13" i="29"/>
  <c r="H14" i="29"/>
  <c r="H15" i="29"/>
  <c r="H16" i="29"/>
  <c r="H17" i="29"/>
  <c r="H18" i="29"/>
  <c r="H19" i="29"/>
  <c r="H20" i="29"/>
  <c r="H21" i="29"/>
  <c r="H22" i="29"/>
  <c r="H23" i="29"/>
  <c r="H24" i="29"/>
  <c r="H25" i="29"/>
  <c r="H26" i="29"/>
  <c r="H27" i="29"/>
  <c r="H28" i="29"/>
  <c r="H29" i="29"/>
  <c r="H30" i="29"/>
  <c r="H31" i="29"/>
  <c r="H32" i="29"/>
  <c r="H33" i="29"/>
  <c r="H34" i="29"/>
  <c r="H35" i="29"/>
  <c r="H36" i="29"/>
  <c r="H37" i="29"/>
  <c r="H38" i="29"/>
  <c r="H39" i="29"/>
  <c r="H40" i="29"/>
  <c r="H41" i="29"/>
  <c r="H42" i="29"/>
  <c r="H43" i="29"/>
  <c r="H44" i="29"/>
  <c r="H45" i="29"/>
  <c r="H46" i="29"/>
  <c r="H47" i="29"/>
  <c r="H48" i="29"/>
  <c r="H49" i="29"/>
  <c r="H50" i="29"/>
  <c r="H51" i="29"/>
  <c r="O6" i="29"/>
  <c r="N6" i="29"/>
  <c r="M6" i="29"/>
  <c r="M58" i="29" s="1"/>
  <c r="L6" i="29"/>
  <c r="J6" i="29"/>
  <c r="I6" i="29"/>
  <c r="H6" i="29"/>
  <c r="G7" i="29"/>
  <c r="G8" i="29"/>
  <c r="G9" i="29"/>
  <c r="G10" i="29"/>
  <c r="G11" i="29"/>
  <c r="G12" i="29"/>
  <c r="G13" i="29"/>
  <c r="G14" i="29"/>
  <c r="G15" i="29"/>
  <c r="G16" i="29"/>
  <c r="G17" i="29"/>
  <c r="G18" i="29"/>
  <c r="G19" i="29"/>
  <c r="G20" i="29"/>
  <c r="G21" i="29"/>
  <c r="G22" i="29"/>
  <c r="G23" i="29"/>
  <c r="G24" i="29"/>
  <c r="G25" i="29"/>
  <c r="G26" i="29"/>
  <c r="G27" i="29"/>
  <c r="G28" i="29"/>
  <c r="G29" i="29"/>
  <c r="G30" i="29"/>
  <c r="G31" i="29"/>
  <c r="G32" i="29"/>
  <c r="G33" i="29"/>
  <c r="G34" i="29"/>
  <c r="G35" i="29"/>
  <c r="G36" i="29"/>
  <c r="G37" i="29"/>
  <c r="G38" i="29"/>
  <c r="G39" i="29"/>
  <c r="G40" i="29"/>
  <c r="G41" i="29"/>
  <c r="G42" i="29"/>
  <c r="G43" i="29"/>
  <c r="G44" i="29"/>
  <c r="G45" i="29"/>
  <c r="G46" i="29"/>
  <c r="G47" i="29"/>
  <c r="G48" i="29"/>
  <c r="G49" i="29"/>
  <c r="G50" i="29"/>
  <c r="G51" i="29"/>
  <c r="G6" i="29"/>
  <c r="E7" i="29"/>
  <c r="E8" i="29"/>
  <c r="E9" i="29"/>
  <c r="E10" i="29"/>
  <c r="E11" i="29"/>
  <c r="E12" i="29"/>
  <c r="E13" i="29"/>
  <c r="E14" i="29"/>
  <c r="E15" i="29"/>
  <c r="E16" i="29"/>
  <c r="E17" i="29"/>
  <c r="E18" i="29"/>
  <c r="E19" i="29"/>
  <c r="E20" i="29"/>
  <c r="E21" i="29"/>
  <c r="E22" i="29"/>
  <c r="E23" i="29"/>
  <c r="E24" i="29"/>
  <c r="E25" i="29"/>
  <c r="E26" i="29"/>
  <c r="E27" i="29"/>
  <c r="E28" i="29"/>
  <c r="E29" i="29"/>
  <c r="E30" i="29"/>
  <c r="E31" i="29"/>
  <c r="E32" i="29"/>
  <c r="E33" i="29"/>
  <c r="E34" i="29"/>
  <c r="E35" i="29"/>
  <c r="E36" i="29"/>
  <c r="E37" i="29"/>
  <c r="E38" i="29"/>
  <c r="E39" i="29"/>
  <c r="E40" i="29"/>
  <c r="E41" i="29"/>
  <c r="E42" i="29"/>
  <c r="E43" i="29"/>
  <c r="E44" i="29"/>
  <c r="E45" i="29"/>
  <c r="E46" i="29"/>
  <c r="E47" i="29"/>
  <c r="E48" i="29"/>
  <c r="E49" i="29"/>
  <c r="E50" i="29"/>
  <c r="E51" i="29"/>
  <c r="E58" i="29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74" i="1"/>
  <c r="F4" i="1"/>
  <c r="F33" i="41"/>
  <c r="B33" i="41"/>
  <c r="F32" i="41"/>
  <c r="B32" i="41"/>
  <c r="F31" i="41"/>
  <c r="B31" i="41"/>
  <c r="F30" i="41"/>
  <c r="B30" i="41"/>
  <c r="F29" i="41"/>
  <c r="B29" i="41"/>
  <c r="F28" i="41"/>
  <c r="B28" i="41"/>
  <c r="F27" i="41"/>
  <c r="B27" i="41"/>
  <c r="F26" i="41"/>
  <c r="B26" i="41"/>
  <c r="F25" i="41"/>
  <c r="B25" i="41"/>
  <c r="F24" i="41"/>
  <c r="B24" i="41"/>
  <c r="F23" i="41"/>
  <c r="B23" i="41"/>
  <c r="F22" i="41"/>
  <c r="B22" i="41"/>
  <c r="F21" i="41"/>
  <c r="B21" i="41"/>
  <c r="F20" i="41"/>
  <c r="B20" i="41"/>
  <c r="F19" i="41"/>
  <c r="B19" i="41"/>
  <c r="F18" i="41"/>
  <c r="B18" i="41"/>
  <c r="F17" i="41"/>
  <c r="B17" i="41"/>
  <c r="F16" i="41"/>
  <c r="B16" i="41"/>
  <c r="F15" i="41"/>
  <c r="B15" i="41"/>
  <c r="F14" i="41"/>
  <c r="B14" i="41"/>
  <c r="F13" i="41"/>
  <c r="B13" i="41"/>
  <c r="F12" i="41"/>
  <c r="B12" i="41"/>
  <c r="F11" i="41"/>
  <c r="B11" i="41"/>
  <c r="F9" i="41"/>
  <c r="B9" i="41"/>
  <c r="F8" i="41"/>
  <c r="B8" i="41"/>
  <c r="F7" i="41"/>
  <c r="B7" i="41"/>
  <c r="F6" i="41"/>
  <c r="B6" i="41"/>
  <c r="F5" i="41"/>
  <c r="B5" i="41"/>
  <c r="F4" i="41"/>
  <c r="B4" i="41"/>
  <c r="F2" i="41"/>
  <c r="B2" i="41"/>
  <c r="N58" i="29" l="1"/>
  <c r="L58" i="29"/>
  <c r="J58" i="29"/>
  <c r="I58" i="29"/>
  <c r="H58" i="29"/>
  <c r="G58" i="29"/>
  <c r="P6" i="29"/>
  <c r="O58" i="29"/>
  <c r="C36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B3" i="6"/>
  <c r="D7" i="29"/>
  <c r="P7" i="29" s="1"/>
  <c r="D8" i="29"/>
  <c r="P8" i="29" s="1"/>
  <c r="D9" i="29"/>
  <c r="P9" i="29" s="1"/>
  <c r="D10" i="29"/>
  <c r="P10" i="29" s="1"/>
  <c r="D11" i="29"/>
  <c r="P11" i="29" s="1"/>
  <c r="D12" i="29"/>
  <c r="P12" i="29" s="1"/>
  <c r="D13" i="29"/>
  <c r="P13" i="29" s="1"/>
  <c r="D14" i="29"/>
  <c r="P14" i="29" s="1"/>
  <c r="D15" i="29"/>
  <c r="P15" i="29" s="1"/>
  <c r="D16" i="29"/>
  <c r="P16" i="29" s="1"/>
  <c r="D17" i="29"/>
  <c r="P17" i="29" s="1"/>
  <c r="D18" i="29"/>
  <c r="P18" i="29" s="1"/>
  <c r="D19" i="29"/>
  <c r="P19" i="29" s="1"/>
  <c r="D20" i="29"/>
  <c r="P20" i="29" s="1"/>
  <c r="D21" i="29"/>
  <c r="P21" i="29" s="1"/>
  <c r="D22" i="29"/>
  <c r="P22" i="29" s="1"/>
  <c r="D23" i="29"/>
  <c r="P23" i="29" s="1"/>
  <c r="D24" i="29"/>
  <c r="P24" i="29" s="1"/>
  <c r="D25" i="29"/>
  <c r="P25" i="29" s="1"/>
  <c r="D26" i="29"/>
  <c r="P26" i="29" s="1"/>
  <c r="D27" i="29"/>
  <c r="P27" i="29" s="1"/>
  <c r="D28" i="29"/>
  <c r="P28" i="29" s="1"/>
  <c r="D29" i="29"/>
  <c r="P29" i="29" s="1"/>
  <c r="D30" i="29"/>
  <c r="P30" i="29" s="1"/>
  <c r="D31" i="29"/>
  <c r="P31" i="29" s="1"/>
  <c r="D32" i="29"/>
  <c r="P32" i="29" s="1"/>
  <c r="D33" i="29"/>
  <c r="P33" i="29" s="1"/>
  <c r="D34" i="29"/>
  <c r="P34" i="29" s="1"/>
  <c r="D35" i="29"/>
  <c r="P35" i="29" s="1"/>
  <c r="D36" i="29"/>
  <c r="P36" i="29" s="1"/>
  <c r="D37" i="29"/>
  <c r="P37" i="29" s="1"/>
  <c r="D38" i="29"/>
  <c r="P38" i="29" s="1"/>
  <c r="D39" i="29"/>
  <c r="P39" i="29" s="1"/>
  <c r="D40" i="29"/>
  <c r="P40" i="29" s="1"/>
  <c r="D41" i="29"/>
  <c r="P41" i="29" s="1"/>
  <c r="D42" i="29"/>
  <c r="P42" i="29" s="1"/>
  <c r="D43" i="29"/>
  <c r="P43" i="29" s="1"/>
  <c r="D44" i="29"/>
  <c r="P44" i="29" s="1"/>
  <c r="D45" i="29"/>
  <c r="P45" i="29" s="1"/>
  <c r="D46" i="29"/>
  <c r="P46" i="29" s="1"/>
  <c r="D47" i="29"/>
  <c r="P47" i="29" s="1"/>
  <c r="D48" i="29"/>
  <c r="P48" i="29" s="1"/>
  <c r="D49" i="29"/>
  <c r="P49" i="29" s="1"/>
  <c r="D50" i="29"/>
  <c r="P50" i="29" s="1"/>
  <c r="D51" i="29"/>
  <c r="P51" i="29" s="1"/>
  <c r="F3" i="6"/>
  <c r="F4" i="6"/>
  <c r="F5" i="6"/>
  <c r="F6" i="6"/>
  <c r="F7" i="6"/>
  <c r="F8" i="6"/>
  <c r="F9" i="6"/>
  <c r="F10" i="6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7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7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7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74" i="1"/>
  <c r="K7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7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7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7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74" i="1"/>
  <c r="P4" i="1"/>
  <c r="O4" i="1"/>
  <c r="N4" i="1"/>
  <c r="M4" i="1"/>
  <c r="K4" i="1"/>
  <c r="J4" i="1"/>
  <c r="I4" i="1"/>
  <c r="H4" i="1"/>
  <c r="G4" i="1"/>
  <c r="F77" i="1"/>
  <c r="D58" i="29" l="1"/>
  <c r="P58" i="29" s="1"/>
  <c r="P56" i="29"/>
  <c r="Q55" i="29" s="1"/>
  <c r="P77" i="1"/>
  <c r="N77" i="1"/>
  <c r="J77" i="1"/>
  <c r="K77" i="1"/>
  <c r="L77" i="1"/>
  <c r="M77" i="1"/>
  <c r="O77" i="1"/>
  <c r="R77" i="1"/>
  <c r="I77" i="1"/>
  <c r="H77" i="1"/>
  <c r="G77" i="1"/>
  <c r="B30" i="6"/>
  <c r="B28" i="6"/>
  <c r="B22" i="6"/>
  <c r="B23" i="6"/>
  <c r="B21" i="6"/>
  <c r="B17" i="6"/>
  <c r="B5" i="6"/>
  <c r="G56" i="29" l="1"/>
  <c r="O56" i="29"/>
  <c r="H56" i="29"/>
  <c r="L56" i="29"/>
  <c r="I56" i="29"/>
  <c r="J56" i="29"/>
  <c r="K56" i="29"/>
  <c r="N56" i="29"/>
  <c r="E56" i="29"/>
  <c r="M56" i="29"/>
  <c r="F56" i="29"/>
  <c r="D56" i="29"/>
  <c r="Q54" i="29"/>
  <c r="Q53" i="29"/>
  <c r="Q52" i="29"/>
  <c r="B27" i="6"/>
  <c r="B20" i="6"/>
  <c r="B16" i="6"/>
  <c r="B14" i="6"/>
  <c r="B10" i="6"/>
  <c r="B7" i="6"/>
  <c r="B6" i="6"/>
  <c r="B25" i="6" l="1"/>
  <c r="B15" i="6"/>
  <c r="B9" i="6"/>
  <c r="E74" i="1" l="1"/>
  <c r="Q74" i="1" s="1"/>
  <c r="E64" i="1"/>
  <c r="Q64" i="1" s="1"/>
  <c r="E65" i="1"/>
  <c r="Q65" i="1" s="1"/>
  <c r="E66" i="1"/>
  <c r="Q66" i="1" s="1"/>
  <c r="E67" i="1"/>
  <c r="Q67" i="1" s="1"/>
  <c r="E68" i="1"/>
  <c r="Q68" i="1" s="1"/>
  <c r="B26" i="6"/>
  <c r="B18" i="6"/>
  <c r="B11" i="6"/>
  <c r="E12" i="1" l="1"/>
  <c r="Q12" i="1" s="1"/>
  <c r="E13" i="1"/>
  <c r="Q13" i="1" s="1"/>
  <c r="E14" i="1"/>
  <c r="Q14" i="1" s="1"/>
  <c r="E15" i="1"/>
  <c r="Q15" i="1" s="1"/>
  <c r="E16" i="1"/>
  <c r="Q16" i="1" s="1"/>
  <c r="B32" i="6" l="1"/>
  <c r="B31" i="6"/>
  <c r="B29" i="6"/>
  <c r="B8" i="6"/>
  <c r="B12" i="6" l="1"/>
  <c r="B4" i="6" l="1"/>
  <c r="B13" i="6" l="1"/>
  <c r="E28" i="1"/>
  <c r="Q28" i="1" s="1"/>
  <c r="B19" i="6" l="1"/>
  <c r="E38" i="1"/>
  <c r="Q38" i="1" s="1"/>
  <c r="E37" i="1"/>
  <c r="Q37" i="1" s="1"/>
  <c r="B24" i="6"/>
  <c r="E4" i="1"/>
  <c r="Q4" i="1" s="1"/>
  <c r="C34" i="6"/>
  <c r="E62" i="1"/>
  <c r="Q62" i="1" s="1"/>
  <c r="E63" i="1"/>
  <c r="Q63" i="1" s="1"/>
  <c r="E61" i="1"/>
  <c r="Q61" i="1" s="1"/>
  <c r="E56" i="1"/>
  <c r="Q56" i="1" s="1"/>
  <c r="E57" i="1"/>
  <c r="Q57" i="1" s="1"/>
  <c r="E58" i="1"/>
  <c r="Q58" i="1" s="1"/>
  <c r="E59" i="1"/>
  <c r="Q59" i="1" s="1"/>
  <c r="E60" i="1"/>
  <c r="Q60" i="1" s="1"/>
  <c r="E55" i="1"/>
  <c r="Q55" i="1" s="1"/>
  <c r="E41" i="1"/>
  <c r="Q41" i="1" s="1"/>
  <c r="E42" i="1"/>
  <c r="Q42" i="1" s="1"/>
  <c r="E43" i="1"/>
  <c r="Q43" i="1" s="1"/>
  <c r="E44" i="1"/>
  <c r="Q44" i="1" s="1"/>
  <c r="E45" i="1"/>
  <c r="Q45" i="1" s="1"/>
  <c r="E46" i="1"/>
  <c r="Q46" i="1" s="1"/>
  <c r="E47" i="1"/>
  <c r="Q47" i="1" s="1"/>
  <c r="E48" i="1"/>
  <c r="Q48" i="1" s="1"/>
  <c r="E49" i="1"/>
  <c r="Q49" i="1" s="1"/>
  <c r="E50" i="1"/>
  <c r="Q50" i="1" s="1"/>
  <c r="E51" i="1"/>
  <c r="Q51" i="1" s="1"/>
  <c r="E52" i="1"/>
  <c r="Q52" i="1" s="1"/>
  <c r="E53" i="1"/>
  <c r="Q53" i="1" s="1"/>
  <c r="E54" i="1"/>
  <c r="Q54" i="1" s="1"/>
  <c r="E40" i="1"/>
  <c r="Q40" i="1" s="1"/>
  <c r="E30" i="1"/>
  <c r="Q30" i="1" s="1"/>
  <c r="E31" i="1"/>
  <c r="Q31" i="1" s="1"/>
  <c r="E32" i="1"/>
  <c r="Q32" i="1" s="1"/>
  <c r="E33" i="1"/>
  <c r="Q33" i="1" s="1"/>
  <c r="E34" i="1"/>
  <c r="Q34" i="1" s="1"/>
  <c r="E35" i="1"/>
  <c r="Q35" i="1" s="1"/>
  <c r="E36" i="1"/>
  <c r="Q36" i="1" s="1"/>
  <c r="E39" i="1"/>
  <c r="Q39" i="1" s="1"/>
  <c r="E29" i="1"/>
  <c r="Q29" i="1" s="1"/>
  <c r="E22" i="1"/>
  <c r="Q22" i="1" s="1"/>
  <c r="E23" i="1"/>
  <c r="Q23" i="1" s="1"/>
  <c r="E24" i="1"/>
  <c r="Q24" i="1" s="1"/>
  <c r="E25" i="1"/>
  <c r="Q25" i="1" s="1"/>
  <c r="E26" i="1"/>
  <c r="Q26" i="1" s="1"/>
  <c r="E27" i="1"/>
  <c r="Q27" i="1" s="1"/>
  <c r="E21" i="1"/>
  <c r="Q21" i="1" s="1"/>
  <c r="E18" i="1"/>
  <c r="Q18" i="1" s="1"/>
  <c r="E19" i="1"/>
  <c r="Q19" i="1" s="1"/>
  <c r="E20" i="1"/>
  <c r="Q20" i="1" s="1"/>
  <c r="E17" i="1"/>
  <c r="Q17" i="1" s="1"/>
  <c r="E5" i="1"/>
  <c r="Q5" i="1" s="1"/>
  <c r="E6" i="1"/>
  <c r="Q6" i="1" s="1"/>
  <c r="E7" i="1"/>
  <c r="Q7" i="1" s="1"/>
  <c r="E8" i="1"/>
  <c r="Q8" i="1" s="1"/>
  <c r="E9" i="1"/>
  <c r="Q9" i="1" s="1"/>
  <c r="E10" i="1"/>
  <c r="Q10" i="1" s="1"/>
  <c r="E11" i="1"/>
  <c r="Q11" i="1" s="1"/>
  <c r="Q75" i="1" l="1"/>
  <c r="E77" i="1"/>
  <c r="Q77" i="1" s="1"/>
  <c r="R71" i="1" l="1"/>
  <c r="R72" i="1"/>
  <c r="R70" i="1"/>
  <c r="R73" i="1"/>
  <c r="R69" i="1"/>
  <c r="R12" i="1"/>
  <c r="R67" i="1"/>
  <c r="R13" i="1"/>
  <c r="R65" i="1"/>
  <c r="R68" i="1"/>
  <c r="R15" i="1"/>
  <c r="R74" i="1"/>
  <c r="R66" i="1"/>
  <c r="R16" i="1"/>
  <c r="R14" i="1"/>
  <c r="R28" i="1"/>
  <c r="R10" i="1"/>
  <c r="R6" i="1"/>
  <c r="R19" i="1"/>
  <c r="R26" i="1"/>
  <c r="R22" i="1"/>
  <c r="R35" i="1"/>
  <c r="R31" i="1"/>
  <c r="R53" i="1"/>
  <c r="R49" i="1"/>
  <c r="R45" i="1"/>
  <c r="R41" i="1"/>
  <c r="R58" i="1"/>
  <c r="R63" i="1"/>
  <c r="R11" i="1"/>
  <c r="R7" i="1"/>
  <c r="R20" i="1"/>
  <c r="R27" i="1"/>
  <c r="R23" i="1"/>
  <c r="R36" i="1"/>
  <c r="R32" i="1"/>
  <c r="R54" i="1"/>
  <c r="R50" i="1"/>
  <c r="R46" i="1"/>
  <c r="R42" i="1"/>
  <c r="R59" i="1"/>
  <c r="R61" i="1"/>
  <c r="R8" i="1"/>
  <c r="R17" i="1"/>
  <c r="R21" i="1"/>
  <c r="R24" i="1"/>
  <c r="R39" i="1"/>
  <c r="R33" i="1"/>
  <c r="R40" i="1"/>
  <c r="R51" i="1"/>
  <c r="R47" i="1"/>
  <c r="R43" i="1"/>
  <c r="R60" i="1"/>
  <c r="R56" i="1"/>
  <c r="R64" i="1"/>
  <c r="R9" i="1"/>
  <c r="R5" i="1"/>
  <c r="R18" i="1"/>
  <c r="R25" i="1"/>
  <c r="R29" i="1"/>
  <c r="R34" i="1"/>
  <c r="R30" i="1"/>
  <c r="R52" i="1"/>
  <c r="R48" i="1"/>
  <c r="R44" i="1"/>
  <c r="R55" i="1"/>
  <c r="R57" i="1"/>
  <c r="R62" i="1"/>
  <c r="R38" i="1"/>
  <c r="R37" i="1"/>
  <c r="R4" i="1"/>
  <c r="F75" i="1"/>
  <c r="H75" i="1"/>
  <c r="J75" i="1"/>
  <c r="L75" i="1"/>
  <c r="N75" i="1"/>
  <c r="P75" i="1"/>
  <c r="G75" i="1"/>
  <c r="I75" i="1"/>
  <c r="K75" i="1"/>
  <c r="M75" i="1"/>
  <c r="O75" i="1"/>
  <c r="E75" i="1"/>
  <c r="Q51" i="29" l="1"/>
  <c r="Q47" i="29"/>
  <c r="Q43" i="29"/>
  <c r="Q39" i="29"/>
  <c r="Q35" i="29"/>
  <c r="Q31" i="29"/>
  <c r="Q27" i="29"/>
  <c r="Q23" i="29"/>
  <c r="Q19" i="29"/>
  <c r="Q9" i="29"/>
  <c r="Q8" i="29"/>
  <c r="Q50" i="29"/>
  <c r="Q46" i="29"/>
  <c r="Q42" i="29"/>
  <c r="Q38" i="29"/>
  <c r="Q34" i="29"/>
  <c r="Q30" i="29"/>
  <c r="Q26" i="29"/>
  <c r="Q22" i="29"/>
  <c r="Q18" i="29"/>
  <c r="Q7" i="29"/>
  <c r="Q15" i="29"/>
  <c r="Q14" i="29"/>
  <c r="Q49" i="29"/>
  <c r="Q45" i="29"/>
  <c r="Q41" i="29"/>
  <c r="Q37" i="29"/>
  <c r="Q33" i="29"/>
  <c r="Q29" i="29"/>
  <c r="Q25" i="29"/>
  <c r="Q21" i="29"/>
  <c r="Q17" i="29"/>
  <c r="Q13" i="29"/>
  <c r="Q12" i="29"/>
  <c r="Q48" i="29"/>
  <c r="Q44" i="29"/>
  <c r="Q40" i="29"/>
  <c r="Q36" i="29"/>
  <c r="Q32" i="29"/>
  <c r="Q28" i="29"/>
  <c r="Q24" i="29"/>
  <c r="Q20" i="29"/>
  <c r="Q16" i="29"/>
  <c r="Q11" i="29"/>
  <c r="Q10" i="29"/>
  <c r="Q6" i="29"/>
</calcChain>
</file>

<file path=xl/sharedStrings.xml><?xml version="1.0" encoding="utf-8"?>
<sst xmlns="http://schemas.openxmlformats.org/spreadsheetml/2006/main" count="200" uniqueCount="49">
  <si>
    <t>ACTION</t>
  </si>
  <si>
    <t>Commentaires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</si>
  <si>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</si>
  <si>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</si>
  <si>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</si>
  <si>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</si>
  <si>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</si>
  <si>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</si>
  <si>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</si>
  <si>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</si>
  <si>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</t>
  </si>
  <si>
    <t>oct</t>
  </si>
  <si>
    <t>nov</t>
  </si>
  <si>
    <t>déc</t>
  </si>
  <si>
    <t>%</t>
  </si>
  <si>
    <t>Structure</t>
  </si>
  <si>
    <t>TOTAL :</t>
  </si>
  <si>
    <t>% / Heures globales</t>
  </si>
  <si>
    <t>Entreprise</t>
  </si>
  <si>
    <t>Marché</t>
  </si>
  <si>
    <t>Code entreprise</t>
  </si>
  <si>
    <t>Code</t>
  </si>
  <si>
    <t>+</t>
  </si>
  <si>
    <t>heures de crédit/à reporter</t>
  </si>
  <si>
    <t>H compta</t>
  </si>
  <si>
    <t>H crédit</t>
  </si>
  <si>
    <t>Nom entreprise</t>
  </si>
  <si>
    <t>SUIVI</t>
  </si>
  <si>
    <t>Liste entreprises</t>
  </si>
  <si>
    <t>TOTAL heures</t>
  </si>
  <si>
    <t>LISTE DES SALARIES</t>
  </si>
  <si>
    <t>Jean MACHIN</t>
  </si>
  <si>
    <t>Pierre BIDULE</t>
  </si>
  <si>
    <t>CIE AND CO</t>
  </si>
  <si>
    <t>HOLDING</t>
  </si>
  <si>
    <t>CODE Marché</t>
  </si>
  <si>
    <t>HAB2</t>
  </si>
  <si>
    <t>Liste marchés</t>
  </si>
  <si>
    <t>HAB1</t>
  </si>
  <si>
    <t>MARCHE 1</t>
  </si>
  <si>
    <t>MARCHE 2</t>
  </si>
  <si>
    <t>Marché 1</t>
  </si>
  <si>
    <t>Marché 2</t>
  </si>
  <si>
    <t>Marché X</t>
  </si>
  <si>
    <t>heures</t>
  </si>
  <si>
    <t xml:space="preserve">CODE </t>
  </si>
  <si>
    <t>NOM SALARIE</t>
  </si>
  <si>
    <t>CODE</t>
  </si>
  <si>
    <t>Prénom /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</si>
</sst>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3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2"/>
      <name val="Arial Rounded MT Bold"/>
      <family val="2"/>
    </font>
    <font>
      <b/>
      <sz val="11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0"/>
      <color indexed="9"/>
      <name val="Arial"/>
      <family val="2"/>
    </font>
    <font>
      <b/>
      <sz val="12"/>
      <color indexed="9"/>
      <name val="Arial Rounded MT Bold"/>
      <family val="2"/>
    </font>
    <font>
      <sz val="10"/>
      <color indexed="9"/>
      <name val="Arial"/>
      <family val="2"/>
    </font>
    <font>
      <b/>
      <sz val="11"/>
      <color indexed="9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sz val="11"/>
      <color theme="0"/>
      <name val="Arial"/>
      <family val="2"/>
    </font>
    <font>
      <b/>
      <sz val="14"/>
      <name val="Arial"/>
      <family val="2"/>
    </font>
    <font>
      <b/>
      <sz val="11"/>
      <color rgb="FFFF0000"/>
      <name val="Arial"/>
      <family val="2"/>
    </font>
    <font>
      <b/>
      <sz val="11"/>
      <color theme="0"/>
      <name val="Arial"/>
      <family val="2"/>
    </font>
    <font>
      <sz val="10"/>
      <name val="Arial"/>
      <family val="2"/>
    </font>
    <font>
      <b/>
      <sz val="18"/>
      <color indexed="56"/>
      <name val="Cambria"/>
      <family val="2"/>
    </font>
    <font>
      <sz val="9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0" fontId="21" fillId="0" borderId="0" applyNumberFormat="0" applyFill="0" applyBorder="0" applyAlignment="0" applyProtection="0"/>
    <xf numFmtId="0" fontId="1" fillId="0" borderId="0"/>
  </cellStyleXfs>
  <cellXfs count="139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4" fillId="0" borderId="0" xfId="0" applyFont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wrapText="1"/>
    </xf>
    <xf numFmtId="0" fontId="9" fillId="2" borderId="0" xfId="0" applyFont="1" applyFill="1"/>
    <xf numFmtId="0" fontId="10" fillId="2" borderId="0" xfId="0" applyFont="1" applyFill="1"/>
    <xf numFmtId="0" fontId="11" fillId="0" borderId="0" xfId="0" applyFont="1"/>
    <xf numFmtId="0" fontId="12" fillId="2" borderId="0" xfId="0" applyFont="1" applyFill="1" applyAlignment="1">
      <alignment horizontal="center"/>
    </xf>
    <xf numFmtId="0" fontId="6" fillId="0" borderId="0" xfId="0" applyFont="1" applyFill="1"/>
    <xf numFmtId="0" fontId="0" fillId="0" borderId="0" xfId="0" applyNumberFormat="1" applyFill="1"/>
    <xf numFmtId="0" fontId="0" fillId="0" borderId="0" xfId="0" applyNumberFormat="1"/>
    <xf numFmtId="0" fontId="8" fillId="2" borderId="0" xfId="0" applyNumberFormat="1" applyFont="1" applyFill="1"/>
    <xf numFmtId="0" fontId="3" fillId="0" borderId="0" xfId="0" applyNumberFormat="1" applyFont="1"/>
    <xf numFmtId="0" fontId="11" fillId="0" borderId="0" xfId="0" applyNumberFormat="1" applyFont="1"/>
    <xf numFmtId="0" fontId="0" fillId="3" borderId="0" xfId="0" applyFill="1"/>
    <xf numFmtId="0" fontId="11" fillId="0" borderId="0" xfId="0" applyFont="1" applyAlignment="1">
      <alignment horizontal="left"/>
    </xf>
    <xf numFmtId="0" fontId="11" fillId="0" borderId="0" xfId="0" applyFont="1" applyFill="1"/>
    <xf numFmtId="0" fontId="11" fillId="0" borderId="0" xfId="0" applyNumberFormat="1" applyFont="1" applyFill="1"/>
    <xf numFmtId="0" fontId="11" fillId="0" borderId="0" xfId="0" applyFont="1" applyFill="1" applyAlignment="1">
      <alignment vertical="center"/>
    </xf>
    <xf numFmtId="0" fontId="11" fillId="0" borderId="0" xfId="0" applyNumberFormat="1" applyFont="1" applyFill="1" applyAlignment="1">
      <alignment vertical="center"/>
    </xf>
    <xf numFmtId="0" fontId="12" fillId="0" borderId="0" xfId="0" applyFont="1" applyFill="1" applyAlignment="1">
      <alignment vertical="center"/>
    </xf>
    <xf numFmtId="0" fontId="0" fillId="0" borderId="0" xfId="0" applyFill="1" applyAlignment="1">
      <alignment wrapText="1"/>
    </xf>
    <xf numFmtId="0" fontId="0" fillId="4" borderId="0" xfId="0" applyFill="1"/>
    <xf numFmtId="0" fontId="13" fillId="4" borderId="0" xfId="0" applyFont="1" applyFill="1"/>
    <xf numFmtId="0" fontId="0" fillId="0" borderId="0" xfId="0" applyFill="1" applyAlignment="1">
      <alignment vertical="center"/>
    </xf>
    <xf numFmtId="0" fontId="13" fillId="0" borderId="0" xfId="0" applyFont="1" applyFill="1"/>
    <xf numFmtId="0" fontId="11" fillId="0" borderId="0" xfId="0" applyNumberFormat="1" applyFont="1" applyFill="1" applyAlignment="1">
      <alignment horizontal="center"/>
    </xf>
    <xf numFmtId="0" fontId="11" fillId="0" borderId="0" xfId="0" applyFont="1" applyFill="1" applyAlignment="1">
      <alignment horizontal="left"/>
    </xf>
    <xf numFmtId="10" fontId="9" fillId="2" borderId="0" xfId="0" applyNumberFormat="1" applyFont="1" applyFill="1" applyAlignment="1"/>
    <xf numFmtId="10" fontId="0" fillId="0" borderId="0" xfId="0" applyNumberFormat="1" applyAlignment="1"/>
    <xf numFmtId="10" fontId="0" fillId="0" borderId="0" xfId="1" applyNumberFormat="1" applyFont="1" applyAlignment="1"/>
    <xf numFmtId="10" fontId="0" fillId="0" borderId="0" xfId="1" applyNumberFormat="1" applyFont="1" applyFill="1" applyAlignment="1"/>
    <xf numFmtId="10" fontId="0" fillId="0" borderId="0" xfId="0" applyNumberFormat="1" applyFill="1" applyAlignment="1"/>
    <xf numFmtId="10" fontId="12" fillId="0" borderId="0" xfId="1" applyNumberFormat="1" applyFont="1" applyFill="1" applyAlignment="1">
      <alignment vertical="center"/>
    </xf>
    <xf numFmtId="0" fontId="12" fillId="2" borderId="0" xfId="0" applyFont="1" applyFill="1"/>
    <xf numFmtId="0" fontId="13" fillId="0" borderId="0" xfId="0" applyFont="1"/>
    <xf numFmtId="10" fontId="0" fillId="0" borderId="0" xfId="0" applyNumberFormat="1" applyAlignment="1">
      <alignment horizontal="center"/>
    </xf>
    <xf numFmtId="0" fontId="14" fillId="0" borderId="0" xfId="0" applyFont="1" applyFill="1"/>
    <xf numFmtId="0" fontId="11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/>
    </xf>
    <xf numFmtId="0" fontId="12" fillId="2" borderId="0" xfId="0" applyFont="1" applyFill="1" applyAlignment="1">
      <alignment horizontal="left"/>
    </xf>
    <xf numFmtId="0" fontId="4" fillId="0" borderId="0" xfId="0" applyFont="1" applyFill="1"/>
    <xf numFmtId="0" fontId="4" fillId="0" borderId="0" xfId="0" applyFont="1" applyFill="1" applyAlignment="1">
      <alignment horizontal="right"/>
    </xf>
    <xf numFmtId="0" fontId="4" fillId="0" borderId="0" xfId="0" applyFont="1" applyFill="1" applyAlignment="1">
      <alignment horizontal="center"/>
    </xf>
    <xf numFmtId="0" fontId="4" fillId="4" borderId="0" xfId="0" applyFont="1" applyFill="1"/>
    <xf numFmtId="9" fontId="0" fillId="4" borderId="0" xfId="1" applyNumberFormat="1" applyFont="1" applyFill="1"/>
    <xf numFmtId="0" fontId="16" fillId="5" borderId="0" xfId="0" applyNumberFormat="1" applyFont="1" applyFill="1"/>
    <xf numFmtId="0" fontId="16" fillId="5" borderId="0" xfId="0" applyFont="1" applyFill="1"/>
    <xf numFmtId="0" fontId="17" fillId="3" borderId="0" xfId="0" applyFont="1" applyFill="1"/>
    <xf numFmtId="0" fontId="12" fillId="2" borderId="0" xfId="0" applyFont="1" applyFill="1" applyAlignment="1">
      <alignment horizontal="left"/>
    </xf>
    <xf numFmtId="0" fontId="15" fillId="0" borderId="0" xfId="0" applyNumberFormat="1" applyFont="1"/>
    <xf numFmtId="0" fontId="4" fillId="0" borderId="0" xfId="0" applyFont="1" applyAlignment="1">
      <alignment horizontal="left"/>
    </xf>
    <xf numFmtId="0" fontId="15" fillId="0" borderId="0" xfId="0" applyFont="1" applyFill="1"/>
    <xf numFmtId="0" fontId="18" fillId="0" borderId="0" xfId="0" applyFont="1" applyFill="1" applyAlignment="1">
      <alignment horizontal="center"/>
    </xf>
    <xf numFmtId="0" fontId="18" fillId="0" borderId="0" xfId="0" applyFont="1" applyFill="1"/>
    <xf numFmtId="0" fontId="18" fillId="0" borderId="0" xfId="0" applyFont="1" applyFill="1" applyAlignment="1">
      <alignment horizontal="right"/>
    </xf>
    <xf numFmtId="0" fontId="13" fillId="0" borderId="0" xfId="0" applyFont="1" applyAlignment="1">
      <alignment horizontal="center"/>
    </xf>
    <xf numFmtId="0" fontId="4" fillId="3" borderId="0" xfId="0" applyFont="1" applyFill="1"/>
    <xf numFmtId="10" fontId="0" fillId="0" borderId="0" xfId="1" applyNumberFormat="1" applyFont="1" applyAlignment="1">
      <alignment horizontal="center"/>
    </xf>
    <xf numFmtId="0" fontId="19" fillId="6" borderId="1" xfId="0" applyFont="1" applyFill="1" applyBorder="1"/>
    <xf numFmtId="0" fontId="1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19" fillId="6" borderId="1" xfId="0" applyFont="1" applyFill="1" applyBorder="1" applyAlignment="1">
      <alignment horizontal="center"/>
    </xf>
    <xf numFmtId="0" fontId="4" fillId="0" borderId="0" xfId="0" applyFont="1" applyFill="1" applyAlignment="1">
      <alignment horizontal="left"/>
    </xf>
    <xf numFmtId="0" fontId="6" fillId="5" borderId="0" xfId="0" applyFont="1" applyFill="1"/>
    <xf numFmtId="0" fontId="17" fillId="7" borderId="0" xfId="0" applyFont="1" applyFill="1"/>
    <xf numFmtId="0" fontId="0" fillId="7" borderId="0" xfId="0" applyFill="1"/>
    <xf numFmtId="0" fontId="5" fillId="0" borderId="0" xfId="0" applyNumberFormat="1" applyFont="1" applyFill="1" applyAlignment="1">
      <alignment horizontal="right"/>
    </xf>
    <xf numFmtId="0" fontId="17" fillId="0" borderId="0" xfId="0" applyFont="1" applyFill="1"/>
    <xf numFmtId="0" fontId="13" fillId="0" borderId="0" xfId="0" applyFont="1" applyFill="1" applyAlignment="1">
      <alignment horizontal="center"/>
    </xf>
    <xf numFmtId="2" fontId="16" fillId="5" borderId="0" xfId="0" applyNumberFormat="1" applyFont="1" applyFill="1"/>
    <xf numFmtId="10" fontId="0" fillId="0" borderId="0" xfId="1" applyNumberFormat="1" applyFont="1" applyFill="1" applyAlignment="1">
      <alignment horizontal="center"/>
    </xf>
    <xf numFmtId="0" fontId="14" fillId="0" borderId="0" xfId="0" applyFont="1" applyFill="1" applyAlignment="1">
      <alignment horizontal="center"/>
    </xf>
    <xf numFmtId="0" fontId="12" fillId="2" borderId="0" xfId="0" applyFont="1" applyFill="1" applyAlignment="1">
      <alignment horizontal="left"/>
    </xf>
    <xf numFmtId="0" fontId="0" fillId="8" borderId="0" xfId="0" applyFill="1"/>
    <xf numFmtId="9" fontId="0" fillId="8" borderId="0" xfId="1" applyNumberFormat="1" applyFont="1" applyFill="1"/>
    <xf numFmtId="0" fontId="12" fillId="2" borderId="0" xfId="0" applyFont="1" applyFill="1" applyAlignment="1">
      <alignment horizontal="left"/>
    </xf>
    <xf numFmtId="0" fontId="0" fillId="0" borderId="0" xfId="0" applyFill="1" applyAlignment="1"/>
    <xf numFmtId="0" fontId="11" fillId="0" borderId="0" xfId="0" applyFont="1" applyFill="1" applyAlignment="1"/>
    <xf numFmtId="0" fontId="0" fillId="0" borderId="0" xfId="0" applyFont="1" applyFill="1" applyAlignment="1"/>
    <xf numFmtId="0" fontId="12" fillId="2" borderId="0" xfId="0" applyFont="1" applyFill="1" applyAlignment="1">
      <alignment horizontal="left"/>
    </xf>
    <xf numFmtId="0" fontId="12" fillId="2" borderId="0" xfId="0" applyFont="1" applyFill="1" applyAlignment="1">
      <alignment horizontal="left"/>
    </xf>
    <xf numFmtId="0" fontId="0" fillId="0" borderId="0" xfId="0" applyFont="1" applyFill="1"/>
    <xf numFmtId="0" fontId="1" fillId="0" borderId="0" xfId="0" applyNumberFormat="1" applyFont="1"/>
    <xf numFmtId="0" fontId="1" fillId="0" borderId="0" xfId="0" applyFont="1" applyFill="1" applyAlignment="1">
      <alignment horizontal="left"/>
    </xf>
    <xf numFmtId="0" fontId="12" fillId="2" borderId="0" xfId="0" applyFont="1" applyFill="1" applyAlignment="1">
      <alignment horizontal="left"/>
    </xf>
    <xf numFmtId="0" fontId="12" fillId="2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3" fillId="0" borderId="0" xfId="0" applyFont="1" applyAlignment="1">
      <alignment horizontal="center"/>
    </xf>
    <xf numFmtId="0" fontId="3" fillId="3" borderId="0" xfId="0" applyNumberFormat="1" applyFont="1" applyFill="1"/>
    <xf numFmtId="0" fontId="8" fillId="2" borderId="0" xfId="4" applyNumberFormat="1" applyFont="1" applyFill="1"/>
    <xf numFmtId="0" fontId="7" fillId="2" borderId="0" xfId="4" applyFont="1" applyFill="1"/>
    <xf numFmtId="0" fontId="10" fillId="2" borderId="0" xfId="4" applyFont="1" applyFill="1"/>
    <xf numFmtId="0" fontId="12" fillId="2" borderId="0" xfId="4" applyFont="1" applyFill="1"/>
    <xf numFmtId="10" fontId="7" fillId="2" borderId="0" xfId="4" applyNumberFormat="1" applyFont="1" applyFill="1" applyAlignment="1"/>
    <xf numFmtId="0" fontId="3" fillId="0" borderId="0" xfId="4" applyNumberFormat="1" applyFont="1"/>
    <xf numFmtId="0" fontId="1" fillId="0" borderId="0" xfId="4"/>
    <xf numFmtId="0" fontId="4" fillId="0" borderId="0" xfId="4" applyFont="1"/>
    <xf numFmtId="0" fontId="13" fillId="0" borderId="0" xfId="4" applyFont="1"/>
    <xf numFmtId="10" fontId="1" fillId="0" borderId="0" xfId="4" applyNumberFormat="1" applyAlignment="1"/>
    <xf numFmtId="0" fontId="17" fillId="3" borderId="0" xfId="4" applyFont="1" applyFill="1"/>
    <xf numFmtId="0" fontId="1" fillId="0" borderId="0" xfId="4" applyNumberFormat="1" applyFill="1"/>
    <xf numFmtId="0" fontId="1" fillId="0" borderId="0" xfId="4" applyFill="1"/>
    <xf numFmtId="10" fontId="1" fillId="0" borderId="0" xfId="4" applyNumberFormat="1" applyAlignment="1">
      <alignment horizontal="center"/>
    </xf>
    <xf numFmtId="0" fontId="15" fillId="0" borderId="0" xfId="4" applyNumberFormat="1" applyFont="1"/>
    <xf numFmtId="0" fontId="1" fillId="8" borderId="0" xfId="4" applyFont="1" applyFill="1"/>
    <xf numFmtId="0" fontId="1" fillId="0" borderId="0" xfId="4" applyFont="1"/>
    <xf numFmtId="0" fontId="1" fillId="0" borderId="0" xfId="4" applyNumberFormat="1" applyFont="1"/>
    <xf numFmtId="0" fontId="1" fillId="8" borderId="0" xfId="4" applyFill="1"/>
    <xf numFmtId="0" fontId="2" fillId="0" borderId="0" xfId="4" applyFont="1" applyAlignment="1">
      <alignment horizontal="left"/>
    </xf>
    <xf numFmtId="0" fontId="1" fillId="0" borderId="0" xfId="4" applyNumberFormat="1"/>
    <xf numFmtId="0" fontId="1" fillId="0" borderId="0" xfId="4" applyAlignment="1">
      <alignment horizontal="left"/>
    </xf>
    <xf numFmtId="0" fontId="1" fillId="0" borderId="0" xfId="4" applyAlignment="1">
      <alignment wrapText="1"/>
    </xf>
    <xf numFmtId="0" fontId="4" fillId="0" borderId="0" xfId="4" applyFont="1" applyFill="1"/>
    <xf numFmtId="0" fontId="1" fillId="0" borderId="0" xfId="4" applyFont="1" applyAlignment="1">
      <alignment horizontal="left"/>
    </xf>
    <xf numFmtId="0" fontId="1" fillId="0" borderId="0" xfId="4" applyFont="1" applyFill="1"/>
    <xf numFmtId="0" fontId="1" fillId="0" borderId="0" xfId="4" applyNumberFormat="1" applyFont="1" applyFill="1"/>
    <xf numFmtId="0" fontId="1" fillId="0" borderId="0" xfId="4" applyNumberFormat="1" applyFont="1" applyFill="1" applyAlignment="1">
      <alignment vertical="center"/>
    </xf>
    <xf numFmtId="0" fontId="13" fillId="4" borderId="0" xfId="4" applyFont="1" applyFill="1"/>
    <xf numFmtId="0" fontId="1" fillId="4" borderId="0" xfId="4" applyFill="1"/>
    <xf numFmtId="0" fontId="4" fillId="4" borderId="0" xfId="4" applyFont="1" applyFill="1"/>
    <xf numFmtId="0" fontId="16" fillId="5" borderId="0" xfId="4" applyNumberFormat="1" applyFont="1" applyFill="1"/>
    <xf numFmtId="0" fontId="16" fillId="5" borderId="0" xfId="4" applyFont="1" applyFill="1"/>
    <xf numFmtId="2" fontId="16" fillId="5" borderId="0" xfId="4" applyNumberFormat="1" applyFont="1" applyFill="1"/>
    <xf numFmtId="0" fontId="19" fillId="6" borderId="1" xfId="4" applyFont="1" applyFill="1" applyBorder="1"/>
    <xf numFmtId="0" fontId="6" fillId="0" borderId="0" xfId="4" applyFont="1" applyFill="1"/>
    <xf numFmtId="0" fontId="13" fillId="0" borderId="0" xfId="4" applyFont="1" applyFill="1"/>
    <xf numFmtId="0" fontId="13" fillId="0" borderId="0" xfId="4" applyFont="1" applyAlignment="1">
      <alignment horizontal="center"/>
    </xf>
    <xf numFmtId="0" fontId="12" fillId="2" borderId="0" xfId="0" applyFont="1" applyFill="1" applyAlignment="1"/>
    <xf numFmtId="0" fontId="13" fillId="0" borderId="0" xfId="0" applyFont="1" applyFill="1" applyAlignment="1">
      <alignment vertical="center"/>
    </xf>
    <xf numFmtId="0" fontId="22" fillId="0" borderId="0" xfId="0" applyNumberFormat="1" applyFont="1" applyFill="1" applyAlignment="1">
      <alignment vertical="center"/>
    </xf>
    <xf numFmtId="0" fontId="12" fillId="2" borderId="0" xfId="0" applyFont="1" applyFill="1" applyAlignment="1">
      <alignment horizontal="left"/>
    </xf>
  </cellXfs>
  <cellStyles count="5">
    <cellStyle name="Euro" xfId="2"/>
    <cellStyle name="Normal" xfId="0" builtinId="0"/>
    <cellStyle name="Normal 2" xfId="4"/>
    <cellStyle name="Pourcentage" xfId="1" builtinId="5"/>
    <cellStyle name="Titre 1" xfId="3"/>
  </cellStyles>
  <dxfs count="0"/>
  <tableStyles count="0" defaultTableStyle="TableStyleMedium9" defaultPivotStyle="PivotStyleLight16"/>
  <colors>
    <mruColors>
      <color rgb="FF08CA11"/>
      <color rgb="FF00D25F"/>
      <color rgb="FF19C3FF"/>
      <color rgb="FFF69240"/>
      <color rgb="FFF5801F"/>
      <color rgb="FFFFC409"/>
      <color rgb="FFCC33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3.xml"/><Relationship Id="rId26" Type="http://schemas.openxmlformats.org/officeDocument/2006/relationships/externalLink" Target="externalLinks/externalLink11.xml"/><Relationship Id="rId39" Type="http://schemas.openxmlformats.org/officeDocument/2006/relationships/externalLink" Target="externalLinks/externalLink24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6.xml"/><Relationship Id="rId34" Type="http://schemas.openxmlformats.org/officeDocument/2006/relationships/externalLink" Target="externalLinks/externalLink19.xml"/><Relationship Id="rId42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2.xml"/><Relationship Id="rId25" Type="http://schemas.openxmlformats.org/officeDocument/2006/relationships/externalLink" Target="externalLinks/externalLink10.xml"/><Relationship Id="rId33" Type="http://schemas.openxmlformats.org/officeDocument/2006/relationships/externalLink" Target="externalLinks/externalLink18.xml"/><Relationship Id="rId38" Type="http://schemas.openxmlformats.org/officeDocument/2006/relationships/externalLink" Target="externalLinks/externalLink23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externalLink" Target="externalLinks/externalLink5.xml"/><Relationship Id="rId29" Type="http://schemas.openxmlformats.org/officeDocument/2006/relationships/externalLink" Target="externalLinks/externalLink14.xml"/><Relationship Id="rId41" Type="http://schemas.openxmlformats.org/officeDocument/2006/relationships/externalLink" Target="externalLinks/externalLink2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9.xml"/><Relationship Id="rId32" Type="http://schemas.openxmlformats.org/officeDocument/2006/relationships/externalLink" Target="externalLinks/externalLink17.xml"/><Relationship Id="rId37" Type="http://schemas.openxmlformats.org/officeDocument/2006/relationships/externalLink" Target="externalLinks/externalLink22.xml"/><Relationship Id="rId40" Type="http://schemas.openxmlformats.org/officeDocument/2006/relationships/externalLink" Target="externalLinks/externalLink25.xml"/><Relationship Id="rId45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8.xml"/><Relationship Id="rId28" Type="http://schemas.openxmlformats.org/officeDocument/2006/relationships/externalLink" Target="externalLinks/externalLink13.xml"/><Relationship Id="rId36" Type="http://schemas.openxmlformats.org/officeDocument/2006/relationships/externalLink" Target="externalLinks/externalLink21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4.xml"/><Relationship Id="rId31" Type="http://schemas.openxmlformats.org/officeDocument/2006/relationships/externalLink" Target="externalLinks/externalLink16.xml"/><Relationship Id="rId44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7.xml"/><Relationship Id="rId27" Type="http://schemas.openxmlformats.org/officeDocument/2006/relationships/externalLink" Target="externalLinks/externalLink12.xml"/><Relationship Id="rId30" Type="http://schemas.openxmlformats.org/officeDocument/2006/relationships/externalLink" Target="externalLinks/externalLink15.xml"/><Relationship Id="rId35" Type="http://schemas.openxmlformats.org/officeDocument/2006/relationships/externalLink" Target="externalLinks/externalLink20.xml"/><Relationship Id="rId43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ARDIE47\Ardie47_fichier\TABLEAU%20DE%20SUIVI%20CEI%202007\TABLEAU%20SUIVI%20INDIVIDUEL%202007%20PATRICE%20EMAR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ABLEAU%20DE%20SUIVI%20CEI%202007/TABLEAU%20SUIVI%20INDIVIDUEL%202007%20PATRICE%20EMAR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ARDIE47\Ardie47_fichier\DPSC\SPIH\SCAT\FSE%20Bdx\ANNEE%202008\TABLEAU%20SUIVI%20INDIVIDUEL%20200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PSC/SPIH/SCAT/FSE%20Bdx/ANNEE%202008/TABLEAU%20SUIVI%20INDIVIDUEL%202008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ARDIE47\Ardie47_fichier\DOCUME~1\HERVEM~1\LOCALS~1\Temp\notes225D06\BASE%20DE%20SUIVI%20DES%20CLAUSES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HERVEM~1/LOCALS~1/Temp/notes225D06/BASE%20DE%20SUIVI%20DES%20CLAUSES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XP7887\commun\CEI\FSE%202007\Listing%20des%20sorties%20emploi%20formation%202007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ARDIE47\Ardie47_fichier\DPSC\SPIH\SCAT\FSE%202007-2009\DOSSIER%20DEMANDE%20ET%20BILANS%20FSE%202007-2009\BILAN%20D'EXECUTION%202008\bilan%20d'&#233;cution%20rive%20droite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PSC/SPIH/SCAT/FSE%202007-2009/DOSSIER%20DEMANDE%20ET%20BILANS%20FSE%202007-2009/BILAN%20D'EXECUTION%202008/bilan%20d'&#233;cution%20rive%20droite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ARDIE47\Ardie47_fichier\DPSC\SPIH\SCAT\FSE%20SG\ANNEE%202008\dossier%20%20FSE%20CC%2010.08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DPSC/SPIH/SCAT/FSE%20SG/ANNEE%202008/dossier%20%20FSE%20CC%2010.08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ARDIE47\Ardie47_fichier\DPSC\SPIH\SCAT\FSE%20Litt\ANNEE%202008\Dossier%20CEI%20FS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DPSC/SPIH/SCAT/FSE%20Litt/ANNEE%202008/Dossier%20CEI%20FS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ARDIE47\Ardie47_fichier\ARDIE47\Clause%20insertion\Relev&#233;s%20d'heures%20clause%202017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ARDIE47\Ardie47_fichier\DPSC\SPIH\SCAT\FSE%202007-2009\DOSSIER%20DEMANDE%20ET%20BILANS%20FSE%202007-2009\BILAN%20D'EXECUTION%202009\FICHE%20EMARGEMENT%20AUTRES%20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/DPSC/SPIH/SCAT/FSE%202007-2009/DOSSIER%20DEMANDE%20ET%20BILANS%20FSE%202007-2009/BILAN%20D'EXECUTION%202009/FICHE%20EMARGEMENT%20AUTRES%20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ARDIE47\Ardie47_fichier\Donnees\FSE%202010%20-%202012\essai%20base%20de%20travail%20FSE%202010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ees/FSE%202010%20-%202012/essai%20base%20de%20travail%20FSE%202010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ARDIE47\Ardie47_fichier\DPSC\SPIH\SCAT\FSE%202007-2009\DOSSIER%20DEMANDE%20ET%20BILANS%20FSE%202007-2009\BILAN%20D'EXECUTION%202008\compilation%20bilans%202007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/DPSC/SPIH/SCAT/FSE%202007-2009/DOSSIER%20DEMANDE%20ET%20BILANS%20FSE%202007-2009/BILAN%20D'EXECUTION%202008/compilation%20bilans%202007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ARDIE47\Ardie47_fichier\TABLEAU%20DE%20SUIVI%20CEI%202007\TABLEAU%20SUIVI%20INDIVIDUEL%202007%20CEI%20Denis%20GREGOIRE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/TABLEAU%20DE%20SUIVI%20CEI%202007/TABLEAU%20SUIVI%20INDIVIDUEL%202007%20CEI%20Denis%20GREGOIRE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ARDIE47\Ardie47_fichier\DOCUME~1\FRANCO~1\LOCALS~1\Temp\notes225D06\TABLEAU%20DES%20CARACTERISTIQUES%20DES%20PARTICIPANTS%20FS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FRANCO~1/LOCALS~1/Temp/notes225D06/TABLEAU%20DES%20CARACTERISTIQUES%20DES%20PARTICIPANTS%20FSE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ARDIE47\Ardie47_fichier\DPSC\SPIH\SCAT\FSE%20SG\ANNEE%202008\dossier%20%20FSE%20KM%2010.08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DPSC/SPIH/SCAT/FSE%20SG/ANNEE%202008/dossier%20%20FSE%20KM%2010.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éroulantes"/>
      <sheetName val="Suivi CT_RMI"/>
    </sheetNames>
    <sheetDataSet>
      <sheetData sheetId="0" refreshError="1">
        <row r="2">
          <cell r="B2" t="str">
            <v>Catégories professionnelles</v>
          </cell>
        </row>
        <row r="3">
          <cell r="B3" t="str">
            <v>CP 41 Agriculture et pêche</v>
          </cell>
          <cell r="C3" t="str">
            <v>MDSI St Jean</v>
          </cell>
          <cell r="H3" t="str">
            <v>célibataire</v>
          </cell>
        </row>
        <row r="4">
          <cell r="B4" t="str">
            <v>CP 42 Bâtiment travaux publics</v>
          </cell>
          <cell r="C4" t="str">
            <v>MDSI Bastide</v>
          </cell>
          <cell r="H4" t="str">
            <v>couple sans enfants</v>
          </cell>
        </row>
        <row r="5">
          <cell r="B5" t="str">
            <v>CP 43 Transport et logistique</v>
          </cell>
          <cell r="C5" t="str">
            <v>MDSI St Augustin</v>
          </cell>
          <cell r="H5" t="str">
            <v>couple avec enfants</v>
          </cell>
        </row>
        <row r="6">
          <cell r="B6" t="str">
            <v>CP 44 Mécanique électricité électronique</v>
          </cell>
          <cell r="C6" t="str">
            <v>MDSI St Michel</v>
          </cell>
          <cell r="H6" t="str">
            <v>parent isolé</v>
          </cell>
        </row>
        <row r="7">
          <cell r="B7" t="str">
            <v>CP 45 Industrie de process</v>
          </cell>
          <cell r="C7" t="str">
            <v>MDSI Centre</v>
          </cell>
        </row>
        <row r="8">
          <cell r="B8" t="str">
            <v>CP 46 Autres industrie (matériaux souples, graphiques, ameublement et bois)</v>
          </cell>
          <cell r="C8" t="str">
            <v>MDSI Caudéran</v>
          </cell>
        </row>
        <row r="9">
          <cell r="A9" t="str">
            <v>RMI</v>
          </cell>
          <cell r="B9" t="str">
            <v>CP 47 Artisanat</v>
          </cell>
          <cell r="C9" t="str">
            <v>MDSI Godard</v>
          </cell>
        </row>
        <row r="10">
          <cell r="A10" t="str">
            <v>RMI et TH</v>
          </cell>
          <cell r="B10" t="str">
            <v>CP 51 Maîtrise industrielle</v>
          </cell>
          <cell r="C10" t="str">
            <v>MDSI Bx Lac</v>
          </cell>
        </row>
        <row r="11">
          <cell r="A11" t="str">
            <v>ASS</v>
          </cell>
          <cell r="B11" t="str">
            <v>CP 52 Techniciens industriels</v>
          </cell>
          <cell r="C11" t="str">
            <v>CCAS</v>
          </cell>
        </row>
        <row r="12">
          <cell r="A12" t="str">
            <v>AAH</v>
          </cell>
          <cell r="B12" t="str">
            <v>CP 53 Cadres techniques de l'industrie</v>
          </cell>
          <cell r="C12" t="str">
            <v>MDSI</v>
          </cell>
          <cell r="E12" t="str">
            <v>X</v>
          </cell>
        </row>
        <row r="13">
          <cell r="A13" t="str">
            <v>API</v>
          </cell>
          <cell r="B13" t="str">
            <v>CP 61 Agents de maîtrise, technciens, cadres hors industrie</v>
          </cell>
          <cell r="C13" t="str">
            <v>CAIO</v>
          </cell>
        </row>
        <row r="14">
          <cell r="A14" t="str">
            <v>Ayant droit</v>
          </cell>
          <cell r="B14" t="str">
            <v>CP 11 Service aux personnes et aux collectivités</v>
          </cell>
          <cell r="C14" t="str">
            <v>Diaconat</v>
          </cell>
        </row>
        <row r="15">
          <cell r="B15" t="str">
            <v>CP 12 Services administratifs et commerciaux</v>
          </cell>
          <cell r="C15" t="str">
            <v>ARESCJ</v>
          </cell>
          <cell r="G15" t="str">
            <v>CSTP</v>
          </cell>
        </row>
        <row r="16">
          <cell r="B16" t="str">
            <v>CP 13 Industrie hôtelière</v>
          </cell>
          <cell r="C16" t="str">
            <v>Autres</v>
          </cell>
          <cell r="G16" t="str">
            <v>permanences dans les SI</v>
          </cell>
        </row>
        <row r="17">
          <cell r="B17" t="str">
            <v>CP 14 Distribution et vente</v>
          </cell>
          <cell r="C17" t="str">
            <v>Centre Montesquieu</v>
          </cell>
          <cell r="G17" t="str">
            <v>comité de suivi prestataires</v>
          </cell>
        </row>
        <row r="18">
          <cell r="B18" t="str">
            <v>CP 21 Arts et spectacles</v>
          </cell>
          <cell r="G18" t="str">
            <v>CLI</v>
          </cell>
        </row>
        <row r="19">
          <cell r="B19" t="str">
            <v>CP 22 Formation initiale et formation continue</v>
          </cell>
          <cell r="E19" t="str">
            <v>élaboration du projet professsionnel</v>
          </cell>
          <cell r="G19" t="str">
            <v>mission locale</v>
          </cell>
        </row>
        <row r="20">
          <cell r="B20" t="str">
            <v>CP 23 Intervention sociale, développement local et de l'emploi</v>
          </cell>
          <cell r="E20" t="str">
            <v>demande d'accompagnement dans l'emploi</v>
          </cell>
          <cell r="G20" t="str">
            <v>CTRMI</v>
          </cell>
        </row>
        <row r="21">
          <cell r="B21" t="str">
            <v>CP 24 Santé paramédicale</v>
          </cell>
          <cell r="E21" t="str">
            <v xml:space="preserve">santé </v>
          </cell>
          <cell r="G21" t="str">
            <v>employeur</v>
          </cell>
        </row>
        <row r="22">
          <cell r="B22" t="str">
            <v>CP 31 Santé médicales</v>
          </cell>
          <cell r="E22" t="str">
            <v>social</v>
          </cell>
          <cell r="G22" t="str">
            <v>entretien individuel</v>
          </cell>
        </row>
        <row r="23">
          <cell r="B23" t="str">
            <v>CP 32 Cadres administratifs information et communication</v>
          </cell>
          <cell r="E23" t="str">
            <v>recherche d'emploi</v>
          </cell>
          <cell r="G23" t="str">
            <v>CVthèque</v>
          </cell>
        </row>
        <row r="24">
          <cell r="B24" t="str">
            <v>CP 33 Cadres commerciaux</v>
          </cell>
          <cell r="E24" t="str">
            <v>recherche de formation</v>
          </cell>
          <cell r="G24" t="str">
            <v>autres</v>
          </cell>
        </row>
        <row r="25">
          <cell r="E25" t="str">
            <v>demande de soutien financier</v>
          </cell>
        </row>
        <row r="26">
          <cell r="E26" t="str">
            <v>projet création d'activité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éroulantes"/>
      <sheetName val="Suivi CT_RMI"/>
    </sheetNames>
    <sheetDataSet>
      <sheetData sheetId="0" refreshError="1">
        <row r="2">
          <cell r="B2" t="str">
            <v>Catégories professionnelles</v>
          </cell>
        </row>
        <row r="3">
          <cell r="B3" t="str">
            <v>CP 41 Agriculture et pêche</v>
          </cell>
          <cell r="C3" t="str">
            <v>MDSI St Jean</v>
          </cell>
          <cell r="H3" t="str">
            <v>célibataire</v>
          </cell>
        </row>
        <row r="4">
          <cell r="B4" t="str">
            <v>CP 42 Bâtiment travaux publics</v>
          </cell>
          <cell r="C4" t="str">
            <v>MDSI Bastide</v>
          </cell>
          <cell r="H4" t="str">
            <v>couple sans enfants</v>
          </cell>
        </row>
        <row r="5">
          <cell r="B5" t="str">
            <v>CP 43 Transport et logistique</v>
          </cell>
          <cell r="C5" t="str">
            <v>MDSI St Augustin</v>
          </cell>
          <cell r="H5" t="str">
            <v>couple avec enfants</v>
          </cell>
        </row>
        <row r="6">
          <cell r="B6" t="str">
            <v>CP 44 Mécanique électricité électronique</v>
          </cell>
          <cell r="C6" t="str">
            <v>MDSI St Michel</v>
          </cell>
          <cell r="H6" t="str">
            <v>parent isolé</v>
          </cell>
        </row>
        <row r="7">
          <cell r="B7" t="str">
            <v>CP 45 Industrie de process</v>
          </cell>
          <cell r="C7" t="str">
            <v>MDSI Centre</v>
          </cell>
        </row>
        <row r="8">
          <cell r="B8" t="str">
            <v>CP 46 Autres industrie (matériaux souples, graphiques, ameublement et bois)</v>
          </cell>
          <cell r="C8" t="str">
            <v>MDSI Caudéran</v>
          </cell>
        </row>
        <row r="9">
          <cell r="A9" t="str">
            <v>RMI</v>
          </cell>
          <cell r="B9" t="str">
            <v>CP 47 Artisanat</v>
          </cell>
          <cell r="C9" t="str">
            <v>MDSI Godard</v>
          </cell>
        </row>
        <row r="10">
          <cell r="A10" t="str">
            <v>RMI et TH</v>
          </cell>
          <cell r="B10" t="str">
            <v>CP 51 Maîtrise industrielle</v>
          </cell>
          <cell r="C10" t="str">
            <v>MDSI Bx Lac</v>
          </cell>
        </row>
        <row r="11">
          <cell r="A11" t="str">
            <v>ASS</v>
          </cell>
          <cell r="B11" t="str">
            <v>CP 52 Techniciens industriels</v>
          </cell>
          <cell r="C11" t="str">
            <v>CCAS</v>
          </cell>
        </row>
        <row r="12">
          <cell r="A12" t="str">
            <v>AAH</v>
          </cell>
          <cell r="B12" t="str">
            <v>CP 53 Cadres techniques de l'industrie</v>
          </cell>
          <cell r="C12" t="str">
            <v>MDSI</v>
          </cell>
          <cell r="E12" t="str">
            <v>X</v>
          </cell>
        </row>
        <row r="13">
          <cell r="A13" t="str">
            <v>API</v>
          </cell>
          <cell r="B13" t="str">
            <v>CP 61 Agents de maîtrise, technciens, cadres hors industrie</v>
          </cell>
          <cell r="C13" t="str">
            <v>CAIO</v>
          </cell>
        </row>
        <row r="14">
          <cell r="A14" t="str">
            <v>Ayant droit</v>
          </cell>
          <cell r="B14" t="str">
            <v>CP 11 Service aux personnes et aux collectivités</v>
          </cell>
          <cell r="C14" t="str">
            <v>Diaconat</v>
          </cell>
        </row>
        <row r="15">
          <cell r="B15" t="str">
            <v>CP 12 Services administratifs et commerciaux</v>
          </cell>
          <cell r="C15" t="str">
            <v>ARESCJ</v>
          </cell>
          <cell r="G15" t="str">
            <v>CSTP</v>
          </cell>
        </row>
        <row r="16">
          <cell r="B16" t="str">
            <v>CP 13 Industrie hôtelière</v>
          </cell>
          <cell r="C16" t="str">
            <v>Autres</v>
          </cell>
          <cell r="G16" t="str">
            <v>permanences dans les SI</v>
          </cell>
        </row>
        <row r="17">
          <cell r="B17" t="str">
            <v>CP 14 Distribution et vente</v>
          </cell>
          <cell r="C17" t="str">
            <v>Centre Montesquieu</v>
          </cell>
          <cell r="G17" t="str">
            <v>comité de suivi prestataires</v>
          </cell>
        </row>
        <row r="18">
          <cell r="B18" t="str">
            <v>CP 21 Arts et spectacles</v>
          </cell>
          <cell r="G18" t="str">
            <v>CLI</v>
          </cell>
        </row>
        <row r="19">
          <cell r="B19" t="str">
            <v>CP 22 Formation initiale et formation continue</v>
          </cell>
          <cell r="E19" t="str">
            <v>élaboration du projet professsionnel</v>
          </cell>
          <cell r="G19" t="str">
            <v>mission locale</v>
          </cell>
        </row>
        <row r="20">
          <cell r="B20" t="str">
            <v>CP 23 Intervention sociale, développement local et de l'emploi</v>
          </cell>
          <cell r="E20" t="str">
            <v>demande d'accompagnement dans l'emploi</v>
          </cell>
          <cell r="G20" t="str">
            <v>CTRMI</v>
          </cell>
        </row>
        <row r="21">
          <cell r="B21" t="str">
            <v>CP 24 Santé paramédicale</v>
          </cell>
          <cell r="E21" t="str">
            <v xml:space="preserve">santé </v>
          </cell>
          <cell r="G21" t="str">
            <v>employeur</v>
          </cell>
        </row>
        <row r="22">
          <cell r="B22" t="str">
            <v>CP 31 Santé médicales</v>
          </cell>
          <cell r="E22" t="str">
            <v>social</v>
          </cell>
          <cell r="G22" t="str">
            <v>entretien individuel</v>
          </cell>
        </row>
        <row r="23">
          <cell r="B23" t="str">
            <v>CP 32 Cadres administratifs information et communication</v>
          </cell>
          <cell r="E23" t="str">
            <v>recherche d'emploi</v>
          </cell>
          <cell r="G23" t="str">
            <v>CVthèque</v>
          </cell>
        </row>
        <row r="24">
          <cell r="B24" t="str">
            <v>CP 33 Cadres commerciaux</v>
          </cell>
          <cell r="E24" t="str">
            <v>recherche de formation</v>
          </cell>
          <cell r="G24" t="str">
            <v>autres</v>
          </cell>
        </row>
        <row r="25">
          <cell r="E25" t="str">
            <v>demande de soutien financier</v>
          </cell>
        </row>
        <row r="26">
          <cell r="E26" t="str">
            <v>projet création d'activité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éroulantes"/>
      <sheetName val="Suivi CT_RMI"/>
    </sheetNames>
    <sheetDataSet>
      <sheetData sheetId="0" refreshError="1">
        <row r="15">
          <cell r="H15" t="str">
            <v>Positionnement offre AGI</v>
          </cell>
        </row>
        <row r="16">
          <cell r="H16" t="str">
            <v>Accompagnement à la recherche d'emploi</v>
          </cell>
        </row>
        <row r="17">
          <cell r="H17" t="str">
            <v>Accompagnement à la construction de projet</v>
          </cell>
        </row>
        <row r="18">
          <cell r="H18" t="str">
            <v>Contrat d'avenir</v>
          </cell>
        </row>
        <row r="19">
          <cell r="H19" t="str">
            <v>CIRMA</v>
          </cell>
        </row>
        <row r="20">
          <cell r="H20" t="str">
            <v>CAE</v>
          </cell>
        </row>
        <row r="21">
          <cell r="H21" t="str">
            <v>CDI</v>
          </cell>
        </row>
        <row r="22">
          <cell r="H22" t="str">
            <v>CDD de plus de 6 mois</v>
          </cell>
        </row>
        <row r="23">
          <cell r="H23" t="str">
            <v>SIAE</v>
          </cell>
        </row>
        <row r="24">
          <cell r="H24" t="str">
            <v>Autres contrats</v>
          </cell>
        </row>
        <row r="25">
          <cell r="H25" t="str">
            <v>Formation</v>
          </cell>
        </row>
        <row r="26">
          <cell r="H26" t="str">
            <v>Création d'activité</v>
          </cell>
        </row>
        <row r="27">
          <cell r="H27" t="str">
            <v>Accompagnement création d'activité</v>
          </cell>
        </row>
        <row r="28">
          <cell r="H28" t="str">
            <v>Accompagnement artistes</v>
          </cell>
        </row>
        <row r="29">
          <cell r="H29" t="str">
            <v>Accompagnement logement (hors SELF)</v>
          </cell>
        </row>
        <row r="30">
          <cell r="H30" t="str">
            <v>Aide financière</v>
          </cell>
        </row>
        <row r="31">
          <cell r="H31" t="str">
            <v>Action Sociale ou/et de santé</v>
          </cell>
        </row>
        <row r="32">
          <cell r="H32" t="str">
            <v>Autres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éroulantes"/>
      <sheetName val="Suivi CT_RMI"/>
    </sheetNames>
    <sheetDataSet>
      <sheetData sheetId="0" refreshError="1">
        <row r="15">
          <cell r="H15" t="str">
            <v>Positionnement offre AGI</v>
          </cell>
        </row>
        <row r="16">
          <cell r="H16" t="str">
            <v>Accompagnement à la recherche d'emploi</v>
          </cell>
        </row>
        <row r="17">
          <cell r="H17" t="str">
            <v>Accompagnement à la construction de projet</v>
          </cell>
        </row>
        <row r="18">
          <cell r="H18" t="str">
            <v>Contrat d'avenir</v>
          </cell>
        </row>
        <row r="19">
          <cell r="H19" t="str">
            <v>CIRMA</v>
          </cell>
        </row>
        <row r="20">
          <cell r="H20" t="str">
            <v>CAE</v>
          </cell>
        </row>
        <row r="21">
          <cell r="H21" t="str">
            <v>CDI</v>
          </cell>
        </row>
        <row r="22">
          <cell r="H22" t="str">
            <v>CDD de plus de 6 mois</v>
          </cell>
        </row>
        <row r="23">
          <cell r="H23" t="str">
            <v>SIAE</v>
          </cell>
        </row>
        <row r="24">
          <cell r="H24" t="str">
            <v>Autres contrats</v>
          </cell>
        </row>
        <row r="25">
          <cell r="H25" t="str">
            <v>Formation</v>
          </cell>
        </row>
        <row r="26">
          <cell r="H26" t="str">
            <v>Création d'activité</v>
          </cell>
        </row>
        <row r="27">
          <cell r="H27" t="str">
            <v>Accompagnement création d'activité</v>
          </cell>
        </row>
        <row r="28">
          <cell r="H28" t="str">
            <v>Accompagnement artistes</v>
          </cell>
        </row>
        <row r="29">
          <cell r="H29" t="str">
            <v>Accompagnement logement (hors SELF)</v>
          </cell>
        </row>
        <row r="30">
          <cell r="H30" t="str">
            <v>Aide financière</v>
          </cell>
        </row>
        <row r="31">
          <cell r="H31" t="str">
            <v>Action Sociale ou/et de santé</v>
          </cell>
        </row>
        <row r="32">
          <cell r="H32" t="str">
            <v>Autres</v>
          </cell>
        </row>
      </sheetData>
      <sheetData sheetId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IVITE"/>
      <sheetName val="EXPLICATIONS"/>
      <sheetName val="Graph1"/>
      <sheetName val="FICHE EMARGEMENT "/>
      <sheetName val="FICHE EMARGEMENT COLLECTIF"/>
      <sheetName val="RESULTATS_SORTIES"/>
      <sheetName val="RESULTATS_ACCES"/>
      <sheetName val="RESULTATS_AUTRES"/>
      <sheetName val="RESULTATS_STATUTS"/>
      <sheetName val="RESULTATS_INSTRUC"/>
      <sheetName val="RESULTATS_CSP"/>
      <sheetName val="RESULTATS_AGE"/>
      <sheetName val="RESULTATS_GLOBAUX_PARTICIPANTS"/>
      <sheetName val="RESULTATS_INDIVIDUS"/>
      <sheetName val="BENEFICIAIRES"/>
      <sheetName val="SUIVI BENEFICIAIRES"/>
      <sheetName val="FICHE"/>
      <sheetName val="MENU"/>
      <sheetName val="SUIVI SERVICES"/>
      <sheetName val="ENTREPRISES"/>
      <sheetName val="ETS CONTACTEES"/>
      <sheetName val="services"/>
      <sheetName val="HEURES"/>
      <sheetName val="SIAE"/>
      <sheetName val="RESULTATS_INDIVIDUS_MENSUELS"/>
      <sheetName val="RESULTATS_MARCHES"/>
      <sheetName val="Résultats_services"/>
      <sheetName val="RESULTATS_ENTREPRISES"/>
      <sheetName val="RESULTATS_CONTACTS"/>
      <sheetName val="SITU_MARCHE"/>
      <sheetName val="Menus déroulants"/>
      <sheetName val="ENTR CG"/>
    </sheetNames>
    <sheetDataSet>
      <sheetData sheetId="0"/>
      <sheetData sheetId="1"/>
      <sheetData sheetId="2" refreshError="1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>
        <row r="5">
          <cell r="E5" t="str">
            <v>statut</v>
          </cell>
          <cell r="K5" t="str">
            <v>niveau instruction</v>
          </cell>
          <cell r="Q5" t="str">
            <v>CSP</v>
          </cell>
          <cell r="S5" t="str">
            <v xml:space="preserve">autres </v>
          </cell>
        </row>
        <row r="6">
          <cell r="E6" t="str">
            <v>actifs non indépendants (salariés)</v>
          </cell>
          <cell r="K6" t="str">
            <v>VI</v>
          </cell>
          <cell r="Q6" t="str">
            <v>agriculteurs exploitants</v>
          </cell>
          <cell r="S6" t="str">
            <v>bénéficiaire RSA</v>
          </cell>
        </row>
        <row r="7">
          <cell r="E7" t="str">
            <v>actifs indépendants (artisans, commerçants, enetrepreneurs, artistes…)</v>
          </cell>
          <cell r="K7" t="str">
            <v>Vbis</v>
          </cell>
          <cell r="Q7" t="str">
            <v>artisans, commerçants, chefs d'entreprise</v>
          </cell>
          <cell r="S7" t="str">
            <v>allocataire RSA</v>
          </cell>
        </row>
        <row r="8">
          <cell r="E8" t="str">
            <v>chômeurs (sans emploi depuis moins de 12 mois)</v>
          </cell>
          <cell r="K8" t="str">
            <v>V</v>
          </cell>
          <cell r="Q8" t="str">
            <v>cadres et professions intellectuelles supérieures</v>
          </cell>
          <cell r="S8" t="str">
            <v>jeunes de 16 à 25 ans révolus-résidant en ZUS</v>
          </cell>
        </row>
        <row r="9">
          <cell r="E9" t="str">
            <v>chômeurs de longue durée (sans emploi depuis plus de 12 mois)</v>
          </cell>
          <cell r="K9" t="str">
            <v>IV</v>
          </cell>
          <cell r="Q9" t="str">
            <v>professions intermédiaires</v>
          </cell>
          <cell r="S9" t="str">
            <v>ayant-droit-total</v>
          </cell>
        </row>
        <row r="10">
          <cell r="E10" t="str">
            <v>inactifs (hors "en formation"), scolaires, retraités</v>
          </cell>
          <cell r="K10" t="str">
            <v>III</v>
          </cell>
          <cell r="Q10" t="str">
            <v>employés</v>
          </cell>
          <cell r="S10" t="str">
            <v>personne handicapée</v>
          </cell>
        </row>
        <row r="11">
          <cell r="E11" t="str">
            <v>inactifs en formation</v>
          </cell>
          <cell r="K11" t="str">
            <v>II et I</v>
          </cell>
          <cell r="Q11" t="str">
            <v>ouvriers</v>
          </cell>
          <cell r="S11" t="str">
            <v>jeunes de 16 à 25 ans révolus-</v>
          </cell>
        </row>
        <row r="12">
          <cell r="Q12" t="str">
            <v>retraités</v>
          </cell>
          <cell r="S12" t="str">
            <v>NON RENSEIGNE</v>
          </cell>
        </row>
        <row r="13">
          <cell r="Q13" t="str">
            <v>autres personnes sans activité professsionnelle</v>
          </cell>
        </row>
      </sheetData>
      <sheetData sheetId="3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IVITE"/>
      <sheetName val="EXPLICATIONS"/>
      <sheetName val="Graph1"/>
      <sheetName val="FICHE EMARGEMENT "/>
      <sheetName val="FICHE EMARGEMENT COLLECTIF"/>
      <sheetName val="RESULTATS_SORTIES"/>
      <sheetName val="RESULTATS_ACCES"/>
      <sheetName val="RESULTATS_AUTRES"/>
      <sheetName val="RESULTATS_STATUTS"/>
      <sheetName val="RESULTATS_INSTRUC"/>
      <sheetName val="RESULTATS_CSP"/>
      <sheetName val="RESULTATS_AGE"/>
      <sheetName val="RESULTATS_GLOBAUX_PARTICIPANTS"/>
      <sheetName val="RESULTATS_INDIVIDUS"/>
      <sheetName val="BENEFICIAIRES"/>
      <sheetName val="SUIVI BENEFICIAIRES"/>
      <sheetName val="FICHE"/>
      <sheetName val="MENU"/>
      <sheetName val="SUIVI SERVICES"/>
      <sheetName val="ENTREPRISES"/>
      <sheetName val="ETS CONTACTEES"/>
      <sheetName val="services"/>
      <sheetName val="HEURES"/>
      <sheetName val="SIAE"/>
      <sheetName val="RESULTATS_INDIVIDUS_MENSUELS"/>
      <sheetName val="RESULTATS_MARCHES"/>
      <sheetName val="Résultats_services"/>
      <sheetName val="RESULTATS_ENTREPRISES"/>
      <sheetName val="RESULTATS_CONTACTS"/>
      <sheetName val="SITU_MARCHE"/>
      <sheetName val="Menus déroulants"/>
      <sheetName val="ENTR CG"/>
    </sheetNames>
    <sheetDataSet>
      <sheetData sheetId="0"/>
      <sheetData sheetId="1"/>
      <sheetData sheetId="2" refreshError="1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>
        <row r="5">
          <cell r="E5" t="str">
            <v>statut</v>
          </cell>
          <cell r="K5" t="str">
            <v>niveau instruction</v>
          </cell>
          <cell r="Q5" t="str">
            <v>CSP</v>
          </cell>
          <cell r="S5" t="str">
            <v xml:space="preserve">autres </v>
          </cell>
        </row>
        <row r="6">
          <cell r="E6" t="str">
            <v>actifs non indépendants (salariés)</v>
          </cell>
          <cell r="K6" t="str">
            <v>VI</v>
          </cell>
          <cell r="Q6" t="str">
            <v>agriculteurs exploitants</v>
          </cell>
          <cell r="S6" t="str">
            <v>bénéficiaire RSA</v>
          </cell>
        </row>
        <row r="7">
          <cell r="E7" t="str">
            <v>actifs indépendants (artisans, commerçants, enetrepreneurs, artistes…)</v>
          </cell>
          <cell r="K7" t="str">
            <v>Vbis</v>
          </cell>
          <cell r="Q7" t="str">
            <v>artisans, commerçants, chefs d'entreprise</v>
          </cell>
          <cell r="S7" t="str">
            <v>allocataire RSA</v>
          </cell>
        </row>
        <row r="8">
          <cell r="E8" t="str">
            <v>chômeurs (sans emploi depuis moins de 12 mois)</v>
          </cell>
          <cell r="K8" t="str">
            <v>V</v>
          </cell>
          <cell r="Q8" t="str">
            <v>cadres et professions intellectuelles supérieures</v>
          </cell>
          <cell r="S8" t="str">
            <v>jeunes de 16 à 25 ans révolus-résidant en ZUS</v>
          </cell>
        </row>
        <row r="9">
          <cell r="E9" t="str">
            <v>chômeurs de longue durée (sans emploi depuis plus de 12 mois)</v>
          </cell>
          <cell r="K9" t="str">
            <v>IV</v>
          </cell>
          <cell r="Q9" t="str">
            <v>professions intermédiaires</v>
          </cell>
          <cell r="S9" t="str">
            <v>ayant-droit-total</v>
          </cell>
        </row>
        <row r="10">
          <cell r="E10" t="str">
            <v>inactifs (hors "en formation"), scolaires, retraités</v>
          </cell>
          <cell r="K10" t="str">
            <v>III</v>
          </cell>
          <cell r="Q10" t="str">
            <v>employés</v>
          </cell>
          <cell r="S10" t="str">
            <v>personne handicapée</v>
          </cell>
        </row>
        <row r="11">
          <cell r="E11" t="str">
            <v>inactifs en formation</v>
          </cell>
          <cell r="K11" t="str">
            <v>II et I</v>
          </cell>
          <cell r="Q11" t="str">
            <v>ouvriers</v>
          </cell>
          <cell r="S11" t="str">
            <v>jeunes de 16 à 25 ans révolus-</v>
          </cell>
        </row>
        <row r="12">
          <cell r="Q12" t="str">
            <v>retraités</v>
          </cell>
          <cell r="S12" t="str">
            <v>NON RENSEIGNE</v>
          </cell>
        </row>
        <row r="13">
          <cell r="Q13" t="str">
            <v>autres personnes sans activité professsionnelle</v>
          </cell>
        </row>
      </sheetData>
      <sheetData sheetId="3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 refreshError="1">
        <row r="2">
          <cell r="C2" t="str">
            <v>Isabelle BLANCHEMANCHE</v>
          </cell>
        </row>
        <row r="3">
          <cell r="C3" t="str">
            <v>Philippe BOURGLAN</v>
          </cell>
        </row>
        <row r="4">
          <cell r="C4" t="str">
            <v>Denis GREGOIRE</v>
          </cell>
        </row>
        <row r="5">
          <cell r="C5" t="str">
            <v>Patrice EMARS</v>
          </cell>
        </row>
        <row r="6">
          <cell r="C6" t="str">
            <v>Pascale REPARAT</v>
          </cell>
        </row>
      </sheetData>
      <sheetData sheetId="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éroulantes"/>
      <sheetName val="Suivi CT_RMI"/>
    </sheetNames>
    <sheetDataSet>
      <sheetData sheetId="0" refreshError="1">
        <row r="3">
          <cell r="A3" t="str">
            <v>M</v>
          </cell>
          <cell r="G3" t="str">
            <v>Didier Ravelli</v>
          </cell>
        </row>
        <row r="4">
          <cell r="A4" t="str">
            <v>Mme</v>
          </cell>
          <cell r="G4" t="str">
            <v>Céline Barbé</v>
          </cell>
        </row>
        <row r="5">
          <cell r="G5" t="str">
            <v>Zaitoune Bacar</v>
          </cell>
        </row>
        <row r="24">
          <cell r="A24" t="str">
            <v>celibataire</v>
          </cell>
        </row>
        <row r="25">
          <cell r="A25" t="str">
            <v>couple sans enfant</v>
          </cell>
        </row>
        <row r="26">
          <cell r="A26" t="str">
            <v>couple
avec enfant</v>
          </cell>
        </row>
        <row r="27">
          <cell r="A27" t="str">
            <v>parent isolé</v>
          </cell>
        </row>
      </sheetData>
      <sheetData sheetId="1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éroulantes"/>
      <sheetName val="Suivi CT_RMI"/>
    </sheetNames>
    <sheetDataSet>
      <sheetData sheetId="0" refreshError="1">
        <row r="3">
          <cell r="A3" t="str">
            <v>M</v>
          </cell>
          <cell r="G3" t="str">
            <v>Didier Ravelli</v>
          </cell>
        </row>
        <row r="4">
          <cell r="A4" t="str">
            <v>Mme</v>
          </cell>
          <cell r="G4" t="str">
            <v>Céline Barbé</v>
          </cell>
        </row>
        <row r="5">
          <cell r="G5" t="str">
            <v>Zaitoune Bacar</v>
          </cell>
        </row>
        <row r="24">
          <cell r="A24" t="str">
            <v>celibataire</v>
          </cell>
        </row>
        <row r="25">
          <cell r="A25" t="str">
            <v>couple sans enfant</v>
          </cell>
        </row>
        <row r="26">
          <cell r="A26" t="str">
            <v>couple
avec enfant</v>
          </cell>
        </row>
        <row r="27">
          <cell r="A27" t="str">
            <v>parent isolé</v>
          </cell>
        </row>
      </sheetData>
      <sheetData sheetId="1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lan action contrats aidés "/>
      <sheetName val="MANPOWER"/>
      <sheetName val="DPE"/>
      <sheetName val="EI"/>
      <sheetName val="Tableau caractéristiques bénéfi"/>
      <sheetName val="Menus déroulants"/>
      <sheetName val="Guide utilis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4">
          <cell r="C4" t="str">
            <v>sexe</v>
          </cell>
          <cell r="H4" t="str">
            <v>niveau instruction</v>
          </cell>
          <cell r="I4" t="str">
            <v>CSP</v>
          </cell>
        </row>
        <row r="5">
          <cell r="C5" t="str">
            <v>M</v>
          </cell>
          <cell r="D5" t="str">
            <v>actifs non indépendants (salariés)</v>
          </cell>
          <cell r="F5" t="str">
            <v>-25 ans</v>
          </cell>
          <cell r="H5" t="str">
            <v>VI</v>
          </cell>
          <cell r="I5" t="str">
            <v>agriculteurs exploitants</v>
          </cell>
        </row>
        <row r="6">
          <cell r="C6" t="str">
            <v>F</v>
          </cell>
          <cell r="D6" t="str">
            <v>allocataire</v>
          </cell>
          <cell r="F6" t="str">
            <v>26 à 44 ans</v>
          </cell>
          <cell r="H6" t="str">
            <v>Vbis</v>
          </cell>
          <cell r="I6" t="str">
            <v>artisans, commerçants, chefs d'entreprise</v>
          </cell>
        </row>
        <row r="7">
          <cell r="D7" t="str">
            <v>ayant droit bénéficiaire ou allocataire</v>
          </cell>
          <cell r="F7" t="str">
            <v>45 à 54 ans</v>
          </cell>
          <cell r="H7" t="str">
            <v>V</v>
          </cell>
          <cell r="I7" t="str">
            <v>cadres et professions intellectuelles supérieures</v>
          </cell>
        </row>
        <row r="8">
          <cell r="D8" t="str">
            <v>actifs indépendants (artisans, commerçants, enetrepreneurs, artistes…)</v>
          </cell>
          <cell r="F8" t="str">
            <v>55 à 64 ans</v>
          </cell>
          <cell r="H8" t="str">
            <v>IV</v>
          </cell>
          <cell r="I8" t="str">
            <v>professions intermédiaires</v>
          </cell>
        </row>
        <row r="9">
          <cell r="D9" t="str">
            <v>chômeurs (hors longue durée)</v>
          </cell>
          <cell r="F9" t="str">
            <v>+ 65 ans</v>
          </cell>
          <cell r="H9" t="str">
            <v>III</v>
          </cell>
          <cell r="I9" t="str">
            <v>employés</v>
          </cell>
        </row>
        <row r="10">
          <cell r="D10" t="str">
            <v>chômeurs de longue durée (inscrits depuis plus de 12 mois)</v>
          </cell>
          <cell r="H10" t="str">
            <v>II et I</v>
          </cell>
          <cell r="I10" t="str">
            <v>ouvriers</v>
          </cell>
        </row>
        <row r="11">
          <cell r="D11" t="str">
            <v>inactifs (hors "en formation"), scolaires, retraités</v>
          </cell>
        </row>
        <row r="12">
          <cell r="D12" t="str">
            <v>inactifs en formation</v>
          </cell>
        </row>
      </sheetData>
      <sheetData sheetId="7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lan action contrats aidés "/>
      <sheetName val="MANPOWER"/>
      <sheetName val="DPE"/>
      <sheetName val="EI"/>
      <sheetName val="Tableau caractéristiques bénéfi"/>
      <sheetName val="Menus déroulants"/>
      <sheetName val="Guide utilis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4">
          <cell r="C4" t="str">
            <v>sexe</v>
          </cell>
          <cell r="H4" t="str">
            <v>niveau instruction</v>
          </cell>
          <cell r="I4" t="str">
            <v>CSP</v>
          </cell>
        </row>
        <row r="5">
          <cell r="C5" t="str">
            <v>M</v>
          </cell>
          <cell r="D5" t="str">
            <v>actifs non indépendants (salariés)</v>
          </cell>
          <cell r="F5" t="str">
            <v>-25 ans</v>
          </cell>
          <cell r="H5" t="str">
            <v>VI</v>
          </cell>
          <cell r="I5" t="str">
            <v>agriculteurs exploitants</v>
          </cell>
        </row>
        <row r="6">
          <cell r="C6" t="str">
            <v>F</v>
          </cell>
          <cell r="D6" t="str">
            <v>allocataire</v>
          </cell>
          <cell r="F6" t="str">
            <v>26 à 44 ans</v>
          </cell>
          <cell r="H6" t="str">
            <v>Vbis</v>
          </cell>
          <cell r="I6" t="str">
            <v>artisans, commerçants, chefs d'entreprise</v>
          </cell>
        </row>
        <row r="7">
          <cell r="D7" t="str">
            <v>ayant droit bénéficiaire ou allocataire</v>
          </cell>
          <cell r="F7" t="str">
            <v>45 à 54 ans</v>
          </cell>
          <cell r="H7" t="str">
            <v>V</v>
          </cell>
          <cell r="I7" t="str">
            <v>cadres et professions intellectuelles supérieures</v>
          </cell>
        </row>
        <row r="8">
          <cell r="D8" t="str">
            <v>actifs indépendants (artisans, commerçants, enetrepreneurs, artistes…)</v>
          </cell>
          <cell r="F8" t="str">
            <v>55 à 64 ans</v>
          </cell>
          <cell r="H8" t="str">
            <v>IV</v>
          </cell>
          <cell r="I8" t="str">
            <v>professions intermédiaires</v>
          </cell>
        </row>
        <row r="9">
          <cell r="D9" t="str">
            <v>chômeurs (hors longue durée)</v>
          </cell>
          <cell r="F9" t="str">
            <v>+ 65 ans</v>
          </cell>
          <cell r="H9" t="str">
            <v>III</v>
          </cell>
          <cell r="I9" t="str">
            <v>employés</v>
          </cell>
        </row>
        <row r="10">
          <cell r="D10" t="str">
            <v>chômeurs de longue durée (inscrits depuis plus de 12 mois)</v>
          </cell>
          <cell r="H10" t="str">
            <v>II et I</v>
          </cell>
          <cell r="I10" t="str">
            <v>ouvriers</v>
          </cell>
        </row>
        <row r="11">
          <cell r="D11" t="str">
            <v>inactifs (hors "en formation"), scolaires, retraités</v>
          </cell>
        </row>
        <row r="12">
          <cell r="D12" t="str">
            <v>inactifs en formation</v>
          </cell>
        </row>
      </sheetData>
      <sheetData sheetId="7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lan action contrats aidés "/>
      <sheetName val="Plan action 1"/>
      <sheetName val="Plan action 2"/>
      <sheetName val="Plan action 3"/>
      <sheetName val="Plan action 4"/>
      <sheetName val="Plan action 5"/>
      <sheetName val="Plan action 6"/>
      <sheetName val="Plan action 7"/>
      <sheetName val="Plan action 8"/>
      <sheetName val="Pla&amp;n action 9"/>
      <sheetName val="Plan action 10"/>
      <sheetName val="Tableau caractéristiques bénéfi"/>
      <sheetName val="Menus déroulants"/>
      <sheetName val="Guide utilis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>
        <row r="5">
          <cell r="D5" t="str">
            <v>actifs non indépendants (salariés)</v>
          </cell>
        </row>
        <row r="6">
          <cell r="D6" t="str">
            <v>allocataire</v>
          </cell>
        </row>
        <row r="7">
          <cell r="D7" t="str">
            <v>ayant droit bénéficiaire ou allocataire</v>
          </cell>
        </row>
        <row r="8">
          <cell r="D8" t="str">
            <v>actifs indépendants (artisans, commerçants, enetrepreneurs, artistes…)</v>
          </cell>
        </row>
        <row r="9">
          <cell r="D9" t="str">
            <v>chômeurs (hors longue durée)</v>
          </cell>
        </row>
        <row r="10">
          <cell r="D10" t="str">
            <v>chômeurs de longue durée (inscrits depuis plus de 12 mois)</v>
          </cell>
        </row>
        <row r="11">
          <cell r="D11" t="str">
            <v>inactifs (hors "en formation"), scolaires, retraités</v>
          </cell>
        </row>
        <row r="12">
          <cell r="D12" t="str">
            <v>inactifs en formation</v>
          </cell>
        </row>
      </sheetData>
      <sheetData sheetId="14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lan action contrats aidés "/>
      <sheetName val="Plan action 1"/>
      <sheetName val="Plan action 2"/>
      <sheetName val="Plan action 3"/>
      <sheetName val="Plan action 4"/>
      <sheetName val="Plan action 5"/>
      <sheetName val="Plan action 6"/>
      <sheetName val="Plan action 7"/>
      <sheetName val="Plan action 8"/>
      <sheetName val="Pla&amp;n action 9"/>
      <sheetName val="Plan action 10"/>
      <sheetName val="Tableau caractéristiques bénéfi"/>
      <sheetName val="Menus déroulants"/>
      <sheetName val="Guide utilis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>
        <row r="5">
          <cell r="D5" t="str">
            <v>actifs non indépendants (salariés)</v>
          </cell>
        </row>
        <row r="6">
          <cell r="D6" t="str">
            <v>allocataire</v>
          </cell>
        </row>
        <row r="7">
          <cell r="D7" t="str">
            <v>ayant droit bénéficiaire ou allocataire</v>
          </cell>
        </row>
        <row r="8">
          <cell r="D8" t="str">
            <v>actifs indépendants (artisans, commerçants, enetrepreneurs, artistes…)</v>
          </cell>
        </row>
        <row r="9">
          <cell r="D9" t="str">
            <v>chômeurs (hors longue durée)</v>
          </cell>
        </row>
        <row r="10">
          <cell r="D10" t="str">
            <v>chômeurs de longue durée (inscrits depuis plus de 12 mois)</v>
          </cell>
        </row>
        <row r="11">
          <cell r="D11" t="str">
            <v>inactifs (hors "en formation"), scolaires, retraités</v>
          </cell>
        </row>
        <row r="12">
          <cell r="D12" t="str">
            <v>inactifs en formation</v>
          </cell>
        </row>
      </sheetData>
      <sheetData sheetId="14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ariés"/>
      <sheetName val="Entreprises"/>
      <sheetName val="Marchés"/>
      <sheetName val="Recap Salariés"/>
      <sheetName val="Recap par structure"/>
      <sheetName val="Janv"/>
      <sheetName val="Févr"/>
      <sheetName val="Mars"/>
      <sheetName val="Avril"/>
      <sheetName val="Mai"/>
      <sheetName val="Juin"/>
      <sheetName val="Juillet"/>
      <sheetName val="Août"/>
      <sheetName val="Sept."/>
      <sheetName val="Oct."/>
      <sheetName val="Nov."/>
      <sheetName val="Déc."/>
      <sheetName val="Liste SIAE"/>
      <sheetName val="Menus déroula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5">
          <cell r="M5" t="str">
            <v>mode opératoire</v>
          </cell>
        </row>
        <row r="6">
          <cell r="M6" t="str">
            <v>entretien employeur</v>
          </cell>
          <cell r="AO6" t="str">
            <v>PÔLE EMPLOI</v>
          </cell>
        </row>
        <row r="7">
          <cell r="M7" t="str">
            <v>rédac fiche poste</v>
          </cell>
          <cell r="AO7" t="str">
            <v>MISSION LOCALE</v>
          </cell>
        </row>
        <row r="8">
          <cell r="M8" t="str">
            <v>étude fichiers</v>
          </cell>
          <cell r="AO8" t="str">
            <v>CD47</v>
          </cell>
        </row>
        <row r="9">
          <cell r="M9" t="str">
            <v>info co</v>
          </cell>
          <cell r="AO9" t="str">
            <v>PLIE</v>
          </cell>
        </row>
        <row r="10">
          <cell r="M10" t="str">
            <v>pré-sélection participants</v>
          </cell>
          <cell r="AO10" t="str">
            <v>RSP</v>
          </cell>
        </row>
        <row r="11">
          <cell r="M11" t="str">
            <v>mise en relation</v>
          </cell>
          <cell r="AO11" t="str">
            <v>Cap Emploi</v>
          </cell>
        </row>
        <row r="12">
          <cell r="M12" t="str">
            <v>entretien bilan</v>
          </cell>
          <cell r="AO12" t="str">
            <v>SIAE</v>
          </cell>
        </row>
        <row r="13">
          <cell r="AO13" t="str">
            <v>AUTRES : A PRECISER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EMARGEMENT COLLECTIF"/>
      <sheetName val="FICHE EMARGEMENT AUTRES"/>
      <sheetName val="CEI"/>
    </sheetNames>
    <sheetDataSet>
      <sheetData sheetId="0" refreshError="1"/>
      <sheetData sheetId="1" refreshError="1"/>
      <sheetData sheetId="2" refreshError="1">
        <row r="1">
          <cell r="A1" t="str">
            <v xml:space="preserve"> NOM CEI</v>
          </cell>
        </row>
        <row r="2">
          <cell r="A2" t="str">
            <v>BACAR Zaitoune</v>
          </cell>
        </row>
        <row r="3">
          <cell r="A3" t="str">
            <v>BARBE Celine</v>
          </cell>
        </row>
        <row r="4">
          <cell r="A4" t="str">
            <v>BLANCHEMANCHE Isabelle</v>
          </cell>
        </row>
        <row r="5">
          <cell r="A5" t="str">
            <v>BOTELLA Frederic</v>
          </cell>
        </row>
        <row r="6">
          <cell r="A6" t="str">
            <v>BOURGLAN Philippe</v>
          </cell>
        </row>
        <row r="7">
          <cell r="A7" t="str">
            <v>BOURILLON Celine</v>
          </cell>
        </row>
        <row r="8">
          <cell r="A8" t="str">
            <v>CRACCO Carole</v>
          </cell>
        </row>
        <row r="9">
          <cell r="A9" t="str">
            <v>EMARS Patrice</v>
          </cell>
        </row>
        <row r="10">
          <cell r="A10" t="str">
            <v>FRERE Nadia</v>
          </cell>
        </row>
        <row r="11">
          <cell r="A11" t="str">
            <v>GREGOIRE Denis</v>
          </cell>
        </row>
        <row r="12">
          <cell r="A12" t="str">
            <v>GROU-RADENEZ Nelly</v>
          </cell>
        </row>
        <row r="13">
          <cell r="A13" t="str">
            <v>LAOT-MONFORT Roselyne</v>
          </cell>
        </row>
        <row r="14">
          <cell r="A14" t="str">
            <v>LOIACONO Muriel</v>
          </cell>
        </row>
        <row r="15">
          <cell r="A15" t="str">
            <v>MAINGUY Sandra</v>
          </cell>
        </row>
        <row r="16">
          <cell r="A16" t="str">
            <v>MARGARA Michele</v>
          </cell>
        </row>
        <row r="17">
          <cell r="A17" t="str">
            <v>MENARD Yannick</v>
          </cell>
        </row>
        <row r="18">
          <cell r="A18" t="str">
            <v>MICOULAS Gaelle</v>
          </cell>
        </row>
        <row r="19">
          <cell r="A19" t="str">
            <v>MORETTO Karine</v>
          </cell>
        </row>
        <row r="20">
          <cell r="A20" t="str">
            <v>PETIT Brigitte</v>
          </cell>
        </row>
        <row r="21">
          <cell r="A21" t="str">
            <v>RAVELLI Didier</v>
          </cell>
        </row>
        <row r="22">
          <cell r="A22" t="str">
            <v>REPARAT Pascale</v>
          </cell>
        </row>
        <row r="23">
          <cell r="A23" t="str">
            <v>VITEL Caroline</v>
          </cell>
        </row>
      </sheetData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EMARGEMENT COLLECTIF"/>
      <sheetName val="FICHE EMARGEMENT AUTRES"/>
      <sheetName val="CEI"/>
    </sheetNames>
    <sheetDataSet>
      <sheetData sheetId="0" refreshError="1"/>
      <sheetData sheetId="1" refreshError="1"/>
      <sheetData sheetId="2" refreshError="1">
        <row r="1">
          <cell r="A1" t="str">
            <v xml:space="preserve"> NOM CEI</v>
          </cell>
        </row>
        <row r="2">
          <cell r="A2" t="str">
            <v>BACAR Zaitoune</v>
          </cell>
        </row>
        <row r="3">
          <cell r="A3" t="str">
            <v>BARBE Celine</v>
          </cell>
        </row>
        <row r="4">
          <cell r="A4" t="str">
            <v>BLANCHEMANCHE Isabelle</v>
          </cell>
        </row>
        <row r="5">
          <cell r="A5" t="str">
            <v>BOTELLA Frederic</v>
          </cell>
        </row>
        <row r="6">
          <cell r="A6" t="str">
            <v>BOURGLAN Philippe</v>
          </cell>
        </row>
        <row r="7">
          <cell r="A7" t="str">
            <v>BOURILLON Celine</v>
          </cell>
        </row>
        <row r="8">
          <cell r="A8" t="str">
            <v>CRACCO Carole</v>
          </cell>
        </row>
        <row r="9">
          <cell r="A9" t="str">
            <v>EMARS Patrice</v>
          </cell>
        </row>
        <row r="10">
          <cell r="A10" t="str">
            <v>FRERE Nadia</v>
          </cell>
        </row>
        <row r="11">
          <cell r="A11" t="str">
            <v>GREGOIRE Denis</v>
          </cell>
        </row>
        <row r="12">
          <cell r="A12" t="str">
            <v>GROU-RADENEZ Nelly</v>
          </cell>
        </row>
        <row r="13">
          <cell r="A13" t="str">
            <v>LAOT-MONFORT Roselyne</v>
          </cell>
        </row>
        <row r="14">
          <cell r="A14" t="str">
            <v>LOIACONO Muriel</v>
          </cell>
        </row>
        <row r="15">
          <cell r="A15" t="str">
            <v>MAINGUY Sandra</v>
          </cell>
        </row>
        <row r="16">
          <cell r="A16" t="str">
            <v>MARGARA Michele</v>
          </cell>
        </row>
        <row r="17">
          <cell r="A17" t="str">
            <v>MENARD Yannick</v>
          </cell>
        </row>
        <row r="18">
          <cell r="A18" t="str">
            <v>MICOULAS Gaelle</v>
          </cell>
        </row>
        <row r="19">
          <cell r="A19" t="str">
            <v>MORETTO Karine</v>
          </cell>
        </row>
        <row r="20">
          <cell r="A20" t="str">
            <v>PETIT Brigitte</v>
          </cell>
        </row>
        <row r="21">
          <cell r="A21" t="str">
            <v>RAVELLI Didier</v>
          </cell>
        </row>
        <row r="22">
          <cell r="A22" t="str">
            <v>REPARAT Pascale</v>
          </cell>
        </row>
        <row r="23">
          <cell r="A23" t="str">
            <v>VITEL Caroline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NTIERS"/>
      <sheetName val="HEURES IAE"/>
      <sheetName val="HEURES CLAUSES"/>
      <sheetName val="SUIVI IAE"/>
      <sheetName val="PARTICIP CLAUSES"/>
      <sheetName val="structures"/>
      <sheetName val="LISTES DEROULANTES"/>
      <sheetName val="SAISIE DONNEES"/>
      <sheetName val="PROJET"/>
      <sheetName val="PARTICIPANTS"/>
      <sheetName val="SUIVI BRSA"/>
      <sheetName val="FICHE BRSA"/>
      <sheetName val="FICHE D'EMARGEMENT"/>
      <sheetName val="FICHE_ACTION"/>
      <sheetName val="SELEC_ACTION"/>
      <sheetName val="ACTIONS"/>
      <sheetName val="EVENEMENTS"/>
      <sheetName val="ACTIVITE"/>
      <sheetName val="RENDU"/>
      <sheetName val="GESTION BRSA"/>
      <sheetName val="ACCUEIL"/>
      <sheetName val="EMPLOYEURS"/>
      <sheetName val="PARTENAIRE"/>
      <sheetName val="MODE OP."/>
      <sheetName val="VALORISATION"/>
      <sheetName val="MENU CARAC"/>
      <sheetName val="SYNTHESE TPS"/>
      <sheetName val="SYNTHESE"/>
      <sheetName val="global"/>
      <sheetName val="sep"/>
      <sheetName val="oct"/>
      <sheetName val="nov"/>
      <sheetName val="jan"/>
      <sheetName val="dec"/>
      <sheetName val="fév"/>
      <sheetName val="mar"/>
      <sheetName val="avr"/>
      <sheetName val="mai"/>
      <sheetName val="juin"/>
      <sheetName val="juil"/>
      <sheetName val="aou"/>
      <sheetName val="Jours Féri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 refreshError="1"/>
      <sheetData sheetId="22" refreshError="1">
        <row r="5">
          <cell r="A5" t="str">
            <v>NOM PARTENAIRE ET LIEU</v>
          </cell>
        </row>
        <row r="6">
          <cell r="A6" t="str">
            <v>MDSI BORDEAUX</v>
          </cell>
        </row>
        <row r="7">
          <cell r="A7" t="str">
            <v>CCAS BORDEAUX</v>
          </cell>
        </row>
        <row r="8">
          <cell r="A8" t="str">
            <v>PLIE BORDEAUX</v>
          </cell>
        </row>
        <row r="9">
          <cell r="A9" t="str">
            <v>POLE EMPLOI BORDEAUX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NTIERS"/>
      <sheetName val="HEURES IAE"/>
      <sheetName val="HEURES CLAUSES"/>
      <sheetName val="SUIVI IAE"/>
      <sheetName val="PARTICIP CLAUSES"/>
      <sheetName val="structures"/>
      <sheetName val="LISTES DEROULANTES"/>
      <sheetName val="SAISIE DONNEES"/>
      <sheetName val="PROJET"/>
      <sheetName val="PARTICIPANTS"/>
      <sheetName val="SUIVI BRSA"/>
      <sheetName val="FICHE BRSA"/>
      <sheetName val="FICHE D'EMARGEMENT"/>
      <sheetName val="FICHE_ACTION"/>
      <sheetName val="SELEC_ACTION"/>
      <sheetName val="ACTIONS"/>
      <sheetName val="EVENEMENTS"/>
      <sheetName val="ACTIVITE"/>
      <sheetName val="RENDU"/>
      <sheetName val="GESTION BRSA"/>
      <sheetName val="ACCUEIL"/>
      <sheetName val="EMPLOYEURS"/>
      <sheetName val="PARTENAIRE"/>
      <sheetName val="MODE OP."/>
      <sheetName val="VALORISATION"/>
      <sheetName val="MENU CARAC"/>
      <sheetName val="SYNTHESE TPS"/>
      <sheetName val="SYNTHESE"/>
      <sheetName val="global"/>
      <sheetName val="sep"/>
      <sheetName val="oct"/>
      <sheetName val="nov"/>
      <sheetName val="jan"/>
      <sheetName val="dec"/>
      <sheetName val="fév"/>
      <sheetName val="mar"/>
      <sheetName val="avr"/>
      <sheetName val="mai"/>
      <sheetName val="juin"/>
      <sheetName val="juil"/>
      <sheetName val="aou"/>
      <sheetName val="Jours Féri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 refreshError="1"/>
      <sheetData sheetId="22" refreshError="1">
        <row r="5">
          <cell r="A5" t="str">
            <v>NOM PARTENAIRE ET LIEU</v>
          </cell>
        </row>
        <row r="6">
          <cell r="A6" t="str">
            <v>MDSI BORDEAUX</v>
          </cell>
        </row>
        <row r="7">
          <cell r="A7" t="str">
            <v>CCAS BORDEAUX</v>
          </cell>
        </row>
        <row r="8">
          <cell r="A8" t="str">
            <v>PLIE BORDEAUX</v>
          </cell>
        </row>
        <row r="9">
          <cell r="A9" t="str">
            <v>POLE EMPLOI BORDEAUX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éroulantes"/>
      <sheetName val="MENUS DEROULANT"/>
      <sheetName val="TAB CEI"/>
      <sheetName val="DOUBLONS"/>
      <sheetName val="RESULTAT  GENRE AGE "/>
      <sheetName val="NBRE DOSSIERS"/>
      <sheetName val="RESULTAT ACCES"/>
      <sheetName val="NBRE CA"/>
      <sheetName val="VALORISES"/>
      <sheetName val="RESULTATS SORTIES"/>
      <sheetName val="METHODOLOGIE"/>
      <sheetName val="METHODES CALCULS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éroulantes"/>
      <sheetName val="MENUS DEROULANT"/>
      <sheetName val="TAB CEI"/>
      <sheetName val="DOUBLONS"/>
      <sheetName val="RESULTAT  GENRE AGE "/>
      <sheetName val="NBRE DOSSIERS"/>
      <sheetName val="RESULTAT ACCES"/>
      <sheetName val="NBRE CA"/>
      <sheetName val="VALORISES"/>
      <sheetName val="RESULTATS SORTIES"/>
      <sheetName val="METHODOLOGIE"/>
      <sheetName val="METHODES CALCULS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éroulantes"/>
      <sheetName val="Suivi CT_RMI"/>
    </sheetNames>
    <sheetDataSet>
      <sheetData sheetId="0" refreshError="1">
        <row r="4">
          <cell r="E4" t="str">
            <v>CDD</v>
          </cell>
        </row>
        <row r="5">
          <cell r="E5" t="str">
            <v>CDI</v>
          </cell>
        </row>
        <row r="6">
          <cell r="E6" t="str">
            <v>Formation + de 6 mois</v>
          </cell>
        </row>
        <row r="7">
          <cell r="E7" t="str">
            <v>Création d'activité</v>
          </cell>
        </row>
        <row r="8">
          <cell r="E8" t="str">
            <v xml:space="preserve">CA </v>
          </cell>
        </row>
        <row r="9">
          <cell r="E9" t="str">
            <v xml:space="preserve">CIRMA </v>
          </cell>
        </row>
      </sheetData>
      <sheetData sheetId="1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éroulantes"/>
      <sheetName val="Suivi CT_RMI"/>
    </sheetNames>
    <sheetDataSet>
      <sheetData sheetId="0" refreshError="1">
        <row r="4">
          <cell r="E4" t="str">
            <v>CDD</v>
          </cell>
        </row>
        <row r="5">
          <cell r="E5" t="str">
            <v>CDI</v>
          </cell>
        </row>
        <row r="6">
          <cell r="E6" t="str">
            <v>Formation + de 6 mois</v>
          </cell>
        </row>
        <row r="7">
          <cell r="E7" t="str">
            <v>Création d'activité</v>
          </cell>
        </row>
        <row r="8">
          <cell r="E8" t="str">
            <v xml:space="preserve">CA </v>
          </cell>
        </row>
        <row r="9">
          <cell r="E9" t="str">
            <v xml:space="preserve">CIRMA </v>
          </cell>
        </row>
      </sheetData>
      <sheetData sheetId="1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lan action contrats aidés "/>
      <sheetName val="Plan action 1"/>
      <sheetName val="Plan action 2"/>
      <sheetName val="Plan action 3"/>
      <sheetName val="Plan action 4"/>
      <sheetName val="Plan action 5"/>
      <sheetName val="Plan action 6"/>
      <sheetName val="Plan action 7"/>
      <sheetName val="Plan action 8"/>
      <sheetName val="Pla&amp;n action 9"/>
      <sheetName val="Plan action 10"/>
      <sheetName val="Tableau caractéristiques bénéfi"/>
      <sheetName val="Menus déroulants"/>
      <sheetName val="Guide utilis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>
        <row r="5">
          <cell r="F5" t="str">
            <v>-25 ans</v>
          </cell>
        </row>
        <row r="6">
          <cell r="F6" t="str">
            <v>26 à 44 ans</v>
          </cell>
        </row>
        <row r="7">
          <cell r="F7" t="str">
            <v>45 à 54 ans</v>
          </cell>
        </row>
        <row r="8">
          <cell r="F8" t="str">
            <v>55 à 64 ans</v>
          </cell>
        </row>
        <row r="9">
          <cell r="F9" t="str">
            <v>+ 65 ans</v>
          </cell>
        </row>
      </sheetData>
      <sheetData sheetId="14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lan action contrats aidés "/>
      <sheetName val="Plan action 1"/>
      <sheetName val="Plan action 2"/>
      <sheetName val="Plan action 3"/>
      <sheetName val="Plan action 4"/>
      <sheetName val="Plan action 5"/>
      <sheetName val="Plan action 6"/>
      <sheetName val="Plan action 7"/>
      <sheetName val="Plan action 8"/>
      <sheetName val="Pla&amp;n action 9"/>
      <sheetName val="Plan action 10"/>
      <sheetName val="Tableau caractéristiques bénéfi"/>
      <sheetName val="Menus déroulants"/>
      <sheetName val="Guide utilis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>
        <row r="5">
          <cell r="F5" t="str">
            <v>-25 ans</v>
          </cell>
        </row>
        <row r="6">
          <cell r="F6" t="str">
            <v>26 à 44 ans</v>
          </cell>
        </row>
        <row r="7">
          <cell r="F7" t="str">
            <v>45 à 54 ans</v>
          </cell>
        </row>
        <row r="8">
          <cell r="F8" t="str">
            <v>55 à 64 ans</v>
          </cell>
        </row>
        <row r="9">
          <cell r="F9" t="str">
            <v>+ 65 ans</v>
          </cell>
        </row>
      </sheetData>
      <sheetData sheetId="14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lan action contrats aidés "/>
      <sheetName val="Plan OPERA "/>
      <sheetName val="Plan EN 2008"/>
      <sheetName val="Plan INSTEP"/>
      <sheetName val="Tableau caractéristiques bénéfi"/>
      <sheetName val="Menus déroulants"/>
      <sheetName val="Guide utilis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5">
          <cell r="K5" t="str">
            <v>Création d'acivité</v>
          </cell>
        </row>
        <row r="6">
          <cell r="K6" t="str">
            <v>Accès à un emploi temporaire ou saisonnier</v>
          </cell>
        </row>
        <row r="7">
          <cell r="K7" t="str">
            <v>Accès à un emploi durable (plus de 6 mois)</v>
          </cell>
        </row>
        <row r="8">
          <cell r="K8" t="str">
            <v>Accès à une formation longue (&gt; 300 h) non qualitfiante</v>
          </cell>
        </row>
        <row r="9">
          <cell r="K9" t="str">
            <v>Accès à une formation courte non qualifiante</v>
          </cell>
        </row>
        <row r="10">
          <cell r="K10" t="str">
            <v>Accès à une formation longue (&gt; 300 h) qualitfiante</v>
          </cell>
        </row>
        <row r="11">
          <cell r="K11" t="str">
            <v>accès à une formation courte qualifiante</v>
          </cell>
        </row>
        <row r="12">
          <cell r="K12" t="str">
            <v>Accès à une procédure de VAE</v>
          </cell>
        </row>
        <row r="13">
          <cell r="K13" t="str">
            <v>Parcours de formation qualifiante certifié</v>
          </cell>
        </row>
        <row r="14">
          <cell r="K14" t="str">
            <v>Retour en formation scolaire (après une rupture)</v>
          </cell>
        </row>
        <row r="15">
          <cell r="K15" t="str">
            <v>autres</v>
          </cell>
        </row>
        <row r="16">
          <cell r="K16" t="str">
            <v>Retour en formation scolaire (après une rupture)</v>
          </cell>
        </row>
      </sheetData>
      <sheetData sheetId="7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lan action contrats aidés "/>
      <sheetName val="Plan OPERA "/>
      <sheetName val="Plan EN 2008"/>
      <sheetName val="Plan INSTEP"/>
      <sheetName val="Tableau caractéristiques bénéfi"/>
      <sheetName val="Menus déroulants"/>
      <sheetName val="Guide utilis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5">
          <cell r="K5" t="str">
            <v>Création d'acivité</v>
          </cell>
        </row>
        <row r="6">
          <cell r="K6" t="str">
            <v>Accès à un emploi temporaire ou saisonnier</v>
          </cell>
        </row>
        <row r="7">
          <cell r="K7" t="str">
            <v>Accès à un emploi durable (plus de 6 mois)</v>
          </cell>
        </row>
        <row r="8">
          <cell r="K8" t="str">
            <v>Accès à une formation longue (&gt; 300 h) non qualitfiante</v>
          </cell>
        </row>
        <row r="9">
          <cell r="K9" t="str">
            <v>Accès à une formation courte non qualifiante</v>
          </cell>
        </row>
        <row r="10">
          <cell r="K10" t="str">
            <v>Accès à une formation longue (&gt; 300 h) qualitfiante</v>
          </cell>
        </row>
        <row r="11">
          <cell r="K11" t="str">
            <v>accès à une formation courte qualifiante</v>
          </cell>
        </row>
        <row r="12">
          <cell r="K12" t="str">
            <v>Accès à une procédure de VAE</v>
          </cell>
        </row>
        <row r="13">
          <cell r="K13" t="str">
            <v>Parcours de formation qualifiante certifié</v>
          </cell>
        </row>
        <row r="14">
          <cell r="K14" t="str">
            <v>Retour en formation scolaire (après une rupture)</v>
          </cell>
        </row>
        <row r="15">
          <cell r="K15" t="str">
            <v>autres</v>
          </cell>
        </row>
        <row r="16">
          <cell r="K16" t="str">
            <v>Retour en formation scolaire (après une rupture)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78"/>
  <sheetViews>
    <sheetView tabSelected="1" zoomScaleNormal="100" workbookViewId="0">
      <selection activeCell="F2" sqref="F2"/>
    </sheetView>
  </sheetViews>
  <sheetFormatPr baseColWidth="10" defaultRowHeight="12.75" x14ac:dyDescent="0.2"/>
  <cols>
    <col min="1" max="1" width="6.140625" style="15" customWidth="1"/>
    <col min="2" max="2" width="4.5703125" customWidth="1"/>
    <col min="4" max="4" width="11.5703125" bestFit="1" customWidth="1"/>
    <col min="5" max="16" width="8" bestFit="1" customWidth="1"/>
    <col min="17" max="17" width="9" style="40" bestFit="1" customWidth="1"/>
    <col min="18" max="18" width="7.28515625" style="34" bestFit="1" customWidth="1"/>
  </cols>
  <sheetData>
    <row r="1" spans="1:21" s="9" customFormat="1" ht="15.75" x14ac:dyDescent="0.25">
      <c r="A1" s="16" t="s">
        <v>27</v>
      </c>
      <c r="E1" s="10"/>
      <c r="Q1" s="39"/>
      <c r="R1" s="33"/>
    </row>
    <row r="2" spans="1:21" ht="18" x14ac:dyDescent="0.25">
      <c r="A2" s="96"/>
      <c r="B2" s="53" t="s">
        <v>30</v>
      </c>
      <c r="C2" s="19"/>
      <c r="D2" s="19"/>
      <c r="E2" s="62"/>
    </row>
    <row r="3" spans="1:21" ht="19.5" customHeight="1" x14ac:dyDescent="0.2">
      <c r="A3" s="137" t="s">
        <v>21</v>
      </c>
      <c r="B3" s="136" t="s">
        <v>48</v>
      </c>
      <c r="C3" s="29"/>
      <c r="D3" s="29"/>
      <c r="E3" s="95" t="s">
        <v>2</v>
      </c>
      <c r="F3" s="95" t="s">
        <v>3</v>
      </c>
      <c r="G3" s="95" t="s">
        <v>4</v>
      </c>
      <c r="H3" s="95" t="s">
        <v>5</v>
      </c>
      <c r="I3" s="95" t="s">
        <v>6</v>
      </c>
      <c r="J3" s="95" t="s">
        <v>7</v>
      </c>
      <c r="K3" s="95" t="s">
        <v>8</v>
      </c>
      <c r="L3" s="95" t="s">
        <v>9</v>
      </c>
      <c r="M3" s="95" t="s">
        <v>10</v>
      </c>
      <c r="N3" s="95" t="s">
        <v>11</v>
      </c>
      <c r="O3" s="95" t="s">
        <v>12</v>
      </c>
      <c r="P3" s="95" t="s">
        <v>13</v>
      </c>
      <c r="Q3" s="40">
        <v>2016</v>
      </c>
      <c r="R3" s="41" t="s">
        <v>14</v>
      </c>
      <c r="S3" s="95" t="s">
        <v>41</v>
      </c>
      <c r="T3" s="95" t="s">
        <v>42</v>
      </c>
      <c r="U3" s="95" t="s">
        <v>43</v>
      </c>
    </row>
    <row r="4" spans="1:21" ht="15" x14ac:dyDescent="0.25">
      <c r="A4" s="15">
        <v>1</v>
      </c>
      <c r="B4" s="3" t="s">
        <v>31</v>
      </c>
      <c r="E4" s="80">
        <f>SUMIF(Janv!$A$2:$A$107,$A4,Janv!$C$2:$C$107)</f>
        <v>150</v>
      </c>
      <c r="F4" s="80">
        <f>SUMIF(Févr!$A$2:$A$108,$A4,Févr!$C$2:$C$108)</f>
        <v>0</v>
      </c>
      <c r="G4" s="80">
        <f>SUMIF(Mars!$A$2:$A$107,$A4,Mars!$E$2:$E$107)</f>
        <v>0</v>
      </c>
      <c r="H4" s="80">
        <f>SUMIF(Avril!$A$2:$A$107,$A4,Avril!$E$2:$E$107)</f>
        <v>0</v>
      </c>
      <c r="I4" s="80">
        <f>SUMIF(Mai!$A$2:$A$108,$A4,Mai!$E$2:$E$108)</f>
        <v>0</v>
      </c>
      <c r="J4" s="80">
        <f>SUMIF(Juin!$A$2:$A$107,$A4,Juin!$E$2:$E$107)</f>
        <v>0</v>
      </c>
      <c r="K4" s="80">
        <f>SUMIF(Juillet!$A$2:$A$107,$A4,Juillet!$E$2:$E$107)</f>
        <v>0</v>
      </c>
      <c r="L4" s="80">
        <f>SUMIF(Août!$A$2:$A$107,$A4,Août!$E$2:$E$107)</f>
        <v>0</v>
      </c>
      <c r="M4" s="80">
        <f>SUMIF(Sept.!$A$2:$A$108,$A4,Sept.!$E$2:$E$108)</f>
        <v>0</v>
      </c>
      <c r="N4" s="80">
        <f>SUMIF(Oct.!$A$2:$A$107,$A4,Oct.!$E$2:$E$107)</f>
        <v>0</v>
      </c>
      <c r="O4" s="80">
        <f>SUMIF(Nov.!$A$2:$A$107,$A4,Nov.!$E$2:$E$107)</f>
        <v>0</v>
      </c>
      <c r="P4" s="80">
        <f>SUMIF(Déc.!$A$2:$A$107,$A4,Déc.!$E$2:$E$107)</f>
        <v>0</v>
      </c>
      <c r="Q4" s="3">
        <f t="shared" ref="Q4:Q35" si="0">SUM(E4+F4+G4+H4+I4+J4+K4+L4+M4+N4+O4+P4)</f>
        <v>150</v>
      </c>
      <c r="R4" s="63">
        <f t="shared" ref="R4:R35" si="1">Q4/Q$75</f>
        <v>0.58823529411764708</v>
      </c>
    </row>
    <row r="5" spans="1:21" ht="15" x14ac:dyDescent="0.25">
      <c r="A5" s="15">
        <v>2</v>
      </c>
      <c r="B5" s="3" t="s">
        <v>32</v>
      </c>
      <c r="C5" s="3"/>
      <c r="E5" s="80">
        <f>SUMIF(Janv!$A$2:$A$106,$A5,Janv!$C$2:$C$107)</f>
        <v>105</v>
      </c>
      <c r="F5" s="80">
        <f>SUMIF(Févr!$A$2:$A$108,$A5,Févr!$C$2:$C$108)</f>
        <v>0</v>
      </c>
      <c r="G5" s="80">
        <f>SUMIF(Mars!$A$2:$A$107,$A5,Mars!$E$2:$E$107)</f>
        <v>0</v>
      </c>
      <c r="H5" s="80">
        <f>SUMIF(Avril!$A$2:$A$107,$A5,Avril!$E$2:$E$107)</f>
        <v>0</v>
      </c>
      <c r="I5" s="80">
        <f>SUMIF(Mai!$A$2:$A$108,$A5,Mai!$E$2:$E$108)</f>
        <v>0</v>
      </c>
      <c r="J5" s="80">
        <f>SUMIF(Juin!$A$2:$A$107,$A5,Juin!$E$2:$E$107)</f>
        <v>0</v>
      </c>
      <c r="K5" s="80">
        <f>SUMIF(Juillet!$A$2:$A$107,$A5,Juillet!$E$2:$E$107)</f>
        <v>0</v>
      </c>
      <c r="L5" s="80">
        <f>SUMIF(Août!$A$2:$A$107,$A5,Août!$E$2:$E$107)</f>
        <v>0</v>
      </c>
      <c r="M5" s="80">
        <f>SUMIF(Sept.!$A$2:$A$108,$A5,Sept.!$E$2:$E$108)</f>
        <v>0</v>
      </c>
      <c r="N5" s="80">
        <f>SUMIF(Oct.!$A$2:$A$107,$A5,Oct.!$E$2:$E$107)</f>
        <v>0</v>
      </c>
      <c r="O5" s="80">
        <f>SUMIF(Nov.!$A$2:$A$107,$A5,Nov.!$E$2:$E$107)</f>
        <v>0</v>
      </c>
      <c r="P5" s="80">
        <f>SUMIF(Déc.!$A$2:$A$107,$A5,Déc.!$E$2:$E$107)</f>
        <v>0</v>
      </c>
      <c r="Q5" s="3">
        <f t="shared" si="0"/>
        <v>105</v>
      </c>
      <c r="R5" s="63">
        <f t="shared" si="1"/>
        <v>0.41176470588235292</v>
      </c>
    </row>
    <row r="6" spans="1:21" ht="15" x14ac:dyDescent="0.25">
      <c r="A6" s="15">
        <v>3</v>
      </c>
      <c r="B6" s="3"/>
      <c r="C6" s="3"/>
      <c r="D6" s="2"/>
      <c r="E6" s="80">
        <f>SUMIF(Janv!$A$2:$A$106,$A6,Janv!$C$2:$C$107)</f>
        <v>0</v>
      </c>
      <c r="F6" s="80">
        <f>SUMIF(Févr!$A$2:$A$108,$A6,Févr!$C$2:$C$108)</f>
        <v>0</v>
      </c>
      <c r="G6" s="80">
        <f>SUMIF(Mars!$A$2:$A$107,$A6,Mars!$E$2:$E$107)</f>
        <v>0</v>
      </c>
      <c r="H6" s="80">
        <f>SUMIF(Avril!$A$2:$A$107,$A6,Avril!$E$2:$E$107)</f>
        <v>0</v>
      </c>
      <c r="I6" s="80">
        <f>SUMIF(Mai!$A$2:$A$108,$A6,Mai!$E$2:$E$108)</f>
        <v>0</v>
      </c>
      <c r="J6" s="80">
        <f>SUMIF(Juin!$A$2:$A$107,$A6,Juin!$E$2:$E$107)</f>
        <v>0</v>
      </c>
      <c r="K6" s="80">
        <f>SUMIF(Juillet!$A$2:$A$107,$A6,Juillet!$E$2:$E$107)</f>
        <v>0</v>
      </c>
      <c r="L6" s="80">
        <f>SUMIF(Août!$A$2:$A$107,$A6,Août!$E$2:$E$107)</f>
        <v>0</v>
      </c>
      <c r="M6" s="80">
        <f>SUMIF(Sept.!$A$2:$A$108,$A6,Sept.!$E$2:$E$108)</f>
        <v>0</v>
      </c>
      <c r="N6" s="80">
        <f>SUMIF(Oct.!$A$2:$A$107,$A6,Oct.!$E$2:$E$107)</f>
        <v>0</v>
      </c>
      <c r="O6" s="80">
        <f>SUMIF(Nov.!$A$2:$A$107,$A6,Nov.!$E$2:$E$107)</f>
        <v>0</v>
      </c>
      <c r="P6" s="80">
        <f>SUMIF(Déc.!$A$2:$A$107,$A6,Déc.!$E$2:$E$107)</f>
        <v>0</v>
      </c>
      <c r="Q6" s="3">
        <f t="shared" si="0"/>
        <v>0</v>
      </c>
      <c r="R6" s="63">
        <f t="shared" si="1"/>
        <v>0</v>
      </c>
    </row>
    <row r="7" spans="1:21" ht="15" x14ac:dyDescent="0.25">
      <c r="A7" s="15">
        <v>4</v>
      </c>
      <c r="B7" s="3"/>
      <c r="C7" s="3"/>
      <c r="D7" s="2"/>
      <c r="E7" s="80">
        <f>SUMIF(Janv!$A$2:$A$106,$A7,Janv!$C$2:$C$107)</f>
        <v>0</v>
      </c>
      <c r="F7" s="80">
        <f>SUMIF(Févr!$A$2:$A$108,$A7,Févr!$C$2:$C$108)</f>
        <v>0</v>
      </c>
      <c r="G7" s="80">
        <f>SUMIF(Mars!$A$2:$A$107,$A7,Mars!$E$2:$E$107)</f>
        <v>0</v>
      </c>
      <c r="H7" s="80">
        <f>SUMIF(Avril!$A$2:$A$107,$A7,Avril!$E$2:$E$107)</f>
        <v>0</v>
      </c>
      <c r="I7" s="80">
        <f>SUMIF(Mai!$A$2:$A$108,$A7,Mai!$E$2:$E$108)</f>
        <v>0</v>
      </c>
      <c r="J7" s="80">
        <f>SUMIF(Juin!$A$2:$A$107,$A7,Juin!$E$2:$E$107)</f>
        <v>0</v>
      </c>
      <c r="K7" s="80">
        <f>SUMIF(Juillet!$A$2:$A$107,$A7,Juillet!$E$2:$E$107)</f>
        <v>0</v>
      </c>
      <c r="L7" s="80">
        <f>SUMIF(Août!$A$2:$A$107,$A7,Août!$E$2:$E$107)</f>
        <v>0</v>
      </c>
      <c r="M7" s="80">
        <f>SUMIF(Sept.!$A$2:$A$108,$A7,Sept.!$E$2:$E$108)</f>
        <v>0</v>
      </c>
      <c r="N7" s="80">
        <f>SUMIF(Oct.!$A$2:$A$107,$A7,Oct.!$E$2:$E$107)</f>
        <v>0</v>
      </c>
      <c r="O7" s="80">
        <f>SUMIF(Nov.!$A$2:$A$107,$A7,Nov.!$E$2:$E$107)</f>
        <v>0</v>
      </c>
      <c r="P7" s="80">
        <f>SUMIF(Déc.!$A$2:$A$107,$A7,Déc.!$E$2:$E$107)</f>
        <v>0</v>
      </c>
      <c r="Q7" s="3">
        <f t="shared" si="0"/>
        <v>0</v>
      </c>
      <c r="R7" s="63">
        <f t="shared" si="1"/>
        <v>0</v>
      </c>
    </row>
    <row r="8" spans="1:21" ht="15" x14ac:dyDescent="0.25">
      <c r="A8" s="15">
        <v>5</v>
      </c>
      <c r="B8" s="3"/>
      <c r="C8" s="3"/>
      <c r="D8" s="1"/>
      <c r="E8" s="80">
        <f>SUMIF(Janv!$A$2:$A$106,$A8,Janv!$C$2:$C$107)</f>
        <v>0</v>
      </c>
      <c r="F8" s="80">
        <f>SUMIF(Févr!$A$2:$A$108,$A8,Févr!$C$2:$C$108)</f>
        <v>0</v>
      </c>
      <c r="G8" s="80">
        <f>SUMIF(Mars!$A$2:$A$107,$A8,Mars!$E$2:$E$107)</f>
        <v>0</v>
      </c>
      <c r="H8" s="80">
        <f>SUMIF(Avril!$A$2:$A$107,$A8,Avril!$E$2:$E$107)</f>
        <v>0</v>
      </c>
      <c r="I8" s="80">
        <f>SUMIF(Mai!$A$2:$A$108,$A8,Mai!$E$2:$E$108)</f>
        <v>0</v>
      </c>
      <c r="J8" s="80">
        <f>SUMIF(Juin!$A$2:$A$107,$A8,Juin!$E$2:$E$107)</f>
        <v>0</v>
      </c>
      <c r="K8" s="80">
        <f>SUMIF(Juillet!$A$2:$A$107,$A8,Juillet!$E$2:$E$107)</f>
        <v>0</v>
      </c>
      <c r="L8" s="80">
        <f>SUMIF(Août!$A$2:$A$107,$A8,Août!$E$2:$E$107)</f>
        <v>0</v>
      </c>
      <c r="M8" s="80">
        <f>SUMIF(Sept.!$A$2:$A$108,$A8,Sept.!$E$2:$E$108)</f>
        <v>0</v>
      </c>
      <c r="N8" s="80">
        <f>SUMIF(Oct.!$A$2:$A$107,$A8,Oct.!$E$2:$E$107)</f>
        <v>0</v>
      </c>
      <c r="O8" s="80">
        <f>SUMIF(Nov.!$A$2:$A$107,$A8,Nov.!$E$2:$E$107)</f>
        <v>0</v>
      </c>
      <c r="P8" s="80">
        <f>SUMIF(Déc.!$A$2:$A$107,$A8,Déc.!$E$2:$E$107)</f>
        <v>0</v>
      </c>
      <c r="Q8" s="3">
        <f t="shared" si="0"/>
        <v>0</v>
      </c>
      <c r="R8" s="63">
        <f t="shared" si="1"/>
        <v>0</v>
      </c>
    </row>
    <row r="9" spans="1:21" ht="15" x14ac:dyDescent="0.25">
      <c r="A9" s="15">
        <v>6</v>
      </c>
      <c r="B9" s="3"/>
      <c r="C9" s="3"/>
      <c r="E9" s="80">
        <f>SUMIF(Janv!$A$2:$A$106,$A9,Janv!$C$2:$C$107)</f>
        <v>0</v>
      </c>
      <c r="F9" s="80">
        <f>SUMIF(Févr!$A$2:$A$108,$A9,Févr!$C$2:$C$108)</f>
        <v>0</v>
      </c>
      <c r="G9" s="80">
        <f>SUMIF(Mars!$A$2:$A$107,$A9,Mars!$E$2:$E$107)</f>
        <v>0</v>
      </c>
      <c r="H9" s="80">
        <f>SUMIF(Avril!$A$2:$A$107,$A9,Avril!$E$2:$E$107)</f>
        <v>0</v>
      </c>
      <c r="I9" s="80">
        <f>SUMIF(Mai!$A$2:$A$108,$A9,Mai!$E$2:$E$108)</f>
        <v>0</v>
      </c>
      <c r="J9" s="80">
        <f>SUMIF(Juin!$A$2:$A$107,$A9,Juin!$E$2:$E$107)</f>
        <v>0</v>
      </c>
      <c r="K9" s="80">
        <f>SUMIF(Juillet!$A$2:$A$107,$A9,Juillet!$E$2:$E$107)</f>
        <v>0</v>
      </c>
      <c r="L9" s="80">
        <f>SUMIF(Août!$A$2:$A$107,$A9,Août!$E$2:$E$107)</f>
        <v>0</v>
      </c>
      <c r="M9" s="80">
        <f>SUMIF(Sept.!$A$2:$A$108,$A9,Sept.!$E$2:$E$108)</f>
        <v>0</v>
      </c>
      <c r="N9" s="80">
        <f>SUMIF(Oct.!$A$2:$A$107,$A9,Oct.!$E$2:$E$107)</f>
        <v>0</v>
      </c>
      <c r="O9" s="80">
        <f>SUMIF(Nov.!$A$2:$A$107,$A9,Nov.!$E$2:$E$107)</f>
        <v>0</v>
      </c>
      <c r="P9" s="80">
        <f>SUMIF(Déc.!$A$2:$A$107,$A9,Déc.!$E$2:$E$107)</f>
        <v>0</v>
      </c>
      <c r="Q9" s="3">
        <f t="shared" si="0"/>
        <v>0</v>
      </c>
      <c r="R9" s="63">
        <f t="shared" si="1"/>
        <v>0</v>
      </c>
    </row>
    <row r="10" spans="1:21" ht="15" x14ac:dyDescent="0.25">
      <c r="A10" s="15">
        <v>7</v>
      </c>
      <c r="B10" s="3"/>
      <c r="C10" s="3"/>
      <c r="E10" s="80">
        <f>SUMIF(Janv!$A$2:$A$106,$A10,Janv!$C$2:$C$107)</f>
        <v>0</v>
      </c>
      <c r="F10" s="80">
        <f>SUMIF(Févr!$A$2:$A$108,$A10,Févr!$C$2:$C$108)</f>
        <v>0</v>
      </c>
      <c r="G10" s="80">
        <f>SUMIF(Mars!$A$2:$A$107,$A10,Mars!$E$2:$E$107)</f>
        <v>0</v>
      </c>
      <c r="H10" s="80">
        <f>SUMIF(Avril!$A$2:$A$107,$A10,Avril!$E$2:$E$107)</f>
        <v>0</v>
      </c>
      <c r="I10" s="80">
        <f>SUMIF(Mai!$A$2:$A$108,$A10,Mai!$E$2:$E$108)</f>
        <v>0</v>
      </c>
      <c r="J10" s="80">
        <f>SUMIF(Juin!$A$2:$A$107,$A10,Juin!$E$2:$E$107)</f>
        <v>0</v>
      </c>
      <c r="K10" s="80">
        <f>SUMIF(Juillet!$A$2:$A$107,$A10,Juillet!$E$2:$E$107)</f>
        <v>0</v>
      </c>
      <c r="L10" s="80">
        <f>SUMIF(Août!$A$2:$A$107,$A10,Août!$E$2:$E$107)</f>
        <v>0</v>
      </c>
      <c r="M10" s="80">
        <f>SUMIF(Sept.!$A$2:$A$108,$A10,Sept.!$E$2:$E$108)</f>
        <v>0</v>
      </c>
      <c r="N10" s="80">
        <f>SUMIF(Oct.!$A$2:$A$107,$A10,Oct.!$E$2:$E$107)</f>
        <v>0</v>
      </c>
      <c r="O10" s="80">
        <f>SUMIF(Nov.!$A$2:$A$107,$A10,Nov.!$E$2:$E$107)</f>
        <v>0</v>
      </c>
      <c r="P10" s="80">
        <f>SUMIF(Déc.!$A$2:$A$107,$A10,Déc.!$E$2:$E$107)</f>
        <v>0</v>
      </c>
      <c r="Q10" s="3">
        <f t="shared" si="0"/>
        <v>0</v>
      </c>
      <c r="R10" s="63">
        <f t="shared" si="1"/>
        <v>0</v>
      </c>
    </row>
    <row r="11" spans="1:21" ht="15" x14ac:dyDescent="0.25">
      <c r="A11" s="15">
        <v>8</v>
      </c>
      <c r="B11" s="3"/>
      <c r="C11" s="3"/>
      <c r="E11" s="80">
        <f>SUMIF(Janv!$A$2:$A$106,$A11,Janv!$C$2:$C$107)</f>
        <v>0</v>
      </c>
      <c r="F11" s="80">
        <f>SUMIF(Févr!$A$2:$A$108,$A11,Févr!$C$2:$C$108)</f>
        <v>0</v>
      </c>
      <c r="G11" s="80">
        <f>SUMIF(Mars!$A$2:$A$107,$A11,Mars!$E$2:$E$107)</f>
        <v>0</v>
      </c>
      <c r="H11" s="80">
        <f>SUMIF(Avril!$A$2:$A$107,$A11,Avril!$E$2:$E$107)</f>
        <v>0</v>
      </c>
      <c r="I11" s="80">
        <f>SUMIF(Mai!$A$2:$A$108,$A11,Mai!$E$2:$E$108)</f>
        <v>0</v>
      </c>
      <c r="J11" s="80">
        <f>SUMIF(Juin!$A$2:$A$107,$A11,Juin!$E$2:$E$107)</f>
        <v>0</v>
      </c>
      <c r="K11" s="80">
        <f>SUMIF(Juillet!$A$2:$A$107,$A11,Juillet!$E$2:$E$107)</f>
        <v>0</v>
      </c>
      <c r="L11" s="80">
        <f>SUMIF(Août!$A$2:$A$107,$A11,Août!$E$2:$E$107)</f>
        <v>0</v>
      </c>
      <c r="M11" s="80">
        <f>SUMIF(Sept.!$A$2:$A$108,$A11,Sept.!$E$2:$E$108)</f>
        <v>0</v>
      </c>
      <c r="N11" s="80">
        <f>SUMIF(Oct.!$A$2:$A$107,$A11,Oct.!$E$2:$E$107)</f>
        <v>0</v>
      </c>
      <c r="O11" s="80">
        <f>SUMIF(Nov.!$A$2:$A$107,$A11,Nov.!$E$2:$E$107)</f>
        <v>0</v>
      </c>
      <c r="P11" s="80">
        <f>SUMIF(Déc.!$A$2:$A$107,$A11,Déc.!$E$2:$E$107)</f>
        <v>0</v>
      </c>
      <c r="Q11" s="3">
        <f t="shared" si="0"/>
        <v>0</v>
      </c>
      <c r="R11" s="63">
        <f t="shared" si="1"/>
        <v>0</v>
      </c>
    </row>
    <row r="12" spans="1:21" ht="15" x14ac:dyDescent="0.25">
      <c r="A12" s="15">
        <v>9</v>
      </c>
      <c r="B12" s="3"/>
      <c r="E12" s="80">
        <f>SUMIF(Janv!$A$2:$A$106,$A12,Janv!$C$2:$C$107)</f>
        <v>0</v>
      </c>
      <c r="F12" s="80">
        <f>SUMIF(Févr!$A$2:$A$108,$A12,Févr!$C$2:$C$108)</f>
        <v>0</v>
      </c>
      <c r="G12" s="80">
        <f>SUMIF(Mars!$A$2:$A$107,$A12,Mars!$E$2:$E$107)</f>
        <v>0</v>
      </c>
      <c r="H12" s="80">
        <f>SUMIF(Avril!$A$2:$A$107,$A12,Avril!$E$2:$E$107)</f>
        <v>0</v>
      </c>
      <c r="I12" s="80">
        <f>SUMIF(Mai!$A$2:$A$108,$A12,Mai!$E$2:$E$108)</f>
        <v>0</v>
      </c>
      <c r="J12" s="80">
        <f>SUMIF(Juin!$A$2:$A$107,$A12,Juin!$E$2:$E$107)</f>
        <v>0</v>
      </c>
      <c r="K12" s="80">
        <f>SUMIF(Juillet!$A$2:$A$107,$A12,Juillet!$E$2:$E$107)</f>
        <v>0</v>
      </c>
      <c r="L12" s="80">
        <f>SUMIF(Août!$A$2:$A$107,$A12,Août!$E$2:$E$107)</f>
        <v>0</v>
      </c>
      <c r="M12" s="80">
        <f>SUMIF(Sept.!$A$2:$A$108,$A12,Sept.!$E$2:$E$108)</f>
        <v>0</v>
      </c>
      <c r="N12" s="80">
        <f>SUMIF(Oct.!$A$2:$A$107,$A12,Oct.!$E$2:$E$107)</f>
        <v>0</v>
      </c>
      <c r="O12" s="80">
        <f>SUMIF(Nov.!$A$2:$A$107,$A12,Nov.!$E$2:$E$107)</f>
        <v>0</v>
      </c>
      <c r="P12" s="80">
        <f>SUMIF(Déc.!$A$2:$A$107,$A12,Déc.!$E$2:$E$107)</f>
        <v>0</v>
      </c>
      <c r="Q12" s="3">
        <f t="shared" si="0"/>
        <v>0</v>
      </c>
      <c r="R12" s="63">
        <f t="shared" si="1"/>
        <v>0</v>
      </c>
    </row>
    <row r="13" spans="1:21" ht="15" x14ac:dyDescent="0.25">
      <c r="A13" s="15">
        <v>10</v>
      </c>
      <c r="B13" s="3"/>
      <c r="E13" s="80">
        <f>SUMIF(Janv!$A$2:$A$106,$A13,Janv!$C$2:$C$107)</f>
        <v>0</v>
      </c>
      <c r="F13" s="80">
        <f>SUMIF(Févr!$A$2:$A$108,$A13,Févr!$C$2:$C$108)</f>
        <v>0</v>
      </c>
      <c r="G13" s="80">
        <f>SUMIF(Mars!$A$2:$A$107,$A13,Mars!$E$2:$E$107)</f>
        <v>0</v>
      </c>
      <c r="H13" s="80">
        <f>SUMIF(Avril!$A$2:$A$107,$A13,Avril!$E$2:$E$107)</f>
        <v>0</v>
      </c>
      <c r="I13" s="80">
        <f>SUMIF(Mai!$A$2:$A$108,$A13,Mai!$E$2:$E$108)</f>
        <v>0</v>
      </c>
      <c r="J13" s="80">
        <f>SUMIF(Juin!$A$2:$A$107,$A13,Juin!$E$2:$E$107)</f>
        <v>0</v>
      </c>
      <c r="K13" s="80">
        <f>SUMIF(Juillet!$A$2:$A$107,$A13,Juillet!$E$2:$E$107)</f>
        <v>0</v>
      </c>
      <c r="L13" s="80">
        <f>SUMIF(Août!$A$2:$A$107,$A13,Août!$E$2:$E$107)</f>
        <v>0</v>
      </c>
      <c r="M13" s="80">
        <f>SUMIF(Sept.!$A$2:$A$108,$A13,Sept.!$E$2:$E$108)</f>
        <v>0</v>
      </c>
      <c r="N13" s="80">
        <f>SUMIF(Oct.!$A$2:$A$107,$A13,Oct.!$E$2:$E$107)</f>
        <v>0</v>
      </c>
      <c r="O13" s="80">
        <f>SUMIF(Nov.!$A$2:$A$107,$A13,Nov.!$E$2:$E$107)</f>
        <v>0</v>
      </c>
      <c r="P13" s="80">
        <f>SUMIF(Déc.!$A$2:$A$107,$A13,Déc.!$E$2:$E$107)</f>
        <v>0</v>
      </c>
      <c r="Q13" s="3">
        <f t="shared" si="0"/>
        <v>0</v>
      </c>
      <c r="R13" s="63">
        <f t="shared" si="1"/>
        <v>0</v>
      </c>
    </row>
    <row r="14" spans="1:21" ht="15" x14ac:dyDescent="0.25">
      <c r="A14" s="15">
        <v>11</v>
      </c>
      <c r="B14" s="3"/>
      <c r="E14" s="80">
        <f>SUMIF(Janv!$A$2:$A$106,$A14,Janv!$C$2:$C$107)</f>
        <v>0</v>
      </c>
      <c r="F14" s="80">
        <f>SUMIF(Févr!$A$2:$A$108,$A14,Févr!$C$2:$C$108)</f>
        <v>0</v>
      </c>
      <c r="G14" s="80">
        <f>SUMIF(Mars!$A$2:$A$107,$A14,Mars!$E$2:$E$107)</f>
        <v>0</v>
      </c>
      <c r="H14" s="80">
        <f>SUMIF(Avril!$A$2:$A$107,$A14,Avril!$E$2:$E$107)</f>
        <v>0</v>
      </c>
      <c r="I14" s="80">
        <f>SUMIF(Mai!$A$2:$A$108,$A14,Mai!$E$2:$E$108)</f>
        <v>0</v>
      </c>
      <c r="J14" s="80">
        <f>SUMIF(Juin!$A$2:$A$107,$A14,Juin!$E$2:$E$107)</f>
        <v>0</v>
      </c>
      <c r="K14" s="80">
        <f>SUMIF(Juillet!$A$2:$A$107,$A14,Juillet!$E$2:$E$107)</f>
        <v>0</v>
      </c>
      <c r="L14" s="80">
        <f>SUMIF(Août!$A$2:$A$107,$A14,Août!$E$2:$E$107)</f>
        <v>0</v>
      </c>
      <c r="M14" s="80">
        <f>SUMIF(Sept.!$A$2:$A$108,$A14,Sept.!$E$2:$E$108)</f>
        <v>0</v>
      </c>
      <c r="N14" s="80">
        <f>SUMIF(Oct.!$A$2:$A$107,$A14,Oct.!$E$2:$E$107)</f>
        <v>0</v>
      </c>
      <c r="O14" s="80">
        <f>SUMIF(Nov.!$A$2:$A$107,$A14,Nov.!$E$2:$E$107)</f>
        <v>0</v>
      </c>
      <c r="P14" s="80">
        <f>SUMIF(Déc.!$A$2:$A$107,$A14,Déc.!$E$2:$E$107)</f>
        <v>0</v>
      </c>
      <c r="Q14" s="3">
        <f t="shared" si="0"/>
        <v>0</v>
      </c>
      <c r="R14" s="63">
        <f t="shared" si="1"/>
        <v>0</v>
      </c>
    </row>
    <row r="15" spans="1:21" ht="15" x14ac:dyDescent="0.25">
      <c r="A15" s="15">
        <v>12</v>
      </c>
      <c r="B15" s="3"/>
      <c r="E15" s="80">
        <f>SUMIF(Janv!$A$2:$A$106,$A15,Janv!$C$2:$C$107)</f>
        <v>0</v>
      </c>
      <c r="F15" s="80">
        <f>SUMIF(Févr!$A$2:$A$108,$A15,Févr!$C$2:$C$108)</f>
        <v>0</v>
      </c>
      <c r="G15" s="80">
        <f>SUMIF(Mars!$A$2:$A$107,$A15,Mars!$E$2:$E$107)</f>
        <v>0</v>
      </c>
      <c r="H15" s="80">
        <f>SUMIF(Avril!$A$2:$A$107,$A15,Avril!$E$2:$E$107)</f>
        <v>0</v>
      </c>
      <c r="I15" s="80">
        <f>SUMIF(Mai!$A$2:$A$108,$A15,Mai!$E$2:$E$108)</f>
        <v>0</v>
      </c>
      <c r="J15" s="80">
        <f>SUMIF(Juin!$A$2:$A$107,$A15,Juin!$E$2:$E$107)</f>
        <v>0</v>
      </c>
      <c r="K15" s="80">
        <f>SUMIF(Juillet!$A$2:$A$107,$A15,Juillet!$E$2:$E$107)</f>
        <v>0</v>
      </c>
      <c r="L15" s="80">
        <f>SUMIF(Août!$A$2:$A$107,$A15,Août!$E$2:$E$107)</f>
        <v>0</v>
      </c>
      <c r="M15" s="80">
        <f>SUMIF(Sept.!$A$2:$A$108,$A15,Sept.!$E$2:$E$108)</f>
        <v>0</v>
      </c>
      <c r="N15" s="80">
        <f>SUMIF(Oct.!$A$2:$A$107,$A15,Oct.!$E$2:$E$107)</f>
        <v>0</v>
      </c>
      <c r="O15" s="80">
        <f>SUMIF(Nov.!$A$2:$A$107,$A15,Nov.!$E$2:$E$107)</f>
        <v>0</v>
      </c>
      <c r="P15" s="80">
        <f>SUMIF(Déc.!$A$2:$A$107,$A15,Déc.!$E$2:$E$107)</f>
        <v>0</v>
      </c>
      <c r="Q15" s="3">
        <f t="shared" si="0"/>
        <v>0</v>
      </c>
      <c r="R15" s="63">
        <f t="shared" si="1"/>
        <v>0</v>
      </c>
    </row>
    <row r="16" spans="1:21" ht="15" x14ac:dyDescent="0.25">
      <c r="A16" s="15">
        <v>13</v>
      </c>
      <c r="B16" s="3"/>
      <c r="E16" s="80">
        <f>SUMIF(Janv!$A$2:$A$106,$A16,Janv!$C$2:$C$107)</f>
        <v>0</v>
      </c>
      <c r="F16" s="80">
        <f>SUMIF(Févr!$A$2:$A$108,$A16,Févr!$C$2:$C$108)</f>
        <v>0</v>
      </c>
      <c r="G16" s="80">
        <f>SUMIF(Mars!$A$2:$A$107,$A16,Mars!$E$2:$E$107)</f>
        <v>0</v>
      </c>
      <c r="H16" s="80">
        <f>SUMIF(Avril!$A$2:$A$107,$A16,Avril!$E$2:$E$107)</f>
        <v>0</v>
      </c>
      <c r="I16" s="80">
        <f>SUMIF(Mai!$A$2:$A$108,$A16,Mai!$E$2:$E$108)</f>
        <v>0</v>
      </c>
      <c r="J16" s="80">
        <f>SUMIF(Juin!$A$2:$A$107,$A16,Juin!$E$2:$E$107)</f>
        <v>0</v>
      </c>
      <c r="K16" s="80">
        <f>SUMIF(Juillet!$A$2:$A$107,$A16,Juillet!$E$2:$E$107)</f>
        <v>0</v>
      </c>
      <c r="L16" s="80">
        <f>SUMIF(Août!$A$2:$A$107,$A16,Août!$E$2:$E$107)</f>
        <v>0</v>
      </c>
      <c r="M16" s="80">
        <f>SUMIF(Sept.!$A$2:$A$108,$A16,Sept.!$E$2:$E$108)</f>
        <v>0</v>
      </c>
      <c r="N16" s="80">
        <f>SUMIF(Oct.!$A$2:$A$107,$A16,Oct.!$E$2:$E$107)</f>
        <v>0</v>
      </c>
      <c r="O16" s="80">
        <f>SUMIF(Nov.!$A$2:$A$107,$A16,Nov.!$E$2:$E$107)</f>
        <v>0</v>
      </c>
      <c r="P16" s="80">
        <f>SUMIF(Déc.!$A$2:$A$107,$A16,Déc.!$E$2:$E$107)</f>
        <v>0</v>
      </c>
      <c r="Q16" s="3">
        <f t="shared" si="0"/>
        <v>0</v>
      </c>
      <c r="R16" s="63">
        <f t="shared" si="1"/>
        <v>0</v>
      </c>
    </row>
    <row r="17" spans="1:18" ht="15" x14ac:dyDescent="0.25">
      <c r="A17" s="15">
        <v>14</v>
      </c>
      <c r="B17" s="3"/>
      <c r="D17" s="1"/>
      <c r="E17" s="80">
        <f>SUMIF(Janv!$A$2:$A$106,$A17,Janv!$C$2:$C$107)</f>
        <v>0</v>
      </c>
      <c r="F17" s="80">
        <f>SUMIF(Févr!$A$2:$A$108,$A17,Févr!$C$2:$C$108)</f>
        <v>0</v>
      </c>
      <c r="G17" s="80">
        <f>SUMIF(Mars!$A$2:$A$107,$A17,Mars!$E$2:$E$107)</f>
        <v>0</v>
      </c>
      <c r="H17" s="80">
        <f>SUMIF(Avril!$A$2:$A$107,$A17,Avril!$E$2:$E$107)</f>
        <v>0</v>
      </c>
      <c r="I17" s="80">
        <f>SUMIF(Mai!$A$2:$A$108,$A17,Mai!$E$2:$E$108)</f>
        <v>0</v>
      </c>
      <c r="J17" s="80">
        <f>SUMIF(Juin!$A$2:$A$107,$A17,Juin!$E$2:$E$107)</f>
        <v>0</v>
      </c>
      <c r="K17" s="80">
        <f>SUMIF(Juillet!$A$2:$A$107,$A17,Juillet!$E$2:$E$107)</f>
        <v>0</v>
      </c>
      <c r="L17" s="80">
        <f>SUMIF(Août!$A$2:$A$107,$A17,Août!$E$2:$E$107)</f>
        <v>0</v>
      </c>
      <c r="M17" s="80">
        <f>SUMIF(Sept.!$A$2:$A$108,$A17,Sept.!$E$2:$E$108)</f>
        <v>0</v>
      </c>
      <c r="N17" s="80">
        <f>SUMIF(Oct.!$A$2:$A$107,$A17,Oct.!$E$2:$E$107)</f>
        <v>0</v>
      </c>
      <c r="O17" s="80">
        <f>SUMIF(Nov.!$A$2:$A$107,$A17,Nov.!$E$2:$E$107)</f>
        <v>0</v>
      </c>
      <c r="P17" s="80">
        <f>SUMIF(Déc.!$A$2:$A$107,$A17,Déc.!$E$2:$E$107)</f>
        <v>0</v>
      </c>
      <c r="Q17" s="3">
        <f t="shared" si="0"/>
        <v>0</v>
      </c>
      <c r="R17" s="63">
        <f t="shared" si="1"/>
        <v>0</v>
      </c>
    </row>
    <row r="18" spans="1:18" ht="15" x14ac:dyDescent="0.25">
      <c r="A18" s="15">
        <v>15</v>
      </c>
      <c r="B18" s="3"/>
      <c r="E18" s="80">
        <f>SUMIF(Janv!$A$2:$A$106,$A18,Janv!$C$2:$C$107)</f>
        <v>0</v>
      </c>
      <c r="F18" s="80">
        <f>SUMIF(Févr!$A$2:$A$108,$A18,Févr!$C$2:$C$108)</f>
        <v>0</v>
      </c>
      <c r="G18" s="80">
        <f>SUMIF(Mars!$A$2:$A$107,$A18,Mars!$E$2:$E$107)</f>
        <v>0</v>
      </c>
      <c r="H18" s="80">
        <f>SUMIF(Avril!$A$2:$A$107,$A18,Avril!$E$2:$E$107)</f>
        <v>0</v>
      </c>
      <c r="I18" s="80">
        <f>SUMIF(Mai!$A$2:$A$108,$A18,Mai!$E$2:$E$108)</f>
        <v>0</v>
      </c>
      <c r="J18" s="80">
        <f>SUMIF(Juin!$A$2:$A$107,$A18,Juin!$E$2:$E$107)</f>
        <v>0</v>
      </c>
      <c r="K18" s="80">
        <f>SUMIF(Juillet!$A$2:$A$107,$A18,Juillet!$E$2:$E$107)</f>
        <v>0</v>
      </c>
      <c r="L18" s="80">
        <f>SUMIF(Août!$A$2:$A$107,$A18,Août!$E$2:$E$107)</f>
        <v>0</v>
      </c>
      <c r="M18" s="80">
        <f>SUMIF(Sept.!$A$2:$A$108,$A18,Sept.!$E$2:$E$108)</f>
        <v>0</v>
      </c>
      <c r="N18" s="80">
        <f>SUMIF(Oct.!$A$2:$A$107,$A18,Oct.!$E$2:$E$107)</f>
        <v>0</v>
      </c>
      <c r="O18" s="80">
        <f>SUMIF(Nov.!$A$2:$A$107,$A18,Nov.!$E$2:$E$107)</f>
        <v>0</v>
      </c>
      <c r="P18" s="80">
        <f>SUMIF(Déc.!$A$2:$A$107,$A18,Déc.!$E$2:$E$107)</f>
        <v>0</v>
      </c>
      <c r="Q18" s="3">
        <f t="shared" si="0"/>
        <v>0</v>
      </c>
      <c r="R18" s="63">
        <f t="shared" si="1"/>
        <v>0</v>
      </c>
    </row>
    <row r="19" spans="1:18" ht="15" x14ac:dyDescent="0.25">
      <c r="A19" s="15">
        <v>16</v>
      </c>
      <c r="B19" s="3"/>
      <c r="E19" s="80">
        <f>SUMIF(Janv!$A$2:$A$106,$A19,Janv!$C$2:$C$107)</f>
        <v>0</v>
      </c>
      <c r="F19" s="80">
        <f>SUMIF(Févr!$A$2:$A$108,$A19,Févr!$C$2:$C$108)</f>
        <v>0</v>
      </c>
      <c r="G19" s="80">
        <f>SUMIF(Mars!$A$2:$A$107,$A19,Mars!$E$2:$E$107)</f>
        <v>0</v>
      </c>
      <c r="H19" s="80">
        <f>SUMIF(Avril!$A$2:$A$107,$A19,Avril!$E$2:$E$107)</f>
        <v>0</v>
      </c>
      <c r="I19" s="80">
        <f>SUMIF(Mai!$A$2:$A$108,$A19,Mai!$E$2:$E$108)</f>
        <v>0</v>
      </c>
      <c r="J19" s="80">
        <f>SUMIF(Juin!$A$2:$A$107,$A19,Juin!$E$2:$E$107)</f>
        <v>0</v>
      </c>
      <c r="K19" s="80">
        <f>SUMIF(Juillet!$A$2:$A$107,$A19,Juillet!$E$2:$E$107)</f>
        <v>0</v>
      </c>
      <c r="L19" s="80">
        <f>SUMIF(Août!$A$2:$A$107,$A19,Août!$E$2:$E$107)</f>
        <v>0</v>
      </c>
      <c r="M19" s="80">
        <f>SUMIF(Sept.!$A$2:$A$108,$A19,Sept.!$E$2:$E$108)</f>
        <v>0</v>
      </c>
      <c r="N19" s="80">
        <f>SUMIF(Oct.!$A$2:$A$107,$A19,Oct.!$E$2:$E$107)</f>
        <v>0</v>
      </c>
      <c r="O19" s="80">
        <f>SUMIF(Nov.!$A$2:$A$107,$A19,Nov.!$E$2:$E$107)</f>
        <v>0</v>
      </c>
      <c r="P19" s="80">
        <f>SUMIF(Déc.!$A$2:$A$107,$A19,Déc.!$E$2:$E$107)</f>
        <v>0</v>
      </c>
      <c r="Q19" s="3">
        <f t="shared" si="0"/>
        <v>0</v>
      </c>
      <c r="R19" s="63">
        <f t="shared" si="1"/>
        <v>0</v>
      </c>
    </row>
    <row r="20" spans="1:18" ht="15" x14ac:dyDescent="0.25">
      <c r="A20" s="15">
        <v>17</v>
      </c>
      <c r="B20" s="3"/>
      <c r="C20" s="4"/>
      <c r="D20" s="4"/>
      <c r="E20" s="80">
        <f>SUMIF(Janv!$A$2:$A$106,$A20,Janv!$C$2:$C$107)</f>
        <v>0</v>
      </c>
      <c r="F20" s="80">
        <f>SUMIF(Févr!$A$2:$A$108,$A20,Févr!$C$2:$C$108)</f>
        <v>0</v>
      </c>
      <c r="G20" s="80">
        <f>SUMIF(Mars!$A$2:$A$107,$A20,Mars!$E$2:$E$107)</f>
        <v>0</v>
      </c>
      <c r="H20" s="80">
        <f>SUMIF(Avril!$A$2:$A$107,$A20,Avril!$E$2:$E$107)</f>
        <v>0</v>
      </c>
      <c r="I20" s="80">
        <f>SUMIF(Mai!$A$2:$A$108,$A20,Mai!$E$2:$E$108)</f>
        <v>0</v>
      </c>
      <c r="J20" s="80">
        <f>SUMIF(Juin!$A$2:$A$107,$A20,Juin!$E$2:$E$107)</f>
        <v>0</v>
      </c>
      <c r="K20" s="80">
        <f>SUMIF(Juillet!$A$2:$A$107,$A20,Juillet!$E$2:$E$107)</f>
        <v>0</v>
      </c>
      <c r="L20" s="80">
        <f>SUMIF(Août!$A$2:$A$107,$A20,Août!$E$2:$E$107)</f>
        <v>0</v>
      </c>
      <c r="M20" s="80">
        <f>SUMIF(Sept.!$A$2:$A$108,$A20,Sept.!$E$2:$E$108)</f>
        <v>0</v>
      </c>
      <c r="N20" s="80">
        <f>SUMIF(Oct.!$A$2:$A$107,$A20,Oct.!$E$2:$E$107)</f>
        <v>0</v>
      </c>
      <c r="O20" s="80">
        <f>SUMIF(Nov.!$A$2:$A$107,$A20,Nov.!$E$2:$E$107)</f>
        <v>0</v>
      </c>
      <c r="P20" s="80">
        <f>SUMIF(Déc.!$A$2:$A$107,$A20,Déc.!$E$2:$E$107)</f>
        <v>0</v>
      </c>
      <c r="Q20" s="3">
        <f t="shared" si="0"/>
        <v>0</v>
      </c>
      <c r="R20" s="63">
        <f t="shared" si="1"/>
        <v>0</v>
      </c>
    </row>
    <row r="21" spans="1:18" ht="15" x14ac:dyDescent="0.25">
      <c r="A21" s="15">
        <v>18</v>
      </c>
      <c r="B21" s="3"/>
      <c r="E21" s="80">
        <f>SUMIF(Janv!$A$2:$A$106,$A21,Janv!$C$2:$C$107)</f>
        <v>0</v>
      </c>
      <c r="F21" s="80">
        <f>SUMIF(Févr!$A$2:$A$108,$A21,Févr!$C$2:$C$108)</f>
        <v>0</v>
      </c>
      <c r="G21" s="80">
        <f>SUMIF(Mars!$A$2:$A$107,$A21,Mars!$E$2:$E$107)</f>
        <v>0</v>
      </c>
      <c r="H21" s="80">
        <f>SUMIF(Avril!$A$2:$A$107,$A21,Avril!$E$2:$E$107)</f>
        <v>0</v>
      </c>
      <c r="I21" s="80">
        <f>SUMIF(Mai!$A$2:$A$108,$A21,Mai!$E$2:$E$108)</f>
        <v>0</v>
      </c>
      <c r="J21" s="80">
        <f>SUMIF(Juin!$A$2:$A$107,$A21,Juin!$E$2:$E$107)</f>
        <v>0</v>
      </c>
      <c r="K21" s="80">
        <f>SUMIF(Juillet!$A$2:$A$107,$A21,Juillet!$E$2:$E$107)</f>
        <v>0</v>
      </c>
      <c r="L21" s="80">
        <f>SUMIF(Août!$A$2:$A$107,$A21,Août!$E$2:$E$107)</f>
        <v>0</v>
      </c>
      <c r="M21" s="80">
        <f>SUMIF(Sept.!$A$2:$A$108,$A21,Sept.!$E$2:$E$108)</f>
        <v>0</v>
      </c>
      <c r="N21" s="80">
        <f>SUMIF(Oct.!$A$2:$A$107,$A21,Oct.!$E$2:$E$107)</f>
        <v>0</v>
      </c>
      <c r="O21" s="80">
        <f>SUMIF(Nov.!$A$2:$A$107,$A21,Nov.!$E$2:$E$107)</f>
        <v>0</v>
      </c>
      <c r="P21" s="80">
        <f>SUMIF(Déc.!$A$2:$A$107,$A21,Déc.!$E$2:$E$107)</f>
        <v>0</v>
      </c>
      <c r="Q21" s="3">
        <f t="shared" si="0"/>
        <v>0</v>
      </c>
      <c r="R21" s="63">
        <f t="shared" si="1"/>
        <v>0</v>
      </c>
    </row>
    <row r="22" spans="1:18" ht="15" x14ac:dyDescent="0.25">
      <c r="A22" s="15">
        <v>19</v>
      </c>
      <c r="B22" s="3"/>
      <c r="D22" s="8"/>
      <c r="E22" s="80">
        <f>SUMIF(Janv!$A$2:$A$106,$A22,Janv!$C$2:$C$107)</f>
        <v>0</v>
      </c>
      <c r="F22" s="80">
        <f>SUMIF(Févr!$A$2:$A$108,$A22,Févr!$C$2:$C$108)</f>
        <v>0</v>
      </c>
      <c r="G22" s="80">
        <f>SUMIF(Mars!$A$2:$A$107,$A22,Mars!$E$2:$E$107)</f>
        <v>0</v>
      </c>
      <c r="H22" s="80">
        <f>SUMIF(Avril!$A$2:$A$107,$A22,Avril!$E$2:$E$107)</f>
        <v>0</v>
      </c>
      <c r="I22" s="80">
        <f>SUMIF(Mai!$A$2:$A$108,$A22,Mai!$E$2:$E$108)</f>
        <v>0</v>
      </c>
      <c r="J22" s="80">
        <f>SUMIF(Juin!$A$2:$A$107,$A22,Juin!$E$2:$E$107)</f>
        <v>0</v>
      </c>
      <c r="K22" s="80">
        <f>SUMIF(Juillet!$A$2:$A$107,$A22,Juillet!$E$2:$E$107)</f>
        <v>0</v>
      </c>
      <c r="L22" s="80">
        <f>SUMIF(Août!$A$2:$A$107,$A22,Août!$E$2:$E$107)</f>
        <v>0</v>
      </c>
      <c r="M22" s="80">
        <f>SUMIF(Sept.!$A$2:$A$108,$A22,Sept.!$E$2:$E$108)</f>
        <v>0</v>
      </c>
      <c r="N22" s="80">
        <f>SUMIF(Oct.!$A$2:$A$107,$A22,Oct.!$E$2:$E$107)</f>
        <v>0</v>
      </c>
      <c r="O22" s="80">
        <f>SUMIF(Nov.!$A$2:$A$107,$A22,Nov.!$E$2:$E$107)</f>
        <v>0</v>
      </c>
      <c r="P22" s="80">
        <f>SUMIF(Déc.!$A$2:$A$107,$A22,Déc.!$E$2:$E$107)</f>
        <v>0</v>
      </c>
      <c r="Q22" s="3">
        <f t="shared" si="0"/>
        <v>0</v>
      </c>
      <c r="R22" s="63">
        <f t="shared" si="1"/>
        <v>0</v>
      </c>
    </row>
    <row r="23" spans="1:18" ht="15" x14ac:dyDescent="0.25">
      <c r="A23" s="15">
        <v>20</v>
      </c>
      <c r="B23" s="46"/>
      <c r="C23" s="4"/>
      <c r="D23" s="4"/>
      <c r="E23" s="80">
        <f>SUMIF(Janv!$A$2:$A$106,$A23,Janv!$C$2:$C$107)</f>
        <v>0</v>
      </c>
      <c r="F23" s="80">
        <f>SUMIF(Févr!$A$2:$A$108,$A23,Févr!$C$2:$C$108)</f>
        <v>0</v>
      </c>
      <c r="G23" s="80">
        <f>SUMIF(Mars!$A$2:$A$107,$A23,Mars!$E$2:$E$107)</f>
        <v>0</v>
      </c>
      <c r="H23" s="80">
        <f>SUMIF(Avril!$A$2:$A$107,$A23,Avril!$E$2:$E$107)</f>
        <v>0</v>
      </c>
      <c r="I23" s="80">
        <f>SUMIF(Mai!$A$2:$A$108,$A23,Mai!$E$2:$E$108)</f>
        <v>0</v>
      </c>
      <c r="J23" s="80">
        <f>SUMIF(Juin!$A$2:$A$107,$A23,Juin!$E$2:$E$107)</f>
        <v>0</v>
      </c>
      <c r="K23" s="80">
        <f>SUMIF(Juillet!$A$2:$A$107,$A23,Juillet!$E$2:$E$107)</f>
        <v>0</v>
      </c>
      <c r="L23" s="80">
        <f>SUMIF(Août!$A$2:$A$107,$A23,Août!$E$2:$E$107)</f>
        <v>0</v>
      </c>
      <c r="M23" s="80">
        <f>SUMIF(Sept.!$A$2:$A$108,$A23,Sept.!$E$2:$E$108)</f>
        <v>0</v>
      </c>
      <c r="N23" s="80">
        <f>SUMIF(Oct.!$A$2:$A$107,$A23,Oct.!$E$2:$E$107)</f>
        <v>0</v>
      </c>
      <c r="O23" s="80">
        <f>SUMIF(Nov.!$A$2:$A$107,$A23,Nov.!$E$2:$E$107)</f>
        <v>0</v>
      </c>
      <c r="P23" s="80">
        <f>SUMIF(Déc.!$A$2:$A$107,$A23,Déc.!$E$2:$E$107)</f>
        <v>0</v>
      </c>
      <c r="Q23" s="3">
        <f t="shared" si="0"/>
        <v>0</v>
      </c>
      <c r="R23" s="63">
        <f t="shared" si="1"/>
        <v>0</v>
      </c>
    </row>
    <row r="24" spans="1:18" ht="15" x14ac:dyDescent="0.25">
      <c r="A24" s="15">
        <v>21</v>
      </c>
      <c r="B24" s="46"/>
      <c r="C24" s="4"/>
      <c r="D24" s="4"/>
      <c r="E24" s="80">
        <f>SUMIF(Janv!$A$2:$A$106,$A24,Janv!$C$2:$C$107)</f>
        <v>0</v>
      </c>
      <c r="F24" s="80">
        <f>SUMIF(Févr!$A$2:$A$108,$A24,Févr!$C$2:$C$108)</f>
        <v>0</v>
      </c>
      <c r="G24" s="80">
        <f>SUMIF(Mars!$A$2:$A$107,$A24,Mars!$E$2:$E$107)</f>
        <v>0</v>
      </c>
      <c r="H24" s="80">
        <f>SUMIF(Avril!$A$2:$A$107,$A24,Avril!$E$2:$E$107)</f>
        <v>0</v>
      </c>
      <c r="I24" s="80">
        <f>SUMIF(Mai!$A$2:$A$108,$A24,Mai!$E$2:$E$108)</f>
        <v>0</v>
      </c>
      <c r="J24" s="80">
        <f>SUMIF(Juin!$A$2:$A$107,$A24,Juin!$E$2:$E$107)</f>
        <v>0</v>
      </c>
      <c r="K24" s="80">
        <f>SUMIF(Juillet!$A$2:$A$107,$A24,Juillet!$E$2:$E$107)</f>
        <v>0</v>
      </c>
      <c r="L24" s="80">
        <f>SUMIF(Août!$A$2:$A$107,$A24,Août!$E$2:$E$107)</f>
        <v>0</v>
      </c>
      <c r="M24" s="80">
        <f>SUMIF(Sept.!$A$2:$A$108,$A24,Sept.!$E$2:$E$108)</f>
        <v>0</v>
      </c>
      <c r="N24" s="80">
        <f>SUMIF(Oct.!$A$2:$A$107,$A24,Oct.!$E$2:$E$107)</f>
        <v>0</v>
      </c>
      <c r="O24" s="80">
        <f>SUMIF(Nov.!$A$2:$A$107,$A24,Nov.!$E$2:$E$107)</f>
        <v>0</v>
      </c>
      <c r="P24" s="80">
        <f>SUMIF(Déc.!$A$2:$A$107,$A24,Déc.!$E$2:$E$107)</f>
        <v>0</v>
      </c>
      <c r="Q24" s="3">
        <f t="shared" si="0"/>
        <v>0</v>
      </c>
      <c r="R24" s="63">
        <f t="shared" si="1"/>
        <v>0</v>
      </c>
    </row>
    <row r="25" spans="1:18" s="4" customFormat="1" ht="15" x14ac:dyDescent="0.25">
      <c r="A25" s="14">
        <v>22</v>
      </c>
      <c r="B25" s="46"/>
      <c r="E25" s="80">
        <f>SUMIF(Janv!$A$2:$A$106,$A25,Janv!$C$2:$C$107)</f>
        <v>0</v>
      </c>
      <c r="F25" s="80">
        <f>SUMIF(Févr!$A$2:$A$108,$A25,Févr!$C$2:$C$108)</f>
        <v>0</v>
      </c>
      <c r="G25" s="80">
        <f>SUMIF(Mars!$A$2:$A$107,$A25,Mars!$E$2:$E$107)</f>
        <v>0</v>
      </c>
      <c r="H25" s="80">
        <f>SUMIF(Avril!$A$2:$A$107,$A25,Avril!$E$2:$E$107)</f>
        <v>0</v>
      </c>
      <c r="I25" s="80">
        <f>SUMIF(Mai!$A$2:$A$108,$A25,Mai!$E$2:$E$108)</f>
        <v>0</v>
      </c>
      <c r="J25" s="80">
        <f>SUMIF(Juin!$A$2:$A$107,$A25,Juin!$E$2:$E$107)</f>
        <v>0</v>
      </c>
      <c r="K25" s="80">
        <f>SUMIF(Juillet!$A$2:$A$107,$A25,Juillet!$E$2:$E$107)</f>
        <v>0</v>
      </c>
      <c r="L25" s="80">
        <f>SUMIF(Août!$A$2:$A$107,$A25,Août!$E$2:$E$107)</f>
        <v>0</v>
      </c>
      <c r="M25" s="80">
        <f>SUMIF(Sept.!$A$2:$A$108,$A25,Sept.!$E$2:$E$108)</f>
        <v>0</v>
      </c>
      <c r="N25" s="80">
        <f>SUMIF(Oct.!$A$2:$A$107,$A25,Oct.!$E$2:$E$107)</f>
        <v>0</v>
      </c>
      <c r="O25" s="80">
        <f>SUMIF(Nov.!$A$2:$A$107,$A25,Nov.!$E$2:$E$107)</f>
        <v>0</v>
      </c>
      <c r="P25" s="80">
        <f>SUMIF(Déc.!$A$2:$A$107,$A25,Déc.!$E$2:$E$107)</f>
        <v>0</v>
      </c>
      <c r="Q25" s="3">
        <f t="shared" si="0"/>
        <v>0</v>
      </c>
      <c r="R25" s="63">
        <f t="shared" si="1"/>
        <v>0</v>
      </c>
    </row>
    <row r="26" spans="1:18" s="4" customFormat="1" ht="15" x14ac:dyDescent="0.25">
      <c r="A26" s="14">
        <v>23</v>
      </c>
      <c r="B26" s="46"/>
      <c r="E26" s="80">
        <f>SUMIF(Janv!$A$2:$A$106,$A26,Janv!$C$2:$C$107)</f>
        <v>0</v>
      </c>
      <c r="F26" s="80">
        <f>SUMIF(Févr!$A$2:$A$108,$A26,Févr!$C$2:$C$108)</f>
        <v>0</v>
      </c>
      <c r="G26" s="80">
        <f>SUMIF(Mars!$A$2:$A$107,$A26,Mars!$E$2:$E$107)</f>
        <v>0</v>
      </c>
      <c r="H26" s="80">
        <f>SUMIF(Avril!$A$2:$A$107,$A26,Avril!$E$2:$E$107)</f>
        <v>0</v>
      </c>
      <c r="I26" s="80">
        <f>SUMIF(Mai!$A$2:$A$108,$A26,Mai!$E$2:$E$108)</f>
        <v>0</v>
      </c>
      <c r="J26" s="80">
        <f>SUMIF(Juin!$A$2:$A$107,$A26,Juin!$E$2:$E$107)</f>
        <v>0</v>
      </c>
      <c r="K26" s="80">
        <f>SUMIF(Juillet!$A$2:$A$107,$A26,Juillet!$E$2:$E$107)</f>
        <v>0</v>
      </c>
      <c r="L26" s="80">
        <f>SUMIF(Août!$A$2:$A$107,$A26,Août!$E$2:$E$107)</f>
        <v>0</v>
      </c>
      <c r="M26" s="80">
        <f>SUMIF(Sept.!$A$2:$A$108,$A26,Sept.!$E$2:$E$108)</f>
        <v>0</v>
      </c>
      <c r="N26" s="80">
        <f>SUMIF(Oct.!$A$2:$A$107,$A26,Oct.!$E$2:$E$107)</f>
        <v>0</v>
      </c>
      <c r="O26" s="80">
        <f>SUMIF(Nov.!$A$2:$A$107,$A26,Nov.!$E$2:$E$107)</f>
        <v>0</v>
      </c>
      <c r="P26" s="80">
        <f>SUMIF(Déc.!$A$2:$A$107,$A26,Déc.!$E$2:$E$107)</f>
        <v>0</v>
      </c>
      <c r="Q26" s="3">
        <f t="shared" si="0"/>
        <v>0</v>
      </c>
      <c r="R26" s="63">
        <f t="shared" si="1"/>
        <v>0</v>
      </c>
    </row>
    <row r="27" spans="1:18" ht="15" x14ac:dyDescent="0.25">
      <c r="A27" s="15">
        <v>24</v>
      </c>
      <c r="B27" s="46"/>
      <c r="C27" s="4"/>
      <c r="E27" s="80">
        <f>SUMIF(Janv!$A$2:$A$106,$A27,Janv!$C$2:$C$107)</f>
        <v>0</v>
      </c>
      <c r="F27" s="80">
        <f>SUMIF(Févr!$A$2:$A$108,$A27,Févr!$C$2:$C$108)</f>
        <v>0</v>
      </c>
      <c r="G27" s="80">
        <f>SUMIF(Mars!$A$2:$A$107,$A27,Mars!$E$2:$E$107)</f>
        <v>0</v>
      </c>
      <c r="H27" s="80">
        <f>SUMIF(Avril!$A$2:$A$107,$A27,Avril!$E$2:$E$107)</f>
        <v>0</v>
      </c>
      <c r="I27" s="80">
        <f>SUMIF(Mai!$A$2:$A$108,$A27,Mai!$E$2:$E$108)</f>
        <v>0</v>
      </c>
      <c r="J27" s="80">
        <f>SUMIF(Juin!$A$2:$A$107,$A27,Juin!$E$2:$E$107)</f>
        <v>0</v>
      </c>
      <c r="K27" s="80">
        <f>SUMIF(Juillet!$A$2:$A$107,$A27,Juillet!$E$2:$E$107)</f>
        <v>0</v>
      </c>
      <c r="L27" s="80">
        <f>SUMIF(Août!$A$2:$A$107,$A27,Août!$E$2:$E$107)</f>
        <v>0</v>
      </c>
      <c r="M27" s="80">
        <f>SUMIF(Sept.!$A$2:$A$108,$A27,Sept.!$E$2:$E$108)</f>
        <v>0</v>
      </c>
      <c r="N27" s="80">
        <f>SUMIF(Oct.!$A$2:$A$107,$A27,Oct.!$E$2:$E$107)</f>
        <v>0</v>
      </c>
      <c r="O27" s="80">
        <f>SUMIF(Nov.!$A$2:$A$107,$A27,Nov.!$E$2:$E$107)</f>
        <v>0</v>
      </c>
      <c r="P27" s="80">
        <f>SUMIF(Déc.!$A$2:$A$107,$A27,Déc.!$E$2:$E$107)</f>
        <v>0</v>
      </c>
      <c r="Q27" s="3">
        <f t="shared" si="0"/>
        <v>0</v>
      </c>
      <c r="R27" s="63">
        <f t="shared" si="1"/>
        <v>0</v>
      </c>
    </row>
    <row r="28" spans="1:18" ht="15" x14ac:dyDescent="0.25">
      <c r="A28" s="15">
        <v>25</v>
      </c>
      <c r="B28" s="46"/>
      <c r="C28" s="4"/>
      <c r="E28" s="80">
        <f>SUMIF(Janv!$A$2:$A$106,$A28,Janv!$C$2:$C$107)</f>
        <v>0</v>
      </c>
      <c r="F28" s="80">
        <f>SUMIF(Févr!$A$2:$A$108,$A28,Févr!$C$2:$C$108)</f>
        <v>0</v>
      </c>
      <c r="G28" s="80">
        <f>SUMIF(Mars!$A$2:$A$107,$A28,Mars!$E$2:$E$107)</f>
        <v>0</v>
      </c>
      <c r="H28" s="80">
        <f>SUMIF(Avril!$A$2:$A$107,$A28,Avril!$E$2:$E$107)</f>
        <v>0</v>
      </c>
      <c r="I28" s="80">
        <f>SUMIF(Mai!$A$2:$A$108,$A28,Mai!$E$2:$E$108)</f>
        <v>0</v>
      </c>
      <c r="J28" s="80">
        <f>SUMIF(Juin!$A$2:$A$107,$A28,Juin!$E$2:$E$107)</f>
        <v>0</v>
      </c>
      <c r="K28" s="80">
        <f>SUMIF(Juillet!$A$2:$A$107,$A28,Juillet!$E$2:$E$107)</f>
        <v>0</v>
      </c>
      <c r="L28" s="80">
        <f>SUMIF(Août!$A$2:$A$107,$A28,Août!$E$2:$E$107)</f>
        <v>0</v>
      </c>
      <c r="M28" s="80">
        <f>SUMIF(Sept.!$A$2:$A$108,$A28,Sept.!$E$2:$E$108)</f>
        <v>0</v>
      </c>
      <c r="N28" s="80">
        <f>SUMIF(Oct.!$A$2:$A$107,$A28,Oct.!$E$2:$E$107)</f>
        <v>0</v>
      </c>
      <c r="O28" s="80">
        <f>SUMIF(Nov.!$A$2:$A$107,$A28,Nov.!$E$2:$E$107)</f>
        <v>0</v>
      </c>
      <c r="P28" s="80">
        <f>SUMIF(Déc.!$A$2:$A$107,$A28,Déc.!$E$2:$E$107)</f>
        <v>0</v>
      </c>
      <c r="Q28" s="3">
        <f t="shared" si="0"/>
        <v>0</v>
      </c>
      <c r="R28" s="63">
        <f t="shared" si="1"/>
        <v>0</v>
      </c>
    </row>
    <row r="29" spans="1:18" ht="15" x14ac:dyDescent="0.25">
      <c r="A29" s="15">
        <v>26</v>
      </c>
      <c r="B29" s="46"/>
      <c r="E29" s="80">
        <f>SUMIF(Janv!$A$2:$A$106,$A29,Janv!$C$2:$C$107)</f>
        <v>0</v>
      </c>
      <c r="F29" s="80">
        <f>SUMIF(Févr!$A$2:$A$108,$A29,Févr!$C$2:$C$108)</f>
        <v>0</v>
      </c>
      <c r="G29" s="80">
        <f>SUMIF(Mars!$A$2:$A$107,$A29,Mars!$E$2:$E$107)</f>
        <v>0</v>
      </c>
      <c r="H29" s="80">
        <f>SUMIF(Avril!$A$2:$A$107,$A29,Avril!$E$2:$E$107)</f>
        <v>0</v>
      </c>
      <c r="I29" s="80">
        <f>SUMIF(Mai!$A$2:$A$108,$A29,Mai!$E$2:$E$108)</f>
        <v>0</v>
      </c>
      <c r="J29" s="80">
        <f>SUMIF(Juin!$A$2:$A$107,$A29,Juin!$E$2:$E$107)</f>
        <v>0</v>
      </c>
      <c r="K29" s="80">
        <f>SUMIF(Juillet!$A$2:$A$107,$A29,Juillet!$E$2:$E$107)</f>
        <v>0</v>
      </c>
      <c r="L29" s="80">
        <f>SUMIF(Août!$A$2:$A$107,$A29,Août!$E$2:$E$107)</f>
        <v>0</v>
      </c>
      <c r="M29" s="80">
        <f>SUMIF(Sept.!$A$2:$A$108,$A29,Sept.!$E$2:$E$108)</f>
        <v>0</v>
      </c>
      <c r="N29" s="80">
        <f>SUMIF(Oct.!$A$2:$A$107,$A29,Oct.!$E$2:$E$107)</f>
        <v>0</v>
      </c>
      <c r="O29" s="80">
        <f>SUMIF(Nov.!$A$2:$A$107,$A29,Nov.!$E$2:$E$107)</f>
        <v>0</v>
      </c>
      <c r="P29" s="80">
        <f>SUMIF(Déc.!$A$2:$A$107,$A29,Déc.!$E$2:$E$107)</f>
        <v>0</v>
      </c>
      <c r="Q29" s="3">
        <f t="shared" si="0"/>
        <v>0</v>
      </c>
      <c r="R29" s="63">
        <f t="shared" si="1"/>
        <v>0</v>
      </c>
    </row>
    <row r="30" spans="1:18" ht="15" x14ac:dyDescent="0.25">
      <c r="A30" s="15">
        <v>27</v>
      </c>
      <c r="B30" s="46"/>
      <c r="E30" s="80">
        <f>SUMIF(Janv!$A$2:$A$106,$A30,Janv!$C$2:$C$107)</f>
        <v>0</v>
      </c>
      <c r="F30" s="80">
        <f>SUMIF(Févr!$A$2:$A$108,$A30,Févr!$C$2:$C$108)</f>
        <v>0</v>
      </c>
      <c r="G30" s="80">
        <f>SUMIF(Mars!$A$2:$A$107,$A30,Mars!$E$2:$E$107)</f>
        <v>0</v>
      </c>
      <c r="H30" s="80">
        <f>SUMIF(Avril!$A$2:$A$107,$A30,Avril!$E$2:$E$107)</f>
        <v>0</v>
      </c>
      <c r="I30" s="80">
        <f>SUMIF(Mai!$A$2:$A$108,$A30,Mai!$E$2:$E$108)</f>
        <v>0</v>
      </c>
      <c r="J30" s="80">
        <f>SUMIF(Juin!$A$2:$A$107,$A30,Juin!$E$2:$E$107)</f>
        <v>0</v>
      </c>
      <c r="K30" s="80">
        <f>SUMIF(Juillet!$A$2:$A$107,$A30,Juillet!$E$2:$E$107)</f>
        <v>0</v>
      </c>
      <c r="L30" s="80">
        <f>SUMIF(Août!$A$2:$A$107,$A30,Août!$E$2:$E$107)</f>
        <v>0</v>
      </c>
      <c r="M30" s="80">
        <f>SUMIF(Sept.!$A$2:$A$108,$A30,Sept.!$E$2:$E$108)</f>
        <v>0</v>
      </c>
      <c r="N30" s="80">
        <f>SUMIF(Oct.!$A$2:$A$107,$A30,Oct.!$E$2:$E$107)</f>
        <v>0</v>
      </c>
      <c r="O30" s="80">
        <f>SUMIF(Nov.!$A$2:$A$107,$A30,Nov.!$E$2:$E$107)</f>
        <v>0</v>
      </c>
      <c r="P30" s="80">
        <f>SUMIF(Déc.!$A$2:$A$107,$A30,Déc.!$E$2:$E$107)</f>
        <v>0</v>
      </c>
      <c r="Q30" s="3">
        <f t="shared" si="0"/>
        <v>0</v>
      </c>
      <c r="R30" s="63">
        <f t="shared" si="1"/>
        <v>0</v>
      </c>
    </row>
    <row r="31" spans="1:18" ht="15" x14ac:dyDescent="0.25">
      <c r="A31" s="15">
        <v>28</v>
      </c>
      <c r="B31" s="46"/>
      <c r="E31" s="80">
        <f>SUMIF(Janv!$A$2:$A$106,$A31,Janv!$C$2:$C$107)</f>
        <v>0</v>
      </c>
      <c r="F31" s="80">
        <f>SUMIF(Févr!$A$2:$A$108,$A31,Févr!$C$2:$C$108)</f>
        <v>0</v>
      </c>
      <c r="G31" s="80">
        <f>SUMIF(Mars!$A$2:$A$107,$A31,Mars!$E$2:$E$107)</f>
        <v>0</v>
      </c>
      <c r="H31" s="80">
        <f>SUMIF(Avril!$A$2:$A$107,$A31,Avril!$E$2:$E$107)</f>
        <v>0</v>
      </c>
      <c r="I31" s="80">
        <f>SUMIF(Mai!$A$2:$A$108,$A31,Mai!$E$2:$E$108)</f>
        <v>0</v>
      </c>
      <c r="J31" s="80">
        <f>SUMIF(Juin!$A$2:$A$107,$A31,Juin!$E$2:$E$107)</f>
        <v>0</v>
      </c>
      <c r="K31" s="80">
        <f>SUMIF(Juillet!$A$2:$A$107,$A31,Juillet!$E$2:$E$107)</f>
        <v>0</v>
      </c>
      <c r="L31" s="80">
        <f>SUMIF(Août!$A$2:$A$107,$A31,Août!$E$2:$E$107)</f>
        <v>0</v>
      </c>
      <c r="M31" s="80">
        <f>SUMIF(Sept.!$A$2:$A$108,$A31,Sept.!$E$2:$E$108)</f>
        <v>0</v>
      </c>
      <c r="N31" s="80">
        <f>SUMIF(Oct.!$A$2:$A$107,$A31,Oct.!$E$2:$E$107)</f>
        <v>0</v>
      </c>
      <c r="O31" s="80">
        <f>SUMIF(Nov.!$A$2:$A$107,$A31,Nov.!$E$2:$E$107)</f>
        <v>0</v>
      </c>
      <c r="P31" s="80">
        <f>SUMIF(Déc.!$A$2:$A$107,$A31,Déc.!$E$2:$E$107)</f>
        <v>0</v>
      </c>
      <c r="Q31" s="3">
        <f t="shared" si="0"/>
        <v>0</v>
      </c>
      <c r="R31" s="63">
        <f t="shared" si="1"/>
        <v>0</v>
      </c>
    </row>
    <row r="32" spans="1:18" ht="15" x14ac:dyDescent="0.25">
      <c r="A32" s="15">
        <v>29</v>
      </c>
      <c r="B32" s="46"/>
      <c r="E32" s="80">
        <f>SUMIF(Janv!$A$2:$A$106,$A32,Janv!$C$2:$C$107)</f>
        <v>0</v>
      </c>
      <c r="F32" s="80">
        <f>SUMIF(Févr!$A$2:$A$108,$A32,Févr!$C$2:$C$108)</f>
        <v>0</v>
      </c>
      <c r="G32" s="80">
        <f>SUMIF(Mars!$A$2:$A$107,$A32,Mars!$E$2:$E$107)</f>
        <v>0</v>
      </c>
      <c r="H32" s="80">
        <f>SUMIF(Avril!$A$2:$A$107,$A32,Avril!$E$2:$E$107)</f>
        <v>0</v>
      </c>
      <c r="I32" s="80">
        <f>SUMIF(Mai!$A$2:$A$108,$A32,Mai!$E$2:$E$108)</f>
        <v>0</v>
      </c>
      <c r="J32" s="80">
        <f>SUMIF(Juin!$A$2:$A$107,$A32,Juin!$E$2:$E$107)</f>
        <v>0</v>
      </c>
      <c r="K32" s="80">
        <f>SUMIF(Juillet!$A$2:$A$107,$A32,Juillet!$E$2:$E$107)</f>
        <v>0</v>
      </c>
      <c r="L32" s="80">
        <f>SUMIF(Août!$A$2:$A$107,$A32,Août!$E$2:$E$107)</f>
        <v>0</v>
      </c>
      <c r="M32" s="80">
        <f>SUMIF(Sept.!$A$2:$A$108,$A32,Sept.!$E$2:$E$108)</f>
        <v>0</v>
      </c>
      <c r="N32" s="80">
        <f>SUMIF(Oct.!$A$2:$A$107,$A32,Oct.!$E$2:$E$107)</f>
        <v>0</v>
      </c>
      <c r="O32" s="80">
        <f>SUMIF(Nov.!$A$2:$A$107,$A32,Nov.!$E$2:$E$107)</f>
        <v>0</v>
      </c>
      <c r="P32" s="80">
        <f>SUMIF(Déc.!$A$2:$A$107,$A32,Déc.!$E$2:$E$107)</f>
        <v>0</v>
      </c>
      <c r="Q32" s="3">
        <f t="shared" si="0"/>
        <v>0</v>
      </c>
      <c r="R32" s="63">
        <f t="shared" si="1"/>
        <v>0</v>
      </c>
    </row>
    <row r="33" spans="1:18" ht="15" x14ac:dyDescent="0.25">
      <c r="A33" s="15">
        <v>30</v>
      </c>
      <c r="B33" s="46"/>
      <c r="E33" s="80">
        <f>SUMIF(Janv!$A$2:$A$106,$A33,Janv!$C$2:$C$107)</f>
        <v>0</v>
      </c>
      <c r="F33" s="80">
        <f>SUMIF(Févr!$A$2:$A$108,$A33,Févr!$C$2:$C$108)</f>
        <v>0</v>
      </c>
      <c r="G33" s="80">
        <f>SUMIF(Mars!$A$2:$A$107,$A33,Mars!$E$2:$E$107)</f>
        <v>0</v>
      </c>
      <c r="H33" s="80">
        <f>SUMIF(Avril!$A$2:$A$107,$A33,Avril!$E$2:$E$107)</f>
        <v>0</v>
      </c>
      <c r="I33" s="80">
        <f>SUMIF(Mai!$A$2:$A$108,$A33,Mai!$E$2:$E$108)</f>
        <v>0</v>
      </c>
      <c r="J33" s="80">
        <f>SUMIF(Juin!$A$2:$A$107,$A33,Juin!$E$2:$E$107)</f>
        <v>0</v>
      </c>
      <c r="K33" s="80">
        <f>SUMIF(Juillet!$A$2:$A$107,$A33,Juillet!$E$2:$E$107)</f>
        <v>0</v>
      </c>
      <c r="L33" s="80">
        <f>SUMIF(Août!$A$2:$A$107,$A33,Août!$E$2:$E$107)</f>
        <v>0</v>
      </c>
      <c r="M33" s="80">
        <f>SUMIF(Sept.!$A$2:$A$108,$A33,Sept.!$E$2:$E$108)</f>
        <v>0</v>
      </c>
      <c r="N33" s="80">
        <f>SUMIF(Oct.!$A$2:$A$107,$A33,Oct.!$E$2:$E$107)</f>
        <v>0</v>
      </c>
      <c r="O33" s="80">
        <f>SUMIF(Nov.!$A$2:$A$107,$A33,Nov.!$E$2:$E$107)</f>
        <v>0</v>
      </c>
      <c r="P33" s="80">
        <f>SUMIF(Déc.!$A$2:$A$107,$A33,Déc.!$E$2:$E$107)</f>
        <v>0</v>
      </c>
      <c r="Q33" s="3">
        <f t="shared" si="0"/>
        <v>0</v>
      </c>
      <c r="R33" s="63">
        <f t="shared" si="1"/>
        <v>0</v>
      </c>
    </row>
    <row r="34" spans="1:18" ht="15" x14ac:dyDescent="0.25">
      <c r="A34" s="15">
        <v>31</v>
      </c>
      <c r="B34" s="46"/>
      <c r="E34" s="80">
        <f>SUMIF(Janv!$A$2:$A$106,$A34,Janv!$C$2:$C$107)</f>
        <v>0</v>
      </c>
      <c r="F34" s="80">
        <f>SUMIF(Févr!$A$2:$A$108,$A34,Févr!$C$2:$C$108)</f>
        <v>0</v>
      </c>
      <c r="G34" s="80">
        <f>SUMIF(Mars!$A$2:$A$107,$A34,Mars!$E$2:$E$107)</f>
        <v>0</v>
      </c>
      <c r="H34" s="80">
        <f>SUMIF(Avril!$A$2:$A$107,$A34,Avril!$E$2:$E$107)</f>
        <v>0</v>
      </c>
      <c r="I34" s="80">
        <f>SUMIF(Mai!$A$2:$A$108,$A34,Mai!$E$2:$E$108)</f>
        <v>0</v>
      </c>
      <c r="J34" s="80">
        <f>SUMIF(Juin!$A$2:$A$107,$A34,Juin!$E$2:$E$107)</f>
        <v>0</v>
      </c>
      <c r="K34" s="80">
        <f>SUMIF(Juillet!$A$2:$A$107,$A34,Juillet!$E$2:$E$107)</f>
        <v>0</v>
      </c>
      <c r="L34" s="80">
        <f>SUMIF(Août!$A$2:$A$107,$A34,Août!$E$2:$E$107)</f>
        <v>0</v>
      </c>
      <c r="M34" s="80">
        <f>SUMIF(Sept.!$A$2:$A$108,$A34,Sept.!$E$2:$E$108)</f>
        <v>0</v>
      </c>
      <c r="N34" s="80">
        <f>SUMIF(Oct.!$A$2:$A$107,$A34,Oct.!$E$2:$E$107)</f>
        <v>0</v>
      </c>
      <c r="O34" s="80">
        <f>SUMIF(Nov.!$A$2:$A$107,$A34,Nov.!$E$2:$E$107)</f>
        <v>0</v>
      </c>
      <c r="P34" s="80">
        <f>SUMIF(Déc.!$A$2:$A$107,$A34,Déc.!$E$2:$E$107)</f>
        <v>0</v>
      </c>
      <c r="Q34" s="3">
        <f t="shared" si="0"/>
        <v>0</v>
      </c>
      <c r="R34" s="63">
        <f t="shared" si="1"/>
        <v>0</v>
      </c>
    </row>
    <row r="35" spans="1:18" ht="15" x14ac:dyDescent="0.25">
      <c r="A35" s="15">
        <v>32</v>
      </c>
      <c r="B35" s="46"/>
      <c r="E35" s="80">
        <f>SUMIF(Janv!$A$2:$A$106,$A35,Janv!$C$2:$C$107)</f>
        <v>0</v>
      </c>
      <c r="F35" s="80">
        <f>SUMIF(Févr!$A$2:$A$108,$A35,Févr!$C$2:$C$108)</f>
        <v>0</v>
      </c>
      <c r="G35" s="80">
        <f>SUMIF(Mars!$A$2:$A$107,$A35,Mars!$E$2:$E$107)</f>
        <v>0</v>
      </c>
      <c r="H35" s="80">
        <f>SUMIF(Avril!$A$2:$A$107,$A35,Avril!$E$2:$E$107)</f>
        <v>0</v>
      </c>
      <c r="I35" s="80">
        <f>SUMIF(Mai!$A$2:$A$108,$A35,Mai!$E$2:$E$108)</f>
        <v>0</v>
      </c>
      <c r="J35" s="80">
        <f>SUMIF(Juin!$A$2:$A$107,$A35,Juin!$E$2:$E$107)</f>
        <v>0</v>
      </c>
      <c r="K35" s="80">
        <f>SUMIF(Juillet!$A$2:$A$107,$A35,Juillet!$E$2:$E$107)</f>
        <v>0</v>
      </c>
      <c r="L35" s="80">
        <f>SUMIF(Août!$A$2:$A$107,$A35,Août!$E$2:$E$107)</f>
        <v>0</v>
      </c>
      <c r="M35" s="80">
        <f>SUMIF(Sept.!$A$2:$A$108,$A35,Sept.!$E$2:$E$108)</f>
        <v>0</v>
      </c>
      <c r="N35" s="80">
        <f>SUMIF(Oct.!$A$2:$A$107,$A35,Oct.!$E$2:$E$107)</f>
        <v>0</v>
      </c>
      <c r="O35" s="80">
        <f>SUMIF(Nov.!$A$2:$A$107,$A35,Nov.!$E$2:$E$107)</f>
        <v>0</v>
      </c>
      <c r="P35" s="80">
        <f>SUMIF(Déc.!$A$2:$A$107,$A35,Déc.!$E$2:$E$107)</f>
        <v>0</v>
      </c>
      <c r="Q35" s="3">
        <f t="shared" si="0"/>
        <v>0</v>
      </c>
      <c r="R35" s="63">
        <f t="shared" si="1"/>
        <v>0</v>
      </c>
    </row>
    <row r="36" spans="1:18" ht="15" x14ac:dyDescent="0.25">
      <c r="A36" s="15">
        <v>33</v>
      </c>
      <c r="B36" s="46"/>
      <c r="E36" s="80">
        <f>SUMIF(Janv!$A$2:$A$106,$A36,Janv!$C$2:$C$107)</f>
        <v>0</v>
      </c>
      <c r="F36" s="80">
        <f>SUMIF(Févr!$A$2:$A$108,$A36,Févr!$C$2:$C$108)</f>
        <v>0</v>
      </c>
      <c r="G36" s="80">
        <f>SUMIF(Mars!$A$2:$A$107,$A36,Mars!$E$2:$E$107)</f>
        <v>0</v>
      </c>
      <c r="H36" s="80">
        <f>SUMIF(Avril!$A$2:$A$107,$A36,Avril!$E$2:$E$107)</f>
        <v>0</v>
      </c>
      <c r="I36" s="80">
        <f>SUMIF(Mai!$A$2:$A$108,$A36,Mai!$E$2:$E$108)</f>
        <v>0</v>
      </c>
      <c r="J36" s="80">
        <f>SUMIF(Juin!$A$2:$A$107,$A36,Juin!$E$2:$E$107)</f>
        <v>0</v>
      </c>
      <c r="K36" s="80">
        <f>SUMIF(Juillet!$A$2:$A$107,$A36,Juillet!$E$2:$E$107)</f>
        <v>0</v>
      </c>
      <c r="L36" s="80">
        <f>SUMIF(Août!$A$2:$A$107,$A36,Août!$E$2:$E$107)</f>
        <v>0</v>
      </c>
      <c r="M36" s="80">
        <f>SUMIF(Sept.!$A$2:$A$108,$A36,Sept.!$E$2:$E$108)</f>
        <v>0</v>
      </c>
      <c r="N36" s="80">
        <f>SUMIF(Oct.!$A$2:$A$107,$A36,Oct.!$E$2:$E$107)</f>
        <v>0</v>
      </c>
      <c r="O36" s="80">
        <f>SUMIF(Nov.!$A$2:$A$107,$A36,Nov.!$E$2:$E$107)</f>
        <v>0</v>
      </c>
      <c r="P36" s="80">
        <f>SUMIF(Déc.!$A$2:$A$107,$A36,Déc.!$E$2:$E$107)</f>
        <v>0</v>
      </c>
      <c r="Q36" s="3">
        <f t="shared" ref="Q36:Q67" si="2">SUM(E36+F36+G36+H36+I36+J36+K36+L36+M36+N36+O36+P36)</f>
        <v>0</v>
      </c>
      <c r="R36" s="63">
        <f t="shared" ref="R36:R67" si="3">Q36/Q$75</f>
        <v>0</v>
      </c>
    </row>
    <row r="37" spans="1:18" ht="15" x14ac:dyDescent="0.25">
      <c r="A37" s="15">
        <v>34</v>
      </c>
      <c r="B37" s="46"/>
      <c r="E37" s="80">
        <f>SUMIF(Janv!$A$2:$A$106,$A37,Janv!$C$2:$C$107)</f>
        <v>0</v>
      </c>
      <c r="F37" s="80">
        <f>SUMIF(Févr!$A$2:$A$108,$A37,Févr!$C$2:$C$108)</f>
        <v>0</v>
      </c>
      <c r="G37" s="80">
        <f>SUMIF(Mars!$A$2:$A$107,$A37,Mars!$E$2:$E$107)</f>
        <v>0</v>
      </c>
      <c r="H37" s="80">
        <f>SUMIF(Avril!$A$2:$A$107,$A37,Avril!$E$2:$E$107)</f>
        <v>0</v>
      </c>
      <c r="I37" s="80">
        <f>SUMIF(Mai!$A$2:$A$108,$A37,Mai!$E$2:$E$108)</f>
        <v>0</v>
      </c>
      <c r="J37" s="80">
        <f>SUMIF(Juin!$A$2:$A$107,$A37,Juin!$E$2:$E$107)</f>
        <v>0</v>
      </c>
      <c r="K37" s="80">
        <f>SUMIF(Juillet!$A$2:$A$107,$A37,Juillet!$E$2:$E$107)</f>
        <v>0</v>
      </c>
      <c r="L37" s="80">
        <f>SUMIF(Août!$A$2:$A$107,$A37,Août!$E$2:$E$107)</f>
        <v>0</v>
      </c>
      <c r="M37" s="80">
        <f>SUMIF(Sept.!$A$2:$A$108,$A37,Sept.!$E$2:$E$108)</f>
        <v>0</v>
      </c>
      <c r="N37" s="80">
        <f>SUMIF(Oct.!$A$2:$A$107,$A37,Oct.!$E$2:$E$107)</f>
        <v>0</v>
      </c>
      <c r="O37" s="80">
        <f>SUMIF(Nov.!$A$2:$A$107,$A37,Nov.!$E$2:$E$107)</f>
        <v>0</v>
      </c>
      <c r="P37" s="80">
        <f>SUMIF(Déc.!$A$2:$A$107,$A37,Déc.!$E$2:$E$107)</f>
        <v>0</v>
      </c>
      <c r="Q37" s="3">
        <f t="shared" si="2"/>
        <v>0</v>
      </c>
      <c r="R37" s="63">
        <f t="shared" si="3"/>
        <v>0</v>
      </c>
    </row>
    <row r="38" spans="1:18" ht="15" x14ac:dyDescent="0.25">
      <c r="A38" s="15">
        <v>35</v>
      </c>
      <c r="B38" s="46"/>
      <c r="E38" s="80">
        <f>SUMIF(Janv!$A$2:$A$106,$A38,Janv!$C$2:$C$107)</f>
        <v>0</v>
      </c>
      <c r="F38" s="80">
        <f>SUMIF(Févr!$A$2:$A$108,$A38,Févr!$C$2:$C$108)</f>
        <v>0</v>
      </c>
      <c r="G38" s="80">
        <f>SUMIF(Mars!$A$2:$A$107,$A38,Mars!$E$2:$E$107)</f>
        <v>0</v>
      </c>
      <c r="H38" s="80">
        <f>SUMIF(Avril!$A$2:$A$107,$A38,Avril!$E$2:$E$107)</f>
        <v>0</v>
      </c>
      <c r="I38" s="80">
        <f>SUMIF(Mai!$A$2:$A$108,$A38,Mai!$E$2:$E$108)</f>
        <v>0</v>
      </c>
      <c r="J38" s="80">
        <f>SUMIF(Juin!$A$2:$A$107,$A38,Juin!$E$2:$E$107)</f>
        <v>0</v>
      </c>
      <c r="K38" s="80">
        <f>SUMIF(Juillet!$A$2:$A$107,$A38,Juillet!$E$2:$E$107)</f>
        <v>0</v>
      </c>
      <c r="L38" s="80">
        <f>SUMIF(Août!$A$2:$A$107,$A38,Août!$E$2:$E$107)</f>
        <v>0</v>
      </c>
      <c r="M38" s="80">
        <f>SUMIF(Sept.!$A$2:$A$108,$A38,Sept.!$E$2:$E$108)</f>
        <v>0</v>
      </c>
      <c r="N38" s="80">
        <f>SUMIF(Oct.!$A$2:$A$107,$A38,Oct.!$E$2:$E$107)</f>
        <v>0</v>
      </c>
      <c r="O38" s="80">
        <f>SUMIF(Nov.!$A$2:$A$107,$A38,Nov.!$E$2:$E$107)</f>
        <v>0</v>
      </c>
      <c r="P38" s="80">
        <f>SUMIF(Déc.!$A$2:$A$107,$A38,Déc.!$E$2:$E$107)</f>
        <v>0</v>
      </c>
      <c r="Q38" s="3">
        <f t="shared" si="2"/>
        <v>0</v>
      </c>
      <c r="R38" s="63">
        <f t="shared" si="3"/>
        <v>0</v>
      </c>
    </row>
    <row r="39" spans="1:18" ht="15" x14ac:dyDescent="0.25">
      <c r="A39" s="15">
        <v>36</v>
      </c>
      <c r="B39" s="46"/>
      <c r="E39" s="80">
        <f>SUMIF(Janv!$A$2:$A$106,$A39,Janv!$C$2:$C$107)</f>
        <v>0</v>
      </c>
      <c r="F39" s="80">
        <f>SUMIF(Févr!$A$2:$A$108,$A39,Févr!$C$2:$C$108)</f>
        <v>0</v>
      </c>
      <c r="G39" s="80">
        <f>SUMIF(Mars!$A$2:$A$107,$A39,Mars!$E$2:$E$107)</f>
        <v>0</v>
      </c>
      <c r="H39" s="80">
        <f>SUMIF(Avril!$A$2:$A$107,$A39,Avril!$E$2:$E$107)</f>
        <v>0</v>
      </c>
      <c r="I39" s="80">
        <f>SUMIF(Mai!$A$2:$A$108,$A39,Mai!$E$2:$E$108)</f>
        <v>0</v>
      </c>
      <c r="J39" s="80">
        <f>SUMIF(Juin!$A$2:$A$107,$A39,Juin!$E$2:$E$107)</f>
        <v>0</v>
      </c>
      <c r="K39" s="80">
        <f>SUMIF(Juillet!$A$2:$A$107,$A39,Juillet!$E$2:$E$107)</f>
        <v>0</v>
      </c>
      <c r="L39" s="80">
        <f>SUMIF(Août!$A$2:$A$107,$A39,Août!$E$2:$E$107)</f>
        <v>0</v>
      </c>
      <c r="M39" s="80">
        <f>SUMIF(Sept.!$A$2:$A$108,$A39,Sept.!$E$2:$E$108)</f>
        <v>0</v>
      </c>
      <c r="N39" s="80">
        <f>SUMIF(Oct.!$A$2:$A$107,$A39,Oct.!$E$2:$E$107)</f>
        <v>0</v>
      </c>
      <c r="O39" s="80">
        <f>SUMIF(Nov.!$A$2:$A$107,$A39,Nov.!$E$2:$E$107)</f>
        <v>0</v>
      </c>
      <c r="P39" s="80">
        <f>SUMIF(Déc.!$A$2:$A$107,$A39,Déc.!$E$2:$E$107)</f>
        <v>0</v>
      </c>
      <c r="Q39" s="3">
        <f t="shared" si="2"/>
        <v>0</v>
      </c>
      <c r="R39" s="63">
        <f t="shared" si="3"/>
        <v>0</v>
      </c>
    </row>
    <row r="40" spans="1:18" ht="15" x14ac:dyDescent="0.25">
      <c r="A40" s="18">
        <v>37</v>
      </c>
      <c r="B40" s="46"/>
      <c r="C40" s="11"/>
      <c r="D40" s="11"/>
      <c r="E40" s="80">
        <f>SUMIF(Janv!$A$2:$A$106,$A40,Janv!$C$2:$C$107)</f>
        <v>0</v>
      </c>
      <c r="F40" s="80">
        <f>SUMIF(Févr!$A$2:$A$108,$A40,Févr!$C$2:$C$108)</f>
        <v>0</v>
      </c>
      <c r="G40" s="80">
        <f>SUMIF(Mars!$A$2:$A$107,$A40,Mars!$E$2:$E$107)</f>
        <v>0</v>
      </c>
      <c r="H40" s="80">
        <f>SUMIF(Avril!$A$2:$A$107,$A40,Avril!$E$2:$E$107)</f>
        <v>0</v>
      </c>
      <c r="I40" s="80">
        <f>SUMIF(Mai!$A$2:$A$108,$A40,Mai!$E$2:$E$108)</f>
        <v>0</v>
      </c>
      <c r="J40" s="80">
        <f>SUMIF(Juin!$A$2:$A$107,$A40,Juin!$E$2:$E$107)</f>
        <v>0</v>
      </c>
      <c r="K40" s="80">
        <f>SUMIF(Juillet!$A$2:$A$107,$A40,Juillet!$E$2:$E$107)</f>
        <v>0</v>
      </c>
      <c r="L40" s="80">
        <f>SUMIF(Août!$A$2:$A$107,$A40,Août!$E$2:$E$107)</f>
        <v>0</v>
      </c>
      <c r="M40" s="80">
        <f>SUMIF(Sept.!$A$2:$A$108,$A40,Sept.!$E$2:$E$108)</f>
        <v>0</v>
      </c>
      <c r="N40" s="80">
        <f>SUMIF(Oct.!$A$2:$A$107,$A40,Oct.!$E$2:$E$107)</f>
        <v>0</v>
      </c>
      <c r="O40" s="80">
        <f>SUMIF(Nov.!$A$2:$A$107,$A40,Nov.!$E$2:$E$107)</f>
        <v>0</v>
      </c>
      <c r="P40" s="80">
        <f>SUMIF(Déc.!$A$2:$A$107,$A40,Déc.!$E$2:$E$107)</f>
        <v>0</v>
      </c>
      <c r="Q40" s="3">
        <f t="shared" si="2"/>
        <v>0</v>
      </c>
      <c r="R40" s="63">
        <f t="shared" si="3"/>
        <v>0</v>
      </c>
    </row>
    <row r="41" spans="1:18" ht="15" x14ac:dyDescent="0.25">
      <c r="A41" s="18">
        <v>38</v>
      </c>
      <c r="B41" s="46"/>
      <c r="C41" s="11"/>
      <c r="D41" s="11"/>
      <c r="E41" s="80">
        <f>SUMIF(Janv!$A$2:$A$106,$A41,Janv!$C$2:$C$107)</f>
        <v>0</v>
      </c>
      <c r="F41" s="80">
        <f>SUMIF(Févr!$A$2:$A$108,$A41,Févr!$C$2:$C$108)</f>
        <v>0</v>
      </c>
      <c r="G41" s="80">
        <f>SUMIF(Mars!$A$2:$A$107,$A41,Mars!$E$2:$E$107)</f>
        <v>0</v>
      </c>
      <c r="H41" s="80">
        <f>SUMIF(Avril!$A$2:$A$107,$A41,Avril!$E$2:$E$107)</f>
        <v>0</v>
      </c>
      <c r="I41" s="80">
        <f>SUMIF(Mai!$A$2:$A$108,$A41,Mai!$E$2:$E$108)</f>
        <v>0</v>
      </c>
      <c r="J41" s="80">
        <f>SUMIF(Juin!$A$2:$A$107,$A41,Juin!$E$2:$E$107)</f>
        <v>0</v>
      </c>
      <c r="K41" s="80">
        <f>SUMIF(Juillet!$A$2:$A$107,$A41,Juillet!$E$2:$E$107)</f>
        <v>0</v>
      </c>
      <c r="L41" s="80">
        <f>SUMIF(Août!$A$2:$A$107,$A41,Août!$E$2:$E$107)</f>
        <v>0</v>
      </c>
      <c r="M41" s="80">
        <f>SUMIF(Sept.!$A$2:$A$108,$A41,Sept.!$E$2:$E$108)</f>
        <v>0</v>
      </c>
      <c r="N41" s="80">
        <f>SUMIF(Oct.!$A$2:$A$107,$A41,Oct.!$E$2:$E$107)</f>
        <v>0</v>
      </c>
      <c r="O41" s="80">
        <f>SUMIF(Nov.!$A$2:$A$107,$A41,Nov.!$E$2:$E$107)</f>
        <v>0</v>
      </c>
      <c r="P41" s="80">
        <f>SUMIF(Déc.!$A$2:$A$107,$A41,Déc.!$E$2:$E$107)</f>
        <v>0</v>
      </c>
      <c r="Q41" s="3">
        <f t="shared" si="2"/>
        <v>0</v>
      </c>
      <c r="R41" s="63">
        <f t="shared" si="3"/>
        <v>0</v>
      </c>
    </row>
    <row r="42" spans="1:18" ht="15" x14ac:dyDescent="0.25">
      <c r="A42" s="18">
        <v>39</v>
      </c>
      <c r="B42" s="46"/>
      <c r="C42" s="11"/>
      <c r="D42" s="11"/>
      <c r="E42" s="80">
        <f>SUMIF(Janv!$A$2:$A$106,$A42,Janv!$C$2:$C$107)</f>
        <v>0</v>
      </c>
      <c r="F42" s="80">
        <f>SUMIF(Févr!$A$2:$A$108,$A42,Févr!$C$2:$C$108)</f>
        <v>0</v>
      </c>
      <c r="G42" s="80">
        <f>SUMIF(Mars!$A$2:$A$107,$A42,Mars!$E$2:$E$107)</f>
        <v>0</v>
      </c>
      <c r="H42" s="80">
        <f>SUMIF(Avril!$A$2:$A$107,$A42,Avril!$E$2:$E$107)</f>
        <v>0</v>
      </c>
      <c r="I42" s="80">
        <f>SUMIF(Mai!$A$2:$A$108,$A42,Mai!$E$2:$E$108)</f>
        <v>0</v>
      </c>
      <c r="J42" s="80">
        <f>SUMIF(Juin!$A$2:$A$107,$A42,Juin!$E$2:$E$107)</f>
        <v>0</v>
      </c>
      <c r="K42" s="80">
        <f>SUMIF(Juillet!$A$2:$A$107,$A42,Juillet!$E$2:$E$107)</f>
        <v>0</v>
      </c>
      <c r="L42" s="80">
        <f>SUMIF(Août!$A$2:$A$107,$A42,Août!$E$2:$E$107)</f>
        <v>0</v>
      </c>
      <c r="M42" s="80">
        <f>SUMIF(Sept.!$A$2:$A$108,$A42,Sept.!$E$2:$E$108)</f>
        <v>0</v>
      </c>
      <c r="N42" s="80">
        <f>SUMIF(Oct.!$A$2:$A$107,$A42,Oct.!$E$2:$E$107)</f>
        <v>0</v>
      </c>
      <c r="O42" s="80">
        <f>SUMIF(Nov.!$A$2:$A$107,$A42,Nov.!$E$2:$E$107)</f>
        <v>0</v>
      </c>
      <c r="P42" s="80">
        <f>SUMIF(Déc.!$A$2:$A$107,$A42,Déc.!$E$2:$E$107)</f>
        <v>0</v>
      </c>
      <c r="Q42" s="3">
        <f t="shared" si="2"/>
        <v>0</v>
      </c>
      <c r="R42" s="63">
        <f t="shared" si="3"/>
        <v>0</v>
      </c>
    </row>
    <row r="43" spans="1:18" ht="15" x14ac:dyDescent="0.25">
      <c r="A43" s="18">
        <v>40</v>
      </c>
      <c r="B43" s="46"/>
      <c r="C43" s="11"/>
      <c r="D43" s="11"/>
      <c r="E43" s="80">
        <f>SUMIF(Janv!$A$2:$A$106,$A43,Janv!$C$2:$C$107)</f>
        <v>0</v>
      </c>
      <c r="F43" s="80">
        <f>SUMIF(Févr!$A$2:$A$108,$A43,Févr!$C$2:$C$108)</f>
        <v>0</v>
      </c>
      <c r="G43" s="80">
        <f>SUMIF(Mars!$A$2:$A$107,$A43,Mars!$E$2:$E$107)</f>
        <v>0</v>
      </c>
      <c r="H43" s="80">
        <f>SUMIF(Avril!$A$2:$A$107,$A43,Avril!$E$2:$E$107)</f>
        <v>0</v>
      </c>
      <c r="I43" s="80">
        <f>SUMIF(Mai!$A$2:$A$108,$A43,Mai!$E$2:$E$108)</f>
        <v>0</v>
      </c>
      <c r="J43" s="80">
        <f>SUMIF(Juin!$A$2:$A$107,$A43,Juin!$E$2:$E$107)</f>
        <v>0</v>
      </c>
      <c r="K43" s="80">
        <f>SUMIF(Juillet!$A$2:$A$107,$A43,Juillet!$E$2:$E$107)</f>
        <v>0</v>
      </c>
      <c r="L43" s="80">
        <f>SUMIF(Août!$A$2:$A$107,$A43,Août!$E$2:$E$107)</f>
        <v>0</v>
      </c>
      <c r="M43" s="80">
        <f>SUMIF(Sept.!$A$2:$A$108,$A43,Sept.!$E$2:$E$108)</f>
        <v>0</v>
      </c>
      <c r="N43" s="80">
        <f>SUMIF(Oct.!$A$2:$A$107,$A43,Oct.!$E$2:$E$107)</f>
        <v>0</v>
      </c>
      <c r="O43" s="80">
        <f>SUMIF(Nov.!$A$2:$A$107,$A43,Nov.!$E$2:$E$107)</f>
        <v>0</v>
      </c>
      <c r="P43" s="80">
        <f>SUMIF(Déc.!$A$2:$A$107,$A43,Déc.!$E$2:$E$107)</f>
        <v>0</v>
      </c>
      <c r="Q43" s="3">
        <f t="shared" si="2"/>
        <v>0</v>
      </c>
      <c r="R43" s="63">
        <f t="shared" si="3"/>
        <v>0</v>
      </c>
    </row>
    <row r="44" spans="1:18" ht="15" x14ac:dyDescent="0.25">
      <c r="A44" s="18">
        <v>41</v>
      </c>
      <c r="B44" s="46"/>
      <c r="C44" s="11"/>
      <c r="D44" s="11"/>
      <c r="E44" s="80">
        <f>SUMIF(Janv!$A$2:$A$106,$A44,Janv!$C$2:$C$107)</f>
        <v>0</v>
      </c>
      <c r="F44" s="80">
        <f>SUMIF(Févr!$A$2:$A$108,$A44,Févr!$C$2:$C$108)</f>
        <v>0</v>
      </c>
      <c r="G44" s="80">
        <f>SUMIF(Mars!$A$2:$A$107,$A44,Mars!$E$2:$E$107)</f>
        <v>0</v>
      </c>
      <c r="H44" s="80">
        <f>SUMIF(Avril!$A$2:$A$107,$A44,Avril!$E$2:$E$107)</f>
        <v>0</v>
      </c>
      <c r="I44" s="80">
        <f>SUMIF(Mai!$A$2:$A$108,$A44,Mai!$E$2:$E$108)</f>
        <v>0</v>
      </c>
      <c r="J44" s="80">
        <f>SUMIF(Juin!$A$2:$A$107,$A44,Juin!$E$2:$E$107)</f>
        <v>0</v>
      </c>
      <c r="K44" s="80">
        <f>SUMIF(Juillet!$A$2:$A$107,$A44,Juillet!$E$2:$E$107)</f>
        <v>0</v>
      </c>
      <c r="L44" s="80">
        <f>SUMIF(Août!$A$2:$A$107,$A44,Août!$E$2:$E$107)</f>
        <v>0</v>
      </c>
      <c r="M44" s="80">
        <f>SUMIF(Sept.!$A$2:$A$108,$A44,Sept.!$E$2:$E$108)</f>
        <v>0</v>
      </c>
      <c r="N44" s="80">
        <f>SUMIF(Oct.!$A$2:$A$107,$A44,Oct.!$E$2:$E$107)</f>
        <v>0</v>
      </c>
      <c r="O44" s="80">
        <f>SUMIF(Nov.!$A$2:$A$107,$A44,Nov.!$E$2:$E$107)</f>
        <v>0</v>
      </c>
      <c r="P44" s="80">
        <f>SUMIF(Déc.!$A$2:$A$107,$A44,Déc.!$E$2:$E$107)</f>
        <v>0</v>
      </c>
      <c r="Q44" s="3">
        <f t="shared" si="2"/>
        <v>0</v>
      </c>
      <c r="R44" s="63">
        <f t="shared" si="3"/>
        <v>0</v>
      </c>
    </row>
    <row r="45" spans="1:18" ht="15" x14ac:dyDescent="0.25">
      <c r="A45" s="18">
        <v>42</v>
      </c>
      <c r="B45" s="46"/>
      <c r="C45" s="11"/>
      <c r="D45" s="20"/>
      <c r="E45" s="80">
        <f>SUMIF(Janv!$A$2:$A$106,$A45,Janv!$C$2:$C$107)</f>
        <v>0</v>
      </c>
      <c r="F45" s="80">
        <f>SUMIF(Févr!$A$2:$A$108,$A45,Févr!$C$2:$C$108)</f>
        <v>0</v>
      </c>
      <c r="G45" s="80">
        <f>SUMIF(Mars!$A$2:$A$107,$A45,Mars!$E$2:$E$107)</f>
        <v>0</v>
      </c>
      <c r="H45" s="80">
        <f>SUMIF(Avril!$A$2:$A$107,$A45,Avril!$E$2:$E$107)</f>
        <v>0</v>
      </c>
      <c r="I45" s="80">
        <f>SUMIF(Mai!$A$2:$A$108,$A45,Mai!$E$2:$E$108)</f>
        <v>0</v>
      </c>
      <c r="J45" s="80">
        <f>SUMIF(Juin!$A$2:$A$107,$A45,Juin!$E$2:$E$107)</f>
        <v>0</v>
      </c>
      <c r="K45" s="80">
        <f>SUMIF(Juillet!$A$2:$A$107,$A45,Juillet!$E$2:$E$107)</f>
        <v>0</v>
      </c>
      <c r="L45" s="80">
        <f>SUMIF(Août!$A$2:$A$107,$A45,Août!$E$2:$E$107)</f>
        <v>0</v>
      </c>
      <c r="M45" s="80">
        <f>SUMIF(Sept.!$A$2:$A$108,$A45,Sept.!$E$2:$E$108)</f>
        <v>0</v>
      </c>
      <c r="N45" s="80">
        <f>SUMIF(Oct.!$A$2:$A$107,$A45,Oct.!$E$2:$E$107)</f>
        <v>0</v>
      </c>
      <c r="O45" s="80">
        <f>SUMIF(Nov.!$A$2:$A$107,$A45,Nov.!$E$2:$E$107)</f>
        <v>0</v>
      </c>
      <c r="P45" s="80">
        <f>SUMIF(Déc.!$A$2:$A$107,$A45,Déc.!$E$2:$E$107)</f>
        <v>0</v>
      </c>
      <c r="Q45" s="3">
        <f t="shared" si="2"/>
        <v>0</v>
      </c>
      <c r="R45" s="63">
        <f t="shared" si="3"/>
        <v>0</v>
      </c>
    </row>
    <row r="46" spans="1:18" ht="15" x14ac:dyDescent="0.25">
      <c r="A46" s="18">
        <v>43</v>
      </c>
      <c r="B46" s="46"/>
      <c r="C46" s="11"/>
      <c r="D46" s="20"/>
      <c r="E46" s="80">
        <f>SUMIF(Janv!$A$2:$A$106,$A46,Janv!$C$2:$C$107)</f>
        <v>0</v>
      </c>
      <c r="F46" s="80">
        <f>SUMIF(Févr!$A$2:$A$108,$A46,Févr!$C$2:$C$108)</f>
        <v>0</v>
      </c>
      <c r="G46" s="80">
        <f>SUMIF(Mars!$A$2:$A$107,$A46,Mars!$E$2:$E$107)</f>
        <v>0</v>
      </c>
      <c r="H46" s="80">
        <f>SUMIF(Avril!$A$2:$A$107,$A46,Avril!$E$2:$E$107)</f>
        <v>0</v>
      </c>
      <c r="I46" s="80">
        <f>SUMIF(Mai!$A$2:$A$108,$A46,Mai!$E$2:$E$108)</f>
        <v>0</v>
      </c>
      <c r="J46" s="80">
        <f>SUMIF(Juin!$A$2:$A$107,$A46,Juin!$E$2:$E$107)</f>
        <v>0</v>
      </c>
      <c r="K46" s="80">
        <f>SUMIF(Juillet!$A$2:$A$107,$A46,Juillet!$E$2:$E$107)</f>
        <v>0</v>
      </c>
      <c r="L46" s="80">
        <f>SUMIF(Août!$A$2:$A$107,$A46,Août!$E$2:$E$107)</f>
        <v>0</v>
      </c>
      <c r="M46" s="80">
        <f>SUMIF(Sept.!$A$2:$A$108,$A46,Sept.!$E$2:$E$108)</f>
        <v>0</v>
      </c>
      <c r="N46" s="80">
        <f>SUMIF(Oct.!$A$2:$A$107,$A46,Oct.!$E$2:$E$107)</f>
        <v>0</v>
      </c>
      <c r="O46" s="80">
        <f>SUMIF(Nov.!$A$2:$A$107,$A46,Nov.!$E$2:$E$107)</f>
        <v>0</v>
      </c>
      <c r="P46" s="80">
        <f>SUMIF(Déc.!$A$2:$A$107,$A46,Déc.!$E$2:$E$107)</f>
        <v>0</v>
      </c>
      <c r="Q46" s="3">
        <f t="shared" si="2"/>
        <v>0</v>
      </c>
      <c r="R46" s="63">
        <f t="shared" si="3"/>
        <v>0</v>
      </c>
    </row>
    <row r="47" spans="1:18" ht="15" x14ac:dyDescent="0.25">
      <c r="A47" s="18">
        <v>44</v>
      </c>
      <c r="B47" s="46"/>
      <c r="C47" s="11"/>
      <c r="D47" s="11"/>
      <c r="E47" s="80">
        <f>SUMIF(Janv!$A$2:$A$106,$A47,Janv!$C$2:$C$107)</f>
        <v>0</v>
      </c>
      <c r="F47" s="80">
        <f>SUMIF(Févr!$A$2:$A$108,$A47,Févr!$C$2:$C$108)</f>
        <v>0</v>
      </c>
      <c r="G47" s="80">
        <f>SUMIF(Mars!$A$2:$A$107,$A47,Mars!$E$2:$E$107)</f>
        <v>0</v>
      </c>
      <c r="H47" s="80">
        <f>SUMIF(Avril!$A$2:$A$107,$A47,Avril!$E$2:$E$107)</f>
        <v>0</v>
      </c>
      <c r="I47" s="80">
        <f>SUMIF(Mai!$A$2:$A$108,$A47,Mai!$E$2:$E$108)</f>
        <v>0</v>
      </c>
      <c r="J47" s="80">
        <f>SUMIF(Juin!$A$2:$A$107,$A47,Juin!$E$2:$E$107)</f>
        <v>0</v>
      </c>
      <c r="K47" s="80">
        <f>SUMIF(Juillet!$A$2:$A$107,$A47,Juillet!$E$2:$E$107)</f>
        <v>0</v>
      </c>
      <c r="L47" s="80">
        <f>SUMIF(Août!$A$2:$A$107,$A47,Août!$E$2:$E$107)</f>
        <v>0</v>
      </c>
      <c r="M47" s="80">
        <f>SUMIF(Sept.!$A$2:$A$108,$A47,Sept.!$E$2:$E$108)</f>
        <v>0</v>
      </c>
      <c r="N47" s="80">
        <f>SUMIF(Oct.!$A$2:$A$107,$A47,Oct.!$E$2:$E$107)</f>
        <v>0</v>
      </c>
      <c r="O47" s="80">
        <f>SUMIF(Nov.!$A$2:$A$107,$A47,Nov.!$E$2:$E$107)</f>
        <v>0</v>
      </c>
      <c r="P47" s="80">
        <f>SUMIF(Déc.!$A$2:$A$107,$A47,Déc.!$E$2:$E$107)</f>
        <v>0</v>
      </c>
      <c r="Q47" s="3">
        <f t="shared" si="2"/>
        <v>0</v>
      </c>
      <c r="R47" s="63">
        <f t="shared" si="3"/>
        <v>0</v>
      </c>
    </row>
    <row r="48" spans="1:18" ht="15" x14ac:dyDescent="0.25">
      <c r="A48" s="18">
        <v>45</v>
      </c>
      <c r="B48" s="46"/>
      <c r="C48" s="11"/>
      <c r="D48" s="20"/>
      <c r="E48" s="80">
        <f>SUMIF(Janv!$A$2:$A$106,$A48,Janv!$C$2:$C$107)</f>
        <v>0</v>
      </c>
      <c r="F48" s="80">
        <f>SUMIF(Févr!$A$2:$A$108,$A48,Févr!$C$2:$C$108)</f>
        <v>0</v>
      </c>
      <c r="G48" s="80">
        <f>SUMIF(Mars!$A$2:$A$107,$A48,Mars!$E$2:$E$107)</f>
        <v>0</v>
      </c>
      <c r="H48" s="80">
        <f>SUMIF(Avril!$A$2:$A$107,$A48,Avril!$E$2:$E$107)</f>
        <v>0</v>
      </c>
      <c r="I48" s="80">
        <f>SUMIF(Mai!$A$2:$A$108,$A48,Mai!$E$2:$E$108)</f>
        <v>0</v>
      </c>
      <c r="J48" s="80">
        <f>SUMIF(Juin!$A$2:$A$107,$A48,Juin!$E$2:$E$107)</f>
        <v>0</v>
      </c>
      <c r="K48" s="80">
        <f>SUMIF(Juillet!$A$2:$A$107,$A48,Juillet!$E$2:$E$107)</f>
        <v>0</v>
      </c>
      <c r="L48" s="80">
        <f>SUMIF(Août!$A$2:$A$107,$A48,Août!$E$2:$E$107)</f>
        <v>0</v>
      </c>
      <c r="M48" s="80">
        <f>SUMIF(Sept.!$A$2:$A$108,$A48,Sept.!$E$2:$E$108)</f>
        <v>0</v>
      </c>
      <c r="N48" s="80">
        <f>SUMIF(Oct.!$A$2:$A$107,$A48,Oct.!$E$2:$E$107)</f>
        <v>0</v>
      </c>
      <c r="O48" s="80">
        <f>SUMIF(Nov.!$A$2:$A$107,$A48,Nov.!$E$2:$E$107)</f>
        <v>0</v>
      </c>
      <c r="P48" s="80">
        <f>SUMIF(Déc.!$A$2:$A$107,$A48,Déc.!$E$2:$E$107)</f>
        <v>0</v>
      </c>
      <c r="Q48" s="3">
        <f t="shared" si="2"/>
        <v>0</v>
      </c>
      <c r="R48" s="63">
        <f t="shared" si="3"/>
        <v>0</v>
      </c>
    </row>
    <row r="49" spans="1:18" ht="15" x14ac:dyDescent="0.25">
      <c r="A49" s="18">
        <v>46</v>
      </c>
      <c r="B49" s="46"/>
      <c r="C49" s="11"/>
      <c r="D49" s="21"/>
      <c r="E49" s="80">
        <f>SUMIF(Janv!$A$2:$A$106,$A49,Janv!$C$2:$C$107)</f>
        <v>0</v>
      </c>
      <c r="F49" s="80">
        <f>SUMIF(Févr!$A$2:$A$108,$A49,Févr!$C$2:$C$108)</f>
        <v>0</v>
      </c>
      <c r="G49" s="80">
        <f>SUMIF(Mars!$A$2:$A$107,$A49,Mars!$E$2:$E$107)</f>
        <v>0</v>
      </c>
      <c r="H49" s="80">
        <f>SUMIF(Avril!$A$2:$A$107,$A49,Avril!$E$2:$E$107)</f>
        <v>0</v>
      </c>
      <c r="I49" s="80">
        <f>SUMIF(Mai!$A$2:$A$108,$A49,Mai!$E$2:$E$108)</f>
        <v>0</v>
      </c>
      <c r="J49" s="80">
        <f>SUMIF(Juin!$A$2:$A$107,$A49,Juin!$E$2:$E$107)</f>
        <v>0</v>
      </c>
      <c r="K49" s="80">
        <f>SUMIF(Juillet!$A$2:$A$107,$A49,Juillet!$E$2:$E$107)</f>
        <v>0</v>
      </c>
      <c r="L49" s="80">
        <f>SUMIF(Août!$A$2:$A$107,$A49,Août!$E$2:$E$107)</f>
        <v>0</v>
      </c>
      <c r="M49" s="80">
        <f>SUMIF(Sept.!$A$2:$A$108,$A49,Sept.!$E$2:$E$108)</f>
        <v>0</v>
      </c>
      <c r="N49" s="80">
        <f>SUMIF(Oct.!$A$2:$A$107,$A49,Oct.!$E$2:$E$107)</f>
        <v>0</v>
      </c>
      <c r="O49" s="80">
        <f>SUMIF(Nov.!$A$2:$A$107,$A49,Nov.!$E$2:$E$107)</f>
        <v>0</v>
      </c>
      <c r="P49" s="80">
        <f>SUMIF(Déc.!$A$2:$A$107,$A49,Déc.!$E$2:$E$107)</f>
        <v>0</v>
      </c>
      <c r="Q49" s="3">
        <f t="shared" si="2"/>
        <v>0</v>
      </c>
      <c r="R49" s="63">
        <f t="shared" si="3"/>
        <v>0</v>
      </c>
    </row>
    <row r="50" spans="1:18" ht="15" x14ac:dyDescent="0.25">
      <c r="A50" s="18">
        <v>47</v>
      </c>
      <c r="B50" s="46"/>
      <c r="C50" s="11"/>
      <c r="D50" s="21"/>
      <c r="E50" s="80">
        <f>SUMIF(Janv!$A$2:$A$106,$A50,Janv!$C$2:$C$107)</f>
        <v>0</v>
      </c>
      <c r="F50" s="80">
        <f>SUMIF(Févr!$A$2:$A$108,$A50,Févr!$C$2:$C$108)</f>
        <v>0</v>
      </c>
      <c r="G50" s="80">
        <f>SUMIF(Mars!$A$2:$A$107,$A50,Mars!$E$2:$E$107)</f>
        <v>0</v>
      </c>
      <c r="H50" s="80">
        <f>SUMIF(Avril!$A$2:$A$107,$A50,Avril!$E$2:$E$107)</f>
        <v>0</v>
      </c>
      <c r="I50" s="80">
        <f>SUMIF(Mai!$A$2:$A$108,$A50,Mai!$E$2:$E$108)</f>
        <v>0</v>
      </c>
      <c r="J50" s="80">
        <f>SUMIF(Juin!$A$2:$A$107,$A50,Juin!$E$2:$E$107)</f>
        <v>0</v>
      </c>
      <c r="K50" s="80">
        <f>SUMIF(Juillet!$A$2:$A$107,$A50,Juillet!$E$2:$E$107)</f>
        <v>0</v>
      </c>
      <c r="L50" s="80">
        <f>SUMIF(Août!$A$2:$A$107,$A50,Août!$E$2:$E$107)</f>
        <v>0</v>
      </c>
      <c r="M50" s="80">
        <f>SUMIF(Sept.!$A$2:$A$108,$A50,Sept.!$E$2:$E$108)</f>
        <v>0</v>
      </c>
      <c r="N50" s="80">
        <f>SUMIF(Oct.!$A$2:$A$107,$A50,Oct.!$E$2:$E$107)</f>
        <v>0</v>
      </c>
      <c r="O50" s="80">
        <f>SUMIF(Nov.!$A$2:$A$107,$A50,Nov.!$E$2:$E$107)</f>
        <v>0</v>
      </c>
      <c r="P50" s="80">
        <f>SUMIF(Déc.!$A$2:$A$107,$A50,Déc.!$E$2:$E$107)</f>
        <v>0</v>
      </c>
      <c r="Q50" s="3">
        <f t="shared" si="2"/>
        <v>0</v>
      </c>
      <c r="R50" s="63">
        <f t="shared" si="3"/>
        <v>0</v>
      </c>
    </row>
    <row r="51" spans="1:18" ht="15" x14ac:dyDescent="0.25">
      <c r="A51" s="18">
        <v>48</v>
      </c>
      <c r="B51" s="46"/>
      <c r="C51" s="11"/>
      <c r="D51" s="11"/>
      <c r="E51" s="80">
        <f>SUMIF(Janv!$A$2:$A$106,$A51,Janv!$C$2:$C$107)</f>
        <v>0</v>
      </c>
      <c r="F51" s="80">
        <f>SUMIF(Févr!$A$2:$A$108,$A51,Févr!$C$2:$C$108)</f>
        <v>0</v>
      </c>
      <c r="G51" s="80">
        <f>SUMIF(Mars!$A$2:$A$107,$A51,Mars!$E$2:$E$107)</f>
        <v>0</v>
      </c>
      <c r="H51" s="80">
        <f>SUMIF(Avril!$A$2:$A$107,$A51,Avril!$E$2:$E$107)</f>
        <v>0</v>
      </c>
      <c r="I51" s="80">
        <f>SUMIF(Mai!$A$2:$A$108,$A51,Mai!$E$2:$E$108)</f>
        <v>0</v>
      </c>
      <c r="J51" s="80">
        <f>SUMIF(Juin!$A$2:$A$107,$A51,Juin!$E$2:$E$107)</f>
        <v>0</v>
      </c>
      <c r="K51" s="80">
        <f>SUMIF(Juillet!$A$2:$A$107,$A51,Juillet!$E$2:$E$107)</f>
        <v>0</v>
      </c>
      <c r="L51" s="80">
        <f>SUMIF(Août!$A$2:$A$107,$A51,Août!$E$2:$E$107)</f>
        <v>0</v>
      </c>
      <c r="M51" s="80">
        <f>SUMIF(Sept.!$A$2:$A$108,$A51,Sept.!$E$2:$E$108)</f>
        <v>0</v>
      </c>
      <c r="N51" s="80">
        <f>SUMIF(Oct.!$A$2:$A$107,$A51,Oct.!$E$2:$E$107)</f>
        <v>0</v>
      </c>
      <c r="O51" s="80">
        <f>SUMIF(Nov.!$A$2:$A$107,$A51,Nov.!$E$2:$E$107)</f>
        <v>0</v>
      </c>
      <c r="P51" s="80">
        <f>SUMIF(Déc.!$A$2:$A$107,$A51,Déc.!$E$2:$E$107)</f>
        <v>0</v>
      </c>
      <c r="Q51" s="3">
        <f t="shared" si="2"/>
        <v>0</v>
      </c>
      <c r="R51" s="63">
        <f t="shared" si="3"/>
        <v>0</v>
      </c>
    </row>
    <row r="52" spans="1:18" ht="15" x14ac:dyDescent="0.25">
      <c r="A52" s="18">
        <v>49</v>
      </c>
      <c r="B52" s="46"/>
      <c r="C52" s="21"/>
      <c r="D52" s="11"/>
      <c r="E52" s="80">
        <f>SUMIF(Janv!$A$2:$A$106,$A52,Janv!$C$2:$C$107)</f>
        <v>0</v>
      </c>
      <c r="F52" s="80">
        <f>SUMIF(Févr!$A$2:$A$108,$A52,Févr!$C$2:$C$108)</f>
        <v>0</v>
      </c>
      <c r="G52" s="80">
        <f>SUMIF(Mars!$A$2:$A$107,$A52,Mars!$E$2:$E$107)</f>
        <v>0</v>
      </c>
      <c r="H52" s="80">
        <f>SUMIF(Avril!$A$2:$A$107,$A52,Avril!$E$2:$E$107)</f>
        <v>0</v>
      </c>
      <c r="I52" s="80">
        <f>SUMIF(Mai!$A$2:$A$108,$A52,Mai!$E$2:$E$108)</f>
        <v>0</v>
      </c>
      <c r="J52" s="80">
        <f>SUMIF(Juin!$A$2:$A$107,$A52,Juin!$E$2:$E$107)</f>
        <v>0</v>
      </c>
      <c r="K52" s="80">
        <f>SUMIF(Juillet!$A$2:$A$107,$A52,Juillet!$E$2:$E$107)</f>
        <v>0</v>
      </c>
      <c r="L52" s="80">
        <f>SUMIF(Août!$A$2:$A$107,$A52,Août!$E$2:$E$107)</f>
        <v>0</v>
      </c>
      <c r="M52" s="80">
        <f>SUMIF(Sept.!$A$2:$A$108,$A52,Sept.!$E$2:$E$108)</f>
        <v>0</v>
      </c>
      <c r="N52" s="80">
        <f>SUMIF(Oct.!$A$2:$A$107,$A52,Oct.!$E$2:$E$107)</f>
        <v>0</v>
      </c>
      <c r="O52" s="80">
        <f>SUMIF(Nov.!$A$2:$A$107,$A52,Nov.!$E$2:$E$107)</f>
        <v>0</v>
      </c>
      <c r="P52" s="80">
        <f>SUMIF(Déc.!$A$2:$A$107,$A52,Déc.!$E$2:$E$107)</f>
        <v>0</v>
      </c>
      <c r="Q52" s="3">
        <f t="shared" si="2"/>
        <v>0</v>
      </c>
      <c r="R52" s="63">
        <f t="shared" si="3"/>
        <v>0</v>
      </c>
    </row>
    <row r="53" spans="1:18" ht="15" x14ac:dyDescent="0.25">
      <c r="A53" s="18">
        <v>50</v>
      </c>
      <c r="B53" s="46"/>
      <c r="C53" s="11"/>
      <c r="D53" s="11"/>
      <c r="E53" s="80">
        <f>SUMIF(Janv!$A$2:$A$106,$A53,Janv!$C$2:$C$107)</f>
        <v>0</v>
      </c>
      <c r="F53" s="80">
        <f>SUMIF(Févr!$A$2:$A$108,$A53,Févr!$C$2:$C$108)</f>
        <v>0</v>
      </c>
      <c r="G53" s="80">
        <f>SUMIF(Mars!$A$2:$A$107,$A53,Mars!$E$2:$E$107)</f>
        <v>0</v>
      </c>
      <c r="H53" s="80">
        <f>SUMIF(Avril!$A$2:$A$107,$A53,Avril!$E$2:$E$107)</f>
        <v>0</v>
      </c>
      <c r="I53" s="80">
        <f>SUMIF(Mai!$A$2:$A$108,$A53,Mai!$E$2:$E$108)</f>
        <v>0</v>
      </c>
      <c r="J53" s="80">
        <f>SUMIF(Juin!$A$2:$A$107,$A53,Juin!$E$2:$E$107)</f>
        <v>0</v>
      </c>
      <c r="K53" s="80">
        <f>SUMIF(Juillet!$A$2:$A$107,$A53,Juillet!$E$2:$E$107)</f>
        <v>0</v>
      </c>
      <c r="L53" s="80">
        <f>SUMIF(Août!$A$2:$A$107,$A53,Août!$E$2:$E$107)</f>
        <v>0</v>
      </c>
      <c r="M53" s="80">
        <f>SUMIF(Sept.!$A$2:$A$108,$A53,Sept.!$E$2:$E$108)</f>
        <v>0</v>
      </c>
      <c r="N53" s="80">
        <f>SUMIF(Oct.!$A$2:$A$107,$A53,Oct.!$E$2:$E$107)</f>
        <v>0</v>
      </c>
      <c r="O53" s="80">
        <f>SUMIF(Nov.!$A$2:$A$107,$A53,Nov.!$E$2:$E$107)</f>
        <v>0</v>
      </c>
      <c r="P53" s="80">
        <f>SUMIF(Déc.!$A$2:$A$107,$A53,Déc.!$E$2:$E$107)</f>
        <v>0</v>
      </c>
      <c r="Q53" s="3">
        <f t="shared" si="2"/>
        <v>0</v>
      </c>
      <c r="R53" s="63">
        <f t="shared" si="3"/>
        <v>0</v>
      </c>
    </row>
    <row r="54" spans="1:18" s="4" customFormat="1" ht="15" x14ac:dyDescent="0.25">
      <c r="A54" s="22">
        <v>51</v>
      </c>
      <c r="B54" s="46"/>
      <c r="C54" s="21"/>
      <c r="D54" s="21"/>
      <c r="E54" s="80">
        <f>SUMIF(Janv!$A$2:$A$106,$A54,Janv!$C$2:$C$107)</f>
        <v>0</v>
      </c>
      <c r="F54" s="80">
        <f>SUMIF(Févr!$A$2:$A$108,$A54,Févr!$C$2:$C$108)</f>
        <v>0</v>
      </c>
      <c r="G54" s="80">
        <f>SUMIF(Mars!$A$2:$A$107,$A54,Mars!$E$2:$E$107)</f>
        <v>0</v>
      </c>
      <c r="H54" s="80">
        <f>SUMIF(Avril!$A$2:$A$107,$A54,Avril!$E$2:$E$107)</f>
        <v>0</v>
      </c>
      <c r="I54" s="80">
        <f>SUMIF(Mai!$A$2:$A$108,$A54,Mai!$E$2:$E$108)</f>
        <v>0</v>
      </c>
      <c r="J54" s="80">
        <f>SUMIF(Juin!$A$2:$A$107,$A54,Juin!$E$2:$E$107)</f>
        <v>0</v>
      </c>
      <c r="K54" s="80">
        <f>SUMIF(Juillet!$A$2:$A$107,$A54,Juillet!$E$2:$E$107)</f>
        <v>0</v>
      </c>
      <c r="L54" s="80">
        <f>SUMIF(Août!$A$2:$A$107,$A54,Août!$E$2:$E$107)</f>
        <v>0</v>
      </c>
      <c r="M54" s="80">
        <f>SUMIF(Sept.!$A$2:$A$108,$A54,Sept.!$E$2:$E$108)</f>
        <v>0</v>
      </c>
      <c r="N54" s="80">
        <f>SUMIF(Oct.!$A$2:$A$107,$A54,Oct.!$E$2:$E$107)</f>
        <v>0</v>
      </c>
      <c r="O54" s="80">
        <f>SUMIF(Nov.!$A$2:$A$107,$A54,Nov.!$E$2:$E$107)</f>
        <v>0</v>
      </c>
      <c r="P54" s="80">
        <f>SUMIF(Déc.!$A$2:$A$107,$A54,Déc.!$E$2:$E$107)</f>
        <v>0</v>
      </c>
      <c r="Q54" s="3">
        <f t="shared" si="2"/>
        <v>0</v>
      </c>
      <c r="R54" s="63">
        <f t="shared" si="3"/>
        <v>0</v>
      </c>
    </row>
    <row r="55" spans="1:18" ht="15" x14ac:dyDescent="0.25">
      <c r="A55" s="18">
        <v>52</v>
      </c>
      <c r="B55" s="46"/>
      <c r="E55" s="80">
        <f>SUMIF(Janv!$A$2:$A$106,$A55,Janv!$C$2:$C$107)</f>
        <v>0</v>
      </c>
      <c r="F55" s="80">
        <f>SUMIF(Févr!$A$2:$A$108,$A55,Févr!$C$2:$C$108)</f>
        <v>0</v>
      </c>
      <c r="G55" s="80">
        <f>SUMIF(Mars!$A$2:$A$107,$A55,Mars!$E$2:$E$107)</f>
        <v>0</v>
      </c>
      <c r="H55" s="80">
        <f>SUMIF(Avril!$A$2:$A$107,$A55,Avril!$E$2:$E$107)</f>
        <v>0</v>
      </c>
      <c r="I55" s="80">
        <f>SUMIF(Mai!$A$2:$A$108,$A55,Mai!$E$2:$E$108)</f>
        <v>0</v>
      </c>
      <c r="J55" s="80">
        <f>SUMIF(Juin!$A$2:$A$107,$A55,Juin!$E$2:$E$107)</f>
        <v>0</v>
      </c>
      <c r="K55" s="80">
        <f>SUMIF(Juillet!$A$2:$A$107,$A55,Juillet!$E$2:$E$107)</f>
        <v>0</v>
      </c>
      <c r="L55" s="80">
        <f>SUMIF(Août!$A$2:$A$107,$A55,Août!$E$2:$E$107)</f>
        <v>0</v>
      </c>
      <c r="M55" s="80">
        <f>SUMIF(Sept.!$A$2:$A$108,$A55,Sept.!$E$2:$E$108)</f>
        <v>0</v>
      </c>
      <c r="N55" s="80">
        <f>SUMIF(Oct.!$A$2:$A$107,$A55,Oct.!$E$2:$E$107)</f>
        <v>0</v>
      </c>
      <c r="O55" s="80">
        <f>SUMIF(Nov.!$A$2:$A$107,$A55,Nov.!$E$2:$E$107)</f>
        <v>0</v>
      </c>
      <c r="P55" s="80">
        <f>SUMIF(Déc.!$A$2:$A$107,$A55,Déc.!$E$2:$E$107)</f>
        <v>0</v>
      </c>
      <c r="Q55" s="3">
        <f t="shared" si="2"/>
        <v>0</v>
      </c>
      <c r="R55" s="63">
        <f t="shared" si="3"/>
        <v>0</v>
      </c>
    </row>
    <row r="56" spans="1:18" ht="15" x14ac:dyDescent="0.25">
      <c r="A56" s="18">
        <v>53</v>
      </c>
      <c r="B56" s="46"/>
      <c r="E56" s="80">
        <f>SUMIF(Janv!$A$2:$A$106,$A56,Janv!$C$2:$C$107)</f>
        <v>0</v>
      </c>
      <c r="F56" s="80">
        <f>SUMIF(Févr!$A$2:$A$108,$A56,Févr!$C$2:$C$108)</f>
        <v>0</v>
      </c>
      <c r="G56" s="80">
        <f>SUMIF(Mars!$A$2:$A$107,$A56,Mars!$E$2:$E$107)</f>
        <v>0</v>
      </c>
      <c r="H56" s="80">
        <f>SUMIF(Avril!$A$2:$A$107,$A56,Avril!$E$2:$E$107)</f>
        <v>0</v>
      </c>
      <c r="I56" s="80">
        <f>SUMIF(Mai!$A$2:$A$108,$A56,Mai!$E$2:$E$108)</f>
        <v>0</v>
      </c>
      <c r="J56" s="80">
        <f>SUMIF(Juin!$A$2:$A$107,$A56,Juin!$E$2:$E$107)</f>
        <v>0</v>
      </c>
      <c r="K56" s="80">
        <f>SUMIF(Juillet!$A$2:$A$107,$A56,Juillet!$E$2:$E$107)</f>
        <v>0</v>
      </c>
      <c r="L56" s="80">
        <f>SUMIF(Août!$A$2:$A$107,$A56,Août!$E$2:$E$107)</f>
        <v>0</v>
      </c>
      <c r="M56" s="80">
        <f>SUMIF(Sept.!$A$2:$A$108,$A56,Sept.!$E$2:$E$108)</f>
        <v>0</v>
      </c>
      <c r="N56" s="80">
        <f>SUMIF(Oct.!$A$2:$A$107,$A56,Oct.!$E$2:$E$107)</f>
        <v>0</v>
      </c>
      <c r="O56" s="80">
        <f>SUMIF(Nov.!$A$2:$A$107,$A56,Nov.!$E$2:$E$107)</f>
        <v>0</v>
      </c>
      <c r="P56" s="80">
        <f>SUMIF(Déc.!$A$2:$A$107,$A56,Déc.!$E$2:$E$107)</f>
        <v>0</v>
      </c>
      <c r="Q56" s="3">
        <f t="shared" si="2"/>
        <v>0</v>
      </c>
      <c r="R56" s="63">
        <f t="shared" si="3"/>
        <v>0</v>
      </c>
    </row>
    <row r="57" spans="1:18" ht="15" x14ac:dyDescent="0.25">
      <c r="A57" s="18">
        <v>54</v>
      </c>
      <c r="B57" s="46"/>
      <c r="E57" s="80">
        <f>SUMIF(Janv!$A$2:$A$106,$A57,Janv!$C$2:$C$107)</f>
        <v>0</v>
      </c>
      <c r="F57" s="80">
        <f>SUMIF(Févr!$A$2:$A$108,$A57,Févr!$C$2:$C$108)</f>
        <v>0</v>
      </c>
      <c r="G57" s="80">
        <f>SUMIF(Mars!$A$2:$A$107,$A57,Mars!$E$2:$E$107)</f>
        <v>0</v>
      </c>
      <c r="H57" s="80">
        <f>SUMIF(Avril!$A$2:$A$107,$A57,Avril!$E$2:$E$107)</f>
        <v>0</v>
      </c>
      <c r="I57" s="80">
        <f>SUMIF(Mai!$A$2:$A$108,$A57,Mai!$E$2:$E$108)</f>
        <v>0</v>
      </c>
      <c r="J57" s="80">
        <f>SUMIF(Juin!$A$2:$A$107,$A57,Juin!$E$2:$E$107)</f>
        <v>0</v>
      </c>
      <c r="K57" s="80">
        <f>SUMIF(Juillet!$A$2:$A$107,$A57,Juillet!$E$2:$E$107)</f>
        <v>0</v>
      </c>
      <c r="L57" s="80">
        <f>SUMIF(Août!$A$2:$A$107,$A57,Août!$E$2:$E$107)</f>
        <v>0</v>
      </c>
      <c r="M57" s="80">
        <f>SUMIF(Sept.!$A$2:$A$108,$A57,Sept.!$E$2:$E$108)</f>
        <v>0</v>
      </c>
      <c r="N57" s="80">
        <f>SUMIF(Oct.!$A$2:$A$107,$A57,Oct.!$E$2:$E$107)</f>
        <v>0</v>
      </c>
      <c r="O57" s="80">
        <f>SUMIF(Nov.!$A$2:$A$107,$A57,Nov.!$E$2:$E$107)</f>
        <v>0</v>
      </c>
      <c r="P57" s="80">
        <f>SUMIF(Déc.!$A$2:$A$107,$A57,Déc.!$E$2:$E$107)</f>
        <v>0</v>
      </c>
      <c r="Q57" s="3">
        <f t="shared" si="2"/>
        <v>0</v>
      </c>
      <c r="R57" s="63">
        <f t="shared" si="3"/>
        <v>0</v>
      </c>
    </row>
    <row r="58" spans="1:18" ht="15" x14ac:dyDescent="0.25">
      <c r="A58" s="18">
        <v>55</v>
      </c>
      <c r="B58" s="46"/>
      <c r="C58" s="4"/>
      <c r="E58" s="80">
        <f>SUMIF(Janv!$A$2:$A$106,$A58,Janv!$C$2:$C$107)</f>
        <v>0</v>
      </c>
      <c r="F58" s="80">
        <f>SUMIF(Févr!$A$2:$A$108,$A58,Févr!$C$2:$C$108)</f>
        <v>0</v>
      </c>
      <c r="G58" s="80">
        <f>SUMIF(Mars!$A$2:$A$107,$A58,Mars!$E$2:$E$107)</f>
        <v>0</v>
      </c>
      <c r="H58" s="80">
        <f>SUMIF(Avril!$A$2:$A$107,$A58,Avril!$E$2:$E$107)</f>
        <v>0</v>
      </c>
      <c r="I58" s="80">
        <f>SUMIF(Mai!$A$2:$A$108,$A58,Mai!$E$2:$E$108)</f>
        <v>0</v>
      </c>
      <c r="J58" s="80">
        <f>SUMIF(Juin!$A$2:$A$107,$A58,Juin!$E$2:$E$107)</f>
        <v>0</v>
      </c>
      <c r="K58" s="80">
        <f>SUMIF(Juillet!$A$2:$A$107,$A58,Juillet!$E$2:$E$107)</f>
        <v>0</v>
      </c>
      <c r="L58" s="80">
        <f>SUMIF(Août!$A$2:$A$107,$A58,Août!$E$2:$E$107)</f>
        <v>0</v>
      </c>
      <c r="M58" s="80">
        <f>SUMIF(Sept.!$A$2:$A$108,$A58,Sept.!$E$2:$E$108)</f>
        <v>0</v>
      </c>
      <c r="N58" s="80">
        <f>SUMIF(Oct.!$A$2:$A$107,$A58,Oct.!$E$2:$E$107)</f>
        <v>0</v>
      </c>
      <c r="O58" s="80">
        <f>SUMIF(Nov.!$A$2:$A$107,$A58,Nov.!$E$2:$E$107)</f>
        <v>0</v>
      </c>
      <c r="P58" s="80">
        <f>SUMIF(Déc.!$A$2:$A$107,$A58,Déc.!$E$2:$E$107)</f>
        <v>0</v>
      </c>
      <c r="Q58" s="3">
        <f t="shared" si="2"/>
        <v>0</v>
      </c>
      <c r="R58" s="63">
        <f t="shared" si="3"/>
        <v>0</v>
      </c>
    </row>
    <row r="59" spans="1:18" ht="15" x14ac:dyDescent="0.25">
      <c r="A59" s="18">
        <v>56</v>
      </c>
      <c r="B59" s="46"/>
      <c r="E59" s="80">
        <f>SUMIF(Janv!$A$2:$A$106,$A59,Janv!$C$2:$C$107)</f>
        <v>0</v>
      </c>
      <c r="F59" s="80">
        <f>SUMIF(Févr!$A$2:$A$108,$A59,Févr!$C$2:$C$108)</f>
        <v>0</v>
      </c>
      <c r="G59" s="80">
        <f>SUMIF(Mars!$A$2:$A$107,$A59,Mars!$E$2:$E$107)</f>
        <v>0</v>
      </c>
      <c r="H59" s="80">
        <f>SUMIF(Avril!$A$2:$A$107,$A59,Avril!$E$2:$E$107)</f>
        <v>0</v>
      </c>
      <c r="I59" s="80">
        <f>SUMIF(Mai!$A$2:$A$108,$A59,Mai!$E$2:$E$108)</f>
        <v>0</v>
      </c>
      <c r="J59" s="80">
        <f>SUMIF(Juin!$A$2:$A$107,$A59,Juin!$E$2:$E$107)</f>
        <v>0</v>
      </c>
      <c r="K59" s="80">
        <f>SUMIF(Juillet!$A$2:$A$107,$A59,Juillet!$E$2:$E$107)</f>
        <v>0</v>
      </c>
      <c r="L59" s="80">
        <f>SUMIF(Août!$A$2:$A$107,$A59,Août!$E$2:$E$107)</f>
        <v>0</v>
      </c>
      <c r="M59" s="80">
        <f>SUMIF(Sept.!$A$2:$A$108,$A59,Sept.!$E$2:$E$108)</f>
        <v>0</v>
      </c>
      <c r="N59" s="80">
        <f>SUMIF(Oct.!$A$2:$A$107,$A59,Oct.!$E$2:$E$107)</f>
        <v>0</v>
      </c>
      <c r="O59" s="80">
        <f>SUMIF(Nov.!$A$2:$A$107,$A59,Nov.!$E$2:$E$107)</f>
        <v>0</v>
      </c>
      <c r="P59" s="80">
        <f>SUMIF(Déc.!$A$2:$A$107,$A59,Déc.!$E$2:$E$107)</f>
        <v>0</v>
      </c>
      <c r="Q59" s="3">
        <f t="shared" si="2"/>
        <v>0</v>
      </c>
      <c r="R59" s="63">
        <f t="shared" si="3"/>
        <v>0</v>
      </c>
    </row>
    <row r="60" spans="1:18" ht="15" x14ac:dyDescent="0.25">
      <c r="A60" s="18">
        <v>57</v>
      </c>
      <c r="B60" s="46"/>
      <c r="E60" s="80">
        <f>SUMIF(Janv!$A$2:$A$106,$A60,Janv!$C$2:$C$107)</f>
        <v>0</v>
      </c>
      <c r="F60" s="80">
        <f>SUMIF(Févr!$A$2:$A$108,$A60,Févr!$C$2:$C$108)</f>
        <v>0</v>
      </c>
      <c r="G60" s="80">
        <f>SUMIF(Mars!$A$2:$A$107,$A60,Mars!$E$2:$E$107)</f>
        <v>0</v>
      </c>
      <c r="H60" s="80">
        <f>SUMIF(Avril!$A$2:$A$107,$A60,Avril!$E$2:$E$107)</f>
        <v>0</v>
      </c>
      <c r="I60" s="80">
        <f>SUMIF(Mai!$A$2:$A$108,$A60,Mai!$E$2:$E$108)</f>
        <v>0</v>
      </c>
      <c r="J60" s="80">
        <f>SUMIF(Juin!$A$2:$A$107,$A60,Juin!$E$2:$E$107)</f>
        <v>0</v>
      </c>
      <c r="K60" s="80">
        <f>SUMIF(Juillet!$A$2:$A$107,$A60,Juillet!$E$2:$E$107)</f>
        <v>0</v>
      </c>
      <c r="L60" s="80">
        <f>SUMIF(Août!$A$2:$A$107,$A60,Août!$E$2:$E$107)</f>
        <v>0</v>
      </c>
      <c r="M60" s="80">
        <f>SUMIF(Sept.!$A$2:$A$108,$A60,Sept.!$E$2:$E$108)</f>
        <v>0</v>
      </c>
      <c r="N60" s="80">
        <f>SUMIF(Oct.!$A$2:$A$107,$A60,Oct.!$E$2:$E$107)</f>
        <v>0</v>
      </c>
      <c r="O60" s="80">
        <f>SUMIF(Nov.!$A$2:$A$107,$A60,Nov.!$E$2:$E$107)</f>
        <v>0</v>
      </c>
      <c r="P60" s="80">
        <f>SUMIF(Déc.!$A$2:$A$107,$A60,Déc.!$E$2:$E$107)</f>
        <v>0</v>
      </c>
      <c r="Q60" s="3">
        <f t="shared" si="2"/>
        <v>0</v>
      </c>
      <c r="R60" s="63">
        <f t="shared" si="3"/>
        <v>0</v>
      </c>
    </row>
    <row r="61" spans="1:18" ht="15" x14ac:dyDescent="0.25">
      <c r="A61" s="24">
        <v>58</v>
      </c>
      <c r="B61" s="46"/>
      <c r="C61" s="4"/>
      <c r="E61" s="80">
        <f>SUMIF(Janv!$A$2:$A$106,$A61,Janv!$C$2:$C$107)</f>
        <v>0</v>
      </c>
      <c r="F61" s="80">
        <f>SUMIF(Févr!$A$2:$A$108,$A61,Févr!$C$2:$C$108)</f>
        <v>0</v>
      </c>
      <c r="G61" s="80">
        <f>SUMIF(Mars!$A$2:$A$107,$A61,Mars!$E$2:$E$107)</f>
        <v>0</v>
      </c>
      <c r="H61" s="80">
        <f>SUMIF(Avril!$A$2:$A$107,$A61,Avril!$E$2:$E$107)</f>
        <v>0</v>
      </c>
      <c r="I61" s="80">
        <f>SUMIF(Mai!$A$2:$A$108,$A61,Mai!$E$2:$E$108)</f>
        <v>0</v>
      </c>
      <c r="J61" s="80">
        <f>SUMIF(Juin!$A$2:$A$107,$A61,Juin!$E$2:$E$107)</f>
        <v>0</v>
      </c>
      <c r="K61" s="80">
        <f>SUMIF(Juillet!$A$2:$A$107,$A61,Juillet!$E$2:$E$107)</f>
        <v>0</v>
      </c>
      <c r="L61" s="80">
        <f>SUMIF(Août!$A$2:$A$107,$A61,Août!$E$2:$E$107)</f>
        <v>0</v>
      </c>
      <c r="M61" s="80">
        <f>SUMIF(Sept.!$A$2:$A$108,$A61,Sept.!$E$2:$E$108)</f>
        <v>0</v>
      </c>
      <c r="N61" s="80">
        <f>SUMIF(Oct.!$A$2:$A$107,$A61,Oct.!$E$2:$E$107)</f>
        <v>0</v>
      </c>
      <c r="O61" s="80">
        <f>SUMIF(Nov.!$A$2:$A$107,$A61,Nov.!$E$2:$E$107)</f>
        <v>0</v>
      </c>
      <c r="P61" s="80">
        <f>SUMIF(Déc.!$A$2:$A$107,$A61,Déc.!$E$2:$E$107)</f>
        <v>0</v>
      </c>
      <c r="Q61" s="3">
        <f t="shared" si="2"/>
        <v>0</v>
      </c>
      <c r="R61" s="63">
        <f t="shared" si="3"/>
        <v>0</v>
      </c>
    </row>
    <row r="62" spans="1:18" ht="15" x14ac:dyDescent="0.25">
      <c r="A62" s="24">
        <v>59</v>
      </c>
      <c r="B62" s="46"/>
      <c r="C62" s="4"/>
      <c r="E62" s="80">
        <f>SUMIF(Janv!$A$2:$A$106,$A62,Janv!$C$2:$C$107)</f>
        <v>0</v>
      </c>
      <c r="F62" s="80">
        <f>SUMIF(Févr!$A$2:$A$108,$A62,Févr!$C$2:$C$108)</f>
        <v>0</v>
      </c>
      <c r="G62" s="80">
        <f>SUMIF(Mars!$A$2:$A$107,$A62,Mars!$E$2:$E$107)</f>
        <v>0</v>
      </c>
      <c r="H62" s="80">
        <f>SUMIF(Avril!$A$2:$A$107,$A62,Avril!$E$2:$E$107)</f>
        <v>0</v>
      </c>
      <c r="I62" s="80">
        <f>SUMIF(Mai!$A$2:$A$108,$A62,Mai!$E$2:$E$108)</f>
        <v>0</v>
      </c>
      <c r="J62" s="80">
        <f>SUMIF(Juin!$A$2:$A$107,$A62,Juin!$E$2:$E$107)</f>
        <v>0</v>
      </c>
      <c r="K62" s="80">
        <f>SUMIF(Juillet!$A$2:$A$107,$A62,Juillet!$E$2:$E$107)</f>
        <v>0</v>
      </c>
      <c r="L62" s="80">
        <f>SUMIF(Août!$A$2:$A$107,$A62,Août!$E$2:$E$107)</f>
        <v>0</v>
      </c>
      <c r="M62" s="80">
        <f>SUMIF(Sept.!$A$2:$A$108,$A62,Sept.!$E$2:$E$108)</f>
        <v>0</v>
      </c>
      <c r="N62" s="80">
        <f>SUMIF(Oct.!$A$2:$A$107,$A62,Oct.!$E$2:$E$107)</f>
        <v>0</v>
      </c>
      <c r="O62" s="80">
        <f>SUMIF(Nov.!$A$2:$A$107,$A62,Nov.!$E$2:$E$107)</f>
        <v>0</v>
      </c>
      <c r="P62" s="80">
        <f>SUMIF(Déc.!$A$2:$A$107,$A62,Déc.!$E$2:$E$107)</f>
        <v>0</v>
      </c>
      <c r="Q62" s="3">
        <f t="shared" si="2"/>
        <v>0</v>
      </c>
      <c r="R62" s="63">
        <f t="shared" si="3"/>
        <v>0</v>
      </c>
    </row>
    <row r="63" spans="1:18" ht="15" x14ac:dyDescent="0.25">
      <c r="A63" s="24">
        <v>60</v>
      </c>
      <c r="B63" s="46"/>
      <c r="C63" s="4"/>
      <c r="E63" s="80">
        <f>SUMIF(Janv!$A$2:$A$106,$A63,Janv!$C$2:$C$107)</f>
        <v>0</v>
      </c>
      <c r="F63" s="80">
        <f>SUMIF(Févr!$A$2:$A$108,$A63,Févr!$C$2:$C$108)</f>
        <v>0</v>
      </c>
      <c r="G63" s="80">
        <f>SUMIF(Mars!$A$2:$A$107,$A63,Mars!$E$2:$E$107)</f>
        <v>0</v>
      </c>
      <c r="H63" s="80">
        <f>SUMIF(Avril!$A$2:$A$107,$A63,Avril!$E$2:$E$107)</f>
        <v>0</v>
      </c>
      <c r="I63" s="80">
        <f>SUMIF(Mai!$A$2:$A$108,$A63,Mai!$E$2:$E$108)</f>
        <v>0</v>
      </c>
      <c r="J63" s="80">
        <f>SUMIF(Juin!$A$2:$A$107,$A63,Juin!$E$2:$E$107)</f>
        <v>0</v>
      </c>
      <c r="K63" s="80">
        <f>SUMIF(Juillet!$A$2:$A$107,$A63,Juillet!$E$2:$E$107)</f>
        <v>0</v>
      </c>
      <c r="L63" s="80">
        <f>SUMIF(Août!$A$2:$A$107,$A63,Août!$E$2:$E$107)</f>
        <v>0</v>
      </c>
      <c r="M63" s="80">
        <f>SUMIF(Sept.!$A$2:$A$108,$A63,Sept.!$E$2:$E$108)</f>
        <v>0</v>
      </c>
      <c r="N63" s="80">
        <f>SUMIF(Oct.!$A$2:$A$107,$A63,Oct.!$E$2:$E$107)</f>
        <v>0</v>
      </c>
      <c r="O63" s="80">
        <f>SUMIF(Nov.!$A$2:$A$107,$A63,Nov.!$E$2:$E$107)</f>
        <v>0</v>
      </c>
      <c r="P63" s="80">
        <f>SUMIF(Déc.!$A$2:$A$107,$A63,Déc.!$E$2:$E$107)</f>
        <v>0</v>
      </c>
      <c r="Q63" s="3">
        <f t="shared" si="2"/>
        <v>0</v>
      </c>
      <c r="R63" s="63">
        <f t="shared" si="3"/>
        <v>0</v>
      </c>
    </row>
    <row r="64" spans="1:18" ht="15" x14ac:dyDescent="0.25">
      <c r="A64" s="24">
        <v>61</v>
      </c>
      <c r="B64" s="46"/>
      <c r="C64" s="4"/>
      <c r="E64" s="80">
        <f>SUMIF(Janv!$A$2:$A$106,$A64,Janv!$C$2:$C$107)</f>
        <v>0</v>
      </c>
      <c r="F64" s="80">
        <f>SUMIF(Févr!$A$2:$A$108,$A64,Févr!$C$2:$C$108)</f>
        <v>0</v>
      </c>
      <c r="G64" s="80">
        <f>SUMIF(Mars!$A$2:$A$107,$A64,Mars!$E$2:$E$107)</f>
        <v>0</v>
      </c>
      <c r="H64" s="80">
        <f>SUMIF(Avril!$A$2:$A$107,$A64,Avril!$E$2:$E$107)</f>
        <v>0</v>
      </c>
      <c r="I64" s="80">
        <f>SUMIF(Mai!$A$2:$A$108,$A64,Mai!$E$2:$E$108)</f>
        <v>0</v>
      </c>
      <c r="J64" s="80">
        <f>SUMIF(Juin!$A$2:$A$107,$A64,Juin!$E$2:$E$107)</f>
        <v>0</v>
      </c>
      <c r="K64" s="80">
        <f>SUMIF(Juillet!$A$2:$A$107,$A64,Juillet!$E$2:$E$107)</f>
        <v>0</v>
      </c>
      <c r="L64" s="80">
        <f>SUMIF(Août!$A$2:$A$107,$A64,Août!$E$2:$E$107)</f>
        <v>0</v>
      </c>
      <c r="M64" s="80">
        <f>SUMIF(Sept.!$A$2:$A$108,$A64,Sept.!$E$2:$E$108)</f>
        <v>0</v>
      </c>
      <c r="N64" s="80">
        <f>SUMIF(Oct.!$A$2:$A$107,$A64,Oct.!$E$2:$E$107)</f>
        <v>0</v>
      </c>
      <c r="O64" s="80">
        <f>SUMIF(Nov.!$A$2:$A$107,$A64,Nov.!$E$2:$E$107)</f>
        <v>0</v>
      </c>
      <c r="P64" s="80">
        <f>SUMIF(Déc.!$A$2:$A$107,$A64,Déc.!$E$2:$E$107)</f>
        <v>0</v>
      </c>
      <c r="Q64" s="3">
        <f t="shared" si="2"/>
        <v>0</v>
      </c>
      <c r="R64" s="63">
        <f t="shared" si="3"/>
        <v>0</v>
      </c>
    </row>
    <row r="65" spans="1:18" ht="15" x14ac:dyDescent="0.25">
      <c r="A65" s="24">
        <v>62</v>
      </c>
      <c r="B65" s="46"/>
      <c r="E65" s="80">
        <f>SUMIF(Janv!$A$2:$A$106,$A65,Janv!$C$2:$C$107)</f>
        <v>0</v>
      </c>
      <c r="F65" s="80">
        <f>SUMIF(Févr!$A$2:$A$108,$A65,Févr!$C$2:$C$108)</f>
        <v>0</v>
      </c>
      <c r="G65" s="80">
        <f>SUMIF(Mars!$A$2:$A$107,$A65,Mars!$E$2:$E$107)</f>
        <v>0</v>
      </c>
      <c r="H65" s="80">
        <f>SUMIF(Avril!$A$2:$A$107,$A65,Avril!$E$2:$E$107)</f>
        <v>0</v>
      </c>
      <c r="I65" s="80">
        <f>SUMIF(Mai!$A$2:$A$108,$A65,Mai!$E$2:$E$108)</f>
        <v>0</v>
      </c>
      <c r="J65" s="80">
        <f>SUMIF(Juin!$A$2:$A$107,$A65,Juin!$E$2:$E$107)</f>
        <v>0</v>
      </c>
      <c r="K65" s="80">
        <f>SUMIF(Juillet!$A$2:$A$107,$A65,Juillet!$E$2:$E$107)</f>
        <v>0</v>
      </c>
      <c r="L65" s="80">
        <f>SUMIF(Août!$A$2:$A$107,$A65,Août!$E$2:$E$107)</f>
        <v>0</v>
      </c>
      <c r="M65" s="80">
        <f>SUMIF(Sept.!$A$2:$A$108,$A65,Sept.!$E$2:$E$108)</f>
        <v>0</v>
      </c>
      <c r="N65" s="80">
        <f>SUMIF(Oct.!$A$2:$A$107,$A65,Oct.!$E$2:$E$107)</f>
        <v>0</v>
      </c>
      <c r="O65" s="80">
        <f>SUMIF(Nov.!$A$2:$A$107,$A65,Nov.!$E$2:$E$107)</f>
        <v>0</v>
      </c>
      <c r="P65" s="80">
        <f>SUMIF(Déc.!$A$2:$A$107,$A65,Déc.!$E$2:$E$107)</f>
        <v>0</v>
      </c>
      <c r="Q65" s="3">
        <f t="shared" si="2"/>
        <v>0</v>
      </c>
      <c r="R65" s="63">
        <f t="shared" si="3"/>
        <v>0</v>
      </c>
    </row>
    <row r="66" spans="1:18" ht="15" x14ac:dyDescent="0.25">
      <c r="A66" s="24">
        <v>63</v>
      </c>
      <c r="B66" s="46"/>
      <c r="E66" s="80">
        <f>SUMIF(Janv!$A$2:$A$106,$A66,Janv!$C$2:$C$107)</f>
        <v>0</v>
      </c>
      <c r="F66" s="80">
        <f>SUMIF(Févr!$A$2:$A$108,$A66,Févr!$C$2:$C$108)</f>
        <v>0</v>
      </c>
      <c r="G66" s="80">
        <f>SUMIF(Mars!$A$2:$A$107,$A66,Mars!$E$2:$E$107)</f>
        <v>0</v>
      </c>
      <c r="H66" s="80">
        <f>SUMIF(Avril!$A$2:$A$107,$A66,Avril!$E$2:$E$107)</f>
        <v>0</v>
      </c>
      <c r="I66" s="80">
        <f>SUMIF(Mai!$A$2:$A$108,$A66,Mai!$E$2:$E$108)</f>
        <v>0</v>
      </c>
      <c r="J66" s="80">
        <f>SUMIF(Juin!$A$2:$A$107,$A66,Juin!$E$2:$E$107)</f>
        <v>0</v>
      </c>
      <c r="K66" s="80">
        <f>SUMIF(Juillet!$A$2:$A$107,$A66,Juillet!$E$2:$E$107)</f>
        <v>0</v>
      </c>
      <c r="L66" s="80">
        <f>SUMIF(Août!$A$2:$A$107,$A66,Août!$E$2:$E$107)</f>
        <v>0</v>
      </c>
      <c r="M66" s="80">
        <f>SUMIF(Sept.!$A$2:$A$108,$A66,Sept.!$E$2:$E$108)</f>
        <v>0</v>
      </c>
      <c r="N66" s="80">
        <f>SUMIF(Oct.!$A$2:$A$107,$A66,Oct.!$E$2:$E$107)</f>
        <v>0</v>
      </c>
      <c r="O66" s="80">
        <f>SUMIF(Nov.!$A$2:$A$107,$A66,Nov.!$E$2:$E$107)</f>
        <v>0</v>
      </c>
      <c r="P66" s="80">
        <f>SUMIF(Déc.!$A$2:$A$107,$A66,Déc.!$E$2:$E$107)</f>
        <v>0</v>
      </c>
      <c r="Q66" s="3">
        <f t="shared" si="2"/>
        <v>0</v>
      </c>
      <c r="R66" s="63">
        <f t="shared" si="3"/>
        <v>0</v>
      </c>
    </row>
    <row r="67" spans="1:18" ht="15" x14ac:dyDescent="0.25">
      <c r="A67" s="24">
        <v>64</v>
      </c>
      <c r="B67" s="46"/>
      <c r="E67" s="80">
        <f>SUMIF(Janv!$A$2:$A$106,$A67,Janv!$C$2:$C$107)</f>
        <v>0</v>
      </c>
      <c r="F67" s="80">
        <f>SUMIF(Févr!$A$2:$A$108,$A67,Févr!$C$2:$C$108)</f>
        <v>0</v>
      </c>
      <c r="G67" s="80">
        <f>SUMIF(Mars!$A$2:$A$107,$A67,Mars!$E$2:$E$107)</f>
        <v>0</v>
      </c>
      <c r="H67" s="80">
        <f>SUMIF(Avril!$A$2:$A$107,$A67,Avril!$E$2:$E$107)</f>
        <v>0</v>
      </c>
      <c r="I67" s="80">
        <f>SUMIF(Mai!$A$2:$A$108,$A67,Mai!$E$2:$E$108)</f>
        <v>0</v>
      </c>
      <c r="J67" s="80">
        <f>SUMIF(Juin!$A$2:$A$107,$A67,Juin!$E$2:$E$107)</f>
        <v>0</v>
      </c>
      <c r="K67" s="80">
        <f>SUMIF(Juillet!$A$2:$A$107,$A67,Juillet!$E$2:$E$107)</f>
        <v>0</v>
      </c>
      <c r="L67" s="80">
        <f>SUMIF(Août!$A$2:$A$107,$A67,Août!$E$2:$E$107)</f>
        <v>0</v>
      </c>
      <c r="M67" s="80">
        <f>SUMIF(Sept.!$A$2:$A$108,$A67,Sept.!$E$2:$E$108)</f>
        <v>0</v>
      </c>
      <c r="N67" s="80">
        <f>SUMIF(Oct.!$A$2:$A$107,$A67,Oct.!$E$2:$E$107)</f>
        <v>0</v>
      </c>
      <c r="O67" s="80">
        <f>SUMIF(Nov.!$A$2:$A$107,$A67,Nov.!$E$2:$E$107)</f>
        <v>0</v>
      </c>
      <c r="P67" s="80">
        <f>SUMIF(Déc.!$A$2:$A$107,$A67,Déc.!$E$2:$E$107)</f>
        <v>0</v>
      </c>
      <c r="Q67" s="3">
        <f t="shared" si="2"/>
        <v>0</v>
      </c>
      <c r="R67" s="63">
        <f t="shared" si="3"/>
        <v>0</v>
      </c>
    </row>
    <row r="68" spans="1:18" ht="15" x14ac:dyDescent="0.25">
      <c r="A68" s="14">
        <v>65</v>
      </c>
      <c r="B68" s="46"/>
      <c r="C68" s="4"/>
      <c r="E68" s="80">
        <f>SUMIF(Janv!$A$2:$A$106,$A68,Janv!$C$2:$C$107)</f>
        <v>0</v>
      </c>
      <c r="F68" s="80">
        <f>SUMIF(Févr!$A$2:$A$108,$A68,Févr!$C$2:$C$108)</f>
        <v>0</v>
      </c>
      <c r="G68" s="80">
        <f>SUMIF(Mars!$A$2:$A$107,$A68,Mars!$E$2:$E$107)</f>
        <v>0</v>
      </c>
      <c r="H68" s="80">
        <f>SUMIF(Avril!$A$2:$A$107,$A68,Avril!$E$2:$E$107)</f>
        <v>0</v>
      </c>
      <c r="I68" s="80">
        <f>SUMIF(Mai!$A$2:$A$108,$A68,Mai!$E$2:$E$108)</f>
        <v>0</v>
      </c>
      <c r="J68" s="80">
        <f>SUMIF(Juin!$A$2:$A$107,$A68,Juin!$E$2:$E$107)</f>
        <v>0</v>
      </c>
      <c r="K68" s="80">
        <f>SUMIF(Juillet!$A$2:$A$107,$A68,Juillet!$E$2:$E$107)</f>
        <v>0</v>
      </c>
      <c r="L68" s="80">
        <f>SUMIF(Août!$A$2:$A$107,$A68,Août!$E$2:$E$107)</f>
        <v>0</v>
      </c>
      <c r="M68" s="80">
        <f>SUMIF(Sept.!$A$2:$A$108,$A68,Sept.!$E$2:$E$108)</f>
        <v>0</v>
      </c>
      <c r="N68" s="80">
        <f>SUMIF(Oct.!$A$2:$A$107,$A68,Oct.!$E$2:$E$107)</f>
        <v>0</v>
      </c>
      <c r="O68" s="80">
        <f>SUMIF(Nov.!$A$2:$A$107,$A68,Nov.!$E$2:$E$107)</f>
        <v>0</v>
      </c>
      <c r="P68" s="80">
        <f>SUMIF(Déc.!$A$2:$A$107,$A68,Déc.!$E$2:$E$107)</f>
        <v>0</v>
      </c>
      <c r="Q68" s="3">
        <f t="shared" ref="Q68:Q99" si="4">SUM(E68+F68+G68+H68+I68+J68+K68+L68+M68+N68+O68+P68)</f>
        <v>0</v>
      </c>
      <c r="R68" s="63">
        <f t="shared" ref="R68:R74" si="5">Q68/Q$75</f>
        <v>0</v>
      </c>
    </row>
    <row r="69" spans="1:18" ht="15" x14ac:dyDescent="0.25">
      <c r="A69" s="14">
        <v>66</v>
      </c>
      <c r="B69" s="46"/>
      <c r="C69" s="4"/>
      <c r="E69" s="80">
        <f>SUMIF(Janv!$A$2:$A$106,$A69,Janv!$C$2:$C$107)</f>
        <v>0</v>
      </c>
      <c r="F69" s="80">
        <f>SUMIF(Févr!$A$2:$A$108,$A69,Févr!$C$2:$C$108)</f>
        <v>0</v>
      </c>
      <c r="G69" s="80">
        <f>SUMIF(Mars!$A$2:$A$107,$A69,Mars!$E$2:$E$107)</f>
        <v>0</v>
      </c>
      <c r="H69" s="80">
        <f>SUMIF(Avril!$A$2:$A$107,$A69,Avril!$E$2:$E$107)</f>
        <v>0</v>
      </c>
      <c r="I69" s="80">
        <f>SUMIF(Mai!$A$2:$A$108,$A69,Mai!$E$2:$E$108)</f>
        <v>0</v>
      </c>
      <c r="J69" s="80">
        <f>SUMIF(Juin!$A$2:$A$107,$A69,Juin!$E$2:$E$107)</f>
        <v>0</v>
      </c>
      <c r="K69" s="80">
        <f>SUMIF(Juillet!$A$2:$A$107,$A69,Juillet!$E$2:$E$107)</f>
        <v>0</v>
      </c>
      <c r="L69" s="80">
        <f>SUMIF(Août!$A$2:$A$107,$A69,Août!$E$2:$E$107)</f>
        <v>0</v>
      </c>
      <c r="M69" s="80">
        <f>SUMIF(Sept.!$A$2:$A$108,$A69,Sept.!$E$2:$E$108)</f>
        <v>0</v>
      </c>
      <c r="N69" s="80">
        <f>SUMIF(Oct.!$A$2:$A$107,$A69,Oct.!$E$2:$E$107)</f>
        <v>0</v>
      </c>
      <c r="O69" s="80">
        <f>SUMIF(Nov.!$A$2:$A$107,$A69,Nov.!$E$2:$E$107)</f>
        <v>0</v>
      </c>
      <c r="P69" s="80">
        <f>SUMIF(Déc.!$A$2:$A$107,$A69,Déc.!$E$2:$E$107)</f>
        <v>0</v>
      </c>
      <c r="Q69" s="3">
        <f t="shared" si="4"/>
        <v>0</v>
      </c>
      <c r="R69" s="63">
        <f t="shared" si="5"/>
        <v>0</v>
      </c>
    </row>
    <row r="70" spans="1:18" ht="15" x14ac:dyDescent="0.25">
      <c r="A70" s="14">
        <v>67</v>
      </c>
      <c r="B70" s="46"/>
      <c r="C70" s="4"/>
      <c r="E70" s="80">
        <f>SUMIF(Janv!$A$2:$A$106,$A70,Janv!$C$2:$C$107)</f>
        <v>0</v>
      </c>
      <c r="F70" s="80">
        <f>SUMIF(Févr!$A$2:$A$108,$A70,Févr!$C$2:$C$108)</f>
        <v>0</v>
      </c>
      <c r="G70" s="80">
        <f>SUMIF(Mars!$A$2:$A$107,$A70,Mars!$E$2:$E$107)</f>
        <v>0</v>
      </c>
      <c r="H70" s="80">
        <f>SUMIF(Avril!$A$2:$A$107,$A70,Avril!$E$2:$E$107)</f>
        <v>0</v>
      </c>
      <c r="I70" s="80">
        <f>SUMIF(Mai!$A$2:$A$108,$A70,Mai!$E$2:$E$108)</f>
        <v>0</v>
      </c>
      <c r="J70" s="80">
        <f>SUMIF(Juin!$A$2:$A$107,$A70,Juin!$E$2:$E$107)</f>
        <v>0</v>
      </c>
      <c r="K70" s="80">
        <f>SUMIF(Juillet!$A$2:$A$107,$A70,Juillet!$E$2:$E$107)</f>
        <v>0</v>
      </c>
      <c r="L70" s="80">
        <f>SUMIF(Août!$A$2:$A$107,$A70,Août!$E$2:$E$107)</f>
        <v>0</v>
      </c>
      <c r="M70" s="80">
        <f>SUMIF(Sept.!$A$2:$A$108,$A70,Sept.!$E$2:$E$108)</f>
        <v>0</v>
      </c>
      <c r="N70" s="80">
        <f>SUMIF(Oct.!$A$2:$A$107,$A70,Oct.!$E$2:$E$107)</f>
        <v>0</v>
      </c>
      <c r="O70" s="80">
        <f>SUMIF(Nov.!$A$2:$A$107,$A70,Nov.!$E$2:$E$107)</f>
        <v>0</v>
      </c>
      <c r="P70" s="80">
        <f>SUMIF(Déc.!$A$2:$A$107,$A70,Déc.!$E$2:$E$107)</f>
        <v>0</v>
      </c>
      <c r="Q70" s="3">
        <f t="shared" si="4"/>
        <v>0</v>
      </c>
      <c r="R70" s="63">
        <f t="shared" si="5"/>
        <v>0</v>
      </c>
    </row>
    <row r="71" spans="1:18" ht="15" x14ac:dyDescent="0.25">
      <c r="A71" s="14">
        <v>68</v>
      </c>
      <c r="B71" s="46"/>
      <c r="C71" s="4"/>
      <c r="E71" s="80">
        <f>SUMIF(Janv!$A$2:$A$106,$A71,Janv!$C$2:$C$107)</f>
        <v>0</v>
      </c>
      <c r="F71" s="80">
        <f>SUMIF(Févr!$A$2:$A$108,$A71,Févr!$C$2:$C$108)</f>
        <v>0</v>
      </c>
      <c r="G71" s="80">
        <f>SUMIF(Mars!$A$2:$A$107,$A71,Mars!$E$2:$E$107)</f>
        <v>0</v>
      </c>
      <c r="H71" s="80">
        <f>SUMIF(Avril!$A$2:$A$107,$A71,Avril!$E$2:$E$107)</f>
        <v>0</v>
      </c>
      <c r="I71" s="80">
        <f>SUMIF(Mai!$A$2:$A$108,$A71,Mai!$E$2:$E$108)</f>
        <v>0</v>
      </c>
      <c r="J71" s="80">
        <f>SUMIF(Juin!$A$2:$A$107,$A71,Juin!$E$2:$E$107)</f>
        <v>0</v>
      </c>
      <c r="K71" s="80">
        <f>SUMIF(Juillet!$A$2:$A$107,$A71,Juillet!$E$2:$E$107)</f>
        <v>0</v>
      </c>
      <c r="L71" s="80">
        <f>SUMIF(Août!$A$2:$A$107,$A71,Août!$E$2:$E$107)</f>
        <v>0</v>
      </c>
      <c r="M71" s="80">
        <f>SUMIF(Sept.!$A$2:$A$108,$A71,Sept.!$E$2:$E$108)</f>
        <v>0</v>
      </c>
      <c r="N71" s="80">
        <f>SUMIF(Oct.!$A$2:$A$107,$A71,Oct.!$E$2:$E$107)</f>
        <v>0</v>
      </c>
      <c r="O71" s="80">
        <f>SUMIF(Nov.!$A$2:$A$107,$A71,Nov.!$E$2:$E$107)</f>
        <v>0</v>
      </c>
      <c r="P71" s="80">
        <f>SUMIF(Déc.!$A$2:$A$107,$A71,Déc.!$E$2:$E$107)</f>
        <v>0</v>
      </c>
      <c r="Q71" s="3">
        <f t="shared" si="4"/>
        <v>0</v>
      </c>
      <c r="R71" s="63">
        <f t="shared" si="5"/>
        <v>0</v>
      </c>
    </row>
    <row r="72" spans="1:18" ht="15" x14ac:dyDescent="0.25">
      <c r="A72" s="14">
        <v>69</v>
      </c>
      <c r="B72" s="46"/>
      <c r="C72" s="4"/>
      <c r="E72" s="80">
        <f>SUMIF(Janv!$A$2:$A$106,$A72,Janv!$C$2:$C$107)</f>
        <v>0</v>
      </c>
      <c r="F72" s="80">
        <f>SUMIF(Févr!$A$2:$A$108,$A72,Févr!$C$2:$C$108)</f>
        <v>0</v>
      </c>
      <c r="G72" s="80">
        <f>SUMIF(Mars!$A$2:$A$107,$A72,Mars!$E$2:$E$107)</f>
        <v>0</v>
      </c>
      <c r="H72" s="80">
        <f>SUMIF(Avril!$A$2:$A$107,$A72,Avril!$E$2:$E$107)</f>
        <v>0</v>
      </c>
      <c r="I72" s="80">
        <f>SUMIF(Mai!$A$2:$A$108,$A72,Mai!$E$2:$E$108)</f>
        <v>0</v>
      </c>
      <c r="J72" s="80">
        <f>SUMIF(Juin!$A$2:$A$107,$A72,Juin!$E$2:$E$107)</f>
        <v>0</v>
      </c>
      <c r="K72" s="80">
        <f>SUMIF(Juillet!$A$2:$A$107,$A72,Juillet!$E$2:$E$107)</f>
        <v>0</v>
      </c>
      <c r="L72" s="80">
        <f>SUMIF(Août!$A$2:$A$107,$A72,Août!$E$2:$E$107)</f>
        <v>0</v>
      </c>
      <c r="M72" s="80">
        <f>SUMIF(Sept.!$A$2:$A$108,$A72,Sept.!$E$2:$E$108)</f>
        <v>0</v>
      </c>
      <c r="N72" s="80">
        <f>SUMIF(Oct.!$A$2:$A$107,$A72,Oct.!$E$2:$E$107)</f>
        <v>0</v>
      </c>
      <c r="O72" s="80">
        <f>SUMIF(Nov.!$A$2:$A$107,$A72,Nov.!$E$2:$E$107)</f>
        <v>0</v>
      </c>
      <c r="P72" s="80">
        <f>SUMIF(Déc.!$A$2:$A$107,$A72,Déc.!$E$2:$E$107)</f>
        <v>0</v>
      </c>
      <c r="Q72" s="3">
        <f t="shared" si="4"/>
        <v>0</v>
      </c>
      <c r="R72" s="63">
        <f t="shared" si="5"/>
        <v>0</v>
      </c>
    </row>
    <row r="73" spans="1:18" ht="15" x14ac:dyDescent="0.25">
      <c r="A73" s="14">
        <v>70</v>
      </c>
      <c r="B73" s="46"/>
      <c r="C73" s="4"/>
      <c r="E73" s="80">
        <f>SUMIF(Janv!$A$2:$A$106,$A73,Janv!$C$2:$C$107)</f>
        <v>0</v>
      </c>
      <c r="F73" s="80">
        <f>SUMIF(Févr!$A$2:$A$108,$A73,Févr!$C$2:$C$108)</f>
        <v>0</v>
      </c>
      <c r="G73" s="80">
        <f>SUMIF(Mars!$A$2:$A$107,$A73,Mars!$E$2:$E$107)</f>
        <v>0</v>
      </c>
      <c r="H73" s="80">
        <f>SUMIF(Avril!$A$2:$A$107,$A73,Avril!$E$2:$E$107)</f>
        <v>0</v>
      </c>
      <c r="I73" s="80">
        <f>SUMIF(Mai!$A$2:$A$108,$A73,Mai!$E$2:$E$108)</f>
        <v>0</v>
      </c>
      <c r="J73" s="80">
        <f>SUMIF(Juin!$A$2:$A$107,$A73,Juin!$E$2:$E$107)</f>
        <v>0</v>
      </c>
      <c r="K73" s="80">
        <f>SUMIF(Juillet!$A$2:$A$107,$A73,Juillet!$E$2:$E$107)</f>
        <v>0</v>
      </c>
      <c r="L73" s="80">
        <f>SUMIF(Août!$A$2:$A$107,$A73,Août!$E$2:$E$107)</f>
        <v>0</v>
      </c>
      <c r="M73" s="80">
        <f>SUMIF(Sept.!$A$2:$A$108,$A73,Sept.!$E$2:$E$108)</f>
        <v>0</v>
      </c>
      <c r="N73" s="80">
        <f>SUMIF(Oct.!$A$2:$A$107,$A73,Oct.!$E$2:$E$107)</f>
        <v>0</v>
      </c>
      <c r="O73" s="80">
        <f>SUMIF(Nov.!$A$2:$A$107,$A73,Nov.!$E$2:$E$107)</f>
        <v>0</v>
      </c>
      <c r="P73" s="80">
        <f>SUMIF(Déc.!$A$2:$A$107,$A73,Déc.!$E$2:$E$107)</f>
        <v>0</v>
      </c>
      <c r="Q73" s="3">
        <f t="shared" si="4"/>
        <v>0</v>
      </c>
      <c r="R73" s="63">
        <f t="shared" si="5"/>
        <v>0</v>
      </c>
    </row>
    <row r="74" spans="1:18" ht="15" x14ac:dyDescent="0.25">
      <c r="A74" s="14">
        <v>71</v>
      </c>
      <c r="B74" s="46"/>
      <c r="C74" s="4"/>
      <c r="E74" s="80">
        <f>SUMIF(Janv!$A$2:$A$106,$A74,Janv!$C$2:$C$107)</f>
        <v>0</v>
      </c>
      <c r="F74" s="80">
        <f>SUMIF(Févr!$A$2:$A$108,$A74,Févr!$C$2:$C$108)</f>
        <v>0</v>
      </c>
      <c r="G74" s="80">
        <f>SUMIF(Mars!$A$2:$A$107,$A74,Mars!$E$2:$E$107)</f>
        <v>0</v>
      </c>
      <c r="H74" s="80">
        <f>SUMIF(Avril!$A$2:$A$107,$A74,Avril!$E$2:$E$107)</f>
        <v>0</v>
      </c>
      <c r="I74" s="80">
        <f>SUMIF(Mai!$A$2:$A$108,$A74,Mai!$E$2:$E$108)</f>
        <v>0</v>
      </c>
      <c r="J74" s="80">
        <f>SUMIF(Juin!$A$2:$A$107,$A74,Juin!$E$2:$E$107)</f>
        <v>0</v>
      </c>
      <c r="K74" s="80">
        <f>SUMIF(Juillet!$A$2:$A$107,$A74,Juillet!$E$2:$E$107)</f>
        <v>0</v>
      </c>
      <c r="L74" s="80">
        <f>SUMIF(Août!$A$2:$A$107,$A74,Août!$E$2:$E$107)</f>
        <v>0</v>
      </c>
      <c r="M74" s="80">
        <f>SUMIF(Sept.!$A$2:$A$108,$A74,Sept.!$E$2:$E$108)</f>
        <v>0</v>
      </c>
      <c r="N74" s="80">
        <f>SUMIF(Oct.!$A$2:$A$107,$A74,Oct.!$E$2:$E$107)</f>
        <v>0</v>
      </c>
      <c r="O74" s="80">
        <f>SUMIF(Nov.!$A$2:$A$107,$A74,Nov.!$E$2:$E$107)</f>
        <v>0</v>
      </c>
      <c r="P74" s="80">
        <f>SUMIF(Déc.!$A$2:$A$107,$A74,Déc.!$E$2:$E$107)</f>
        <v>0</v>
      </c>
      <c r="Q74" s="3">
        <f t="shared" si="4"/>
        <v>0</v>
      </c>
      <c r="R74" s="63">
        <f t="shared" si="5"/>
        <v>0</v>
      </c>
    </row>
    <row r="75" spans="1:18" ht="15" x14ac:dyDescent="0.25">
      <c r="B75" s="28" t="s">
        <v>17</v>
      </c>
      <c r="C75" s="27"/>
      <c r="D75" s="27"/>
      <c r="E75" s="81">
        <f t="shared" ref="E75:P75" si="6">E77/$Q$75</f>
        <v>1</v>
      </c>
      <c r="F75" s="81">
        <f t="shared" si="6"/>
        <v>0</v>
      </c>
      <c r="G75" s="81">
        <f t="shared" si="6"/>
        <v>0</v>
      </c>
      <c r="H75" s="81">
        <f t="shared" si="6"/>
        <v>0</v>
      </c>
      <c r="I75" s="81">
        <f t="shared" si="6"/>
        <v>0</v>
      </c>
      <c r="J75" s="81">
        <f t="shared" si="6"/>
        <v>0</v>
      </c>
      <c r="K75" s="81">
        <f t="shared" si="6"/>
        <v>0</v>
      </c>
      <c r="L75" s="81">
        <f t="shared" si="6"/>
        <v>0</v>
      </c>
      <c r="M75" s="81">
        <f t="shared" si="6"/>
        <v>0</v>
      </c>
      <c r="N75" s="81">
        <f t="shared" si="6"/>
        <v>0</v>
      </c>
      <c r="O75" s="81">
        <f t="shared" si="6"/>
        <v>0</v>
      </c>
      <c r="P75" s="81">
        <f t="shared" si="6"/>
        <v>0</v>
      </c>
      <c r="Q75" s="49">
        <f>SUM(Q4:Q74)</f>
        <v>255</v>
      </c>
      <c r="R75" s="35"/>
    </row>
    <row r="76" spans="1:18" x14ac:dyDescent="0.2">
      <c r="E76" s="80"/>
      <c r="F76" s="80"/>
      <c r="G76" s="80"/>
      <c r="H76" s="80"/>
      <c r="I76" s="80"/>
      <c r="J76" s="80"/>
      <c r="K76" s="80"/>
      <c r="L76" s="80"/>
      <c r="M76" s="80"/>
      <c r="N76" s="80"/>
      <c r="O76" s="80"/>
      <c r="P76" s="80"/>
      <c r="R76" s="36"/>
    </row>
    <row r="77" spans="1:18" s="13" customFormat="1" ht="15" x14ac:dyDescent="0.25">
      <c r="A77" s="51"/>
      <c r="B77" s="52" t="s">
        <v>29</v>
      </c>
      <c r="C77" s="52"/>
      <c r="D77" s="52"/>
      <c r="E77" s="52">
        <f>SUM(E4:E74)</f>
        <v>255</v>
      </c>
      <c r="F77" s="76">
        <f t="shared" ref="F77:P77" si="7">SUM(F4:F74)</f>
        <v>0</v>
      </c>
      <c r="G77" s="52">
        <f t="shared" si="7"/>
        <v>0</v>
      </c>
      <c r="H77" s="52">
        <f t="shared" si="7"/>
        <v>0</v>
      </c>
      <c r="I77" s="52">
        <f t="shared" si="7"/>
        <v>0</v>
      </c>
      <c r="J77" s="52">
        <f t="shared" si="7"/>
        <v>0</v>
      </c>
      <c r="K77" s="52">
        <f t="shared" si="7"/>
        <v>0</v>
      </c>
      <c r="L77" s="52">
        <f t="shared" si="7"/>
        <v>0</v>
      </c>
      <c r="M77" s="52">
        <f t="shared" si="7"/>
        <v>0</v>
      </c>
      <c r="N77" s="52">
        <f t="shared" si="7"/>
        <v>0</v>
      </c>
      <c r="O77" s="52">
        <f t="shared" si="7"/>
        <v>0</v>
      </c>
      <c r="P77" s="52">
        <f t="shared" si="7"/>
        <v>0</v>
      </c>
      <c r="Q77" s="64">
        <f>SUM(E77,F77,G77,H77,I77,J77,K77,L77,M77,N77,O77,P77)</f>
        <v>255</v>
      </c>
      <c r="R77" s="64" t="e">
        <f>SUM(#REF!,#REF!,#REF!,#REF!,#REF!,#REF!,#REF!,#REF!,#REF!,#REF!,#REF!,#REF!)</f>
        <v>#REF!</v>
      </c>
    </row>
    <row r="78" spans="1:18" s="4" customFormat="1" x14ac:dyDescent="0.2">
      <c r="A78" s="14"/>
      <c r="Q78" s="30"/>
      <c r="R78" s="36"/>
    </row>
  </sheetData>
  <phoneticPr fontId="0" type="noConversion"/>
  <pageMargins left="0.25" right="0.25" top="0.75" bottom="0.75" header="0.3" footer="0.3"/>
  <pageSetup paperSize="9" scale="43" fitToWidth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71"/>
  <sheetViews>
    <sheetView zoomScaleNormal="100" workbookViewId="0">
      <selection activeCell="A2" sqref="A2"/>
    </sheetView>
  </sheetViews>
  <sheetFormatPr baseColWidth="10" defaultRowHeight="12.75" x14ac:dyDescent="0.2"/>
  <cols>
    <col min="1" max="1" width="7" style="15" customWidth="1"/>
    <col min="2" max="2" width="4.5703125" customWidth="1"/>
    <col min="3" max="3" width="13.42578125" customWidth="1"/>
    <col min="4" max="4" width="7.42578125" bestFit="1" customWidth="1"/>
    <col min="5" max="6" width="9" bestFit="1" customWidth="1"/>
    <col min="7" max="15" width="7.42578125" bestFit="1" customWidth="1"/>
    <col min="16" max="16" width="9" style="40" bestFit="1" customWidth="1"/>
    <col min="17" max="17" width="8.85546875" style="34" bestFit="1" customWidth="1"/>
  </cols>
  <sheetData>
    <row r="1" spans="1:22" s="9" customFormat="1" ht="15.75" x14ac:dyDescent="0.25">
      <c r="A1" s="16" t="s">
        <v>27</v>
      </c>
      <c r="D1" s="10"/>
      <c r="P1" s="39"/>
      <c r="Q1" s="33"/>
    </row>
    <row r="2" spans="1:22" ht="15.75" x14ac:dyDescent="0.25">
      <c r="A2" s="17"/>
      <c r="D2" s="3"/>
    </row>
    <row r="3" spans="1:22" ht="18" x14ac:dyDescent="0.25">
      <c r="A3" s="71" t="s">
        <v>28</v>
      </c>
      <c r="B3" s="72"/>
      <c r="C3" s="72"/>
      <c r="D3" s="72"/>
      <c r="E3" s="72"/>
      <c r="F3" s="72"/>
    </row>
    <row r="4" spans="1:22" ht="18" x14ac:dyDescent="0.25">
      <c r="A4" s="73"/>
      <c r="B4" s="74"/>
      <c r="C4" s="4"/>
      <c r="D4" s="95" t="s">
        <v>2</v>
      </c>
      <c r="E4" s="95" t="s">
        <v>3</v>
      </c>
      <c r="F4" s="95" t="s">
        <v>4</v>
      </c>
      <c r="G4" s="95" t="s">
        <v>5</v>
      </c>
      <c r="H4" s="95" t="s">
        <v>6</v>
      </c>
      <c r="I4" s="95" t="s">
        <v>7</v>
      </c>
      <c r="J4" s="95" t="s">
        <v>8</v>
      </c>
      <c r="K4" s="95" t="s">
        <v>9</v>
      </c>
      <c r="L4" s="95" t="s">
        <v>10</v>
      </c>
      <c r="M4" s="95" t="s">
        <v>11</v>
      </c>
      <c r="N4" s="95" t="s">
        <v>12</v>
      </c>
      <c r="O4" s="95" t="s">
        <v>13</v>
      </c>
      <c r="P4" s="65">
        <v>2016</v>
      </c>
      <c r="Q4" s="41" t="s">
        <v>14</v>
      </c>
    </row>
    <row r="5" spans="1:22" ht="18" x14ac:dyDescent="0.25">
      <c r="A5" s="55" t="s">
        <v>21</v>
      </c>
      <c r="B5" s="40" t="s">
        <v>26</v>
      </c>
      <c r="D5" s="11"/>
      <c r="P5" s="65"/>
      <c r="R5" s="73"/>
      <c r="S5" s="74"/>
      <c r="T5" s="4"/>
      <c r="U5" s="4"/>
      <c r="V5" s="4"/>
    </row>
    <row r="6" spans="1:22" ht="15" x14ac:dyDescent="0.25">
      <c r="A6" s="89">
        <v>1</v>
      </c>
      <c r="B6" s="56" t="s">
        <v>33</v>
      </c>
      <c r="D6" s="4">
        <f>SUMIF(Janv!$E$2:$E$107,$A6,Janv!$C$2:$C$107)</f>
        <v>150</v>
      </c>
      <c r="E6">
        <f>SUMIF(Févr!$E$2:$E$108,$A6,Févr!$C$2:$C$108)</f>
        <v>0</v>
      </c>
      <c r="F6">
        <f>SUMIF(Mars!$G$2:$G$107,$A6,Mars!$E$2:$E$107)</f>
        <v>0</v>
      </c>
      <c r="G6">
        <f>SUMIF(Avril!$G$2:$G$107,$A6,Avril!$E$2:$E$107)</f>
        <v>0</v>
      </c>
      <c r="H6">
        <f>SUMIF(Mai!$G$2:$G$108,$A6,Mai!$E$2:$E$108)</f>
        <v>0</v>
      </c>
      <c r="I6">
        <f>SUMIF(Juin!$G$2:$G$107,$A6,Juin!$E$2:$E$107)</f>
        <v>0</v>
      </c>
      <c r="J6">
        <f>SUMIF(Juillet!$G$2:$G$107,$A6,Juillet!$E$2:$E$107)</f>
        <v>0</v>
      </c>
      <c r="K6">
        <f>SUMIF(Août!$G$2:$G$107,$A6,Août!$E$2:$E$107)</f>
        <v>0</v>
      </c>
      <c r="L6">
        <f>SUMIF(Sept.!$G$2:$G$108,$A6,Sept.!$E$2:$E$108)</f>
        <v>0</v>
      </c>
      <c r="M6">
        <f>SUMIF(Oct.!$G$2:$G$107,$A6,Oct.!$E$2:$E$107)</f>
        <v>0</v>
      </c>
      <c r="N6">
        <f>SUMIF(Nov.!$G$2:$G$107,$A6,Nov.!$E$2:$E$107)</f>
        <v>0</v>
      </c>
      <c r="O6">
        <f>SUMIF(Déc.!$G$2:$G$107,$A6,Déc.!$E$2:$E$107)</f>
        <v>0</v>
      </c>
      <c r="P6" s="66">
        <f t="shared" ref="P6:P37" si="0">SUM(D6+E6+F6+G6+H6+I6+J6+K6+L6+M6+N6+O6)</f>
        <v>150</v>
      </c>
      <c r="Q6" s="35">
        <f t="shared" ref="Q6:Q51" si="1">P6/P$56</f>
        <v>0.58823529411764708</v>
      </c>
    </row>
    <row r="7" spans="1:22" ht="15" x14ac:dyDescent="0.25">
      <c r="A7" s="18">
        <v>2</v>
      </c>
      <c r="B7" s="56" t="s">
        <v>34</v>
      </c>
      <c r="C7" s="56"/>
      <c r="D7" s="4">
        <f>SUMIF(Janv!$E$2:$E$107,$A7,Janv!$C$2:$C$107)</f>
        <v>105</v>
      </c>
      <c r="E7">
        <f>SUMIF(Févr!$E$2:$E$108,$A7,Févr!$C$2:$C$108)</f>
        <v>0</v>
      </c>
      <c r="F7">
        <f>SUMIF(Mars!$G$2:$G$107,$A7,Mars!$E$2:$E$107)</f>
        <v>0</v>
      </c>
      <c r="G7">
        <f>SUMIF(Avril!$G$2:$G$107,$A7,Avril!$E$2:$E$107)</f>
        <v>0</v>
      </c>
      <c r="H7">
        <f>SUMIF(Mai!$G$2:$G$108,$A7,Mai!$E$2:$E$108)</f>
        <v>0</v>
      </c>
      <c r="I7">
        <f>SUMIF(Juin!$G$2:$G$107,$A7,Juin!$E$2:$E$107)</f>
        <v>0</v>
      </c>
      <c r="J7">
        <f>SUMIF(Juillet!$G$2:$G$107,$A7,Juillet!$E$2:$E$107)</f>
        <v>0</v>
      </c>
      <c r="K7">
        <f>SUMIF(Août!$G$2:$G$107,$A7,Août!$E$2:$E$107)</f>
        <v>0</v>
      </c>
      <c r="L7">
        <f>SUMIF(Sept.!$G$2:$G$108,$A7,Sept.!$E$2:$E$108)</f>
        <v>0</v>
      </c>
      <c r="M7">
        <f>SUMIF(Oct.!$G$2:$G$107,$A7,Oct.!$E$2:$E$107)</f>
        <v>0</v>
      </c>
      <c r="N7">
        <f>SUMIF(Nov.!$G$2:$G$107,$A7,Nov.!$E$2:$E$107)</f>
        <v>0</v>
      </c>
      <c r="O7">
        <f>SUMIF(Déc.!$G$2:$G$107,$A7,Déc.!$E$2:$E$107)</f>
        <v>0</v>
      </c>
      <c r="P7" s="66">
        <f t="shared" si="0"/>
        <v>105</v>
      </c>
      <c r="Q7" s="35">
        <f t="shared" si="1"/>
        <v>0.41176470588235292</v>
      </c>
    </row>
    <row r="8" spans="1:22" ht="15" x14ac:dyDescent="0.25">
      <c r="A8" s="18"/>
      <c r="B8" s="56"/>
      <c r="C8" s="56"/>
      <c r="D8" s="4">
        <f>SUMIF(Janv!$E$2:$E$107,$A8,Janv!$C$2:$C$107)</f>
        <v>0</v>
      </c>
      <c r="E8">
        <f>SUMIF(Févr!$E$2:$E$108,$A8,Févr!$C$2:$C$108)</f>
        <v>0</v>
      </c>
      <c r="F8">
        <f>SUMIF(Mars!$G$2:$G$107,$A8,Mars!$E$2:$E$107)</f>
        <v>0</v>
      </c>
      <c r="G8">
        <f>SUMIF(Avril!$G$2:$G$107,$A8,Avril!$E$2:$E$107)</f>
        <v>0</v>
      </c>
      <c r="H8">
        <f>SUMIF(Mai!$G$2:$G$108,$A8,Mai!$E$2:$E$108)</f>
        <v>0</v>
      </c>
      <c r="I8">
        <f>SUMIF(Juin!$G$2:$G$107,$A8,Juin!$E$2:$E$107)</f>
        <v>0</v>
      </c>
      <c r="J8">
        <f>SUMIF(Juillet!$G$2:$G$107,$A8,Juillet!$E$2:$E$107)</f>
        <v>0</v>
      </c>
      <c r="K8">
        <f>SUMIF(Août!$G$2:$G$107,$A8,Août!$E$2:$E$107)</f>
        <v>0</v>
      </c>
      <c r="L8">
        <f>SUMIF(Sept.!$G$2:$G$108,$A8,Sept.!$E$2:$E$108)</f>
        <v>0</v>
      </c>
      <c r="M8">
        <f>SUMIF(Oct.!$G$2:$G$107,$A8,Oct.!$E$2:$E$107)</f>
        <v>0</v>
      </c>
      <c r="N8">
        <f>SUMIF(Nov.!$G$2:$G$107,$A8,Nov.!$E$2:$E$107)</f>
        <v>0</v>
      </c>
      <c r="O8">
        <f>SUMIF(Déc.!$G$2:$G$107,$A8,Déc.!$E$2:$E$107)</f>
        <v>0</v>
      </c>
      <c r="P8" s="66">
        <f t="shared" si="0"/>
        <v>0</v>
      </c>
      <c r="Q8" s="35">
        <f t="shared" si="1"/>
        <v>0</v>
      </c>
    </row>
    <row r="9" spans="1:22" ht="15" x14ac:dyDescent="0.25">
      <c r="A9" s="18"/>
      <c r="B9" s="56"/>
      <c r="C9" s="56"/>
      <c r="D9" s="4">
        <f>SUMIF(Janv!$E$2:$E$107,$A9,Janv!$C$2:$C$107)</f>
        <v>0</v>
      </c>
      <c r="E9">
        <f>SUMIF(Févr!$E$2:$E$108,$A9,Févr!$C$2:$C$108)</f>
        <v>0</v>
      </c>
      <c r="F9">
        <f>SUMIF(Mars!$G$2:$G$107,$A9,Mars!$E$2:$E$107)</f>
        <v>0</v>
      </c>
      <c r="G9">
        <f>SUMIF(Avril!$G$2:$G$107,$A9,Avril!$E$2:$E$107)</f>
        <v>0</v>
      </c>
      <c r="H9">
        <f>SUMIF(Mai!$G$2:$G$108,$A9,Mai!$E$2:$E$108)</f>
        <v>0</v>
      </c>
      <c r="I9">
        <f>SUMIF(Juin!$G$2:$G$107,$A9,Juin!$E$2:$E$107)</f>
        <v>0</v>
      </c>
      <c r="J9">
        <f>SUMIF(Juillet!$G$2:$G$107,$A9,Juillet!$E$2:$E$107)</f>
        <v>0</v>
      </c>
      <c r="K9">
        <f>SUMIF(Août!$G$2:$G$107,$A9,Août!$E$2:$E$107)</f>
        <v>0</v>
      </c>
      <c r="L9">
        <f>SUMIF(Sept.!$G$2:$G$108,$A9,Sept.!$E$2:$E$108)</f>
        <v>0</v>
      </c>
      <c r="M9">
        <f>SUMIF(Oct.!$G$2:$G$107,$A9,Oct.!$E$2:$E$107)</f>
        <v>0</v>
      </c>
      <c r="N9">
        <f>SUMIF(Nov.!$G$2:$G$107,$A9,Nov.!$E$2:$E$107)</f>
        <v>0</v>
      </c>
      <c r="O9">
        <f>SUMIF(Déc.!$G$2:$G$107,$A9,Déc.!$E$2:$E$107)</f>
        <v>0</v>
      </c>
      <c r="P9" s="66">
        <f t="shared" si="0"/>
        <v>0</v>
      </c>
      <c r="Q9" s="35">
        <f t="shared" si="1"/>
        <v>0</v>
      </c>
    </row>
    <row r="10" spans="1:22" ht="15" x14ac:dyDescent="0.25">
      <c r="A10" s="18"/>
      <c r="B10" s="56"/>
      <c r="C10" s="56"/>
      <c r="D10" s="4">
        <f>SUMIF(Janv!$E$2:$E$107,$A10,Janv!$C$2:$C$107)</f>
        <v>0</v>
      </c>
      <c r="E10">
        <f>SUMIF(Févr!$E$2:$E$108,$A10,Févr!$C$2:$C$108)</f>
        <v>0</v>
      </c>
      <c r="F10">
        <f>SUMIF(Mars!$G$2:$G$107,$A10,Mars!$E$2:$E$107)</f>
        <v>0</v>
      </c>
      <c r="G10">
        <f>SUMIF(Avril!$G$2:$G$107,$A10,Avril!$E$2:$E$107)</f>
        <v>0</v>
      </c>
      <c r="H10">
        <f>SUMIF(Mai!$G$2:$G$108,$A10,Mai!$E$2:$E$108)</f>
        <v>0</v>
      </c>
      <c r="I10">
        <f>SUMIF(Juin!$G$2:$G$107,$A10,Juin!$E$2:$E$107)</f>
        <v>0</v>
      </c>
      <c r="J10">
        <f>SUMIF(Juillet!$G$2:$G$107,$A10,Juillet!$E$2:$E$107)</f>
        <v>0</v>
      </c>
      <c r="K10">
        <f>SUMIF(Août!$G$2:$G$107,$A10,Août!$E$2:$E$107)</f>
        <v>0</v>
      </c>
      <c r="L10">
        <f>SUMIF(Sept.!$G$2:$G$108,$A10,Sept.!$E$2:$E$108)</f>
        <v>0</v>
      </c>
      <c r="M10">
        <f>SUMIF(Oct.!$G$2:$G$107,$A10,Oct.!$E$2:$E$107)</f>
        <v>0</v>
      </c>
      <c r="N10">
        <f>SUMIF(Nov.!$G$2:$G$107,$A10,Nov.!$E$2:$E$107)</f>
        <v>0</v>
      </c>
      <c r="O10">
        <f>SUMIF(Déc.!$G$2:$G$107,$A10,Déc.!$E$2:$E$107)</f>
        <v>0</v>
      </c>
      <c r="P10" s="66">
        <f t="shared" si="0"/>
        <v>0</v>
      </c>
      <c r="Q10" s="35">
        <f t="shared" si="1"/>
        <v>0</v>
      </c>
    </row>
    <row r="11" spans="1:22" ht="15" x14ac:dyDescent="0.25">
      <c r="A11" s="18"/>
      <c r="B11" s="56"/>
      <c r="C11" s="56"/>
      <c r="D11" s="4">
        <f>SUMIF(Janv!$E$2:$E$107,$A11,Janv!$C$2:$C$107)</f>
        <v>0</v>
      </c>
      <c r="E11">
        <f>SUMIF(Févr!$E$2:$E$108,$A11,Févr!$C$2:$C$108)</f>
        <v>0</v>
      </c>
      <c r="F11">
        <f>SUMIF(Mars!$G$2:$G$107,$A11,Mars!$E$2:$E$107)</f>
        <v>0</v>
      </c>
      <c r="G11">
        <f>SUMIF(Avril!$G$2:$G$107,$A11,Avril!$E$2:$E$107)</f>
        <v>0</v>
      </c>
      <c r="H11">
        <f>SUMIF(Mai!$G$2:$G$108,$A11,Mai!$E$2:$E$108)</f>
        <v>0</v>
      </c>
      <c r="I11">
        <f>SUMIF(Juin!$G$2:$G$107,$A11,Juin!$E$2:$E$107)</f>
        <v>0</v>
      </c>
      <c r="J11">
        <f>SUMIF(Juillet!$G$2:$G$107,$A11,Juillet!$E$2:$E$107)</f>
        <v>0</v>
      </c>
      <c r="K11">
        <f>SUMIF(Août!$G$2:$G$107,$A11,Août!$E$2:$E$107)</f>
        <v>0</v>
      </c>
      <c r="L11">
        <f>SUMIF(Sept.!$G$2:$G$108,$A11,Sept.!$E$2:$E$108)</f>
        <v>0</v>
      </c>
      <c r="M11">
        <f>SUMIF(Oct.!$G$2:$G$107,$A11,Oct.!$E$2:$E$107)</f>
        <v>0</v>
      </c>
      <c r="N11">
        <f>SUMIF(Nov.!$G$2:$G$107,$A11,Nov.!$E$2:$E$107)</f>
        <v>0</v>
      </c>
      <c r="O11">
        <f>SUMIF(Déc.!$G$2:$G$107,$A11,Déc.!$E$2:$E$107)</f>
        <v>0</v>
      </c>
      <c r="P11" s="66">
        <f t="shared" si="0"/>
        <v>0</v>
      </c>
      <c r="Q11" s="35">
        <f t="shared" si="1"/>
        <v>0</v>
      </c>
    </row>
    <row r="12" spans="1:22" ht="15" x14ac:dyDescent="0.25">
      <c r="A12" s="18"/>
      <c r="B12" s="56"/>
      <c r="C12" s="56"/>
      <c r="D12" s="4">
        <f>SUMIF(Janv!$E$2:$E$107,$A12,Janv!$C$2:$C$107)</f>
        <v>0</v>
      </c>
      <c r="E12">
        <f>SUMIF(Févr!$E$2:$E$108,$A12,Févr!$C$2:$C$108)</f>
        <v>0</v>
      </c>
      <c r="F12">
        <f>SUMIF(Mars!$G$2:$G$107,$A12,Mars!$E$2:$E$107)</f>
        <v>0</v>
      </c>
      <c r="G12">
        <f>SUMIF(Avril!$G$2:$G$107,$A12,Avril!$E$2:$E$107)</f>
        <v>0</v>
      </c>
      <c r="H12">
        <f>SUMIF(Mai!$G$2:$G$108,$A12,Mai!$E$2:$E$108)</f>
        <v>0</v>
      </c>
      <c r="I12">
        <f>SUMIF(Juin!$G$2:$G$107,$A12,Juin!$E$2:$E$107)</f>
        <v>0</v>
      </c>
      <c r="J12">
        <f>SUMIF(Juillet!$G$2:$G$107,$A12,Juillet!$E$2:$E$107)</f>
        <v>0</v>
      </c>
      <c r="K12">
        <f>SUMIF(Août!$G$2:$G$107,$A12,Août!$E$2:$E$107)</f>
        <v>0</v>
      </c>
      <c r="L12">
        <f>SUMIF(Sept.!$G$2:$G$108,$A12,Sept.!$E$2:$E$108)</f>
        <v>0</v>
      </c>
      <c r="M12">
        <f>SUMIF(Oct.!$G$2:$G$107,$A12,Oct.!$E$2:$E$107)</f>
        <v>0</v>
      </c>
      <c r="N12">
        <f>SUMIF(Nov.!$G$2:$G$107,$A12,Nov.!$E$2:$E$107)</f>
        <v>0</v>
      </c>
      <c r="O12">
        <f>SUMIF(Déc.!$G$2:$G$107,$A12,Déc.!$E$2:$E$107)</f>
        <v>0</v>
      </c>
      <c r="P12" s="66">
        <f t="shared" si="0"/>
        <v>0</v>
      </c>
      <c r="Q12" s="35">
        <f t="shared" si="1"/>
        <v>0</v>
      </c>
    </row>
    <row r="13" spans="1:22" ht="15" x14ac:dyDescent="0.25">
      <c r="A13" s="18"/>
      <c r="B13" s="56"/>
      <c r="C13" s="56"/>
      <c r="D13" s="4">
        <f>SUMIF(Janv!$E$2:$E$107,$A13,Janv!$C$2:$C$107)</f>
        <v>0</v>
      </c>
      <c r="E13">
        <f>SUMIF(Févr!$E$2:$E$108,$A13,Févr!$C$2:$C$108)</f>
        <v>0</v>
      </c>
      <c r="F13">
        <f>SUMIF(Mars!$G$2:$G$107,$A13,Mars!$E$2:$E$107)</f>
        <v>0</v>
      </c>
      <c r="G13">
        <f>SUMIF(Avril!$G$2:$G$107,$A13,Avril!$E$2:$E$107)</f>
        <v>0</v>
      </c>
      <c r="H13">
        <f>SUMIF(Mai!$G$2:$G$108,$A13,Mai!$E$2:$E$108)</f>
        <v>0</v>
      </c>
      <c r="I13">
        <f>SUMIF(Juin!$G$2:$G$107,$A13,Juin!$E$2:$E$107)</f>
        <v>0</v>
      </c>
      <c r="J13">
        <f>SUMIF(Juillet!$G$2:$G$107,$A13,Juillet!$E$2:$E$107)</f>
        <v>0</v>
      </c>
      <c r="K13">
        <f>SUMIF(Août!$G$2:$G$107,$A13,Août!$E$2:$E$107)</f>
        <v>0</v>
      </c>
      <c r="L13">
        <f>SUMIF(Sept.!$G$2:$G$108,$A13,Sept.!$E$2:$E$108)</f>
        <v>0</v>
      </c>
      <c r="M13">
        <f>SUMIF(Oct.!$G$2:$G$107,$A13,Oct.!$E$2:$E$107)</f>
        <v>0</v>
      </c>
      <c r="N13">
        <f>SUMIF(Nov.!$G$2:$G$107,$A13,Nov.!$E$2:$E$107)</f>
        <v>0</v>
      </c>
      <c r="O13">
        <f>SUMIF(Déc.!$G$2:$G$107,$A13,Déc.!$E$2:$E$107)</f>
        <v>0</v>
      </c>
      <c r="P13" s="66">
        <f t="shared" si="0"/>
        <v>0</v>
      </c>
      <c r="Q13" s="35">
        <f t="shared" si="1"/>
        <v>0</v>
      </c>
    </row>
    <row r="14" spans="1:22" ht="15" x14ac:dyDescent="0.25">
      <c r="A14" s="18"/>
      <c r="B14" s="56"/>
      <c r="C14" s="56"/>
      <c r="D14" s="4">
        <f>SUMIF(Janv!$E$2:$E$107,$A14,Janv!$C$2:$C$107)</f>
        <v>0</v>
      </c>
      <c r="E14">
        <f>SUMIF(Févr!$E$2:$E$108,$A14,Févr!$C$2:$C$108)</f>
        <v>0</v>
      </c>
      <c r="F14">
        <f>SUMIF(Mars!$G$2:$G$107,$A14,Mars!$E$2:$E$107)</f>
        <v>0</v>
      </c>
      <c r="G14">
        <f>SUMIF(Avril!$G$2:$G$107,$A14,Avril!$E$2:$E$107)</f>
        <v>0</v>
      </c>
      <c r="H14">
        <f>SUMIF(Mai!$G$2:$G$108,$A14,Mai!$E$2:$E$108)</f>
        <v>0</v>
      </c>
      <c r="I14">
        <f>SUMIF(Juin!$G$2:$G$107,$A14,Juin!$E$2:$E$107)</f>
        <v>0</v>
      </c>
      <c r="J14">
        <f>SUMIF(Juillet!$G$2:$G$107,$A14,Juillet!$E$2:$E$107)</f>
        <v>0</v>
      </c>
      <c r="K14">
        <f>SUMIF(Août!$G$2:$G$107,$A14,Août!$E$2:$E$107)</f>
        <v>0</v>
      </c>
      <c r="L14">
        <f>SUMIF(Sept.!$G$2:$G$108,$A14,Sept.!$E$2:$E$108)</f>
        <v>0</v>
      </c>
      <c r="M14">
        <f>SUMIF(Oct.!$G$2:$G$107,$A14,Oct.!$E$2:$E$107)</f>
        <v>0</v>
      </c>
      <c r="N14">
        <f>SUMIF(Nov.!$G$2:$G$107,$A14,Nov.!$E$2:$E$107)</f>
        <v>0</v>
      </c>
      <c r="O14">
        <f>SUMIF(Déc.!$G$2:$G$107,$A14,Déc.!$E$2:$E$107)</f>
        <v>0</v>
      </c>
      <c r="P14" s="66">
        <f t="shared" si="0"/>
        <v>0</v>
      </c>
      <c r="Q14" s="35">
        <f t="shared" si="1"/>
        <v>0</v>
      </c>
    </row>
    <row r="15" spans="1:22" ht="15" x14ac:dyDescent="0.25">
      <c r="B15" s="56"/>
      <c r="C15" s="56"/>
      <c r="D15" s="4">
        <f>SUMIF(Janv!$E$2:$E$107,$A15,Janv!$C$2:$C$107)</f>
        <v>0</v>
      </c>
      <c r="E15">
        <f>SUMIF(Févr!$E$2:$E$108,$A15,Févr!$C$2:$C$108)</f>
        <v>0</v>
      </c>
      <c r="F15">
        <f>SUMIF(Mars!$G$2:$G$107,$A15,Mars!$E$2:$E$107)</f>
        <v>0</v>
      </c>
      <c r="G15">
        <f>SUMIF(Avril!$G$2:$G$107,$A15,Avril!$E$2:$E$107)</f>
        <v>0</v>
      </c>
      <c r="H15">
        <f>SUMIF(Mai!$G$2:$G$108,$A15,Mai!$E$2:$E$108)</f>
        <v>0</v>
      </c>
      <c r="I15">
        <f>SUMIF(Juin!$G$2:$G$107,$A15,Juin!$E$2:$E$107)</f>
        <v>0</v>
      </c>
      <c r="J15">
        <f>SUMIF(Juillet!$G$2:$G$107,$A15,Juillet!$E$2:$E$107)</f>
        <v>0</v>
      </c>
      <c r="K15">
        <f>SUMIF(Août!$G$2:$G$107,$A15,Août!$E$2:$E$107)</f>
        <v>0</v>
      </c>
      <c r="L15">
        <f>SUMIF(Sept.!$G$2:$G$108,$A15,Sept.!$E$2:$E$108)</f>
        <v>0</v>
      </c>
      <c r="M15">
        <f>SUMIF(Oct.!$G$2:$G$107,$A15,Oct.!$E$2:$E$107)</f>
        <v>0</v>
      </c>
      <c r="N15">
        <f>SUMIF(Nov.!$G$2:$G$107,$A15,Nov.!$E$2:$E$107)</f>
        <v>0</v>
      </c>
      <c r="O15">
        <f>SUMIF(Déc.!$G$2:$G$107,$A15,Déc.!$E$2:$E$107)</f>
        <v>0</v>
      </c>
      <c r="P15" s="66">
        <f t="shared" si="0"/>
        <v>0</v>
      </c>
      <c r="Q15" s="35">
        <f t="shared" si="1"/>
        <v>0</v>
      </c>
    </row>
    <row r="16" spans="1:22" ht="15" x14ac:dyDescent="0.25">
      <c r="B16" s="56"/>
      <c r="C16" s="56"/>
      <c r="D16" s="4">
        <f>SUMIF(Janv!$E$2:$E$107,$A16,Janv!$C$2:$C$107)</f>
        <v>0</v>
      </c>
      <c r="E16">
        <f>SUMIF(Févr!$E$2:$E$108,$A16,Févr!$C$2:$C$108)</f>
        <v>0</v>
      </c>
      <c r="F16">
        <f>SUMIF(Mars!$G$2:$G$107,$A16,Mars!$E$2:$E$107)</f>
        <v>0</v>
      </c>
      <c r="G16">
        <f>SUMIF(Avril!$G$2:$G$107,$A16,Avril!$E$2:$E$107)</f>
        <v>0</v>
      </c>
      <c r="H16">
        <f>SUMIF(Mai!$G$2:$G$108,$A16,Mai!$E$2:$E$108)</f>
        <v>0</v>
      </c>
      <c r="I16">
        <f>SUMIF(Juin!$G$2:$G$107,$A16,Juin!$E$2:$E$107)</f>
        <v>0</v>
      </c>
      <c r="J16">
        <f>SUMIF(Juillet!$G$2:$G$107,$A16,Juillet!$E$2:$E$107)</f>
        <v>0</v>
      </c>
      <c r="K16">
        <f>SUMIF(Août!$G$2:$G$107,$A16,Août!$E$2:$E$107)</f>
        <v>0</v>
      </c>
      <c r="L16">
        <f>SUMIF(Sept.!$G$2:$G$108,$A16,Sept.!$E$2:$E$108)</f>
        <v>0</v>
      </c>
      <c r="M16">
        <f>SUMIF(Oct.!$G$2:$G$107,$A16,Oct.!$E$2:$E$107)</f>
        <v>0</v>
      </c>
      <c r="N16">
        <f>SUMIF(Nov.!$G$2:$G$107,$A16,Nov.!$E$2:$E$107)</f>
        <v>0</v>
      </c>
      <c r="O16">
        <f>SUMIF(Déc.!$G$2:$G$107,$A16,Déc.!$E$2:$E$107)</f>
        <v>0</v>
      </c>
      <c r="P16" s="66">
        <f t="shared" si="0"/>
        <v>0</v>
      </c>
      <c r="Q16" s="35">
        <f t="shared" si="1"/>
        <v>0</v>
      </c>
    </row>
    <row r="17" spans="1:17" ht="15" x14ac:dyDescent="0.25">
      <c r="B17" s="56"/>
      <c r="C17" s="56"/>
      <c r="D17" s="4">
        <f>SUMIF(Janv!$E$2:$E$107,$A17,Janv!$C$2:$C$107)</f>
        <v>0</v>
      </c>
      <c r="E17">
        <f>SUMIF(Févr!$E$2:$E$108,$A17,Févr!$C$2:$C$108)</f>
        <v>0</v>
      </c>
      <c r="F17">
        <f>SUMIF(Mars!$G$2:$G$107,$A17,Mars!$E$2:$E$107)</f>
        <v>0</v>
      </c>
      <c r="G17">
        <f>SUMIF(Avril!$G$2:$G$107,$A17,Avril!$E$2:$E$107)</f>
        <v>0</v>
      </c>
      <c r="H17">
        <f>SUMIF(Mai!$G$2:$G$108,$A17,Mai!$E$2:$E$108)</f>
        <v>0</v>
      </c>
      <c r="I17">
        <f>SUMIF(Juin!$G$2:$G$107,$A17,Juin!$E$2:$E$107)</f>
        <v>0</v>
      </c>
      <c r="J17">
        <f>SUMIF(Juillet!$G$2:$G$107,$A17,Juillet!$E$2:$E$107)</f>
        <v>0</v>
      </c>
      <c r="K17">
        <f>SUMIF(Août!$G$2:$G$107,$A17,Août!$E$2:$E$107)</f>
        <v>0</v>
      </c>
      <c r="L17">
        <f>SUMIF(Sept.!$G$2:$G$108,$A17,Sept.!$E$2:$E$108)</f>
        <v>0</v>
      </c>
      <c r="M17">
        <f>SUMIF(Oct.!$G$2:$G$107,$A17,Oct.!$E$2:$E$107)</f>
        <v>0</v>
      </c>
      <c r="N17">
        <f>SUMIF(Nov.!$G$2:$G$107,$A17,Nov.!$E$2:$E$107)</f>
        <v>0</v>
      </c>
      <c r="O17">
        <f>SUMIF(Déc.!$G$2:$G$107,$A17,Déc.!$E$2:$E$107)</f>
        <v>0</v>
      </c>
      <c r="P17" s="66">
        <f t="shared" si="0"/>
        <v>0</v>
      </c>
      <c r="Q17" s="35">
        <f t="shared" si="1"/>
        <v>0</v>
      </c>
    </row>
    <row r="18" spans="1:17" ht="15" x14ac:dyDescent="0.25">
      <c r="B18" s="56"/>
      <c r="C18" s="56"/>
      <c r="D18" s="4">
        <f>SUMIF(Janv!$E$2:$E$107,$A18,Janv!$C$2:$C$107)</f>
        <v>0</v>
      </c>
      <c r="E18">
        <f>SUMIF(Févr!$E$2:$E$108,$A18,Févr!$C$2:$C$108)</f>
        <v>0</v>
      </c>
      <c r="F18">
        <f>SUMIF(Mars!$G$2:$G$107,$A18,Mars!$E$2:$E$107)</f>
        <v>0</v>
      </c>
      <c r="G18">
        <f>SUMIF(Avril!$G$2:$G$107,$A18,Avril!$E$2:$E$107)</f>
        <v>0</v>
      </c>
      <c r="H18">
        <f>SUMIF(Mai!$G$2:$G$108,$A18,Mai!$E$2:$E$108)</f>
        <v>0</v>
      </c>
      <c r="I18">
        <f>SUMIF(Juin!$G$2:$G$107,$A18,Juin!$E$2:$E$107)</f>
        <v>0</v>
      </c>
      <c r="J18">
        <f>SUMIF(Juillet!$G$2:$G$107,$A18,Juillet!$E$2:$E$107)</f>
        <v>0</v>
      </c>
      <c r="K18">
        <f>SUMIF(Août!$G$2:$G$107,$A18,Août!$E$2:$E$107)</f>
        <v>0</v>
      </c>
      <c r="L18">
        <f>SUMIF(Sept.!$G$2:$G$108,$A18,Sept.!$E$2:$E$108)</f>
        <v>0</v>
      </c>
      <c r="M18">
        <f>SUMIF(Oct.!$G$2:$G$107,$A18,Oct.!$E$2:$E$107)</f>
        <v>0</v>
      </c>
      <c r="N18">
        <f>SUMIF(Nov.!$G$2:$G$107,$A18,Nov.!$E$2:$E$107)</f>
        <v>0</v>
      </c>
      <c r="O18">
        <f>SUMIF(Déc.!$G$2:$G$107,$A18,Déc.!$E$2:$E$107)</f>
        <v>0</v>
      </c>
      <c r="P18" s="66">
        <f t="shared" si="0"/>
        <v>0</v>
      </c>
      <c r="Q18" s="35">
        <f t="shared" si="1"/>
        <v>0</v>
      </c>
    </row>
    <row r="19" spans="1:17" ht="15" x14ac:dyDescent="0.25">
      <c r="B19" s="56"/>
      <c r="C19" s="56"/>
      <c r="D19" s="4">
        <f>SUMIF(Janv!$E$2:$E$107,$A19,Janv!$C$2:$C$107)</f>
        <v>0</v>
      </c>
      <c r="E19">
        <f>SUMIF(Févr!$E$2:$E$108,$A19,Févr!$C$2:$C$108)</f>
        <v>0</v>
      </c>
      <c r="F19">
        <f>SUMIF(Mars!$G$2:$G$107,$A19,Mars!$E$2:$E$107)</f>
        <v>0</v>
      </c>
      <c r="G19">
        <f>SUMIF(Avril!$G$2:$G$107,$A19,Avril!$E$2:$E$107)</f>
        <v>0</v>
      </c>
      <c r="H19">
        <f>SUMIF(Mai!$G$2:$G$108,$A19,Mai!$E$2:$E$108)</f>
        <v>0</v>
      </c>
      <c r="I19">
        <f>SUMIF(Juin!$G$2:$G$107,$A19,Juin!$E$2:$E$107)</f>
        <v>0</v>
      </c>
      <c r="J19">
        <f>SUMIF(Juillet!$G$2:$G$107,$A19,Juillet!$E$2:$E$107)</f>
        <v>0</v>
      </c>
      <c r="K19">
        <f>SUMIF(Août!$G$2:$G$107,$A19,Août!$E$2:$E$107)</f>
        <v>0</v>
      </c>
      <c r="L19">
        <f>SUMIF(Sept.!$G$2:$G$108,$A19,Sept.!$E$2:$E$108)</f>
        <v>0</v>
      </c>
      <c r="M19">
        <f>SUMIF(Oct.!$G$2:$G$107,$A19,Oct.!$E$2:$E$107)</f>
        <v>0</v>
      </c>
      <c r="N19">
        <f>SUMIF(Nov.!$G$2:$G$107,$A19,Nov.!$E$2:$E$107)</f>
        <v>0</v>
      </c>
      <c r="O19">
        <f>SUMIF(Déc.!$G$2:$G$107,$A19,Déc.!$E$2:$E$107)</f>
        <v>0</v>
      </c>
      <c r="P19" s="66">
        <f t="shared" si="0"/>
        <v>0</v>
      </c>
      <c r="Q19" s="35">
        <f t="shared" si="1"/>
        <v>0</v>
      </c>
    </row>
    <row r="20" spans="1:17" ht="15" x14ac:dyDescent="0.25">
      <c r="B20" s="56"/>
      <c r="C20" s="56"/>
      <c r="D20" s="4">
        <f>SUMIF(Janv!$E$2:$E$107,$A20,Janv!$C$2:$C$107)</f>
        <v>0</v>
      </c>
      <c r="E20">
        <f>SUMIF(Févr!$E$2:$E$108,$A20,Févr!$C$2:$C$108)</f>
        <v>0</v>
      </c>
      <c r="F20">
        <f>SUMIF(Mars!$G$2:$G$107,$A20,Mars!$E$2:$E$107)</f>
        <v>0</v>
      </c>
      <c r="G20">
        <f>SUMIF(Avril!$G$2:$G$107,$A20,Avril!$E$2:$E$107)</f>
        <v>0</v>
      </c>
      <c r="H20">
        <f>SUMIF(Mai!$G$2:$G$108,$A20,Mai!$E$2:$E$108)</f>
        <v>0</v>
      </c>
      <c r="I20">
        <f>SUMIF(Juin!$G$2:$G$107,$A20,Juin!$E$2:$E$107)</f>
        <v>0</v>
      </c>
      <c r="J20">
        <f>SUMIF(Juillet!$G$2:$G$107,$A20,Juillet!$E$2:$E$107)</f>
        <v>0</v>
      </c>
      <c r="K20">
        <f>SUMIF(Août!$G$2:$G$107,$A20,Août!$E$2:$E$107)</f>
        <v>0</v>
      </c>
      <c r="L20">
        <f>SUMIF(Sept.!$G$2:$G$108,$A20,Sept.!$E$2:$E$108)</f>
        <v>0</v>
      </c>
      <c r="M20">
        <f>SUMIF(Oct.!$G$2:$G$107,$A20,Oct.!$E$2:$E$107)</f>
        <v>0</v>
      </c>
      <c r="N20">
        <f>SUMIF(Nov.!$G$2:$G$107,$A20,Nov.!$E$2:$E$107)</f>
        <v>0</v>
      </c>
      <c r="O20">
        <f>SUMIF(Déc.!$G$2:$G$107,$A20,Déc.!$E$2:$E$107)</f>
        <v>0</v>
      </c>
      <c r="P20" s="66">
        <f t="shared" si="0"/>
        <v>0</v>
      </c>
      <c r="Q20" s="35">
        <f t="shared" si="1"/>
        <v>0</v>
      </c>
    </row>
    <row r="21" spans="1:17" ht="15" x14ac:dyDescent="0.25">
      <c r="B21" s="56"/>
      <c r="C21" s="56"/>
      <c r="D21" s="4">
        <f>SUMIF(Janv!$E$2:$E$107,$A21,Janv!$C$2:$C$107)</f>
        <v>0</v>
      </c>
      <c r="E21">
        <f>SUMIF(Févr!$E$2:$E$108,$A21,Févr!$C$2:$C$108)</f>
        <v>0</v>
      </c>
      <c r="F21">
        <f>SUMIF(Mars!$G$2:$G$107,$A21,Mars!$E$2:$E$107)</f>
        <v>0</v>
      </c>
      <c r="G21">
        <f>SUMIF(Avril!$G$2:$G$107,$A21,Avril!$E$2:$E$107)</f>
        <v>0</v>
      </c>
      <c r="H21">
        <f>SUMIF(Mai!$G$2:$G$108,$A21,Mai!$E$2:$E$108)</f>
        <v>0</v>
      </c>
      <c r="I21">
        <f>SUMIF(Juin!$G$2:$G$107,$A21,Juin!$E$2:$E$107)</f>
        <v>0</v>
      </c>
      <c r="J21">
        <f>SUMIF(Juillet!$G$2:$G$107,$A21,Juillet!$E$2:$E$107)</f>
        <v>0</v>
      </c>
      <c r="K21">
        <f>SUMIF(Août!$G$2:$G$107,$A21,Août!$E$2:$E$107)</f>
        <v>0</v>
      </c>
      <c r="L21">
        <f>SUMIF(Sept.!$G$2:$G$108,$A21,Sept.!$E$2:$E$108)</f>
        <v>0</v>
      </c>
      <c r="M21">
        <f>SUMIF(Oct.!$G$2:$G$107,$A21,Oct.!$E$2:$E$107)</f>
        <v>0</v>
      </c>
      <c r="N21">
        <f>SUMIF(Nov.!$G$2:$G$107,$A21,Nov.!$E$2:$E$107)</f>
        <v>0</v>
      </c>
      <c r="O21">
        <f>SUMIF(Déc.!$G$2:$G$107,$A21,Déc.!$E$2:$E$107)</f>
        <v>0</v>
      </c>
      <c r="P21" s="66">
        <f t="shared" si="0"/>
        <v>0</v>
      </c>
      <c r="Q21" s="35">
        <f t="shared" si="1"/>
        <v>0</v>
      </c>
    </row>
    <row r="22" spans="1:17" ht="15" x14ac:dyDescent="0.25">
      <c r="B22" s="56"/>
      <c r="C22" s="56"/>
      <c r="D22" s="4">
        <f>SUMIF(Janv!$E$2:$E$107,$A22,Janv!$C$2:$C$107)</f>
        <v>0</v>
      </c>
      <c r="E22">
        <f>SUMIF(Févr!$E$2:$E$108,$A22,Févr!$C$2:$C$108)</f>
        <v>0</v>
      </c>
      <c r="F22">
        <f>SUMIF(Mars!$G$2:$G$107,$A22,Mars!$E$2:$E$107)</f>
        <v>0</v>
      </c>
      <c r="G22">
        <f>SUMIF(Avril!$G$2:$G$107,$A22,Avril!$E$2:$E$107)</f>
        <v>0</v>
      </c>
      <c r="H22">
        <f>SUMIF(Mai!$G$2:$G$108,$A22,Mai!$E$2:$E$108)</f>
        <v>0</v>
      </c>
      <c r="I22">
        <f>SUMIF(Juin!$G$2:$G$107,$A22,Juin!$E$2:$E$107)</f>
        <v>0</v>
      </c>
      <c r="J22">
        <f>SUMIF(Juillet!$G$2:$G$107,$A22,Juillet!$E$2:$E$107)</f>
        <v>0</v>
      </c>
      <c r="K22">
        <f>SUMIF(Août!$G$2:$G$107,$A22,Août!$E$2:$E$107)</f>
        <v>0</v>
      </c>
      <c r="L22">
        <f>SUMIF(Sept.!$G$2:$G$108,$A22,Sept.!$E$2:$E$108)</f>
        <v>0</v>
      </c>
      <c r="M22">
        <f>SUMIF(Oct.!$G$2:$G$107,$A22,Oct.!$E$2:$E$107)</f>
        <v>0</v>
      </c>
      <c r="N22">
        <f>SUMIF(Nov.!$G$2:$G$107,$A22,Nov.!$E$2:$E$107)</f>
        <v>0</v>
      </c>
      <c r="O22">
        <f>SUMIF(Déc.!$G$2:$G$107,$A22,Déc.!$E$2:$E$107)</f>
        <v>0</v>
      </c>
      <c r="P22" s="66">
        <f t="shared" si="0"/>
        <v>0</v>
      </c>
      <c r="Q22" s="35">
        <f t="shared" si="1"/>
        <v>0</v>
      </c>
    </row>
    <row r="23" spans="1:17" ht="15" x14ac:dyDescent="0.25">
      <c r="B23" s="56"/>
      <c r="C23" s="56"/>
      <c r="D23" s="4">
        <f>SUMIF(Janv!$E$2:$E$107,$A23,Janv!$C$2:$C$107)</f>
        <v>0</v>
      </c>
      <c r="E23">
        <f>SUMIF(Févr!$E$2:$E$108,$A23,Févr!$C$2:$C$108)</f>
        <v>0</v>
      </c>
      <c r="F23">
        <f>SUMIF(Mars!$G$2:$G$107,$A23,Mars!$E$2:$E$107)</f>
        <v>0</v>
      </c>
      <c r="G23">
        <f>SUMIF(Avril!$G$2:$G$107,$A23,Avril!$E$2:$E$107)</f>
        <v>0</v>
      </c>
      <c r="H23">
        <f>SUMIF(Mai!$G$2:$G$108,$A23,Mai!$E$2:$E$108)</f>
        <v>0</v>
      </c>
      <c r="I23">
        <f>SUMIF(Juin!$G$2:$G$107,$A23,Juin!$E$2:$E$107)</f>
        <v>0</v>
      </c>
      <c r="J23">
        <f>SUMIF(Juillet!$G$2:$G$107,$A23,Juillet!$E$2:$E$107)</f>
        <v>0</v>
      </c>
      <c r="K23">
        <f>SUMIF(Août!$G$2:$G$107,$A23,Août!$E$2:$E$107)</f>
        <v>0</v>
      </c>
      <c r="L23">
        <f>SUMIF(Sept.!$G$2:$G$108,$A23,Sept.!$E$2:$E$108)</f>
        <v>0</v>
      </c>
      <c r="M23">
        <f>SUMIF(Oct.!$G$2:$G$107,$A23,Oct.!$E$2:$E$107)</f>
        <v>0</v>
      </c>
      <c r="N23">
        <f>SUMIF(Nov.!$G$2:$G$107,$A23,Nov.!$E$2:$E$107)</f>
        <v>0</v>
      </c>
      <c r="O23">
        <f>SUMIF(Déc.!$G$2:$G$107,$A23,Déc.!$E$2:$E$107)</f>
        <v>0</v>
      </c>
      <c r="P23" s="66">
        <f t="shared" si="0"/>
        <v>0</v>
      </c>
      <c r="Q23" s="35">
        <f t="shared" si="1"/>
        <v>0</v>
      </c>
    </row>
    <row r="24" spans="1:17" ht="15" x14ac:dyDescent="0.25">
      <c r="B24" s="56"/>
      <c r="C24" s="56"/>
      <c r="D24" s="4">
        <f>SUMIF(Janv!$E$2:$E$107,$A24,Janv!$C$2:$C$107)</f>
        <v>0</v>
      </c>
      <c r="E24">
        <f>SUMIF(Févr!$E$2:$E$108,$A24,Févr!$C$2:$C$108)</f>
        <v>0</v>
      </c>
      <c r="F24">
        <f>SUMIF(Mars!$G$2:$G$107,$A24,Mars!$E$2:$E$107)</f>
        <v>0</v>
      </c>
      <c r="G24">
        <f>SUMIF(Avril!$G$2:$G$107,$A24,Avril!$E$2:$E$107)</f>
        <v>0</v>
      </c>
      <c r="H24">
        <f>SUMIF(Mai!$G$2:$G$108,$A24,Mai!$E$2:$E$108)</f>
        <v>0</v>
      </c>
      <c r="I24">
        <f>SUMIF(Juin!$G$2:$G$107,$A24,Juin!$E$2:$E$107)</f>
        <v>0</v>
      </c>
      <c r="J24">
        <f>SUMIF(Juillet!$G$2:$G$107,$A24,Juillet!$E$2:$E$107)</f>
        <v>0</v>
      </c>
      <c r="K24">
        <f>SUMIF(Août!$G$2:$G$107,$A24,Août!$E$2:$E$107)</f>
        <v>0</v>
      </c>
      <c r="L24">
        <f>SUMIF(Sept.!$G$2:$G$108,$A24,Sept.!$E$2:$E$108)</f>
        <v>0</v>
      </c>
      <c r="M24">
        <f>SUMIF(Oct.!$G$2:$G$107,$A24,Oct.!$E$2:$E$107)</f>
        <v>0</v>
      </c>
      <c r="N24">
        <f>SUMIF(Nov.!$G$2:$G$107,$A24,Nov.!$E$2:$E$107)</f>
        <v>0</v>
      </c>
      <c r="O24">
        <f>SUMIF(Déc.!$G$2:$G$107,$A24,Déc.!$E$2:$E$107)</f>
        <v>0</v>
      </c>
      <c r="P24" s="66">
        <f t="shared" si="0"/>
        <v>0</v>
      </c>
      <c r="Q24" s="35">
        <f t="shared" si="1"/>
        <v>0</v>
      </c>
    </row>
    <row r="25" spans="1:17" ht="15" x14ac:dyDescent="0.25">
      <c r="B25" s="56"/>
      <c r="C25" s="56"/>
      <c r="D25" s="4">
        <f>SUMIF(Janv!$E$2:$E$107,$A25,Janv!$C$2:$C$107)</f>
        <v>0</v>
      </c>
      <c r="E25">
        <f>SUMIF(Févr!$E$2:$E$108,$A25,Févr!$C$2:$C$108)</f>
        <v>0</v>
      </c>
      <c r="F25">
        <f>SUMIF(Mars!$G$2:$G$107,$A25,Mars!$E$2:$E$107)</f>
        <v>0</v>
      </c>
      <c r="G25">
        <f>SUMIF(Avril!$G$2:$G$107,$A25,Avril!$E$2:$E$107)</f>
        <v>0</v>
      </c>
      <c r="H25">
        <f>SUMIF(Mai!$G$2:$G$108,$A25,Mai!$E$2:$E$108)</f>
        <v>0</v>
      </c>
      <c r="I25">
        <f>SUMIF(Juin!$G$2:$G$107,$A25,Juin!$E$2:$E$107)</f>
        <v>0</v>
      </c>
      <c r="J25">
        <f>SUMIF(Juillet!$G$2:$G$107,$A25,Juillet!$E$2:$E$107)</f>
        <v>0</v>
      </c>
      <c r="K25">
        <f>SUMIF(Août!$G$2:$G$107,$A25,Août!$E$2:$E$107)</f>
        <v>0</v>
      </c>
      <c r="L25">
        <f>SUMIF(Sept.!$G$2:$G$108,$A25,Sept.!$E$2:$E$108)</f>
        <v>0</v>
      </c>
      <c r="M25">
        <f>SUMIF(Oct.!$G$2:$G$107,$A25,Oct.!$E$2:$E$107)</f>
        <v>0</v>
      </c>
      <c r="N25">
        <f>SUMIF(Nov.!$G$2:$G$107,$A25,Nov.!$E$2:$E$107)</f>
        <v>0</v>
      </c>
      <c r="O25">
        <f>SUMIF(Déc.!$G$2:$G$107,$A25,Déc.!$E$2:$E$107)</f>
        <v>0</v>
      </c>
      <c r="P25" s="66">
        <f t="shared" si="0"/>
        <v>0</v>
      </c>
      <c r="Q25" s="35">
        <f t="shared" si="1"/>
        <v>0</v>
      </c>
    </row>
    <row r="26" spans="1:17" ht="15" x14ac:dyDescent="0.25">
      <c r="B26" s="56"/>
      <c r="C26" s="56"/>
      <c r="D26" s="4">
        <f>SUMIF(Janv!$E$2:$E$107,$A26,Janv!$C$2:$C$107)</f>
        <v>0</v>
      </c>
      <c r="E26">
        <f>SUMIF(Févr!$E$2:$E$108,$A26,Févr!$C$2:$C$108)</f>
        <v>0</v>
      </c>
      <c r="F26">
        <f>SUMIF(Mars!$G$2:$G$107,$A26,Mars!$E$2:$E$107)</f>
        <v>0</v>
      </c>
      <c r="G26">
        <f>SUMIF(Avril!$G$2:$G$107,$A26,Avril!$E$2:$E$107)</f>
        <v>0</v>
      </c>
      <c r="H26">
        <f>SUMIF(Mai!$G$2:$G$108,$A26,Mai!$E$2:$E$108)</f>
        <v>0</v>
      </c>
      <c r="I26">
        <f>SUMIF(Juin!$G$2:$G$107,$A26,Juin!$E$2:$E$107)</f>
        <v>0</v>
      </c>
      <c r="J26">
        <f>SUMIF(Juillet!$G$2:$G$107,$A26,Juillet!$E$2:$E$107)</f>
        <v>0</v>
      </c>
      <c r="K26">
        <f>SUMIF(Août!$G$2:$G$107,$A26,Août!$E$2:$E$107)</f>
        <v>0</v>
      </c>
      <c r="L26">
        <f>SUMIF(Sept.!$G$2:$G$108,$A26,Sept.!$E$2:$E$108)</f>
        <v>0</v>
      </c>
      <c r="M26">
        <f>SUMIF(Oct.!$G$2:$G$107,$A26,Oct.!$E$2:$E$107)</f>
        <v>0</v>
      </c>
      <c r="N26">
        <f>SUMIF(Nov.!$G$2:$G$107,$A26,Nov.!$E$2:$E$107)</f>
        <v>0</v>
      </c>
      <c r="O26">
        <f>SUMIF(Déc.!$G$2:$G$107,$A26,Déc.!$E$2:$E$107)</f>
        <v>0</v>
      </c>
      <c r="P26" s="66">
        <f t="shared" si="0"/>
        <v>0</v>
      </c>
      <c r="Q26" s="35">
        <f t="shared" si="1"/>
        <v>0</v>
      </c>
    </row>
    <row r="27" spans="1:17" s="4" customFormat="1" ht="15" x14ac:dyDescent="0.25">
      <c r="A27" s="14"/>
      <c r="B27" s="56"/>
      <c r="C27" s="56"/>
      <c r="D27" s="4">
        <f>SUMIF(Janv!$E$2:$E$107,$A27,Janv!$C$2:$C$107)</f>
        <v>0</v>
      </c>
      <c r="E27">
        <f>SUMIF(Févr!$E$2:$E$108,$A27,Févr!$C$2:$C$108)</f>
        <v>0</v>
      </c>
      <c r="F27">
        <f>SUMIF(Mars!$G$2:$G$107,$A27,Mars!$E$2:$E$107)</f>
        <v>0</v>
      </c>
      <c r="G27">
        <f>SUMIF(Avril!$G$2:$G$107,$A27,Avril!$E$2:$E$107)</f>
        <v>0</v>
      </c>
      <c r="H27">
        <f>SUMIF(Mai!$G$2:$G$108,$A27,Mai!$E$2:$E$108)</f>
        <v>0</v>
      </c>
      <c r="I27">
        <f>SUMIF(Juin!$G$2:$G$107,$A27,Juin!$E$2:$E$107)</f>
        <v>0</v>
      </c>
      <c r="J27">
        <f>SUMIF(Juillet!$G$2:$G$107,$A27,Juillet!$E$2:$E$107)</f>
        <v>0</v>
      </c>
      <c r="K27">
        <f>SUMIF(Août!$G$2:$G$107,$A27,Août!$E$2:$E$107)</f>
        <v>0</v>
      </c>
      <c r="L27">
        <f>SUMIF(Sept.!$G$2:$G$108,$A27,Sept.!$E$2:$E$108)</f>
        <v>0</v>
      </c>
      <c r="M27">
        <f>SUMIF(Oct.!$G$2:$G$107,$A27,Oct.!$E$2:$E$107)</f>
        <v>0</v>
      </c>
      <c r="N27">
        <f>SUMIF(Nov.!$G$2:$G$107,$A27,Nov.!$E$2:$E$107)</f>
        <v>0</v>
      </c>
      <c r="O27">
        <f>SUMIF(Déc.!$G$2:$G$107,$A27,Déc.!$E$2:$E$107)</f>
        <v>0</v>
      </c>
      <c r="P27" s="66">
        <f t="shared" si="0"/>
        <v>0</v>
      </c>
      <c r="Q27" s="35">
        <f t="shared" si="1"/>
        <v>0</v>
      </c>
    </row>
    <row r="28" spans="1:17" s="4" customFormat="1" ht="15" x14ac:dyDescent="0.25">
      <c r="A28" s="14"/>
      <c r="B28" s="56"/>
      <c r="C28" s="56"/>
      <c r="D28" s="4">
        <f>SUMIF(Janv!$E$2:$E$107,$A28,Janv!$C$2:$C$107)</f>
        <v>0</v>
      </c>
      <c r="E28">
        <f>SUMIF(Févr!$E$2:$E$108,$A28,Févr!$C$2:$C$108)</f>
        <v>0</v>
      </c>
      <c r="F28">
        <f>SUMIF(Mars!$G$2:$G$107,$A28,Mars!$E$2:$E$107)</f>
        <v>0</v>
      </c>
      <c r="G28">
        <f>SUMIF(Avril!$G$2:$G$107,$A28,Avril!$E$2:$E$107)</f>
        <v>0</v>
      </c>
      <c r="H28">
        <f>SUMIF(Mai!$G$2:$G$108,$A28,Mai!$E$2:$E$108)</f>
        <v>0</v>
      </c>
      <c r="I28">
        <f>SUMIF(Juin!$G$2:$G$107,$A28,Juin!$E$2:$E$107)</f>
        <v>0</v>
      </c>
      <c r="J28">
        <f>SUMIF(Juillet!$G$2:$G$107,$A28,Juillet!$E$2:$E$107)</f>
        <v>0</v>
      </c>
      <c r="K28">
        <f>SUMIF(Août!$G$2:$G$107,$A28,Août!$E$2:$E$107)</f>
        <v>0</v>
      </c>
      <c r="L28">
        <f>SUMIF(Sept.!$G$2:$G$108,$A28,Sept.!$E$2:$E$108)</f>
        <v>0</v>
      </c>
      <c r="M28">
        <f>SUMIF(Oct.!$G$2:$G$107,$A28,Oct.!$E$2:$E$107)</f>
        <v>0</v>
      </c>
      <c r="N28">
        <f>SUMIF(Nov.!$G$2:$G$107,$A28,Nov.!$E$2:$E$107)</f>
        <v>0</v>
      </c>
      <c r="O28">
        <f>SUMIF(Déc.!$G$2:$G$107,$A28,Déc.!$E$2:$E$107)</f>
        <v>0</v>
      </c>
      <c r="P28" s="66">
        <f t="shared" si="0"/>
        <v>0</v>
      </c>
      <c r="Q28" s="35">
        <f t="shared" si="1"/>
        <v>0</v>
      </c>
    </row>
    <row r="29" spans="1:17" ht="15" x14ac:dyDescent="0.25">
      <c r="B29" s="56"/>
      <c r="C29" s="56"/>
      <c r="D29" s="4">
        <f>SUMIF(Janv!$E$2:$E$107,$A29,Janv!$C$2:$C$107)</f>
        <v>0</v>
      </c>
      <c r="E29">
        <f>SUMIF(Févr!$E$2:$E$108,$A29,Févr!$C$2:$C$108)</f>
        <v>0</v>
      </c>
      <c r="F29">
        <f>SUMIF(Mars!$G$2:$G$107,$A29,Mars!$E$2:$E$107)</f>
        <v>0</v>
      </c>
      <c r="G29">
        <f>SUMIF(Avril!$G$2:$G$107,$A29,Avril!$E$2:$E$107)</f>
        <v>0</v>
      </c>
      <c r="H29">
        <f>SUMIF(Mai!$G$2:$G$108,$A29,Mai!$E$2:$E$108)</f>
        <v>0</v>
      </c>
      <c r="I29">
        <f>SUMIF(Juin!$G$2:$G$107,$A29,Juin!$E$2:$E$107)</f>
        <v>0</v>
      </c>
      <c r="J29">
        <f>SUMIF(Juillet!$G$2:$G$107,$A29,Juillet!$E$2:$E$107)</f>
        <v>0</v>
      </c>
      <c r="K29">
        <f>SUMIF(Août!$G$2:$G$107,$A29,Août!$E$2:$E$107)</f>
        <v>0</v>
      </c>
      <c r="L29">
        <f>SUMIF(Sept.!$G$2:$G$108,$A29,Sept.!$E$2:$E$108)</f>
        <v>0</v>
      </c>
      <c r="M29">
        <f>SUMIF(Oct.!$G$2:$G$107,$A29,Oct.!$E$2:$E$107)</f>
        <v>0</v>
      </c>
      <c r="N29">
        <f>SUMIF(Nov.!$G$2:$G$107,$A29,Nov.!$E$2:$E$107)</f>
        <v>0</v>
      </c>
      <c r="O29">
        <f>SUMIF(Déc.!$G$2:$G$107,$A29,Déc.!$E$2:$E$107)</f>
        <v>0</v>
      </c>
      <c r="P29" s="66">
        <f t="shared" si="0"/>
        <v>0</v>
      </c>
      <c r="Q29" s="35">
        <f t="shared" si="1"/>
        <v>0</v>
      </c>
    </row>
    <row r="30" spans="1:17" ht="15" x14ac:dyDescent="0.25">
      <c r="B30" s="56"/>
      <c r="C30" s="56"/>
      <c r="D30" s="4">
        <f>SUMIF(Janv!$E$2:$E$107,$A30,Janv!$C$2:$C$107)</f>
        <v>0</v>
      </c>
      <c r="E30">
        <f>SUMIF(Févr!$E$2:$E$108,$A30,Févr!$C$2:$C$108)</f>
        <v>0</v>
      </c>
      <c r="F30">
        <f>SUMIF(Mars!$G$2:$G$107,$A30,Mars!$E$2:$E$107)</f>
        <v>0</v>
      </c>
      <c r="G30">
        <f>SUMIF(Avril!$G$2:$G$107,$A30,Avril!$E$2:$E$107)</f>
        <v>0</v>
      </c>
      <c r="H30">
        <f>SUMIF(Mai!$G$2:$G$108,$A30,Mai!$E$2:$E$108)</f>
        <v>0</v>
      </c>
      <c r="I30">
        <f>SUMIF(Juin!$G$2:$G$107,$A30,Juin!$E$2:$E$107)</f>
        <v>0</v>
      </c>
      <c r="J30">
        <f>SUMIF(Juillet!$G$2:$G$107,$A30,Juillet!$E$2:$E$107)</f>
        <v>0</v>
      </c>
      <c r="K30">
        <f>SUMIF(Août!$G$2:$G$107,$A30,Août!$E$2:$E$107)</f>
        <v>0</v>
      </c>
      <c r="L30">
        <f>SUMIF(Sept.!$G$2:$G$108,$A30,Sept.!$E$2:$E$108)</f>
        <v>0</v>
      </c>
      <c r="M30">
        <f>SUMIF(Oct.!$G$2:$G$107,$A30,Oct.!$E$2:$E$107)</f>
        <v>0</v>
      </c>
      <c r="N30">
        <f>SUMIF(Nov.!$G$2:$G$107,$A30,Nov.!$E$2:$E$107)</f>
        <v>0</v>
      </c>
      <c r="O30">
        <f>SUMIF(Déc.!$G$2:$G$107,$A30,Déc.!$E$2:$E$107)</f>
        <v>0</v>
      </c>
      <c r="P30" s="66">
        <f t="shared" si="0"/>
        <v>0</v>
      </c>
      <c r="Q30" s="35">
        <f t="shared" si="1"/>
        <v>0</v>
      </c>
    </row>
    <row r="31" spans="1:17" ht="15" x14ac:dyDescent="0.25">
      <c r="B31" s="56"/>
      <c r="C31" s="56"/>
      <c r="D31" s="4">
        <f>SUMIF(Janv!$E$2:$E$107,$A31,Janv!$C$2:$C$107)</f>
        <v>0</v>
      </c>
      <c r="E31">
        <f>SUMIF(Févr!$E$2:$E$108,$A31,Févr!$C$2:$C$108)</f>
        <v>0</v>
      </c>
      <c r="F31">
        <f>SUMIF(Mars!$G$2:$G$107,$A31,Mars!$E$2:$E$107)</f>
        <v>0</v>
      </c>
      <c r="G31">
        <f>SUMIF(Avril!$G$2:$G$107,$A31,Avril!$E$2:$E$107)</f>
        <v>0</v>
      </c>
      <c r="H31">
        <f>SUMIF(Mai!$G$2:$G$108,$A31,Mai!$E$2:$E$108)</f>
        <v>0</v>
      </c>
      <c r="I31">
        <f>SUMIF(Juin!$G$2:$G$107,$A31,Juin!$E$2:$E$107)</f>
        <v>0</v>
      </c>
      <c r="J31">
        <f>SUMIF(Juillet!$G$2:$G$107,$A31,Juillet!$E$2:$E$107)</f>
        <v>0</v>
      </c>
      <c r="K31">
        <f>SUMIF(Août!$G$2:$G$107,$A31,Août!$E$2:$E$107)</f>
        <v>0</v>
      </c>
      <c r="L31">
        <f>SUMIF(Sept.!$G$2:$G$108,$A31,Sept.!$E$2:$E$108)</f>
        <v>0</v>
      </c>
      <c r="M31">
        <f>SUMIF(Oct.!$G$2:$G$107,$A31,Oct.!$E$2:$E$107)</f>
        <v>0</v>
      </c>
      <c r="N31">
        <f>SUMIF(Nov.!$G$2:$G$107,$A31,Nov.!$E$2:$E$107)</f>
        <v>0</v>
      </c>
      <c r="O31">
        <f>SUMIF(Déc.!$G$2:$G$107,$A31,Déc.!$E$2:$E$107)</f>
        <v>0</v>
      </c>
      <c r="P31" s="66">
        <f t="shared" si="0"/>
        <v>0</v>
      </c>
      <c r="Q31" s="35">
        <f t="shared" si="1"/>
        <v>0</v>
      </c>
    </row>
    <row r="32" spans="1:17" ht="15" x14ac:dyDescent="0.25">
      <c r="B32" s="56"/>
      <c r="C32" s="56"/>
      <c r="D32" s="4">
        <f>SUMIF(Janv!$E$2:$E$107,$A32,Janv!$C$2:$C$107)</f>
        <v>0</v>
      </c>
      <c r="E32">
        <f>SUMIF(Févr!$E$2:$E$108,$A32,Févr!$C$2:$C$108)</f>
        <v>0</v>
      </c>
      <c r="F32">
        <f>SUMIF(Mars!$G$2:$G$107,$A32,Mars!$E$2:$E$107)</f>
        <v>0</v>
      </c>
      <c r="G32">
        <f>SUMIF(Avril!$G$2:$G$107,$A32,Avril!$E$2:$E$107)</f>
        <v>0</v>
      </c>
      <c r="H32">
        <f>SUMIF(Mai!$G$2:$G$108,$A32,Mai!$E$2:$E$108)</f>
        <v>0</v>
      </c>
      <c r="I32">
        <f>SUMIF(Juin!$G$2:$G$107,$A32,Juin!$E$2:$E$107)</f>
        <v>0</v>
      </c>
      <c r="J32">
        <f>SUMIF(Juillet!$G$2:$G$107,$A32,Juillet!$E$2:$E$107)</f>
        <v>0</v>
      </c>
      <c r="K32">
        <f>SUMIF(Août!$G$2:$G$107,$A32,Août!$E$2:$E$107)</f>
        <v>0</v>
      </c>
      <c r="L32">
        <f>SUMIF(Sept.!$G$2:$G$108,$A32,Sept.!$E$2:$E$108)</f>
        <v>0</v>
      </c>
      <c r="M32">
        <f>SUMIF(Oct.!$G$2:$G$107,$A32,Oct.!$E$2:$E$107)</f>
        <v>0</v>
      </c>
      <c r="N32">
        <f>SUMIF(Nov.!$G$2:$G$107,$A32,Nov.!$E$2:$E$107)</f>
        <v>0</v>
      </c>
      <c r="O32">
        <f>SUMIF(Déc.!$G$2:$G$107,$A32,Déc.!$E$2:$E$107)</f>
        <v>0</v>
      </c>
      <c r="P32" s="66">
        <f t="shared" si="0"/>
        <v>0</v>
      </c>
      <c r="Q32" s="35">
        <f t="shared" si="1"/>
        <v>0</v>
      </c>
    </row>
    <row r="33" spans="1:17" ht="15" x14ac:dyDescent="0.25">
      <c r="B33" s="56"/>
      <c r="C33" s="56"/>
      <c r="D33" s="4">
        <f>SUMIF(Janv!$E$2:$E$107,$A33,Janv!$C$2:$C$107)</f>
        <v>0</v>
      </c>
      <c r="E33">
        <f>SUMIF(Févr!$E$2:$E$108,$A33,Févr!$C$2:$C$108)</f>
        <v>0</v>
      </c>
      <c r="F33">
        <f>SUMIF(Mars!$G$2:$G$107,$A33,Mars!$E$2:$E$107)</f>
        <v>0</v>
      </c>
      <c r="G33">
        <f>SUMIF(Avril!$G$2:$G$107,$A33,Avril!$E$2:$E$107)</f>
        <v>0</v>
      </c>
      <c r="H33">
        <f>SUMIF(Mai!$G$2:$G$108,$A33,Mai!$E$2:$E$108)</f>
        <v>0</v>
      </c>
      <c r="I33">
        <f>SUMIF(Juin!$G$2:$G$107,$A33,Juin!$E$2:$E$107)</f>
        <v>0</v>
      </c>
      <c r="J33">
        <f>SUMIF(Juillet!$G$2:$G$107,$A33,Juillet!$E$2:$E$107)</f>
        <v>0</v>
      </c>
      <c r="K33">
        <f>SUMIF(Août!$G$2:$G$107,$A33,Août!$E$2:$E$107)</f>
        <v>0</v>
      </c>
      <c r="L33">
        <f>SUMIF(Sept.!$G$2:$G$108,$A33,Sept.!$E$2:$E$108)</f>
        <v>0</v>
      </c>
      <c r="M33">
        <f>SUMIF(Oct.!$G$2:$G$107,$A33,Oct.!$E$2:$E$107)</f>
        <v>0</v>
      </c>
      <c r="N33">
        <f>SUMIF(Nov.!$G$2:$G$107,$A33,Nov.!$E$2:$E$107)</f>
        <v>0</v>
      </c>
      <c r="O33">
        <f>SUMIF(Déc.!$G$2:$G$107,$A33,Déc.!$E$2:$E$107)</f>
        <v>0</v>
      </c>
      <c r="P33" s="66">
        <f t="shared" si="0"/>
        <v>0</v>
      </c>
      <c r="Q33" s="35">
        <f t="shared" si="1"/>
        <v>0</v>
      </c>
    </row>
    <row r="34" spans="1:17" ht="15" x14ac:dyDescent="0.25">
      <c r="B34" s="56"/>
      <c r="C34" s="56"/>
      <c r="D34" s="4">
        <f>SUMIF(Janv!$E$2:$E$107,$A34,Janv!$C$2:$C$107)</f>
        <v>0</v>
      </c>
      <c r="E34">
        <f>SUMIF(Févr!$E$2:$E$108,$A34,Févr!$C$2:$C$108)</f>
        <v>0</v>
      </c>
      <c r="F34">
        <f>SUMIF(Mars!$G$2:$G$107,$A34,Mars!$E$2:$E$107)</f>
        <v>0</v>
      </c>
      <c r="G34">
        <f>SUMIF(Avril!$G$2:$G$107,$A34,Avril!$E$2:$E$107)</f>
        <v>0</v>
      </c>
      <c r="H34">
        <f>SUMIF(Mai!$G$2:$G$108,$A34,Mai!$E$2:$E$108)</f>
        <v>0</v>
      </c>
      <c r="I34">
        <f>SUMIF(Juin!$G$2:$G$107,$A34,Juin!$E$2:$E$107)</f>
        <v>0</v>
      </c>
      <c r="J34">
        <f>SUMIF(Juillet!$G$2:$G$107,$A34,Juillet!$E$2:$E$107)</f>
        <v>0</v>
      </c>
      <c r="K34">
        <f>SUMIF(Août!$G$2:$G$107,$A34,Août!$E$2:$E$107)</f>
        <v>0</v>
      </c>
      <c r="L34">
        <f>SUMIF(Sept.!$G$2:$G$108,$A34,Sept.!$E$2:$E$108)</f>
        <v>0</v>
      </c>
      <c r="M34">
        <f>SUMIF(Oct.!$G$2:$G$107,$A34,Oct.!$E$2:$E$107)</f>
        <v>0</v>
      </c>
      <c r="N34">
        <f>SUMIF(Nov.!$G$2:$G$107,$A34,Nov.!$E$2:$E$107)</f>
        <v>0</v>
      </c>
      <c r="O34">
        <f>SUMIF(Déc.!$G$2:$G$107,$A34,Déc.!$E$2:$E$107)</f>
        <v>0</v>
      </c>
      <c r="P34" s="66">
        <f t="shared" si="0"/>
        <v>0</v>
      </c>
      <c r="Q34" s="35">
        <f t="shared" si="1"/>
        <v>0</v>
      </c>
    </row>
    <row r="35" spans="1:17" ht="15" x14ac:dyDescent="0.25">
      <c r="B35" s="56"/>
      <c r="C35" s="56"/>
      <c r="D35" s="4">
        <f>SUMIF(Janv!$E$2:$E$107,$A35,Janv!$C$2:$C$107)</f>
        <v>0</v>
      </c>
      <c r="E35">
        <f>SUMIF(Févr!$E$2:$E$108,$A35,Févr!$C$2:$C$108)</f>
        <v>0</v>
      </c>
      <c r="F35">
        <f>SUMIF(Mars!$G$2:$G$107,$A35,Mars!$E$2:$E$107)</f>
        <v>0</v>
      </c>
      <c r="G35">
        <f>SUMIF(Avril!$G$2:$G$107,$A35,Avril!$E$2:$E$107)</f>
        <v>0</v>
      </c>
      <c r="H35">
        <f>SUMIF(Mai!$G$2:$G$108,$A35,Mai!$E$2:$E$108)</f>
        <v>0</v>
      </c>
      <c r="I35">
        <f>SUMIF(Juin!$G$2:$G$107,$A35,Juin!$E$2:$E$107)</f>
        <v>0</v>
      </c>
      <c r="J35">
        <f>SUMIF(Juillet!$G$2:$G$107,$A35,Juillet!$E$2:$E$107)</f>
        <v>0</v>
      </c>
      <c r="K35">
        <f>SUMIF(Août!$G$2:$G$107,$A35,Août!$E$2:$E$107)</f>
        <v>0</v>
      </c>
      <c r="L35">
        <f>SUMIF(Sept.!$G$2:$G$108,$A35,Sept.!$E$2:$E$108)</f>
        <v>0</v>
      </c>
      <c r="M35">
        <f>SUMIF(Oct.!$G$2:$G$107,$A35,Oct.!$E$2:$E$107)</f>
        <v>0</v>
      </c>
      <c r="N35">
        <f>SUMIF(Nov.!$G$2:$G$107,$A35,Nov.!$E$2:$E$107)</f>
        <v>0</v>
      </c>
      <c r="O35">
        <f>SUMIF(Déc.!$G$2:$G$107,$A35,Déc.!$E$2:$E$107)</f>
        <v>0</v>
      </c>
      <c r="P35" s="66">
        <f t="shared" si="0"/>
        <v>0</v>
      </c>
      <c r="Q35" s="35">
        <f t="shared" si="1"/>
        <v>0</v>
      </c>
    </row>
    <row r="36" spans="1:17" ht="15" x14ac:dyDescent="0.25">
      <c r="B36" s="56"/>
      <c r="C36" s="56"/>
      <c r="D36" s="4">
        <f>SUMIF(Janv!$E$2:$E$107,$A36,Janv!$C$2:$C$107)</f>
        <v>0</v>
      </c>
      <c r="E36">
        <f>SUMIF(Févr!$E$2:$E$108,$A36,Févr!$C$2:$C$108)</f>
        <v>0</v>
      </c>
      <c r="F36">
        <f>SUMIF(Mars!$G$2:$G$107,$A36,Mars!$E$2:$E$107)</f>
        <v>0</v>
      </c>
      <c r="G36">
        <f>SUMIF(Avril!$G$2:$G$107,$A36,Avril!$E$2:$E$107)</f>
        <v>0</v>
      </c>
      <c r="H36">
        <f>SUMIF(Mai!$G$2:$G$108,$A36,Mai!$E$2:$E$108)</f>
        <v>0</v>
      </c>
      <c r="I36">
        <f>SUMIF(Juin!$G$2:$G$107,$A36,Juin!$E$2:$E$107)</f>
        <v>0</v>
      </c>
      <c r="J36">
        <f>SUMIF(Juillet!$G$2:$G$107,$A36,Juillet!$E$2:$E$107)</f>
        <v>0</v>
      </c>
      <c r="K36">
        <f>SUMIF(Août!$G$2:$G$107,$A36,Août!$E$2:$E$107)</f>
        <v>0</v>
      </c>
      <c r="L36">
        <f>SUMIF(Sept.!$G$2:$G$108,$A36,Sept.!$E$2:$E$108)</f>
        <v>0</v>
      </c>
      <c r="M36">
        <f>SUMIF(Oct.!$G$2:$G$107,$A36,Oct.!$E$2:$E$107)</f>
        <v>0</v>
      </c>
      <c r="N36">
        <f>SUMIF(Nov.!$G$2:$G$107,$A36,Nov.!$E$2:$E$107)</f>
        <v>0</v>
      </c>
      <c r="O36">
        <f>SUMIF(Déc.!$G$2:$G$107,$A36,Déc.!$E$2:$E$107)</f>
        <v>0</v>
      </c>
      <c r="P36" s="66">
        <f t="shared" si="0"/>
        <v>0</v>
      </c>
      <c r="Q36" s="35">
        <f t="shared" si="1"/>
        <v>0</v>
      </c>
    </row>
    <row r="37" spans="1:17" ht="15" x14ac:dyDescent="0.25">
      <c r="B37" s="56"/>
      <c r="C37" s="56"/>
      <c r="D37" s="4">
        <f>SUMIF(Janv!$E$2:$E$107,$A37,Janv!$C$2:$C$107)</f>
        <v>0</v>
      </c>
      <c r="E37">
        <f>SUMIF(Févr!$E$2:$E$108,$A37,Févr!$C$2:$C$108)</f>
        <v>0</v>
      </c>
      <c r="F37">
        <f>SUMIF(Mars!$G$2:$G$107,$A37,Mars!$E$2:$E$107)</f>
        <v>0</v>
      </c>
      <c r="G37">
        <f>SUMIF(Avril!$G$2:$G$107,$A37,Avril!$E$2:$E$107)</f>
        <v>0</v>
      </c>
      <c r="H37">
        <f>SUMIF(Mai!$G$2:$G$108,$A37,Mai!$E$2:$E$108)</f>
        <v>0</v>
      </c>
      <c r="I37">
        <f>SUMIF(Juin!$G$2:$G$107,$A37,Juin!$E$2:$E$107)</f>
        <v>0</v>
      </c>
      <c r="J37">
        <f>SUMIF(Juillet!$G$2:$G$107,$A37,Juillet!$E$2:$E$107)</f>
        <v>0</v>
      </c>
      <c r="K37">
        <f>SUMIF(Août!$G$2:$G$107,$A37,Août!$E$2:$E$107)</f>
        <v>0</v>
      </c>
      <c r="L37">
        <f>SUMIF(Sept.!$G$2:$G$108,$A37,Sept.!$E$2:$E$108)</f>
        <v>0</v>
      </c>
      <c r="M37">
        <f>SUMIF(Oct.!$G$2:$G$107,$A37,Oct.!$E$2:$E$107)</f>
        <v>0</v>
      </c>
      <c r="N37">
        <f>SUMIF(Nov.!$G$2:$G$107,$A37,Nov.!$E$2:$E$107)</f>
        <v>0</v>
      </c>
      <c r="O37">
        <f>SUMIF(Déc.!$G$2:$G$107,$A37,Déc.!$E$2:$E$107)</f>
        <v>0</v>
      </c>
      <c r="P37" s="66">
        <f t="shared" si="0"/>
        <v>0</v>
      </c>
      <c r="Q37" s="35">
        <f t="shared" si="1"/>
        <v>0</v>
      </c>
    </row>
    <row r="38" spans="1:17" ht="15" x14ac:dyDescent="0.25">
      <c r="B38" s="56"/>
      <c r="C38" s="56"/>
      <c r="D38" s="4">
        <f>SUMIF(Janv!$E$2:$E$107,$A38,Janv!$C$2:$C$107)</f>
        <v>0</v>
      </c>
      <c r="E38">
        <f>SUMIF(Févr!$E$2:$E$108,$A38,Févr!$C$2:$C$108)</f>
        <v>0</v>
      </c>
      <c r="F38">
        <f>SUMIF(Mars!$G$2:$G$107,$A38,Mars!$E$2:$E$107)</f>
        <v>0</v>
      </c>
      <c r="G38">
        <f>SUMIF(Avril!$G$2:$G$107,$A38,Avril!$E$2:$E$107)</f>
        <v>0</v>
      </c>
      <c r="H38">
        <f>SUMIF(Mai!$G$2:$G$108,$A38,Mai!$E$2:$E$108)</f>
        <v>0</v>
      </c>
      <c r="I38">
        <f>SUMIF(Juin!$G$2:$G$107,$A38,Juin!$E$2:$E$107)</f>
        <v>0</v>
      </c>
      <c r="J38">
        <f>SUMIF(Juillet!$G$2:$G$107,$A38,Juillet!$E$2:$E$107)</f>
        <v>0</v>
      </c>
      <c r="K38">
        <f>SUMIF(Août!$G$2:$G$107,$A38,Août!$E$2:$E$107)</f>
        <v>0</v>
      </c>
      <c r="L38">
        <f>SUMIF(Sept.!$G$2:$G$108,$A38,Sept.!$E$2:$E$108)</f>
        <v>0</v>
      </c>
      <c r="M38">
        <f>SUMIF(Oct.!$G$2:$G$107,$A38,Oct.!$E$2:$E$107)</f>
        <v>0</v>
      </c>
      <c r="N38">
        <f>SUMIF(Nov.!$G$2:$G$107,$A38,Nov.!$E$2:$E$107)</f>
        <v>0</v>
      </c>
      <c r="O38">
        <f>SUMIF(Déc.!$G$2:$G$107,$A38,Déc.!$E$2:$E$107)</f>
        <v>0</v>
      </c>
      <c r="P38" s="66">
        <f t="shared" ref="P38:P69" si="2">SUM(D38+E38+F38+G38+H38+I38+J38+K38+L38+M38+N38+O38)</f>
        <v>0</v>
      </c>
      <c r="Q38" s="35">
        <f t="shared" si="1"/>
        <v>0</v>
      </c>
    </row>
    <row r="39" spans="1:17" ht="15" x14ac:dyDescent="0.25">
      <c r="B39" s="56"/>
      <c r="C39" s="56"/>
      <c r="D39" s="4">
        <f>SUMIF(Janv!$E$2:$E$107,$A39,Janv!$C$2:$C$107)</f>
        <v>0</v>
      </c>
      <c r="E39">
        <f>SUMIF(Févr!$E$2:$E$108,$A39,Févr!$C$2:$C$108)</f>
        <v>0</v>
      </c>
      <c r="F39">
        <f>SUMIF(Mars!$G$2:$G$107,$A39,Mars!$E$2:$E$107)</f>
        <v>0</v>
      </c>
      <c r="G39">
        <f>SUMIF(Avril!$G$2:$G$107,$A39,Avril!$E$2:$E$107)</f>
        <v>0</v>
      </c>
      <c r="H39">
        <f>SUMIF(Mai!$G$2:$G$108,$A39,Mai!$E$2:$E$108)</f>
        <v>0</v>
      </c>
      <c r="I39">
        <f>SUMIF(Juin!$G$2:$G$107,$A39,Juin!$E$2:$E$107)</f>
        <v>0</v>
      </c>
      <c r="J39">
        <f>SUMIF(Juillet!$G$2:$G$107,$A39,Juillet!$E$2:$E$107)</f>
        <v>0</v>
      </c>
      <c r="K39">
        <f>SUMIF(Août!$G$2:$G$107,$A39,Août!$E$2:$E$107)</f>
        <v>0</v>
      </c>
      <c r="L39">
        <f>SUMIF(Sept.!$G$2:$G$108,$A39,Sept.!$E$2:$E$108)</f>
        <v>0</v>
      </c>
      <c r="M39">
        <f>SUMIF(Oct.!$G$2:$G$107,$A39,Oct.!$E$2:$E$107)</f>
        <v>0</v>
      </c>
      <c r="N39">
        <f>SUMIF(Nov.!$G$2:$G$107,$A39,Nov.!$E$2:$E$107)</f>
        <v>0</v>
      </c>
      <c r="O39">
        <f>SUMIF(Déc.!$G$2:$G$107,$A39,Déc.!$E$2:$E$107)</f>
        <v>0</v>
      </c>
      <c r="P39" s="66">
        <f t="shared" si="2"/>
        <v>0</v>
      </c>
      <c r="Q39" s="35">
        <f t="shared" si="1"/>
        <v>0</v>
      </c>
    </row>
    <row r="40" spans="1:17" ht="15" x14ac:dyDescent="0.25">
      <c r="B40" s="56"/>
      <c r="C40" s="56"/>
      <c r="D40" s="4">
        <f>SUMIF(Janv!$E$2:$E$107,$A40,Janv!$C$2:$C$107)</f>
        <v>0</v>
      </c>
      <c r="E40">
        <f>SUMIF(Févr!$E$2:$E$108,$A40,Févr!$C$2:$C$108)</f>
        <v>0</v>
      </c>
      <c r="F40">
        <f>SUMIF(Mars!$G$2:$G$107,$A40,Mars!$E$2:$E$107)</f>
        <v>0</v>
      </c>
      <c r="G40">
        <f>SUMIF(Avril!$G$2:$G$107,$A40,Avril!$E$2:$E$107)</f>
        <v>0</v>
      </c>
      <c r="H40">
        <f>SUMIF(Mai!$G$2:$G$108,$A40,Mai!$E$2:$E$108)</f>
        <v>0</v>
      </c>
      <c r="I40">
        <f>SUMIF(Juin!$G$2:$G$107,$A40,Juin!$E$2:$E$107)</f>
        <v>0</v>
      </c>
      <c r="J40">
        <f>SUMIF(Juillet!$G$2:$G$107,$A40,Juillet!$E$2:$E$107)</f>
        <v>0</v>
      </c>
      <c r="K40">
        <f>SUMIF(Août!$G$2:$G$107,$A40,Août!$E$2:$E$107)</f>
        <v>0</v>
      </c>
      <c r="L40">
        <f>SUMIF(Sept.!$G$2:$G$108,$A40,Sept.!$E$2:$E$108)</f>
        <v>0</v>
      </c>
      <c r="M40">
        <f>SUMIF(Oct.!$G$2:$G$107,$A40,Oct.!$E$2:$E$107)</f>
        <v>0</v>
      </c>
      <c r="N40">
        <f>SUMIF(Nov.!$G$2:$G$107,$A40,Nov.!$E$2:$E$107)</f>
        <v>0</v>
      </c>
      <c r="O40">
        <f>SUMIF(Déc.!$G$2:$G$107,$A40,Déc.!$E$2:$E$107)</f>
        <v>0</v>
      </c>
      <c r="P40" s="66">
        <f t="shared" si="2"/>
        <v>0</v>
      </c>
      <c r="Q40" s="35">
        <f t="shared" si="1"/>
        <v>0</v>
      </c>
    </row>
    <row r="41" spans="1:17" ht="15" x14ac:dyDescent="0.25">
      <c r="B41" s="56"/>
      <c r="C41" s="56"/>
      <c r="D41" s="4">
        <f>SUMIF(Janv!$E$2:$E$107,$A41,Janv!$C$2:$C$107)</f>
        <v>0</v>
      </c>
      <c r="E41">
        <f>SUMIF(Févr!$E$2:$E$108,$A41,Févr!$C$2:$C$108)</f>
        <v>0</v>
      </c>
      <c r="F41">
        <f>SUMIF(Mars!$G$2:$G$107,$A41,Mars!$E$2:$E$107)</f>
        <v>0</v>
      </c>
      <c r="G41">
        <f>SUMIF(Avril!$G$2:$G$107,$A41,Avril!$E$2:$E$107)</f>
        <v>0</v>
      </c>
      <c r="H41">
        <f>SUMIF(Mai!$G$2:$G$108,$A41,Mai!$E$2:$E$108)</f>
        <v>0</v>
      </c>
      <c r="I41">
        <f>SUMIF(Juin!$G$2:$G$107,$A41,Juin!$E$2:$E$107)</f>
        <v>0</v>
      </c>
      <c r="J41">
        <f>SUMIF(Juillet!$G$2:$G$107,$A41,Juillet!$E$2:$E$107)</f>
        <v>0</v>
      </c>
      <c r="K41">
        <f>SUMIF(Août!$G$2:$G$107,$A41,Août!$E$2:$E$107)</f>
        <v>0</v>
      </c>
      <c r="L41">
        <f>SUMIF(Sept.!$G$2:$G$108,$A41,Sept.!$E$2:$E$108)</f>
        <v>0</v>
      </c>
      <c r="M41">
        <f>SUMIF(Oct.!$G$2:$G$107,$A41,Oct.!$E$2:$E$107)</f>
        <v>0</v>
      </c>
      <c r="N41">
        <f>SUMIF(Nov.!$G$2:$G$107,$A41,Nov.!$E$2:$E$107)</f>
        <v>0</v>
      </c>
      <c r="O41">
        <f>SUMIF(Déc.!$G$2:$G$107,$A41,Déc.!$E$2:$E$107)</f>
        <v>0</v>
      </c>
      <c r="P41" s="66">
        <f t="shared" si="2"/>
        <v>0</v>
      </c>
      <c r="Q41" s="35">
        <f t="shared" si="1"/>
        <v>0</v>
      </c>
    </row>
    <row r="42" spans="1:17" ht="15" x14ac:dyDescent="0.25">
      <c r="A42" s="18"/>
      <c r="B42" s="56"/>
      <c r="C42" s="56"/>
      <c r="D42" s="4">
        <f>SUMIF(Janv!$E$2:$E$107,$A42,Janv!$C$2:$C$107)</f>
        <v>0</v>
      </c>
      <c r="E42">
        <f>SUMIF(Févr!$E$2:$E$108,$A42,Févr!$C$2:$C$108)</f>
        <v>0</v>
      </c>
      <c r="F42">
        <f>SUMIF(Mars!$G$2:$G$107,$A42,Mars!$E$2:$E$107)</f>
        <v>0</v>
      </c>
      <c r="G42">
        <f>SUMIF(Avril!$G$2:$G$107,$A42,Avril!$E$2:$E$107)</f>
        <v>0</v>
      </c>
      <c r="H42">
        <f>SUMIF(Mai!$G$2:$G$108,$A42,Mai!$E$2:$E$108)</f>
        <v>0</v>
      </c>
      <c r="I42">
        <f>SUMIF(Juin!$G$2:$G$107,$A42,Juin!$E$2:$E$107)</f>
        <v>0</v>
      </c>
      <c r="J42">
        <f>SUMIF(Juillet!$G$2:$G$107,$A42,Juillet!$E$2:$E$107)</f>
        <v>0</v>
      </c>
      <c r="K42">
        <f>SUMIF(Août!$G$2:$G$107,$A42,Août!$E$2:$E$107)</f>
        <v>0</v>
      </c>
      <c r="L42">
        <f>SUMIF(Sept.!$G$2:$G$108,$A42,Sept.!$E$2:$E$108)</f>
        <v>0</v>
      </c>
      <c r="M42">
        <f>SUMIF(Oct.!$G$2:$G$107,$A42,Oct.!$E$2:$E$107)</f>
        <v>0</v>
      </c>
      <c r="N42">
        <f>SUMIF(Nov.!$G$2:$G$107,$A42,Nov.!$E$2:$E$107)</f>
        <v>0</v>
      </c>
      <c r="O42">
        <f>SUMIF(Déc.!$G$2:$G$107,$A42,Déc.!$E$2:$E$107)</f>
        <v>0</v>
      </c>
      <c r="P42" s="66">
        <f t="shared" si="2"/>
        <v>0</v>
      </c>
      <c r="Q42" s="35">
        <f t="shared" si="1"/>
        <v>0</v>
      </c>
    </row>
    <row r="43" spans="1:17" ht="15" x14ac:dyDescent="0.25">
      <c r="A43" s="18"/>
      <c r="B43" s="56"/>
      <c r="C43" s="56"/>
      <c r="D43" s="4">
        <f>SUMIF(Janv!$E$2:$E$107,$A43,Janv!$C$2:$C$107)</f>
        <v>0</v>
      </c>
      <c r="E43">
        <f>SUMIF(Févr!$E$2:$E$108,$A43,Févr!$C$2:$C$108)</f>
        <v>0</v>
      </c>
      <c r="F43">
        <f>SUMIF(Mars!$G$2:$G$107,$A43,Mars!$E$2:$E$107)</f>
        <v>0</v>
      </c>
      <c r="G43">
        <f>SUMIF(Avril!$G$2:$G$107,$A43,Avril!$E$2:$E$107)</f>
        <v>0</v>
      </c>
      <c r="H43">
        <f>SUMIF(Mai!$G$2:$G$108,$A43,Mai!$E$2:$E$108)</f>
        <v>0</v>
      </c>
      <c r="I43">
        <f>SUMIF(Juin!$G$2:$G$107,$A43,Juin!$E$2:$E$107)</f>
        <v>0</v>
      </c>
      <c r="J43">
        <f>SUMIF(Juillet!$G$2:$G$107,$A43,Juillet!$E$2:$E$107)</f>
        <v>0</v>
      </c>
      <c r="K43">
        <f>SUMIF(Août!$G$2:$G$107,$A43,Août!$E$2:$E$107)</f>
        <v>0</v>
      </c>
      <c r="L43">
        <f>SUMIF(Sept.!$G$2:$G$108,$A43,Sept.!$E$2:$E$108)</f>
        <v>0</v>
      </c>
      <c r="M43">
        <f>SUMIF(Oct.!$G$2:$G$107,$A43,Oct.!$E$2:$E$107)</f>
        <v>0</v>
      </c>
      <c r="N43">
        <f>SUMIF(Nov.!$G$2:$G$107,$A43,Nov.!$E$2:$E$107)</f>
        <v>0</v>
      </c>
      <c r="O43">
        <f>SUMIF(Déc.!$G$2:$G$107,$A43,Déc.!$E$2:$E$107)</f>
        <v>0</v>
      </c>
      <c r="P43" s="66">
        <f t="shared" si="2"/>
        <v>0</v>
      </c>
      <c r="Q43" s="35">
        <f t="shared" si="1"/>
        <v>0</v>
      </c>
    </row>
    <row r="44" spans="1:17" ht="15" x14ac:dyDescent="0.25">
      <c r="A44" s="18"/>
      <c r="B44" s="56"/>
      <c r="C44" s="56"/>
      <c r="D44" s="4">
        <f>SUMIF(Janv!$E$2:$E$107,$A44,Janv!$C$2:$C$107)</f>
        <v>0</v>
      </c>
      <c r="E44">
        <f>SUMIF(Févr!$E$2:$E$108,$A44,Févr!$C$2:$C$108)</f>
        <v>0</v>
      </c>
      <c r="F44">
        <f>SUMIF(Mars!$G$2:$G$107,$A44,Mars!$E$2:$E$107)</f>
        <v>0</v>
      </c>
      <c r="G44">
        <f>SUMIF(Avril!$G$2:$G$107,$A44,Avril!$E$2:$E$107)</f>
        <v>0</v>
      </c>
      <c r="H44">
        <f>SUMIF(Mai!$G$2:$G$108,$A44,Mai!$E$2:$E$108)</f>
        <v>0</v>
      </c>
      <c r="I44">
        <f>SUMIF(Juin!$G$2:$G$107,$A44,Juin!$E$2:$E$107)</f>
        <v>0</v>
      </c>
      <c r="J44">
        <f>SUMIF(Juillet!$G$2:$G$107,$A44,Juillet!$E$2:$E$107)</f>
        <v>0</v>
      </c>
      <c r="K44">
        <f>SUMIF(Août!$G$2:$G$107,$A44,Août!$E$2:$E$107)</f>
        <v>0</v>
      </c>
      <c r="L44">
        <f>SUMIF(Sept.!$G$2:$G$108,$A44,Sept.!$E$2:$E$108)</f>
        <v>0</v>
      </c>
      <c r="M44">
        <f>SUMIF(Oct.!$G$2:$G$107,$A44,Oct.!$E$2:$E$107)</f>
        <v>0</v>
      </c>
      <c r="N44">
        <f>SUMIF(Nov.!$G$2:$G$107,$A44,Nov.!$E$2:$E$107)</f>
        <v>0</v>
      </c>
      <c r="O44">
        <f>SUMIF(Déc.!$G$2:$G$107,$A44,Déc.!$E$2:$E$107)</f>
        <v>0</v>
      </c>
      <c r="P44" s="66">
        <f t="shared" si="2"/>
        <v>0</v>
      </c>
      <c r="Q44" s="35">
        <f t="shared" si="1"/>
        <v>0</v>
      </c>
    </row>
    <row r="45" spans="1:17" ht="15" x14ac:dyDescent="0.25">
      <c r="A45" s="18"/>
      <c r="B45" s="56"/>
      <c r="C45" s="56"/>
      <c r="D45" s="4">
        <f>SUMIF(Janv!$E$2:$E$107,$A45,Janv!$C$2:$C$107)</f>
        <v>0</v>
      </c>
      <c r="E45">
        <f>SUMIF(Févr!$E$2:$E$108,$A45,Févr!$C$2:$C$108)</f>
        <v>0</v>
      </c>
      <c r="F45">
        <f>SUMIF(Mars!$G$2:$G$107,$A45,Mars!$E$2:$E$107)</f>
        <v>0</v>
      </c>
      <c r="G45">
        <f>SUMIF(Avril!$G$2:$G$107,$A45,Avril!$E$2:$E$107)</f>
        <v>0</v>
      </c>
      <c r="H45">
        <f>SUMIF(Mai!$G$2:$G$108,$A45,Mai!$E$2:$E$108)</f>
        <v>0</v>
      </c>
      <c r="I45">
        <f>SUMIF(Juin!$G$2:$G$107,$A45,Juin!$E$2:$E$107)</f>
        <v>0</v>
      </c>
      <c r="J45">
        <f>SUMIF(Juillet!$G$2:$G$107,$A45,Juillet!$E$2:$E$107)</f>
        <v>0</v>
      </c>
      <c r="K45">
        <f>SUMIF(Août!$G$2:$G$107,$A45,Août!$E$2:$E$107)</f>
        <v>0</v>
      </c>
      <c r="L45">
        <f>SUMIF(Sept.!$G$2:$G$108,$A45,Sept.!$E$2:$E$108)</f>
        <v>0</v>
      </c>
      <c r="M45">
        <f>SUMIF(Oct.!$G$2:$G$107,$A45,Oct.!$E$2:$E$107)</f>
        <v>0</v>
      </c>
      <c r="N45">
        <f>SUMIF(Nov.!$G$2:$G$107,$A45,Nov.!$E$2:$E$107)</f>
        <v>0</v>
      </c>
      <c r="O45">
        <f>SUMIF(Déc.!$G$2:$G$107,$A45,Déc.!$E$2:$E$107)</f>
        <v>0</v>
      </c>
      <c r="P45" s="66">
        <f t="shared" si="2"/>
        <v>0</v>
      </c>
      <c r="Q45" s="35">
        <f t="shared" si="1"/>
        <v>0</v>
      </c>
    </row>
    <row r="46" spans="1:17" ht="15" x14ac:dyDescent="0.25">
      <c r="A46" s="18"/>
      <c r="B46" s="56"/>
      <c r="C46" s="56"/>
      <c r="D46" s="4">
        <f>SUMIF(Janv!$E$2:$E$107,$A46,Janv!$C$2:$C$107)</f>
        <v>0</v>
      </c>
      <c r="E46">
        <f>SUMIF(Févr!$E$2:$E$108,$A46,Févr!$C$2:$C$108)</f>
        <v>0</v>
      </c>
      <c r="F46">
        <f>SUMIF(Mars!$G$2:$G$107,$A46,Mars!$E$2:$E$107)</f>
        <v>0</v>
      </c>
      <c r="G46">
        <f>SUMIF(Avril!$G$2:$G$107,$A46,Avril!$E$2:$E$107)</f>
        <v>0</v>
      </c>
      <c r="H46">
        <f>SUMIF(Mai!$G$2:$G$108,$A46,Mai!$E$2:$E$108)</f>
        <v>0</v>
      </c>
      <c r="I46">
        <f>SUMIF(Juin!$G$2:$G$107,$A46,Juin!$E$2:$E$107)</f>
        <v>0</v>
      </c>
      <c r="J46">
        <f>SUMIF(Juillet!$G$2:$G$107,$A46,Juillet!$E$2:$E$107)</f>
        <v>0</v>
      </c>
      <c r="K46">
        <f>SUMIF(Août!$G$2:$G$107,$A46,Août!$E$2:$E$107)</f>
        <v>0</v>
      </c>
      <c r="L46">
        <f>SUMIF(Sept.!$G$2:$G$108,$A46,Sept.!$E$2:$E$108)</f>
        <v>0</v>
      </c>
      <c r="M46">
        <f>SUMIF(Oct.!$G$2:$G$107,$A46,Oct.!$E$2:$E$107)</f>
        <v>0</v>
      </c>
      <c r="N46">
        <f>SUMIF(Nov.!$G$2:$G$107,$A46,Nov.!$E$2:$E$107)</f>
        <v>0</v>
      </c>
      <c r="O46">
        <f>SUMIF(Déc.!$G$2:$G$107,$A46,Déc.!$E$2:$E$107)</f>
        <v>0</v>
      </c>
      <c r="P46" s="66">
        <f t="shared" si="2"/>
        <v>0</v>
      </c>
      <c r="Q46" s="35">
        <f t="shared" si="1"/>
        <v>0</v>
      </c>
    </row>
    <row r="47" spans="1:17" ht="15" x14ac:dyDescent="0.25">
      <c r="A47" s="18"/>
      <c r="B47" s="56"/>
      <c r="C47" s="56"/>
      <c r="D47" s="4">
        <f>SUMIF(Janv!$E$2:$E$107,$A47,Janv!$C$2:$C$107)</f>
        <v>0</v>
      </c>
      <c r="E47">
        <f>SUMIF(Févr!$E$2:$E$108,$A47,Févr!$C$2:$C$108)</f>
        <v>0</v>
      </c>
      <c r="F47">
        <f>SUMIF(Mars!$G$2:$G$107,$A47,Mars!$E$2:$E$107)</f>
        <v>0</v>
      </c>
      <c r="G47">
        <f>SUMIF(Avril!$G$2:$G$107,$A47,Avril!$E$2:$E$107)</f>
        <v>0</v>
      </c>
      <c r="H47">
        <f>SUMIF(Mai!$G$2:$G$108,$A47,Mai!$E$2:$E$108)</f>
        <v>0</v>
      </c>
      <c r="I47">
        <f>SUMIF(Juin!$G$2:$G$107,$A47,Juin!$E$2:$E$107)</f>
        <v>0</v>
      </c>
      <c r="J47">
        <f>SUMIF(Juillet!$G$2:$G$107,$A47,Juillet!$E$2:$E$107)</f>
        <v>0</v>
      </c>
      <c r="K47">
        <f>SUMIF(Août!$G$2:$G$107,$A47,Août!$E$2:$E$107)</f>
        <v>0</v>
      </c>
      <c r="L47">
        <f>SUMIF(Sept.!$G$2:$G$108,$A47,Sept.!$E$2:$E$108)</f>
        <v>0</v>
      </c>
      <c r="M47">
        <f>SUMIF(Oct.!$G$2:$G$107,$A47,Oct.!$E$2:$E$107)</f>
        <v>0</v>
      </c>
      <c r="N47">
        <f>SUMIF(Nov.!$G$2:$G$107,$A47,Nov.!$E$2:$E$107)</f>
        <v>0</v>
      </c>
      <c r="O47">
        <f>SUMIF(Déc.!$G$2:$G$107,$A47,Déc.!$E$2:$E$107)</f>
        <v>0</v>
      </c>
      <c r="P47" s="66">
        <f t="shared" si="2"/>
        <v>0</v>
      </c>
      <c r="Q47" s="35">
        <f t="shared" si="1"/>
        <v>0</v>
      </c>
    </row>
    <row r="48" spans="1:17" ht="15" x14ac:dyDescent="0.25">
      <c r="A48" s="18"/>
      <c r="B48" s="56"/>
      <c r="C48" s="56"/>
      <c r="D48" s="4">
        <f>SUMIF(Janv!$E$2:$E$107,$A48,Janv!$C$2:$C$107)</f>
        <v>0</v>
      </c>
      <c r="E48">
        <f>SUMIF(Févr!$E$2:$E$108,$A48,Févr!$C$2:$C$108)</f>
        <v>0</v>
      </c>
      <c r="F48">
        <f>SUMIF(Mars!$G$2:$G$107,$A48,Mars!$E$2:$E$107)</f>
        <v>0</v>
      </c>
      <c r="G48">
        <f>SUMIF(Avril!$G$2:$G$107,$A48,Avril!$E$2:$E$107)</f>
        <v>0</v>
      </c>
      <c r="H48">
        <f>SUMIF(Mai!$G$2:$G$108,$A48,Mai!$E$2:$E$108)</f>
        <v>0</v>
      </c>
      <c r="I48">
        <f>SUMIF(Juin!$G$2:$G$107,$A48,Juin!$E$2:$E$107)</f>
        <v>0</v>
      </c>
      <c r="J48">
        <f>SUMIF(Juillet!$G$2:$G$107,$A48,Juillet!$E$2:$E$107)</f>
        <v>0</v>
      </c>
      <c r="K48">
        <f>SUMIF(Août!$G$2:$G$107,$A48,Août!$E$2:$E$107)</f>
        <v>0</v>
      </c>
      <c r="L48">
        <f>SUMIF(Sept.!$G$2:$G$108,$A48,Sept.!$E$2:$E$108)</f>
        <v>0</v>
      </c>
      <c r="M48">
        <f>SUMIF(Oct.!$G$2:$G$107,$A48,Oct.!$E$2:$E$107)</f>
        <v>0</v>
      </c>
      <c r="N48">
        <f>SUMIF(Nov.!$G$2:$G$107,$A48,Nov.!$E$2:$E$107)</f>
        <v>0</v>
      </c>
      <c r="O48">
        <f>SUMIF(Déc.!$G$2:$G$107,$A48,Déc.!$E$2:$E$107)</f>
        <v>0</v>
      </c>
      <c r="P48" s="66">
        <f t="shared" si="2"/>
        <v>0</v>
      </c>
      <c r="Q48" s="35">
        <f t="shared" si="1"/>
        <v>0</v>
      </c>
    </row>
    <row r="49" spans="1:17" ht="15" x14ac:dyDescent="0.25">
      <c r="A49" s="18"/>
      <c r="B49" s="56"/>
      <c r="C49" s="56"/>
      <c r="D49" s="4">
        <f>SUMIF(Janv!$E$2:$E$107,$A49,Janv!$C$2:$C$107)</f>
        <v>0</v>
      </c>
      <c r="E49">
        <f>SUMIF(Févr!$E$2:$E$108,$A49,Févr!$C$2:$C$108)</f>
        <v>0</v>
      </c>
      <c r="F49">
        <f>SUMIF(Mars!$G$2:$G$107,$A49,Mars!$E$2:$E$107)</f>
        <v>0</v>
      </c>
      <c r="G49">
        <f>SUMIF(Avril!$G$2:$G$107,$A49,Avril!$E$2:$E$107)</f>
        <v>0</v>
      </c>
      <c r="H49">
        <f>SUMIF(Mai!$G$2:$G$108,$A49,Mai!$E$2:$E$108)</f>
        <v>0</v>
      </c>
      <c r="I49">
        <f>SUMIF(Juin!$G$2:$G$107,$A49,Juin!$E$2:$E$107)</f>
        <v>0</v>
      </c>
      <c r="J49">
        <f>SUMIF(Juillet!$G$2:$G$107,$A49,Juillet!$E$2:$E$107)</f>
        <v>0</v>
      </c>
      <c r="K49">
        <f>SUMIF(Août!$G$2:$G$107,$A49,Août!$E$2:$E$107)</f>
        <v>0</v>
      </c>
      <c r="L49">
        <f>SUMIF(Sept.!$G$2:$G$108,$A49,Sept.!$E$2:$E$108)</f>
        <v>0</v>
      </c>
      <c r="M49">
        <f>SUMIF(Oct.!$G$2:$G$107,$A49,Oct.!$E$2:$E$107)</f>
        <v>0</v>
      </c>
      <c r="N49">
        <f>SUMIF(Nov.!$G$2:$G$107,$A49,Nov.!$E$2:$E$107)</f>
        <v>0</v>
      </c>
      <c r="O49">
        <f>SUMIF(Déc.!$G$2:$G$107,$A49,Déc.!$E$2:$E$107)</f>
        <v>0</v>
      </c>
      <c r="P49" s="66">
        <f t="shared" si="2"/>
        <v>0</v>
      </c>
      <c r="Q49" s="35">
        <f t="shared" si="1"/>
        <v>0</v>
      </c>
    </row>
    <row r="50" spans="1:17" ht="15" x14ac:dyDescent="0.25">
      <c r="A50" s="18"/>
      <c r="B50" s="56"/>
      <c r="C50" s="56"/>
      <c r="D50" s="4">
        <f>SUMIF(Janv!$E$2:$E$107,$A50,Janv!$C$2:$C$107)</f>
        <v>0</v>
      </c>
      <c r="E50">
        <f>SUMIF(Févr!$E$2:$E$108,$A50,Févr!$C$2:$C$108)</f>
        <v>0</v>
      </c>
      <c r="F50">
        <f>SUMIF(Mars!$G$2:$G$107,$A50,Mars!$E$2:$E$107)</f>
        <v>0</v>
      </c>
      <c r="G50">
        <f>SUMIF(Avril!$G$2:$G$107,$A50,Avril!$E$2:$E$107)</f>
        <v>0</v>
      </c>
      <c r="H50">
        <f>SUMIF(Mai!$G$2:$G$108,$A50,Mai!$E$2:$E$108)</f>
        <v>0</v>
      </c>
      <c r="I50">
        <f>SUMIF(Juin!$G$2:$G$107,$A50,Juin!$E$2:$E$107)</f>
        <v>0</v>
      </c>
      <c r="J50">
        <f>SUMIF(Juillet!$G$2:$G$107,$A50,Juillet!$E$2:$E$107)</f>
        <v>0</v>
      </c>
      <c r="K50">
        <f>SUMIF(Août!$G$2:$G$107,$A50,Août!$E$2:$E$107)</f>
        <v>0</v>
      </c>
      <c r="L50">
        <f>SUMIF(Sept.!$G$2:$G$108,$A50,Sept.!$E$2:$E$108)</f>
        <v>0</v>
      </c>
      <c r="M50">
        <f>SUMIF(Oct.!$G$2:$G$107,$A50,Oct.!$E$2:$E$107)</f>
        <v>0</v>
      </c>
      <c r="N50">
        <f>SUMIF(Nov.!$G$2:$G$107,$A50,Nov.!$E$2:$E$107)</f>
        <v>0</v>
      </c>
      <c r="O50">
        <f>SUMIF(Déc.!$G$2:$G$107,$A50,Déc.!$E$2:$E$107)</f>
        <v>0</v>
      </c>
      <c r="P50" s="66">
        <f t="shared" si="2"/>
        <v>0</v>
      </c>
      <c r="Q50" s="35">
        <f t="shared" si="1"/>
        <v>0</v>
      </c>
    </row>
    <row r="51" spans="1:17" ht="15" x14ac:dyDescent="0.25">
      <c r="A51" s="89"/>
      <c r="B51" s="56"/>
      <c r="C51" s="56"/>
      <c r="D51" s="4">
        <f>SUMIF(Janv!$E$2:$E$107,$A51,Janv!$C$2:$C$107)</f>
        <v>0</v>
      </c>
      <c r="E51">
        <f>SUMIF(Févr!$E$2:$E$108,$A51,Févr!$C$2:$C$108)</f>
        <v>0</v>
      </c>
      <c r="F51">
        <f>SUMIF(Mars!$G$2:$G$107,$A51,Mars!$E$2:$E$107)</f>
        <v>0</v>
      </c>
      <c r="G51">
        <f>SUMIF(Avril!$G$2:$G$107,$A51,Avril!$E$2:$E$107)</f>
        <v>0</v>
      </c>
      <c r="H51">
        <f>SUMIF(Mai!$G$2:$G$108,$A51,Mai!$E$2:$E$108)</f>
        <v>0</v>
      </c>
      <c r="I51">
        <f>SUMIF(Juin!$G$2:$G$107,$A51,Juin!$E$2:$E$107)</f>
        <v>0</v>
      </c>
      <c r="J51">
        <f>SUMIF(Juillet!$G$2:$G$107,$A51,Juillet!$E$2:$E$107)</f>
        <v>0</v>
      </c>
      <c r="K51">
        <f>SUMIF(Août!$G$2:$G$107,$A51,Août!$E$2:$E$107)</f>
        <v>0</v>
      </c>
      <c r="L51">
        <f>SUMIF(Sept.!$G$2:$G$108,$A51,Sept.!$E$2:$E$108)</f>
        <v>0</v>
      </c>
      <c r="M51">
        <f>SUMIF(Oct.!$G$2:$G$107,$A51,Oct.!$E$2:$E$107)</f>
        <v>0</v>
      </c>
      <c r="N51">
        <f>SUMIF(Nov.!$G$2:$G$107,$A51,Nov.!$E$2:$E$107)</f>
        <v>0</v>
      </c>
      <c r="O51">
        <f>SUMIF(Déc.!$G$2:$G$107,$A51,Déc.!$E$2:$E$107)</f>
        <v>0</v>
      </c>
      <c r="P51" s="66">
        <f t="shared" si="2"/>
        <v>0</v>
      </c>
      <c r="Q51" s="35">
        <f t="shared" si="1"/>
        <v>0</v>
      </c>
    </row>
    <row r="52" spans="1:17" ht="15" x14ac:dyDescent="0.25">
      <c r="A52" s="89"/>
      <c r="B52" s="56"/>
      <c r="C52" s="56"/>
      <c r="D52" s="4">
        <f>SUMIF(Janv!$E$2:$E$107,$A52,Janv!$C$2:$C$107)</f>
        <v>0</v>
      </c>
      <c r="E52">
        <f>SUMIF(Févr!$E$2:$E$108,$A52,Févr!$C$2:$C$108)</f>
        <v>0</v>
      </c>
      <c r="F52">
        <f>SUMIF(Mars!$G$2:$G$107,$A52,Mars!$E$2:$E$107)</f>
        <v>0</v>
      </c>
      <c r="G52">
        <f>SUMIF(Avril!$G$2:$G$107,$A52,Avril!$E$2:$E$107)</f>
        <v>0</v>
      </c>
      <c r="H52">
        <f>SUMIF(Mai!$G$2:$G$108,$A52,Mai!$E$2:$E$108)</f>
        <v>0</v>
      </c>
      <c r="I52">
        <f>SUMIF(Juin!$G$2:$G$107,$A52,Juin!$E$2:$E$107)</f>
        <v>0</v>
      </c>
      <c r="J52">
        <f>SUMIF(Juillet!$G$2:$G$107,$A52,Juillet!$E$2:$E$107)</f>
        <v>0</v>
      </c>
      <c r="K52">
        <f>SUMIF(Août!$G$2:$G$107,$A52,Août!$E$2:$E$107)</f>
        <v>0</v>
      </c>
      <c r="L52">
        <f>SUMIF(Sept.!$G$2:$G$108,$A52,Sept.!$E$2:$E$108)</f>
        <v>0</v>
      </c>
      <c r="M52">
        <f>SUMIF(Oct.!$G$2:$G$107,$A52,Oct.!$E$2:$E$107)</f>
        <v>0</v>
      </c>
      <c r="N52">
        <f>SUMIF(Nov.!$G$2:$G$107,$A52,Nov.!$E$2:$E$107)</f>
        <v>0</v>
      </c>
      <c r="O52">
        <f>SUMIF(Déc.!$G$2:$G$107,$A52,Déc.!$E$2:$E$107)</f>
        <v>0</v>
      </c>
      <c r="P52" s="66">
        <f t="shared" si="2"/>
        <v>0</v>
      </c>
      <c r="Q52" s="35">
        <f t="shared" ref="Q52:Q55" si="3">P52/P$56</f>
        <v>0</v>
      </c>
    </row>
    <row r="53" spans="1:17" ht="15" x14ac:dyDescent="0.25">
      <c r="A53" s="89"/>
      <c r="B53" s="56"/>
      <c r="C53" s="56"/>
      <c r="D53" s="4">
        <f>SUMIF(Janv!$E$2:$E$107,$A53,Janv!$C$2:$C$107)</f>
        <v>0</v>
      </c>
      <c r="E53">
        <f>SUMIF(Févr!$E$2:$E$108,$A53,Févr!$C$2:$C$108)</f>
        <v>0</v>
      </c>
      <c r="F53">
        <f>SUMIF(Mars!$G$2:$G$107,$A53,Mars!$E$2:$E$107)</f>
        <v>0</v>
      </c>
      <c r="G53">
        <f>SUMIF(Avril!$G$2:$G$107,$A53,Avril!$E$2:$E$107)</f>
        <v>0</v>
      </c>
      <c r="H53">
        <f>SUMIF(Mai!$G$2:$G$108,$A53,Mai!$E$2:$E$108)</f>
        <v>0</v>
      </c>
      <c r="I53">
        <f>SUMIF(Juin!$G$2:$G$107,$A53,Juin!$E$2:$E$107)</f>
        <v>0</v>
      </c>
      <c r="J53">
        <f>SUMIF(Juillet!$G$2:$G$107,$A53,Juillet!$E$2:$E$107)</f>
        <v>0</v>
      </c>
      <c r="K53">
        <f>SUMIF(Août!$G$2:$G$107,$A53,Août!$E$2:$E$107)</f>
        <v>0</v>
      </c>
      <c r="L53">
        <f>SUMIF(Sept.!$G$2:$G$108,$A53,Sept.!$E$2:$E$108)</f>
        <v>0</v>
      </c>
      <c r="M53">
        <f>SUMIF(Oct.!$G$2:$G$107,$A53,Oct.!$E$2:$E$107)</f>
        <v>0</v>
      </c>
      <c r="N53">
        <f>SUMIF(Nov.!$G$2:$G$107,$A53,Nov.!$E$2:$E$107)</f>
        <v>0</v>
      </c>
      <c r="O53">
        <f>SUMIF(Déc.!$G$2:$G$107,$A53,Déc.!$E$2:$E$107)</f>
        <v>0</v>
      </c>
      <c r="P53" s="66">
        <f t="shared" si="2"/>
        <v>0</v>
      </c>
      <c r="Q53" s="35">
        <f t="shared" si="3"/>
        <v>0</v>
      </c>
    </row>
    <row r="54" spans="1:17" ht="15" x14ac:dyDescent="0.25">
      <c r="A54" s="89"/>
      <c r="B54" s="56"/>
      <c r="C54" s="56"/>
      <c r="D54" s="4">
        <f>SUMIF(Janv!$E$2:$E$107,$A54,Janv!$C$2:$C$107)</f>
        <v>0</v>
      </c>
      <c r="E54">
        <f>SUMIF(Févr!$E$2:$E$108,$A54,Févr!$C$2:$C$108)</f>
        <v>0</v>
      </c>
      <c r="F54">
        <f>SUMIF(Mars!$G$2:$G$107,$A54,Mars!$E$2:$E$107)</f>
        <v>0</v>
      </c>
      <c r="G54">
        <f>SUMIF(Avril!$G$2:$G$107,$A54,Avril!$E$2:$E$107)</f>
        <v>0</v>
      </c>
      <c r="H54">
        <f>SUMIF(Mai!$G$2:$G$108,$A54,Mai!$E$2:$E$108)</f>
        <v>0</v>
      </c>
      <c r="I54">
        <f>SUMIF(Juin!$G$2:$G$107,$A54,Juin!$E$2:$E$107)</f>
        <v>0</v>
      </c>
      <c r="J54">
        <f>SUMIF(Juillet!$G$2:$G$107,$A54,Juillet!$E$2:$E$107)</f>
        <v>0</v>
      </c>
      <c r="K54">
        <f>SUMIF(Août!$G$2:$G$107,$A54,Août!$E$2:$E$107)</f>
        <v>0</v>
      </c>
      <c r="L54">
        <f>SUMIF(Sept.!$G$2:$G$108,$A54,Sept.!$E$2:$E$108)</f>
        <v>0</v>
      </c>
      <c r="M54">
        <f>SUMIF(Oct.!$G$2:$G$107,$A54,Oct.!$E$2:$E$107)</f>
        <v>0</v>
      </c>
      <c r="N54">
        <f>SUMIF(Nov.!$G$2:$G$107,$A54,Nov.!$E$2:$E$107)</f>
        <v>0</v>
      </c>
      <c r="O54">
        <f>SUMIF(Déc.!$G$2:$G$107,$A54,Déc.!$E$2:$E$107)</f>
        <v>0</v>
      </c>
      <c r="P54" s="66">
        <f t="shared" si="2"/>
        <v>0</v>
      </c>
      <c r="Q54" s="35">
        <f t="shared" si="3"/>
        <v>0</v>
      </c>
    </row>
    <row r="55" spans="1:17" ht="15" x14ac:dyDescent="0.25">
      <c r="A55" s="89"/>
      <c r="B55" s="56"/>
      <c r="C55" s="56"/>
      <c r="D55" s="4">
        <f>SUMIF(Janv!$E$2:$E$107,$A55,Janv!$C$2:$C$107)</f>
        <v>0</v>
      </c>
      <c r="E55">
        <f>SUMIF(Févr!$E$2:$E$108,$A55,Févr!$C$2:$C$108)</f>
        <v>0</v>
      </c>
      <c r="F55">
        <f>SUMIF(Mars!$G$2:$G$107,$A55,Mars!$E$2:$E$107)</f>
        <v>0</v>
      </c>
      <c r="G55">
        <f>SUMIF(Avril!$G$2:$G$107,$A55,Avril!$E$2:$E$107)</f>
        <v>0</v>
      </c>
      <c r="H55">
        <f>SUMIF(Mai!$G$2:$G$108,$A55,Mai!$E$2:$E$108)</f>
        <v>0</v>
      </c>
      <c r="I55">
        <f>SUMIF(Juin!$G$2:$G$107,$A55,Juin!$E$2:$E$107)</f>
        <v>0</v>
      </c>
      <c r="J55">
        <f>SUMIF(Juillet!$G$2:$G$107,$A55,Juillet!$E$2:$E$107)</f>
        <v>0</v>
      </c>
      <c r="K55">
        <f>SUMIF(Août!$G$2:$G$107,$A55,Août!$E$2:$E$107)</f>
        <v>0</v>
      </c>
      <c r="L55">
        <f>SUMIF(Sept.!$G$2:$G$108,$A55,Sept.!$E$2:$E$108)</f>
        <v>0</v>
      </c>
      <c r="M55">
        <f>SUMIF(Oct.!$G$2:$G$107,$A55,Oct.!$E$2:$E$107)</f>
        <v>0</v>
      </c>
      <c r="N55">
        <f>SUMIF(Nov.!$G$2:$G$107,$A55,Nov.!$E$2:$E$107)</f>
        <v>0</v>
      </c>
      <c r="O55">
        <f>SUMIF(Déc.!$G$2:$G$107,$A55,Déc.!$E$2:$E$107)</f>
        <v>0</v>
      </c>
      <c r="P55" s="66">
        <f t="shared" si="2"/>
        <v>0</v>
      </c>
      <c r="Q55" s="35">
        <f t="shared" si="3"/>
        <v>0</v>
      </c>
    </row>
    <row r="56" spans="1:17" ht="15" x14ac:dyDescent="0.25">
      <c r="B56" s="23"/>
      <c r="D56" s="50">
        <f t="shared" ref="D56:O56" si="4">D58/$P$58</f>
        <v>1</v>
      </c>
      <c r="E56" s="50">
        <f t="shared" si="4"/>
        <v>0</v>
      </c>
      <c r="F56" s="50">
        <f t="shared" si="4"/>
        <v>0</v>
      </c>
      <c r="G56" s="50">
        <f t="shared" si="4"/>
        <v>0</v>
      </c>
      <c r="H56" s="50">
        <f t="shared" si="4"/>
        <v>0</v>
      </c>
      <c r="I56" s="50">
        <f t="shared" si="4"/>
        <v>0</v>
      </c>
      <c r="J56" s="50">
        <f t="shared" si="4"/>
        <v>0</v>
      </c>
      <c r="K56" s="50">
        <f t="shared" si="4"/>
        <v>0</v>
      </c>
      <c r="L56" s="50">
        <f t="shared" si="4"/>
        <v>0</v>
      </c>
      <c r="M56" s="50">
        <f t="shared" si="4"/>
        <v>0</v>
      </c>
      <c r="N56" s="50">
        <f t="shared" si="4"/>
        <v>0</v>
      </c>
      <c r="O56" s="50">
        <f t="shared" si="4"/>
        <v>0</v>
      </c>
      <c r="P56" s="67">
        <f>SUM(P6:P55)</f>
        <v>255</v>
      </c>
      <c r="Q56" s="35"/>
    </row>
    <row r="57" spans="1:17" x14ac:dyDescent="0.2">
      <c r="P57" s="61"/>
      <c r="Q57" s="36"/>
    </row>
    <row r="58" spans="1:17" s="13" customFormat="1" ht="15" x14ac:dyDescent="0.25">
      <c r="A58" s="52" t="s">
        <v>29</v>
      </c>
      <c r="B58" s="70"/>
      <c r="C58" s="52"/>
      <c r="D58" s="52">
        <f>SUM(D6:D55)</f>
        <v>255</v>
      </c>
      <c r="E58" s="52">
        <f t="shared" ref="E58:O58" si="5">SUM(E6:E55)</f>
        <v>0</v>
      </c>
      <c r="F58" s="52">
        <f t="shared" si="5"/>
        <v>0</v>
      </c>
      <c r="G58" s="52">
        <f t="shared" si="5"/>
        <v>0</v>
      </c>
      <c r="H58" s="52">
        <f t="shared" si="5"/>
        <v>0</v>
      </c>
      <c r="I58" s="52">
        <f t="shared" si="5"/>
        <v>0</v>
      </c>
      <c r="J58" s="52">
        <f t="shared" si="5"/>
        <v>0</v>
      </c>
      <c r="K58" s="52">
        <f t="shared" si="5"/>
        <v>0</v>
      </c>
      <c r="L58" s="52">
        <f t="shared" si="5"/>
        <v>0</v>
      </c>
      <c r="M58" s="52">
        <f t="shared" si="5"/>
        <v>0</v>
      </c>
      <c r="N58" s="52">
        <f t="shared" si="5"/>
        <v>0</v>
      </c>
      <c r="O58" s="52">
        <f t="shared" si="5"/>
        <v>0</v>
      </c>
      <c r="P58" s="68">
        <f>SUM(D58,E58,F58,G58,H58,I58,J58,K58,M58,L58,N58,O58)</f>
        <v>255</v>
      </c>
    </row>
    <row r="59" spans="1:17" s="4" customFormat="1" x14ac:dyDescent="0.2">
      <c r="A59" s="14"/>
      <c r="P59" s="30"/>
      <c r="Q59" s="36"/>
    </row>
    <row r="60" spans="1:17" s="4" customFormat="1" x14ac:dyDescent="0.2">
      <c r="A60" s="14"/>
      <c r="P60" s="30"/>
      <c r="Q60" s="36"/>
    </row>
    <row r="61" spans="1:17" s="4" customFormat="1" x14ac:dyDescent="0.2">
      <c r="A61" s="14"/>
      <c r="P61" s="30"/>
      <c r="Q61" s="36"/>
    </row>
    <row r="62" spans="1:17" s="4" customFormat="1" x14ac:dyDescent="0.2">
      <c r="A62" s="14"/>
      <c r="C62" s="25"/>
      <c r="D62" s="25"/>
      <c r="P62" s="30"/>
      <c r="Q62" s="36"/>
    </row>
    <row r="63" spans="1:17" s="4" customFormat="1" x14ac:dyDescent="0.2">
      <c r="A63" s="14"/>
      <c r="P63" s="30"/>
      <c r="Q63" s="36"/>
    </row>
    <row r="64" spans="1:17" s="4" customFormat="1" ht="12.75" customHeight="1" x14ac:dyDescent="0.2">
      <c r="A64" s="14"/>
      <c r="P64" s="30"/>
      <c r="Q64" s="36"/>
    </row>
    <row r="65" spans="1:17" s="29" customFormat="1" ht="12.75" customHeight="1" x14ac:dyDescent="0.2">
      <c r="A65" s="14"/>
      <c r="B65" s="4"/>
      <c r="C65" s="4"/>
      <c r="D65" s="4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38"/>
    </row>
    <row r="66" spans="1:17" s="4" customFormat="1" ht="12.75" customHeight="1" x14ac:dyDescent="0.2">
      <c r="A66" s="14"/>
      <c r="P66" s="30"/>
      <c r="Q66" s="37"/>
    </row>
    <row r="67" spans="1:17" s="4" customFormat="1" ht="12.75" customHeight="1" x14ac:dyDescent="0.2">
      <c r="A67" s="14"/>
      <c r="C67" s="26"/>
      <c r="P67" s="30"/>
      <c r="Q67" s="36"/>
    </row>
    <row r="68" spans="1:17" s="4" customFormat="1" ht="12.75" customHeight="1" x14ac:dyDescent="0.2">
      <c r="A68" s="14"/>
      <c r="P68" s="30"/>
      <c r="Q68" s="36"/>
    </row>
    <row r="69" spans="1:17" s="4" customFormat="1" x14ac:dyDescent="0.2">
      <c r="A69" s="14"/>
      <c r="P69" s="30"/>
      <c r="Q69" s="37"/>
    </row>
    <row r="70" spans="1:17" s="4" customFormat="1" x14ac:dyDescent="0.2">
      <c r="A70" s="14"/>
      <c r="P70" s="30"/>
      <c r="Q70" s="36"/>
    </row>
    <row r="71" spans="1:17" s="4" customFormat="1" x14ac:dyDescent="0.2">
      <c r="A71" s="14"/>
      <c r="P71" s="30"/>
      <c r="Q71" s="37"/>
    </row>
  </sheetData>
  <pageMargins left="0.25" right="0.25" top="0.75" bottom="0.75" header="0.3" footer="0.3"/>
  <pageSetup paperSize="9" scale="76" fitToHeight="0" orientation="landscape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80"/>
  <sheetViews>
    <sheetView zoomScaleNormal="100" workbookViewId="0">
      <selection activeCell="A7" sqref="A7"/>
    </sheetView>
  </sheetViews>
  <sheetFormatPr baseColWidth="10" defaultRowHeight="12.75" x14ac:dyDescent="0.2"/>
  <cols>
    <col min="1" max="1" width="12.140625" style="117" customWidth="1"/>
    <col min="2" max="2" width="4.5703125" style="103" customWidth="1"/>
    <col min="3" max="3" width="11.42578125" style="103"/>
    <col min="4" max="4" width="11.5703125" style="103" bestFit="1" customWidth="1"/>
    <col min="5" max="5" width="6.28515625" style="103" customWidth="1"/>
    <col min="6" max="6" width="8.42578125" style="103" customWidth="1"/>
    <col min="7" max="7" width="7.28515625" style="103" customWidth="1"/>
    <col min="8" max="8" width="6" style="103" customWidth="1"/>
    <col min="9" max="10" width="6.28515625" style="103" customWidth="1"/>
    <col min="11" max="11" width="6.140625" style="103" customWidth="1"/>
    <col min="12" max="12" width="6" style="103" customWidth="1"/>
    <col min="13" max="13" width="5.28515625" style="103" customWidth="1"/>
    <col min="14" max="14" width="5.85546875" style="103" customWidth="1"/>
    <col min="15" max="15" width="6.140625" style="103" customWidth="1"/>
    <col min="16" max="16" width="6.28515625" style="103" customWidth="1"/>
    <col min="17" max="17" width="6.42578125" style="105" customWidth="1"/>
    <col min="18" max="18" width="8.28515625" style="106" bestFit="1" customWidth="1"/>
    <col min="19" max="16384" width="11.42578125" style="103"/>
  </cols>
  <sheetData>
    <row r="1" spans="1:18" s="98" customFormat="1" ht="15.75" x14ac:dyDescent="0.25">
      <c r="A1" s="97" t="s">
        <v>27</v>
      </c>
      <c r="E1" s="99"/>
      <c r="Q1" s="100"/>
      <c r="R1" s="101"/>
    </row>
    <row r="2" spans="1:18" ht="15.75" x14ac:dyDescent="0.25">
      <c r="A2" s="102"/>
      <c r="E2" s="104"/>
    </row>
    <row r="3" spans="1:18" ht="18" x14ac:dyDescent="0.25">
      <c r="A3" s="107" t="s">
        <v>37</v>
      </c>
      <c r="B3" s="107"/>
      <c r="C3" s="107"/>
      <c r="D3" s="107"/>
      <c r="E3" s="107"/>
    </row>
    <row r="4" spans="1:18" ht="12.75" customHeight="1" x14ac:dyDescent="0.2">
      <c r="A4" s="108"/>
      <c r="B4" s="109"/>
      <c r="C4" s="109"/>
      <c r="D4" s="109"/>
      <c r="E4" s="134" t="s">
        <v>2</v>
      </c>
      <c r="F4" s="134" t="s">
        <v>3</v>
      </c>
      <c r="G4" s="134" t="s">
        <v>4</v>
      </c>
      <c r="H4" s="134" t="s">
        <v>5</v>
      </c>
      <c r="I4" s="134" t="s">
        <v>6</v>
      </c>
      <c r="J4" s="134" t="s">
        <v>7</v>
      </c>
      <c r="K4" s="134" t="s">
        <v>8</v>
      </c>
      <c r="L4" s="134" t="s">
        <v>9</v>
      </c>
      <c r="M4" s="134" t="s">
        <v>10</v>
      </c>
      <c r="N4" s="134" t="s">
        <v>11</v>
      </c>
      <c r="O4" s="134" t="s">
        <v>12</v>
      </c>
      <c r="P4" s="134" t="s">
        <v>13</v>
      </c>
      <c r="Q4" s="105">
        <v>2017</v>
      </c>
      <c r="R4" s="110" t="s">
        <v>14</v>
      </c>
    </row>
    <row r="5" spans="1:18" ht="18" customHeight="1" x14ac:dyDescent="0.2">
      <c r="A5" s="111" t="s">
        <v>21</v>
      </c>
      <c r="B5" s="105" t="s">
        <v>19</v>
      </c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</row>
    <row r="6" spans="1:18" ht="15" x14ac:dyDescent="0.25">
      <c r="A6" s="114" t="s">
        <v>38</v>
      </c>
      <c r="B6" s="104" t="s">
        <v>39</v>
      </c>
      <c r="E6" s="115">
        <f>SUMIF(Janv!$G$2:$G$107,$A6,Janv!$C$2:$C$107)</f>
        <v>150</v>
      </c>
      <c r="F6" s="115">
        <f>SUMIF(Févr!$G$2:$G$108,$A6,Févr!$C$2:$C$108)</f>
        <v>0</v>
      </c>
      <c r="G6" s="115">
        <f>SUMIF(Mars!$G$2:$G$107,$A6,Mars!$E$2:$E$107)</f>
        <v>0</v>
      </c>
      <c r="H6" s="115">
        <f>SUMIF(Avril!$G$2:$G$107,$A6,Avril!$E$2:$E$107)</f>
        <v>0</v>
      </c>
      <c r="I6" s="115">
        <f>SUMIF(Mai!$G$2:$G$108,$A6,Mai!$E$2:$E$108)</f>
        <v>0</v>
      </c>
      <c r="J6" s="115">
        <f>SUMIF(Juin!$G$2:$G$107,$A6,Juin!$E$2:$E$107)</f>
        <v>0</v>
      </c>
      <c r="K6" s="115">
        <f>SUMIF(Juillet!$G$2:$G$107,$A6,Juillet!$E$2:$E$107)</f>
        <v>0</v>
      </c>
      <c r="L6" s="115">
        <f>SUMIF(Août!$G$2:$G$107,$A6,Août!$E$2:$E$107)</f>
        <v>0</v>
      </c>
      <c r="M6" s="115">
        <f>SUMIF(Sept.!$G$2:$G$108,$A6,Sept.!$E$2:$E$108)</f>
        <v>0</v>
      </c>
      <c r="N6" s="115">
        <f>SUMIF(Oct.!$G$2:$G$107,$A6,Oct.!$E$2:$E$107)</f>
        <v>0</v>
      </c>
      <c r="O6" s="115">
        <f>SUMIF(Nov.!$G$2:$G$107,$A6,Nov.!$E$2:$E$107)</f>
        <v>0</v>
      </c>
      <c r="P6" s="115">
        <f>SUMIF(Déc.!$G$2:$G$107,$A6,Déc.!$E$2:$E$107)</f>
        <v>0</v>
      </c>
      <c r="Q6" s="104">
        <f t="shared" ref="Q6:Q37" si="0">SUM(E6+F6+G6+H6+I6+J6+K6+L6+M6+N6+O6+P6)</f>
        <v>150</v>
      </c>
      <c r="R6" s="63">
        <f t="shared" ref="R6:R69" si="1">Q6/Q$77</f>
        <v>0.58823529411764708</v>
      </c>
    </row>
    <row r="7" spans="1:18" ht="15" x14ac:dyDescent="0.25">
      <c r="A7" s="114" t="s">
        <v>36</v>
      </c>
      <c r="B7" s="104" t="s">
        <v>40</v>
      </c>
      <c r="C7" s="104"/>
      <c r="E7" s="115">
        <f>SUMIF(Janv!$G$2:$G$107,$A7,Janv!$C$2:$C$107)</f>
        <v>105</v>
      </c>
      <c r="F7" s="115">
        <f>SUMIF(Févr!$G$2:$G$108,$A7,Févr!$C$2:$C$108)</f>
        <v>0</v>
      </c>
      <c r="G7" s="115">
        <f>SUMIF(Mars!$G$2:$G$107,$A7,Mars!$E$2:$E$107)</f>
        <v>0</v>
      </c>
      <c r="H7" s="115">
        <f>SUMIF(Avril!$G$2:$G$107,$A7,Avril!$E$2:$E$107)</f>
        <v>0</v>
      </c>
      <c r="I7" s="115">
        <f>SUMIF(Mai!$G$2:$G$108,$A7,Mai!$E$2:$E$108)</f>
        <v>0</v>
      </c>
      <c r="J7" s="115">
        <f>SUMIF(Juin!$G$2:$G$107,$A7,Juin!$E$2:$E$107)</f>
        <v>0</v>
      </c>
      <c r="K7" s="115">
        <f>SUMIF(Juillet!$G$2:$G$107,$A7,Juillet!$E$2:$E$107)</f>
        <v>0</v>
      </c>
      <c r="L7" s="115">
        <f>SUMIF(Août!$G$2:$G$107,$A7,Août!$E$2:$E$107)</f>
        <v>0</v>
      </c>
      <c r="M7" s="115">
        <f>SUMIF(Sept.!$G$2:$G$108,$A7,Sept.!$E$2:$E$108)</f>
        <v>0</v>
      </c>
      <c r="N7" s="115">
        <f>SUMIF(Oct.!$G$2:$G$107,$A7,Oct.!$E$2:$E$107)</f>
        <v>0</v>
      </c>
      <c r="O7" s="115">
        <f>SUMIF(Nov.!$G$2:$G$107,$A7,Nov.!$E$2:$E$107)</f>
        <v>0</v>
      </c>
      <c r="P7" s="115">
        <f>SUMIF(Déc.!$G$2:$G$107,$A7,Déc.!$E$2:$E$107)</f>
        <v>0</v>
      </c>
      <c r="Q7" s="104">
        <f t="shared" si="0"/>
        <v>105</v>
      </c>
      <c r="R7" s="63">
        <f t="shared" si="1"/>
        <v>0.41176470588235292</v>
      </c>
    </row>
    <row r="8" spans="1:18" ht="15" x14ac:dyDescent="0.25">
      <c r="A8" s="114">
        <v>3</v>
      </c>
      <c r="B8" s="104"/>
      <c r="C8" s="104"/>
      <c r="D8" s="116"/>
      <c r="E8" s="115"/>
      <c r="F8" s="115">
        <f>SUMIF(Févr!$E$2:$E$108,$A8,Févr!$C$2:$C$108)</f>
        <v>0</v>
      </c>
      <c r="G8" s="115">
        <f>SUMIF(Mars!$G$2:$G$107,$A8,Mars!$E$2:$E$107)</f>
        <v>0</v>
      </c>
      <c r="H8" s="115">
        <f>SUMIF(Avril!$G$2:$G$107,$A8,Avril!$E$2:$E$107)</f>
        <v>0</v>
      </c>
      <c r="I8" s="115">
        <f>SUMIF(Mai!$G$2:$G$108,$A8,Mai!$E$2:$E$108)</f>
        <v>0</v>
      </c>
      <c r="J8" s="115">
        <f>SUMIF(Juin!$G$2:$G$107,$A8,Juin!$E$2:$E$107)</f>
        <v>0</v>
      </c>
      <c r="K8" s="115">
        <f>SUMIF(Juillet!$G$2:$G$107,$A8,Juillet!$E$2:$E$107)</f>
        <v>0</v>
      </c>
      <c r="L8" s="115">
        <f>SUMIF(Août!$G$2:$G$107,$A8,Août!$E$2:$E$107)</f>
        <v>0</v>
      </c>
      <c r="M8" s="115">
        <f>SUMIF(Sept.!$G$2:$G$108,$A8,Sept.!$E$2:$E$108)</f>
        <v>0</v>
      </c>
      <c r="N8" s="115">
        <f>SUMIF(Oct.!$G$2:$G$107,$A8,Oct.!$E$2:$E$107)</f>
        <v>0</v>
      </c>
      <c r="O8" s="115">
        <f>SUMIF(Nov.!$G$2:$G$107,$A8,Nov.!$E$2:$E$107)</f>
        <v>0</v>
      </c>
      <c r="P8" s="115">
        <f>SUMIF(Déc.!$G$2:$G$107,$A8,Déc.!$E$2:$E$107)</f>
        <v>0</v>
      </c>
      <c r="Q8" s="104">
        <f t="shared" si="0"/>
        <v>0</v>
      </c>
      <c r="R8" s="63">
        <f t="shared" si="1"/>
        <v>0</v>
      </c>
    </row>
    <row r="9" spans="1:18" ht="15" x14ac:dyDescent="0.25">
      <c r="A9" s="114">
        <v>4</v>
      </c>
      <c r="B9" s="104"/>
      <c r="C9" s="104"/>
      <c r="D9" s="116"/>
      <c r="E9" s="115"/>
      <c r="F9" s="115">
        <f>SUMIF(Févr!$E$2:$E$108,$A9,Févr!$C$2:$C$108)</f>
        <v>0</v>
      </c>
      <c r="G9" s="115">
        <f>SUMIF(Mars!$G$2:$G$107,$A9,Mars!$E$2:$E$107)</f>
        <v>0</v>
      </c>
      <c r="H9" s="115">
        <f>SUMIF(Avril!$G$2:$G$107,$A9,Avril!$E$2:$E$107)</f>
        <v>0</v>
      </c>
      <c r="I9" s="115">
        <f>SUMIF(Mai!$G$2:$G$108,$A9,Mai!$E$2:$E$108)</f>
        <v>0</v>
      </c>
      <c r="J9" s="115">
        <f>SUMIF(Juin!$G$2:$G$107,$A9,Juin!$E$2:$E$107)</f>
        <v>0</v>
      </c>
      <c r="K9" s="115">
        <f>SUMIF(Juillet!$G$2:$G$107,$A9,Juillet!$E$2:$E$107)</f>
        <v>0</v>
      </c>
      <c r="L9" s="115">
        <f>SUMIF(Août!$G$2:$G$107,$A9,Août!$E$2:$E$107)</f>
        <v>0</v>
      </c>
      <c r="M9" s="115">
        <f>SUMIF(Sept.!$G$2:$G$108,$A9,Sept.!$E$2:$E$108)</f>
        <v>0</v>
      </c>
      <c r="N9" s="115">
        <f>SUMIF(Oct.!$G$2:$G$107,$A9,Oct.!$E$2:$E$107)</f>
        <v>0</v>
      </c>
      <c r="O9" s="115">
        <f>SUMIF(Nov.!$G$2:$G$107,$A9,Nov.!$E$2:$E$107)</f>
        <v>0</v>
      </c>
      <c r="P9" s="115">
        <f>SUMIF(Déc.!$G$2:$G$107,$A9,Déc.!$E$2:$E$107)</f>
        <v>0</v>
      </c>
      <c r="Q9" s="104">
        <f t="shared" si="0"/>
        <v>0</v>
      </c>
      <c r="R9" s="63">
        <f t="shared" si="1"/>
        <v>0</v>
      </c>
    </row>
    <row r="10" spans="1:18" ht="15" x14ac:dyDescent="0.25">
      <c r="A10" s="117">
        <v>5</v>
      </c>
      <c r="B10" s="104"/>
      <c r="C10" s="104"/>
      <c r="D10" s="118"/>
      <c r="E10" s="115"/>
      <c r="F10" s="115">
        <f>SUMIF(Févr!$E$2:$E$108,$A10,Févr!$C$2:$C$108)</f>
        <v>0</v>
      </c>
      <c r="G10" s="115">
        <f>SUMIF(Mars!$G$2:$G$107,$A10,Mars!$E$2:$E$107)</f>
        <v>0</v>
      </c>
      <c r="H10" s="115">
        <f>SUMIF(Avril!$G$2:$G$107,$A10,Avril!$E$2:$E$107)</f>
        <v>0</v>
      </c>
      <c r="I10" s="115">
        <f>SUMIF(Mai!$G$2:$G$108,$A10,Mai!$E$2:$E$108)</f>
        <v>0</v>
      </c>
      <c r="J10" s="115">
        <f>SUMIF(Juin!$G$2:$G$107,$A10,Juin!$E$2:$E$107)</f>
        <v>0</v>
      </c>
      <c r="K10" s="115">
        <f>SUMIF(Juillet!$G$2:$G$107,$A10,Juillet!$E$2:$E$107)</f>
        <v>0</v>
      </c>
      <c r="L10" s="115">
        <f>SUMIF(Août!$G$2:$G$107,$A10,Août!$E$2:$E$107)</f>
        <v>0</v>
      </c>
      <c r="M10" s="115">
        <f>SUMIF(Sept.!$G$2:$G$108,$A10,Sept.!$E$2:$E$108)</f>
        <v>0</v>
      </c>
      <c r="N10" s="115">
        <f>SUMIF(Oct.!$G$2:$G$107,$A10,Oct.!$E$2:$E$107)</f>
        <v>0</v>
      </c>
      <c r="O10" s="115">
        <f>SUMIF(Nov.!$G$2:$G$107,$A10,Nov.!$E$2:$E$107)</f>
        <v>0</v>
      </c>
      <c r="P10" s="115">
        <f>SUMIF(Déc.!$G$2:$G$107,$A10,Déc.!$E$2:$E$107)</f>
        <v>0</v>
      </c>
      <c r="Q10" s="104">
        <f t="shared" si="0"/>
        <v>0</v>
      </c>
      <c r="R10" s="63">
        <f t="shared" si="1"/>
        <v>0</v>
      </c>
    </row>
    <row r="11" spans="1:18" ht="15" x14ac:dyDescent="0.25">
      <c r="A11" s="117">
        <v>6</v>
      </c>
      <c r="B11" s="104"/>
      <c r="C11" s="104"/>
      <c r="E11" s="115"/>
      <c r="F11" s="115">
        <f>SUMIF(Févr!$E$2:$E$108,$A11,Févr!$C$2:$C$108)</f>
        <v>0</v>
      </c>
      <c r="G11" s="115">
        <f>SUMIF(Mars!$G$2:$G$107,$A11,Mars!$E$2:$E$107)</f>
        <v>0</v>
      </c>
      <c r="H11" s="115">
        <f>SUMIF(Avril!$G$2:$G$107,$A11,Avril!$E$2:$E$107)</f>
        <v>0</v>
      </c>
      <c r="I11" s="115">
        <f>SUMIF(Mai!$G$2:$G$108,$A11,Mai!$E$2:$E$108)</f>
        <v>0</v>
      </c>
      <c r="J11" s="115">
        <f>SUMIF(Juin!$G$2:$G$107,$A11,Juin!$E$2:$E$107)</f>
        <v>0</v>
      </c>
      <c r="K11" s="115">
        <f>SUMIF(Juillet!$G$2:$G$107,$A11,Juillet!$E$2:$E$107)</f>
        <v>0</v>
      </c>
      <c r="L11" s="115">
        <f>SUMIF(Août!$G$2:$G$107,$A11,Août!$E$2:$E$107)</f>
        <v>0</v>
      </c>
      <c r="M11" s="115">
        <f>SUMIF(Sept.!$G$2:$G$108,$A11,Sept.!$E$2:$E$108)</f>
        <v>0</v>
      </c>
      <c r="N11" s="115">
        <f>SUMIF(Oct.!$G$2:$G$107,$A11,Oct.!$E$2:$E$107)</f>
        <v>0</v>
      </c>
      <c r="O11" s="115">
        <f>SUMIF(Nov.!$G$2:$G$107,$A11,Nov.!$E$2:$E$107)</f>
        <v>0</v>
      </c>
      <c r="P11" s="115">
        <f>SUMIF(Déc.!$G$2:$G$107,$A11,Déc.!$E$2:$E$107)</f>
        <v>0</v>
      </c>
      <c r="Q11" s="104">
        <f t="shared" si="0"/>
        <v>0</v>
      </c>
      <c r="R11" s="63">
        <f t="shared" si="1"/>
        <v>0</v>
      </c>
    </row>
    <row r="12" spans="1:18" ht="15" x14ac:dyDescent="0.25">
      <c r="A12" s="117">
        <v>7</v>
      </c>
      <c r="B12" s="104"/>
      <c r="C12" s="104"/>
      <c r="E12" s="115"/>
      <c r="F12" s="115">
        <f>SUMIF(Févr!$E$2:$E$108,$A12,Févr!$C$2:$C$108)</f>
        <v>0</v>
      </c>
      <c r="G12" s="115">
        <f>SUMIF(Mars!$G$2:$G$107,$A12,Mars!$E$2:$E$107)</f>
        <v>0</v>
      </c>
      <c r="H12" s="115">
        <f>SUMIF(Avril!$G$2:$G$107,$A12,Avril!$E$2:$E$107)</f>
        <v>0</v>
      </c>
      <c r="I12" s="115">
        <f>SUMIF(Mai!$G$2:$G$108,$A12,Mai!$E$2:$E$108)</f>
        <v>0</v>
      </c>
      <c r="J12" s="115">
        <f>SUMIF(Juin!$G$2:$G$107,$A12,Juin!$E$2:$E$107)</f>
        <v>0</v>
      </c>
      <c r="K12" s="115">
        <f>SUMIF(Juillet!$G$2:$G$107,$A12,Juillet!$E$2:$E$107)</f>
        <v>0</v>
      </c>
      <c r="L12" s="115">
        <f>SUMIF(Août!$G$2:$G$107,$A12,Août!$E$2:$E$107)</f>
        <v>0</v>
      </c>
      <c r="M12" s="115">
        <f>SUMIF(Sept.!$G$2:$G$108,$A12,Sept.!$E$2:$E$108)</f>
        <v>0</v>
      </c>
      <c r="N12" s="115">
        <f>SUMIF(Oct.!$G$2:$G$107,$A12,Oct.!$E$2:$E$107)</f>
        <v>0</v>
      </c>
      <c r="O12" s="115">
        <f>SUMIF(Nov.!$G$2:$G$107,$A12,Nov.!$E$2:$E$107)</f>
        <v>0</v>
      </c>
      <c r="P12" s="115">
        <f>SUMIF(Déc.!$G$2:$G$107,$A12,Déc.!$E$2:$E$107)</f>
        <v>0</v>
      </c>
      <c r="Q12" s="104">
        <f t="shared" si="0"/>
        <v>0</v>
      </c>
      <c r="R12" s="63">
        <f t="shared" si="1"/>
        <v>0</v>
      </c>
    </row>
    <row r="13" spans="1:18" ht="15" x14ac:dyDescent="0.25">
      <c r="A13" s="117">
        <v>8</v>
      </c>
      <c r="B13" s="104"/>
      <c r="C13" s="104"/>
      <c r="E13" s="115"/>
      <c r="F13" s="115">
        <f>SUMIF(Févr!$E$2:$E$108,$A13,Févr!$C$2:$C$108)</f>
        <v>0</v>
      </c>
      <c r="G13" s="115">
        <f>SUMIF(Mars!$G$2:$G$107,$A13,Mars!$E$2:$E$107)</f>
        <v>0</v>
      </c>
      <c r="H13" s="115">
        <f>SUMIF(Avril!$G$2:$G$107,$A13,Avril!$E$2:$E$107)</f>
        <v>0</v>
      </c>
      <c r="I13" s="115">
        <f>SUMIF(Mai!$G$2:$G$108,$A13,Mai!$E$2:$E$108)</f>
        <v>0</v>
      </c>
      <c r="J13" s="115">
        <f>SUMIF(Juin!$G$2:$G$107,$A13,Juin!$E$2:$E$107)</f>
        <v>0</v>
      </c>
      <c r="K13" s="115">
        <f>SUMIF(Juillet!$G$2:$G$107,$A13,Juillet!$E$2:$E$107)</f>
        <v>0</v>
      </c>
      <c r="L13" s="115">
        <f>SUMIF(Août!$G$2:$G$107,$A13,Août!$E$2:$E$107)</f>
        <v>0</v>
      </c>
      <c r="M13" s="115">
        <f>SUMIF(Sept.!$G$2:$G$108,$A13,Sept.!$E$2:$E$108)</f>
        <v>0</v>
      </c>
      <c r="N13" s="115">
        <f>SUMIF(Oct.!$G$2:$G$107,$A13,Oct.!$E$2:$E$107)</f>
        <v>0</v>
      </c>
      <c r="O13" s="115">
        <f>SUMIF(Nov.!$G$2:$G$107,$A13,Nov.!$E$2:$E$107)</f>
        <v>0</v>
      </c>
      <c r="P13" s="115">
        <f>SUMIF(Déc.!$G$2:$G$107,$A13,Déc.!$E$2:$E$107)</f>
        <v>0</v>
      </c>
      <c r="Q13" s="104">
        <f t="shared" si="0"/>
        <v>0</v>
      </c>
      <c r="R13" s="63">
        <f t="shared" si="1"/>
        <v>0</v>
      </c>
    </row>
    <row r="14" spans="1:18" ht="15" x14ac:dyDescent="0.25">
      <c r="A14" s="117">
        <v>9</v>
      </c>
      <c r="B14" s="104"/>
      <c r="E14" s="115"/>
      <c r="F14" s="115">
        <f>SUMIF(Févr!$E$2:$E$108,$A14,Févr!$C$2:$C$108)</f>
        <v>0</v>
      </c>
      <c r="G14" s="115">
        <f>SUMIF(Mars!$G$2:$G$107,$A14,Mars!$E$2:$E$107)</f>
        <v>0</v>
      </c>
      <c r="H14" s="115">
        <f>SUMIF(Avril!$G$2:$G$107,$A14,Avril!$E$2:$E$107)</f>
        <v>0</v>
      </c>
      <c r="I14" s="115">
        <f>SUMIF(Mai!$G$2:$G$108,$A14,Mai!$E$2:$E$108)</f>
        <v>0</v>
      </c>
      <c r="J14" s="115">
        <f>SUMIF(Juin!$G$2:$G$107,$A14,Juin!$E$2:$E$107)</f>
        <v>0</v>
      </c>
      <c r="K14" s="115">
        <f>SUMIF(Juillet!$G$2:$G$107,$A14,Juillet!$E$2:$E$107)</f>
        <v>0</v>
      </c>
      <c r="L14" s="115">
        <f>SUMIF(Août!$G$2:$G$107,$A14,Août!$E$2:$E$107)</f>
        <v>0</v>
      </c>
      <c r="M14" s="115">
        <f>SUMIF(Sept.!$G$2:$G$108,$A14,Sept.!$E$2:$E$108)</f>
        <v>0</v>
      </c>
      <c r="N14" s="115">
        <f>SUMIF(Oct.!$G$2:$G$107,$A14,Oct.!$E$2:$E$107)</f>
        <v>0</v>
      </c>
      <c r="O14" s="115">
        <f>SUMIF(Nov.!$G$2:$G$107,$A14,Nov.!$E$2:$E$107)</f>
        <v>0</v>
      </c>
      <c r="P14" s="115">
        <f>SUMIF(Déc.!$G$2:$G$107,$A14,Déc.!$E$2:$E$107)</f>
        <v>0</v>
      </c>
      <c r="Q14" s="104">
        <f t="shared" si="0"/>
        <v>0</v>
      </c>
      <c r="R14" s="63">
        <f t="shared" si="1"/>
        <v>0</v>
      </c>
    </row>
    <row r="15" spans="1:18" ht="15" x14ac:dyDescent="0.25">
      <c r="A15" s="117">
        <v>10</v>
      </c>
      <c r="B15" s="104"/>
      <c r="E15" s="115"/>
      <c r="F15" s="115">
        <f>SUMIF(Févr!$E$2:$E$108,$A15,Févr!$C$2:$C$108)</f>
        <v>0</v>
      </c>
      <c r="G15" s="115">
        <f>SUMIF(Mars!$G$2:$G$107,$A15,Mars!$E$2:$E$107)</f>
        <v>0</v>
      </c>
      <c r="H15" s="115">
        <f>SUMIF(Avril!$G$2:$G$107,$A15,Avril!$E$2:$E$107)</f>
        <v>0</v>
      </c>
      <c r="I15" s="115">
        <f>SUMIF(Mai!$G$2:$G$108,$A15,Mai!$E$2:$E$108)</f>
        <v>0</v>
      </c>
      <c r="J15" s="115">
        <f>SUMIF(Juin!$G$2:$G$107,$A15,Juin!$E$2:$E$107)</f>
        <v>0</v>
      </c>
      <c r="K15" s="115">
        <f>SUMIF(Juillet!$G$2:$G$107,$A15,Juillet!$E$2:$E$107)</f>
        <v>0</v>
      </c>
      <c r="L15" s="115">
        <f>SUMIF(Août!$G$2:$G$107,$A15,Août!$E$2:$E$107)</f>
        <v>0</v>
      </c>
      <c r="M15" s="115">
        <f>SUMIF(Sept.!$G$2:$G$108,$A15,Sept.!$E$2:$E$108)</f>
        <v>0</v>
      </c>
      <c r="N15" s="115">
        <f>SUMIF(Oct.!$G$2:$G$107,$A15,Oct.!$E$2:$E$107)</f>
        <v>0</v>
      </c>
      <c r="O15" s="115">
        <f>SUMIF(Nov.!$G$2:$G$107,$A15,Nov.!$E$2:$E$107)</f>
        <v>0</v>
      </c>
      <c r="P15" s="115">
        <f>SUMIF(Déc.!$G$2:$G$107,$A15,Déc.!$E$2:$E$107)</f>
        <v>0</v>
      </c>
      <c r="Q15" s="104">
        <f t="shared" si="0"/>
        <v>0</v>
      </c>
      <c r="R15" s="63">
        <f t="shared" si="1"/>
        <v>0</v>
      </c>
    </row>
    <row r="16" spans="1:18" ht="15" x14ac:dyDescent="0.25">
      <c r="A16" s="117">
        <v>11</v>
      </c>
      <c r="B16" s="104"/>
      <c r="E16" s="115"/>
      <c r="F16" s="115">
        <f>SUMIF(Févr!$E$2:$E$108,$A16,Févr!$C$2:$C$108)</f>
        <v>0</v>
      </c>
      <c r="G16" s="115">
        <f>SUMIF(Mars!$G$2:$G$107,$A16,Mars!$E$2:$E$107)</f>
        <v>0</v>
      </c>
      <c r="H16" s="115">
        <f>SUMIF(Avril!$G$2:$G$107,$A16,Avril!$E$2:$E$107)</f>
        <v>0</v>
      </c>
      <c r="I16" s="115">
        <f>SUMIF(Mai!$G$2:$G$108,$A16,Mai!$E$2:$E$108)</f>
        <v>0</v>
      </c>
      <c r="J16" s="115">
        <f>SUMIF(Juin!$G$2:$G$107,$A16,Juin!$E$2:$E$107)</f>
        <v>0</v>
      </c>
      <c r="K16" s="115">
        <f>SUMIF(Juillet!$G$2:$G$107,$A16,Juillet!$E$2:$E$107)</f>
        <v>0</v>
      </c>
      <c r="L16" s="115">
        <f>SUMIF(Août!$G$2:$G$107,$A16,Août!$E$2:$E$107)</f>
        <v>0</v>
      </c>
      <c r="M16" s="115">
        <f>SUMIF(Sept.!$G$2:$G$108,$A16,Sept.!$E$2:$E$108)</f>
        <v>0</v>
      </c>
      <c r="N16" s="115">
        <f>SUMIF(Oct.!$G$2:$G$107,$A16,Oct.!$E$2:$E$107)</f>
        <v>0</v>
      </c>
      <c r="O16" s="115">
        <f>SUMIF(Nov.!$G$2:$G$107,$A16,Nov.!$E$2:$E$107)</f>
        <v>0</v>
      </c>
      <c r="P16" s="115">
        <f>SUMIF(Déc.!$G$2:$G$107,$A16,Déc.!$E$2:$E$107)</f>
        <v>0</v>
      </c>
      <c r="Q16" s="104">
        <f t="shared" si="0"/>
        <v>0</v>
      </c>
      <c r="R16" s="63">
        <f t="shared" si="1"/>
        <v>0</v>
      </c>
    </row>
    <row r="17" spans="1:18" ht="15" x14ac:dyDescent="0.25">
      <c r="A17" s="117">
        <v>12</v>
      </c>
      <c r="B17" s="104"/>
      <c r="E17" s="115"/>
      <c r="F17" s="115">
        <f>SUMIF(Févr!$E$2:$E$108,$A17,Févr!$C$2:$C$108)</f>
        <v>0</v>
      </c>
      <c r="G17" s="115">
        <f>SUMIF(Mars!$G$2:$G$107,$A17,Mars!$E$2:$E$107)</f>
        <v>0</v>
      </c>
      <c r="H17" s="115">
        <f>SUMIF(Avril!$G$2:$G$107,$A17,Avril!$E$2:$E$107)</f>
        <v>0</v>
      </c>
      <c r="I17" s="115">
        <f>SUMIF(Mai!$G$2:$G$108,$A17,Mai!$E$2:$E$108)</f>
        <v>0</v>
      </c>
      <c r="J17" s="115">
        <f>SUMIF(Juin!$G$2:$G$107,$A17,Juin!$E$2:$E$107)</f>
        <v>0</v>
      </c>
      <c r="K17" s="115">
        <f>SUMIF(Juillet!$G$2:$G$107,$A17,Juillet!$E$2:$E$107)</f>
        <v>0</v>
      </c>
      <c r="L17" s="115">
        <f>SUMIF(Août!$G$2:$G$107,$A17,Août!$E$2:$E$107)</f>
        <v>0</v>
      </c>
      <c r="M17" s="115">
        <f>SUMIF(Sept.!$G$2:$G$108,$A17,Sept.!$E$2:$E$108)</f>
        <v>0</v>
      </c>
      <c r="N17" s="115">
        <f>SUMIF(Oct.!$G$2:$G$107,$A17,Oct.!$E$2:$E$107)</f>
        <v>0</v>
      </c>
      <c r="O17" s="115">
        <f>SUMIF(Nov.!$G$2:$G$107,$A17,Nov.!$E$2:$E$107)</f>
        <v>0</v>
      </c>
      <c r="P17" s="115">
        <f>SUMIF(Déc.!$G$2:$G$107,$A17,Déc.!$E$2:$E$107)</f>
        <v>0</v>
      </c>
      <c r="Q17" s="104">
        <f t="shared" si="0"/>
        <v>0</v>
      </c>
      <c r="R17" s="63">
        <f t="shared" si="1"/>
        <v>0</v>
      </c>
    </row>
    <row r="18" spans="1:18" ht="15" x14ac:dyDescent="0.25">
      <c r="A18" s="117">
        <v>13</v>
      </c>
      <c r="B18" s="104"/>
      <c r="E18" s="115"/>
      <c r="F18" s="115">
        <f>SUMIF(Févr!$E$2:$E$108,$A18,Févr!$C$2:$C$108)</f>
        <v>0</v>
      </c>
      <c r="G18" s="115">
        <f>SUMIF(Mars!$G$2:$G$107,$A18,Mars!$E$2:$E$107)</f>
        <v>0</v>
      </c>
      <c r="H18" s="115">
        <f>SUMIF(Avril!$G$2:$G$107,$A18,Avril!$E$2:$E$107)</f>
        <v>0</v>
      </c>
      <c r="I18" s="115">
        <f>SUMIF(Mai!$G$2:$G$108,$A18,Mai!$E$2:$E$108)</f>
        <v>0</v>
      </c>
      <c r="J18" s="115">
        <f>SUMIF(Juin!$G$2:$G$107,$A18,Juin!$E$2:$E$107)</f>
        <v>0</v>
      </c>
      <c r="K18" s="115"/>
      <c r="L18" s="115">
        <f>SUMIF(Août!$G$2:$G$107,$A18,Août!$E$2:$E$107)</f>
        <v>0</v>
      </c>
      <c r="M18" s="115">
        <f>SUMIF(Sept.!$G$2:$G$108,$A18,Sept.!$E$2:$E$108)</f>
        <v>0</v>
      </c>
      <c r="N18" s="115">
        <f>SUMIF(Oct.!$G$2:$G$107,$A18,Oct.!$E$2:$E$107)</f>
        <v>0</v>
      </c>
      <c r="O18" s="115">
        <f>SUMIF(Nov.!$G$2:$G$107,$A18,Nov.!$E$2:$E$107)</f>
        <v>0</v>
      </c>
      <c r="P18" s="115">
        <f>SUMIF(Déc.!$G$2:$G$107,$A18,Déc.!$E$2:$E$107)</f>
        <v>0</v>
      </c>
      <c r="Q18" s="104">
        <f t="shared" si="0"/>
        <v>0</v>
      </c>
      <c r="R18" s="63">
        <f t="shared" si="1"/>
        <v>0</v>
      </c>
    </row>
    <row r="19" spans="1:18" ht="15" x14ac:dyDescent="0.25">
      <c r="A19" s="117">
        <v>14</v>
      </c>
      <c r="B19" s="104"/>
      <c r="D19" s="118"/>
      <c r="E19" s="115"/>
      <c r="F19" s="115">
        <f>SUMIF(Févr!$E$2:$E$108,$A19,Févr!$C$2:$C$108)</f>
        <v>0</v>
      </c>
      <c r="G19" s="115">
        <f>SUMIF(Mars!$G$2:$G$107,$A19,Mars!$E$2:$E$107)</f>
        <v>0</v>
      </c>
      <c r="H19" s="115">
        <f>SUMIF(Avril!$G$2:$G$107,$A19,Avril!$E$2:$E$107)</f>
        <v>0</v>
      </c>
      <c r="I19" s="115">
        <f>SUMIF(Mai!$G$2:$G$108,$A19,Mai!$E$2:$E$108)</f>
        <v>0</v>
      </c>
      <c r="J19" s="115">
        <f>SUMIF(Juin!$G$2:$G$107,$A19,Juin!$E$2:$E$107)</f>
        <v>0</v>
      </c>
      <c r="K19" s="115"/>
      <c r="L19" s="115">
        <f>SUMIF(Août!$G$2:$G$107,$A19,Août!$E$2:$E$107)</f>
        <v>0</v>
      </c>
      <c r="M19" s="115">
        <f>SUMIF(Sept.!$G$2:$G$108,$A19,Sept.!$E$2:$E$108)</f>
        <v>0</v>
      </c>
      <c r="N19" s="115">
        <f>SUMIF(Oct.!$G$2:$G$107,$A19,Oct.!$E$2:$E$107)</f>
        <v>0</v>
      </c>
      <c r="O19" s="115">
        <f>SUMIF(Nov.!$G$2:$G$107,$A19,Nov.!$E$2:$E$107)</f>
        <v>0</v>
      </c>
      <c r="P19" s="115">
        <f>SUMIF(Déc.!$G$2:$G$107,$A19,Déc.!$E$2:$E$107)</f>
        <v>0</v>
      </c>
      <c r="Q19" s="104">
        <f t="shared" si="0"/>
        <v>0</v>
      </c>
      <c r="R19" s="63">
        <f t="shared" si="1"/>
        <v>0</v>
      </c>
    </row>
    <row r="20" spans="1:18" ht="15" x14ac:dyDescent="0.25">
      <c r="A20" s="117">
        <v>15</v>
      </c>
      <c r="B20" s="104"/>
      <c r="E20" s="115"/>
      <c r="F20" s="115">
        <f>SUMIF(Févr!$E$2:$E$108,$A20,Févr!$C$2:$C$108)</f>
        <v>0</v>
      </c>
      <c r="G20" s="115">
        <f>SUMIF(Mars!$G$2:$G$107,$A20,Mars!$E$2:$E$107)</f>
        <v>0</v>
      </c>
      <c r="H20" s="115">
        <f>SUMIF(Avril!$G$2:$G$107,$A20,Avril!$E$2:$E$107)</f>
        <v>0</v>
      </c>
      <c r="I20" s="115">
        <f>SUMIF(Mai!$G$2:$G$108,$A20,Mai!$E$2:$E$108)</f>
        <v>0</v>
      </c>
      <c r="J20" s="115">
        <f>SUMIF(Juin!$G$2:$G$107,$A20,Juin!$E$2:$E$107)</f>
        <v>0</v>
      </c>
      <c r="K20" s="115"/>
      <c r="L20" s="115">
        <f>SUMIF(Août!$G$2:$G$107,$A20,Août!$E$2:$E$107)</f>
        <v>0</v>
      </c>
      <c r="M20" s="115">
        <f>SUMIF(Sept.!$G$2:$G$108,$A20,Sept.!$E$2:$E$108)</f>
        <v>0</v>
      </c>
      <c r="N20" s="115">
        <f>SUMIF(Oct.!$G$2:$G$107,$A20,Oct.!$E$2:$E$107)</f>
        <v>0</v>
      </c>
      <c r="O20" s="115">
        <f>SUMIF(Nov.!$G$2:$G$107,$A20,Nov.!$E$2:$E$107)</f>
        <v>0</v>
      </c>
      <c r="P20" s="115">
        <f>SUMIF(Déc.!$G$2:$G$107,$A20,Déc.!$E$2:$E$107)</f>
        <v>0</v>
      </c>
      <c r="Q20" s="104">
        <f t="shared" si="0"/>
        <v>0</v>
      </c>
      <c r="R20" s="63">
        <f t="shared" si="1"/>
        <v>0</v>
      </c>
    </row>
    <row r="21" spans="1:18" ht="15" x14ac:dyDescent="0.25">
      <c r="A21" s="117">
        <v>16</v>
      </c>
      <c r="B21" s="104"/>
      <c r="E21" s="115"/>
      <c r="F21" s="115">
        <f>SUMIF(Févr!$E$2:$E$108,$A21,Févr!$C$2:$C$108)</f>
        <v>0</v>
      </c>
      <c r="G21" s="115">
        <f>SUMIF(Mars!$G$2:$G$107,$A21,Mars!$E$2:$E$107)</f>
        <v>0</v>
      </c>
      <c r="H21" s="115">
        <f>SUMIF(Avril!$G$2:$G$107,$A21,Avril!$E$2:$E$107)</f>
        <v>0</v>
      </c>
      <c r="I21" s="115">
        <f>SUMIF(Mai!$G$2:$G$108,$A21,Mai!$E$2:$E$108)</f>
        <v>0</v>
      </c>
      <c r="J21" s="115">
        <f>SUMIF(Juin!$G$2:$G$107,$A21,Juin!$E$2:$E$107)</f>
        <v>0</v>
      </c>
      <c r="K21" s="115"/>
      <c r="L21" s="115">
        <f>SUMIF(Août!$G$2:$G$107,$A21,Août!$E$2:$E$107)</f>
        <v>0</v>
      </c>
      <c r="M21" s="115">
        <f>SUMIF(Sept.!$G$2:$G$108,$A21,Sept.!$E$2:$E$108)</f>
        <v>0</v>
      </c>
      <c r="N21" s="115">
        <f>SUMIF(Oct.!$G$2:$G$107,$A21,Oct.!$E$2:$E$107)</f>
        <v>0</v>
      </c>
      <c r="O21" s="115">
        <f>SUMIF(Nov.!$G$2:$G$107,$A21,Nov.!$E$2:$E$107)</f>
        <v>0</v>
      </c>
      <c r="P21" s="115">
        <f>SUMIF(Déc.!$G$2:$G$107,$A21,Déc.!$E$2:$E$107)</f>
        <v>0</v>
      </c>
      <c r="Q21" s="104">
        <f t="shared" si="0"/>
        <v>0</v>
      </c>
      <c r="R21" s="63">
        <f t="shared" si="1"/>
        <v>0</v>
      </c>
    </row>
    <row r="22" spans="1:18" ht="15" x14ac:dyDescent="0.25">
      <c r="A22" s="117">
        <v>17</v>
      </c>
      <c r="B22" s="104"/>
      <c r="C22" s="109"/>
      <c r="D22" s="109"/>
      <c r="E22" s="115"/>
      <c r="F22" s="115">
        <f>SUMIF(Févr!$E$2:$E$108,$A22,Févr!$C$2:$C$108)</f>
        <v>0</v>
      </c>
      <c r="G22" s="115">
        <f>SUMIF(Mars!$G$2:$G$107,$A22,Mars!$E$2:$E$107)</f>
        <v>0</v>
      </c>
      <c r="H22" s="115">
        <f>SUMIF(Avril!$G$2:$G$107,$A22,Avril!$E$2:$E$107)</f>
        <v>0</v>
      </c>
      <c r="I22" s="115">
        <f>SUMIF(Mai!$G$2:$G$108,$A22,Mai!$E$2:$E$108)</f>
        <v>0</v>
      </c>
      <c r="J22" s="115">
        <f>SUMIF(Juin!$G$2:$G$107,$A22,Juin!$E$2:$E$107)</f>
        <v>0</v>
      </c>
      <c r="K22" s="115"/>
      <c r="L22" s="115">
        <f>SUMIF(Août!$G$2:$G$107,$A22,Août!$E$2:$E$107)</f>
        <v>0</v>
      </c>
      <c r="M22" s="115">
        <f>SUMIF(Sept.!$G$2:$G$108,$A22,Sept.!$E$2:$E$108)</f>
        <v>0</v>
      </c>
      <c r="N22" s="115">
        <f>SUMIF(Oct.!$G$2:$G$107,$A22,Oct.!$E$2:$E$107)</f>
        <v>0</v>
      </c>
      <c r="O22" s="115">
        <f>SUMIF(Nov.!$G$2:$G$107,$A22,Nov.!$E$2:$E$107)</f>
        <v>0</v>
      </c>
      <c r="P22" s="115">
        <f>SUMIF(Déc.!$G$2:$G$107,$A22,Déc.!$E$2:$E$107)</f>
        <v>0</v>
      </c>
      <c r="Q22" s="104">
        <f t="shared" si="0"/>
        <v>0</v>
      </c>
      <c r="R22" s="63">
        <f t="shared" si="1"/>
        <v>0</v>
      </c>
    </row>
    <row r="23" spans="1:18" ht="15" x14ac:dyDescent="0.25">
      <c r="A23" s="117">
        <v>18</v>
      </c>
      <c r="B23" s="104"/>
      <c r="E23" s="115"/>
      <c r="F23" s="115">
        <f>SUMIF(Févr!$E$2:$E$108,$A23,Févr!$C$2:$C$108)</f>
        <v>0</v>
      </c>
      <c r="G23" s="115">
        <f>SUMIF(Mars!$G$2:$G$107,$A23,Mars!$E$2:$E$107)</f>
        <v>0</v>
      </c>
      <c r="H23" s="115">
        <f>SUMIF(Avril!$G$2:$G$107,$A23,Avril!$E$2:$E$107)</f>
        <v>0</v>
      </c>
      <c r="I23" s="115">
        <f>SUMIF(Mai!$G$2:$G$108,$A23,Mai!$E$2:$E$108)</f>
        <v>0</v>
      </c>
      <c r="J23" s="115">
        <f>SUMIF(Juin!$G$2:$G$107,$A23,Juin!$E$2:$E$107)</f>
        <v>0</v>
      </c>
      <c r="K23" s="115"/>
      <c r="L23" s="115">
        <f>SUMIF(Août!$G$2:$G$107,$A23,Août!$E$2:$E$107)</f>
        <v>0</v>
      </c>
      <c r="M23" s="115"/>
      <c r="N23" s="115">
        <f>SUMIF(Oct.!$G$2:$G$107,$A23,Oct.!$E$2:$E$107)</f>
        <v>0</v>
      </c>
      <c r="O23" s="115"/>
      <c r="P23" s="115">
        <f>SUMIF(Déc.!$G$2:$G$107,$A23,Déc.!$E$2:$E$107)</f>
        <v>0</v>
      </c>
      <c r="Q23" s="104">
        <f t="shared" si="0"/>
        <v>0</v>
      </c>
      <c r="R23" s="63">
        <f t="shared" si="1"/>
        <v>0</v>
      </c>
    </row>
    <row r="24" spans="1:18" ht="15" x14ac:dyDescent="0.25">
      <c r="A24" s="117">
        <v>19</v>
      </c>
      <c r="B24" s="104"/>
      <c r="D24" s="119"/>
      <c r="E24" s="115"/>
      <c r="F24" s="115">
        <f>SUMIF(Févr!$E$2:$E$108,$A24,Févr!$C$2:$C$108)</f>
        <v>0</v>
      </c>
      <c r="G24" s="115">
        <f>SUMIF(Mars!$G$2:$G$107,$A24,Mars!$E$2:$E$107)</f>
        <v>0</v>
      </c>
      <c r="H24" s="115">
        <f>SUMIF(Avril!$G$2:$G$107,$A24,Avril!$E$2:$E$107)</f>
        <v>0</v>
      </c>
      <c r="I24" s="115">
        <f>SUMIF(Mai!$G$2:$G$108,$A24,Mai!$E$2:$E$108)</f>
        <v>0</v>
      </c>
      <c r="J24" s="115">
        <f>SUMIF(Juin!$G$2:$G$107,$A24,Juin!$E$2:$E$107)</f>
        <v>0</v>
      </c>
      <c r="K24" s="115"/>
      <c r="L24" s="115">
        <f>SUMIF(Août!$G$2:$G$107,$A24,Août!$E$2:$E$107)</f>
        <v>0</v>
      </c>
      <c r="M24" s="115"/>
      <c r="N24" s="115">
        <f>SUMIF(Oct.!$G$2:$G$107,$A24,Oct.!$E$2:$E$107)</f>
        <v>0</v>
      </c>
      <c r="O24" s="115"/>
      <c r="P24" s="115">
        <f>SUMIF(Déc.!$G$2:$G$107,$A24,Déc.!$E$2:$E$107)</f>
        <v>0</v>
      </c>
      <c r="Q24" s="104">
        <f t="shared" si="0"/>
        <v>0</v>
      </c>
      <c r="R24" s="63">
        <f t="shared" si="1"/>
        <v>0</v>
      </c>
    </row>
    <row r="25" spans="1:18" ht="15" x14ac:dyDescent="0.25">
      <c r="A25" s="117">
        <v>20</v>
      </c>
      <c r="B25" s="120"/>
      <c r="C25" s="109"/>
      <c r="D25" s="109"/>
      <c r="E25" s="115"/>
      <c r="F25" s="115">
        <f>SUMIF(Févr!$E$2:$E$108,$A25,Févr!$C$2:$C$108)</f>
        <v>0</v>
      </c>
      <c r="G25" s="115">
        <f>SUMIF(Mars!$G$2:$G$107,$A25,Mars!$E$2:$E$107)</f>
        <v>0</v>
      </c>
      <c r="H25" s="115">
        <f>SUMIF(Avril!$G$2:$G$107,$A25,Avril!$E$2:$E$107)</f>
        <v>0</v>
      </c>
      <c r="I25" s="115">
        <f>SUMIF(Mai!$G$2:$G$108,$A25,Mai!$E$2:$E$108)</f>
        <v>0</v>
      </c>
      <c r="J25" s="115"/>
      <c r="K25" s="115"/>
      <c r="L25" s="115">
        <f>SUMIF(Août!$G$2:$G$107,$A25,Août!$E$2:$E$107)</f>
        <v>0</v>
      </c>
      <c r="M25" s="115"/>
      <c r="N25" s="115"/>
      <c r="O25" s="115"/>
      <c r="P25" s="115"/>
      <c r="Q25" s="104">
        <f t="shared" si="0"/>
        <v>0</v>
      </c>
      <c r="R25" s="63">
        <f t="shared" si="1"/>
        <v>0</v>
      </c>
    </row>
    <row r="26" spans="1:18" ht="15" x14ac:dyDescent="0.25">
      <c r="A26" s="117">
        <v>21</v>
      </c>
      <c r="B26" s="120"/>
      <c r="C26" s="109"/>
      <c r="D26" s="109"/>
      <c r="E26" s="115"/>
      <c r="F26" s="115">
        <f>SUMIF(Févr!$E$2:$E$108,$A26,Févr!$C$2:$C$108)</f>
        <v>0</v>
      </c>
      <c r="G26" s="115">
        <f>SUMIF(Mars!$G$2:$G$107,$A26,Mars!$E$2:$E$107)</f>
        <v>0</v>
      </c>
      <c r="H26" s="115">
        <f>SUMIF(Avril!$G$2:$G$107,$A26,Avril!$E$2:$E$107)</f>
        <v>0</v>
      </c>
      <c r="I26" s="115">
        <f>SUMIF(Mai!$G$2:$G$108,$A26,Mai!$E$2:$E$108)</f>
        <v>0</v>
      </c>
      <c r="J26" s="115"/>
      <c r="K26" s="115"/>
      <c r="L26" s="115">
        <f>SUMIF(Août!$G$2:$G$107,$A26,Août!$E$2:$E$107)</f>
        <v>0</v>
      </c>
      <c r="M26" s="115"/>
      <c r="N26" s="115"/>
      <c r="O26" s="115"/>
      <c r="P26" s="115"/>
      <c r="Q26" s="104">
        <f t="shared" si="0"/>
        <v>0</v>
      </c>
      <c r="R26" s="63">
        <f t="shared" si="1"/>
        <v>0</v>
      </c>
    </row>
    <row r="27" spans="1:18" s="109" customFormat="1" ht="15" x14ac:dyDescent="0.25">
      <c r="A27" s="108"/>
      <c r="B27" s="120"/>
      <c r="E27" s="115"/>
      <c r="F27" s="115">
        <f>SUMIF(Févr!$E$2:$E$108,$A27,Févr!$C$2:$C$108)</f>
        <v>0</v>
      </c>
      <c r="G27" s="115">
        <f>SUMIF(Mars!$G$2:$G$107,$A27,Mars!$E$2:$E$107)</f>
        <v>0</v>
      </c>
      <c r="H27" s="115">
        <f>SUMIF(Avril!$G$2:$G$107,$A27,Avril!$E$2:$E$107)</f>
        <v>0</v>
      </c>
      <c r="I27" s="115">
        <f>SUMIF(Mai!$G$2:$G$108,$A27,Mai!$E$2:$E$108)</f>
        <v>0</v>
      </c>
      <c r="J27" s="115"/>
      <c r="K27" s="115"/>
      <c r="L27" s="115">
        <f>SUMIF(Août!$G$2:$G$107,$A27,Août!$E$2:$E$107)</f>
        <v>0</v>
      </c>
      <c r="M27" s="115"/>
      <c r="N27" s="115"/>
      <c r="O27" s="115"/>
      <c r="P27" s="115"/>
      <c r="Q27" s="104">
        <f t="shared" si="0"/>
        <v>0</v>
      </c>
      <c r="R27" s="63">
        <f t="shared" si="1"/>
        <v>0</v>
      </c>
    </row>
    <row r="28" spans="1:18" s="109" customFormat="1" ht="15" x14ac:dyDescent="0.25">
      <c r="A28" s="108"/>
      <c r="B28" s="120"/>
      <c r="E28" s="115"/>
      <c r="F28" s="115">
        <f>SUMIF(Févr!$E$2:$E$108,$A28,Févr!$C$2:$C$108)</f>
        <v>0</v>
      </c>
      <c r="G28" s="115">
        <f>SUMIF(Mars!$G$2:$G$107,$A28,Mars!$E$2:$E$107)</f>
        <v>0</v>
      </c>
      <c r="H28" s="115">
        <f>SUMIF(Avril!$G$2:$G$107,$A28,Avril!$E$2:$E$107)</f>
        <v>0</v>
      </c>
      <c r="I28" s="115">
        <f>SUMIF(Mai!$G$2:$G$108,$A28,Mai!$E$2:$E$108)</f>
        <v>0</v>
      </c>
      <c r="J28" s="115"/>
      <c r="K28" s="115"/>
      <c r="L28" s="115">
        <f>SUMIF(Août!$G$2:$G$107,$A28,Août!$E$2:$E$107)</f>
        <v>0</v>
      </c>
      <c r="M28" s="115"/>
      <c r="N28" s="115"/>
      <c r="O28" s="115"/>
      <c r="P28" s="115"/>
      <c r="Q28" s="104">
        <f t="shared" si="0"/>
        <v>0</v>
      </c>
      <c r="R28" s="63">
        <f t="shared" si="1"/>
        <v>0</v>
      </c>
    </row>
    <row r="29" spans="1:18" ht="15" x14ac:dyDescent="0.25">
      <c r="B29" s="120"/>
      <c r="C29" s="109"/>
      <c r="E29" s="115"/>
      <c r="F29" s="115">
        <f>SUMIF(Févr!$E$2:$E$108,$A29,Févr!$C$2:$C$108)</f>
        <v>0</v>
      </c>
      <c r="G29" s="115">
        <f>SUMIF(Mars!$G$2:$G$107,$A29,Mars!$E$2:$E$107)</f>
        <v>0</v>
      </c>
      <c r="H29" s="115">
        <f>SUMIF(Avril!$G$2:$G$107,$A29,Avril!$E$2:$E$107)</f>
        <v>0</v>
      </c>
      <c r="I29" s="115">
        <f>SUMIF(Mai!$G$2:$G$108,$A29,Mai!$E$2:$E$108)</f>
        <v>0</v>
      </c>
      <c r="J29" s="115"/>
      <c r="K29" s="115"/>
      <c r="L29" s="115">
        <f>SUMIF(Août!$G$2:$G$107,$A29,Août!$E$2:$E$107)</f>
        <v>0</v>
      </c>
      <c r="M29" s="115"/>
      <c r="N29" s="115"/>
      <c r="O29" s="115"/>
      <c r="P29" s="115"/>
      <c r="Q29" s="104">
        <f t="shared" si="0"/>
        <v>0</v>
      </c>
      <c r="R29" s="63">
        <f t="shared" si="1"/>
        <v>0</v>
      </c>
    </row>
    <row r="30" spans="1:18" ht="15" x14ac:dyDescent="0.25">
      <c r="B30" s="120"/>
      <c r="C30" s="109"/>
      <c r="E30" s="115"/>
      <c r="F30" s="115">
        <f>SUMIF(Févr!$E$2:$E$108,$A30,Févr!$C$2:$C$108)</f>
        <v>0</v>
      </c>
      <c r="G30" s="115">
        <f>SUMIF(Mars!$G$2:$G$107,$A30,Mars!$E$2:$E$107)</f>
        <v>0</v>
      </c>
      <c r="H30" s="115"/>
      <c r="I30" s="115">
        <f>SUMIF(Mai!$G$2:$G$108,$A30,Mai!$E$2:$E$108)</f>
        <v>0</v>
      </c>
      <c r="J30" s="115"/>
      <c r="K30" s="115"/>
      <c r="L30" s="115">
        <f>SUMIF(Août!$G$2:$G$107,$A30,Août!$E$2:$E$107)</f>
        <v>0</v>
      </c>
      <c r="M30" s="115"/>
      <c r="N30" s="115"/>
      <c r="O30" s="115"/>
      <c r="P30" s="115"/>
      <c r="Q30" s="104">
        <f t="shared" si="0"/>
        <v>0</v>
      </c>
      <c r="R30" s="63">
        <f t="shared" si="1"/>
        <v>0</v>
      </c>
    </row>
    <row r="31" spans="1:18" ht="15" x14ac:dyDescent="0.25">
      <c r="B31" s="120"/>
      <c r="E31" s="115"/>
      <c r="F31" s="115">
        <f>SUMIF(Févr!$E$2:$E$108,$A31,Févr!$C$2:$C$108)</f>
        <v>0</v>
      </c>
      <c r="G31" s="115">
        <f>SUMIF(Mars!$G$2:$G$107,$A31,Mars!$E$2:$E$107)</f>
        <v>0</v>
      </c>
      <c r="H31" s="115"/>
      <c r="I31" s="115">
        <f>SUMIF(Mai!$G$2:$G$108,$A31,Mai!$E$2:$E$108)</f>
        <v>0</v>
      </c>
      <c r="J31" s="115"/>
      <c r="K31" s="115"/>
      <c r="L31" s="115">
        <f>SUMIF(Août!$G$2:$G$107,$A31,Août!$E$2:$E$107)</f>
        <v>0</v>
      </c>
      <c r="M31" s="115"/>
      <c r="N31" s="115"/>
      <c r="O31" s="115"/>
      <c r="P31" s="115"/>
      <c r="Q31" s="104">
        <f t="shared" si="0"/>
        <v>0</v>
      </c>
      <c r="R31" s="63">
        <f t="shared" si="1"/>
        <v>0</v>
      </c>
    </row>
    <row r="32" spans="1:18" ht="15" x14ac:dyDescent="0.25">
      <c r="B32" s="120"/>
      <c r="E32" s="115"/>
      <c r="F32" s="115">
        <f>SUMIF(Févr!$E$2:$E$108,$A32,Févr!$C$2:$C$108)</f>
        <v>0</v>
      </c>
      <c r="G32" s="115">
        <f>SUMIF(Mars!$G$2:$G$107,$A32,Mars!$E$2:$E$107)</f>
        <v>0</v>
      </c>
      <c r="H32" s="115"/>
      <c r="I32" s="115"/>
      <c r="J32" s="115"/>
      <c r="K32" s="115"/>
      <c r="L32" s="115">
        <f>SUMIF(Août!$G$2:$G$107,$A32,Août!$E$2:$E$107)</f>
        <v>0</v>
      </c>
      <c r="M32" s="115"/>
      <c r="N32" s="115"/>
      <c r="O32" s="115"/>
      <c r="P32" s="115"/>
      <c r="Q32" s="104">
        <f t="shared" si="0"/>
        <v>0</v>
      </c>
      <c r="R32" s="63">
        <f t="shared" si="1"/>
        <v>0</v>
      </c>
    </row>
    <row r="33" spans="1:18" ht="15" x14ac:dyDescent="0.25">
      <c r="B33" s="120"/>
      <c r="E33" s="115"/>
      <c r="F33" s="115">
        <f>SUMIF(Févr!$E$2:$E$108,$A33,Févr!$C$2:$C$108)</f>
        <v>0</v>
      </c>
      <c r="G33" s="115">
        <f>SUMIF(Mars!$G$2:$G$107,$A33,Mars!$E$2:$E$107)</f>
        <v>0</v>
      </c>
      <c r="H33" s="115"/>
      <c r="I33" s="115"/>
      <c r="J33" s="115"/>
      <c r="K33" s="115"/>
      <c r="L33" s="115"/>
      <c r="M33" s="115"/>
      <c r="N33" s="115"/>
      <c r="O33" s="115"/>
      <c r="P33" s="115"/>
      <c r="Q33" s="104">
        <f t="shared" si="0"/>
        <v>0</v>
      </c>
      <c r="R33" s="63">
        <f t="shared" si="1"/>
        <v>0</v>
      </c>
    </row>
    <row r="34" spans="1:18" ht="15" x14ac:dyDescent="0.25">
      <c r="B34" s="120"/>
      <c r="E34" s="115"/>
      <c r="F34" s="115">
        <f>SUMIF(Févr!$E$2:$E$108,$A34,Févr!$C$2:$C$108)</f>
        <v>0</v>
      </c>
      <c r="G34" s="115">
        <f>SUMIF(Mars!$G$2:$G$107,$A34,Mars!$E$2:$E$107)</f>
        <v>0</v>
      </c>
      <c r="H34" s="115"/>
      <c r="I34" s="115"/>
      <c r="J34" s="115"/>
      <c r="K34" s="115"/>
      <c r="L34" s="115"/>
      <c r="M34" s="115"/>
      <c r="N34" s="115"/>
      <c r="O34" s="115"/>
      <c r="P34" s="115"/>
      <c r="Q34" s="104">
        <f t="shared" si="0"/>
        <v>0</v>
      </c>
      <c r="R34" s="63">
        <f t="shared" si="1"/>
        <v>0</v>
      </c>
    </row>
    <row r="35" spans="1:18" ht="15" x14ac:dyDescent="0.25">
      <c r="B35" s="120"/>
      <c r="E35" s="115"/>
      <c r="F35" s="115">
        <f>SUMIF(Févr!$E$2:$E$108,$A35,Févr!$C$2:$C$108)</f>
        <v>0</v>
      </c>
      <c r="G35" s="115"/>
      <c r="H35" s="115"/>
      <c r="I35" s="115"/>
      <c r="J35" s="115"/>
      <c r="K35" s="115"/>
      <c r="L35" s="115"/>
      <c r="M35" s="115"/>
      <c r="N35" s="115"/>
      <c r="O35" s="115"/>
      <c r="P35" s="115"/>
      <c r="Q35" s="104">
        <f t="shared" si="0"/>
        <v>0</v>
      </c>
      <c r="R35" s="63">
        <f t="shared" si="1"/>
        <v>0</v>
      </c>
    </row>
    <row r="36" spans="1:18" ht="15" x14ac:dyDescent="0.25">
      <c r="B36" s="120"/>
      <c r="E36" s="115"/>
      <c r="F36" s="115"/>
      <c r="G36" s="115"/>
      <c r="H36" s="115"/>
      <c r="I36" s="115"/>
      <c r="J36" s="115"/>
      <c r="K36" s="115"/>
      <c r="L36" s="115"/>
      <c r="M36" s="115"/>
      <c r="N36" s="115"/>
      <c r="O36" s="115"/>
      <c r="P36" s="115"/>
      <c r="Q36" s="104">
        <f t="shared" si="0"/>
        <v>0</v>
      </c>
      <c r="R36" s="63">
        <f t="shared" si="1"/>
        <v>0</v>
      </c>
    </row>
    <row r="37" spans="1:18" ht="15" x14ac:dyDescent="0.25">
      <c r="B37" s="120"/>
      <c r="E37" s="115"/>
      <c r="F37" s="115"/>
      <c r="G37" s="115"/>
      <c r="H37" s="115"/>
      <c r="I37" s="115"/>
      <c r="J37" s="115"/>
      <c r="K37" s="115"/>
      <c r="L37" s="115"/>
      <c r="M37" s="115"/>
      <c r="N37" s="115"/>
      <c r="O37" s="115"/>
      <c r="P37" s="115"/>
      <c r="Q37" s="104">
        <f t="shared" si="0"/>
        <v>0</v>
      </c>
      <c r="R37" s="63">
        <f t="shared" si="1"/>
        <v>0</v>
      </c>
    </row>
    <row r="38" spans="1:18" ht="15" x14ac:dyDescent="0.25">
      <c r="B38" s="120"/>
      <c r="E38" s="115"/>
      <c r="F38" s="115"/>
      <c r="G38" s="115"/>
      <c r="H38" s="115"/>
      <c r="I38" s="115"/>
      <c r="J38" s="115"/>
      <c r="K38" s="115"/>
      <c r="L38" s="115"/>
      <c r="M38" s="115"/>
      <c r="N38" s="115"/>
      <c r="O38" s="115"/>
      <c r="P38" s="115"/>
      <c r="Q38" s="104">
        <f t="shared" ref="Q38:Q69" si="2">SUM(E38+F38+G38+H38+I38+J38+K38+L38+M38+N38+O38+P38)</f>
        <v>0</v>
      </c>
      <c r="R38" s="63">
        <f t="shared" si="1"/>
        <v>0</v>
      </c>
    </row>
    <row r="39" spans="1:18" ht="15" x14ac:dyDescent="0.25">
      <c r="B39" s="120"/>
      <c r="E39" s="115"/>
      <c r="F39" s="115"/>
      <c r="G39" s="115"/>
      <c r="H39" s="115"/>
      <c r="I39" s="115"/>
      <c r="J39" s="115"/>
      <c r="K39" s="115"/>
      <c r="L39" s="115"/>
      <c r="M39" s="115"/>
      <c r="N39" s="115"/>
      <c r="O39" s="115"/>
      <c r="P39" s="115"/>
      <c r="Q39" s="104">
        <f t="shared" si="2"/>
        <v>0</v>
      </c>
      <c r="R39" s="63">
        <f t="shared" si="1"/>
        <v>0</v>
      </c>
    </row>
    <row r="40" spans="1:18" ht="15" x14ac:dyDescent="0.25">
      <c r="B40" s="120"/>
      <c r="E40" s="115"/>
      <c r="F40" s="115"/>
      <c r="G40" s="115"/>
      <c r="H40" s="115"/>
      <c r="I40" s="115"/>
      <c r="J40" s="115"/>
      <c r="K40" s="115"/>
      <c r="L40" s="115"/>
      <c r="M40" s="115"/>
      <c r="N40" s="115"/>
      <c r="O40" s="115"/>
      <c r="P40" s="115"/>
      <c r="Q40" s="104">
        <f t="shared" si="2"/>
        <v>0</v>
      </c>
      <c r="R40" s="63">
        <f t="shared" si="1"/>
        <v>0</v>
      </c>
    </row>
    <row r="41" spans="1:18" ht="15" x14ac:dyDescent="0.25">
      <c r="B41" s="120"/>
      <c r="E41" s="115"/>
      <c r="F41" s="115"/>
      <c r="G41" s="115"/>
      <c r="H41" s="115"/>
      <c r="I41" s="115"/>
      <c r="J41" s="115"/>
      <c r="K41" s="115"/>
      <c r="L41" s="115"/>
      <c r="M41" s="115"/>
      <c r="N41" s="115"/>
      <c r="O41" s="115"/>
      <c r="P41" s="115"/>
      <c r="Q41" s="104">
        <f t="shared" si="2"/>
        <v>0</v>
      </c>
      <c r="R41" s="63">
        <f t="shared" si="1"/>
        <v>0</v>
      </c>
    </row>
    <row r="42" spans="1:18" ht="15" x14ac:dyDescent="0.25">
      <c r="A42" s="114"/>
      <c r="B42" s="120"/>
      <c r="C42" s="113"/>
      <c r="D42" s="113"/>
      <c r="E42" s="115"/>
      <c r="F42" s="115"/>
      <c r="G42" s="115"/>
      <c r="H42" s="115"/>
      <c r="I42" s="115"/>
      <c r="J42" s="115"/>
      <c r="K42" s="115"/>
      <c r="L42" s="115"/>
      <c r="M42" s="115"/>
      <c r="N42" s="115"/>
      <c r="O42" s="115"/>
      <c r="P42" s="115"/>
      <c r="Q42" s="104">
        <f t="shared" si="2"/>
        <v>0</v>
      </c>
      <c r="R42" s="63">
        <f t="shared" si="1"/>
        <v>0</v>
      </c>
    </row>
    <row r="43" spans="1:18" ht="15" x14ac:dyDescent="0.25">
      <c r="A43" s="114"/>
      <c r="B43" s="120"/>
      <c r="C43" s="113"/>
      <c r="D43" s="113"/>
      <c r="E43" s="115"/>
      <c r="F43" s="115"/>
      <c r="G43" s="115"/>
      <c r="H43" s="115"/>
      <c r="I43" s="115"/>
      <c r="J43" s="115"/>
      <c r="K43" s="115"/>
      <c r="L43" s="115"/>
      <c r="M43" s="115"/>
      <c r="N43" s="115"/>
      <c r="O43" s="115"/>
      <c r="P43" s="115"/>
      <c r="Q43" s="104">
        <f t="shared" si="2"/>
        <v>0</v>
      </c>
      <c r="R43" s="63">
        <f t="shared" si="1"/>
        <v>0</v>
      </c>
    </row>
    <row r="44" spans="1:18" ht="15" x14ac:dyDescent="0.25">
      <c r="A44" s="114"/>
      <c r="B44" s="120"/>
      <c r="C44" s="113"/>
      <c r="D44" s="113"/>
      <c r="E44" s="115"/>
      <c r="F44" s="115"/>
      <c r="G44" s="115"/>
      <c r="H44" s="115"/>
      <c r="I44" s="115"/>
      <c r="J44" s="115"/>
      <c r="K44" s="115"/>
      <c r="L44" s="115"/>
      <c r="M44" s="115"/>
      <c r="N44" s="115"/>
      <c r="O44" s="115"/>
      <c r="P44" s="115"/>
      <c r="Q44" s="104">
        <f t="shared" si="2"/>
        <v>0</v>
      </c>
      <c r="R44" s="63">
        <f t="shared" si="1"/>
        <v>0</v>
      </c>
    </row>
    <row r="45" spans="1:18" ht="15" x14ac:dyDescent="0.25">
      <c r="A45" s="114"/>
      <c r="B45" s="120"/>
      <c r="C45" s="113"/>
      <c r="D45" s="113"/>
      <c r="E45" s="115"/>
      <c r="F45" s="115"/>
      <c r="G45" s="115"/>
      <c r="H45" s="115"/>
      <c r="I45" s="115"/>
      <c r="J45" s="115"/>
      <c r="K45" s="115"/>
      <c r="L45" s="115"/>
      <c r="M45" s="115"/>
      <c r="N45" s="115"/>
      <c r="O45" s="115"/>
      <c r="P45" s="115"/>
      <c r="Q45" s="104">
        <f t="shared" si="2"/>
        <v>0</v>
      </c>
      <c r="R45" s="63">
        <f t="shared" si="1"/>
        <v>0</v>
      </c>
    </row>
    <row r="46" spans="1:18" ht="15" x14ac:dyDescent="0.25">
      <c r="A46" s="114"/>
      <c r="B46" s="120"/>
      <c r="C46" s="113"/>
      <c r="D46" s="113"/>
      <c r="E46" s="115"/>
      <c r="F46" s="115"/>
      <c r="G46" s="115"/>
      <c r="H46" s="115"/>
      <c r="I46" s="115"/>
      <c r="J46" s="115"/>
      <c r="K46" s="115"/>
      <c r="L46" s="115"/>
      <c r="M46" s="115"/>
      <c r="N46" s="115"/>
      <c r="O46" s="115"/>
      <c r="P46" s="115"/>
      <c r="Q46" s="104">
        <f t="shared" si="2"/>
        <v>0</v>
      </c>
      <c r="R46" s="63">
        <f t="shared" si="1"/>
        <v>0</v>
      </c>
    </row>
    <row r="47" spans="1:18" ht="15" x14ac:dyDescent="0.25">
      <c r="A47" s="114"/>
      <c r="B47" s="120"/>
      <c r="C47" s="113"/>
      <c r="D47" s="121"/>
      <c r="E47" s="115"/>
      <c r="F47" s="115"/>
      <c r="G47" s="115"/>
      <c r="H47" s="115"/>
      <c r="I47" s="115"/>
      <c r="J47" s="115"/>
      <c r="K47" s="115"/>
      <c r="L47" s="115"/>
      <c r="M47" s="115"/>
      <c r="N47" s="115"/>
      <c r="O47" s="115"/>
      <c r="P47" s="115"/>
      <c r="Q47" s="104">
        <f t="shared" si="2"/>
        <v>0</v>
      </c>
      <c r="R47" s="63">
        <f t="shared" si="1"/>
        <v>0</v>
      </c>
    </row>
    <row r="48" spans="1:18" ht="15" x14ac:dyDescent="0.25">
      <c r="A48" s="114"/>
      <c r="B48" s="120"/>
      <c r="C48" s="113"/>
      <c r="D48" s="121"/>
      <c r="E48" s="115"/>
      <c r="F48" s="115"/>
      <c r="G48" s="115"/>
      <c r="H48" s="115"/>
      <c r="I48" s="115"/>
      <c r="J48" s="115"/>
      <c r="K48" s="115"/>
      <c r="L48" s="115"/>
      <c r="M48" s="115"/>
      <c r="N48" s="115"/>
      <c r="O48" s="115"/>
      <c r="P48" s="115"/>
      <c r="Q48" s="104">
        <f t="shared" si="2"/>
        <v>0</v>
      </c>
      <c r="R48" s="63">
        <f t="shared" si="1"/>
        <v>0</v>
      </c>
    </row>
    <row r="49" spans="1:18" ht="15" x14ac:dyDescent="0.25">
      <c r="A49" s="114"/>
      <c r="B49" s="120"/>
      <c r="C49" s="113"/>
      <c r="D49" s="113"/>
      <c r="E49" s="115"/>
      <c r="F49" s="115"/>
      <c r="G49" s="115"/>
      <c r="H49" s="115"/>
      <c r="I49" s="115"/>
      <c r="J49" s="115"/>
      <c r="K49" s="115"/>
      <c r="L49" s="115"/>
      <c r="M49" s="115"/>
      <c r="N49" s="115"/>
      <c r="O49" s="115"/>
      <c r="P49" s="115"/>
      <c r="Q49" s="104">
        <f t="shared" si="2"/>
        <v>0</v>
      </c>
      <c r="R49" s="63">
        <f t="shared" si="1"/>
        <v>0</v>
      </c>
    </row>
    <row r="50" spans="1:18" ht="15" x14ac:dyDescent="0.25">
      <c r="A50" s="114"/>
      <c r="B50" s="120"/>
      <c r="C50" s="113"/>
      <c r="D50" s="121"/>
      <c r="E50" s="115"/>
      <c r="F50" s="115"/>
      <c r="G50" s="115"/>
      <c r="H50" s="115"/>
      <c r="I50" s="115"/>
      <c r="J50" s="115"/>
      <c r="K50" s="115"/>
      <c r="L50" s="115"/>
      <c r="M50" s="115"/>
      <c r="N50" s="115"/>
      <c r="O50" s="115"/>
      <c r="P50" s="115"/>
      <c r="Q50" s="104">
        <f t="shared" si="2"/>
        <v>0</v>
      </c>
      <c r="R50" s="63">
        <f t="shared" si="1"/>
        <v>0</v>
      </c>
    </row>
    <row r="51" spans="1:18" ht="15" x14ac:dyDescent="0.25">
      <c r="A51" s="114"/>
      <c r="B51" s="120"/>
      <c r="C51" s="113"/>
      <c r="D51" s="122"/>
      <c r="E51" s="115"/>
      <c r="F51" s="115"/>
      <c r="G51" s="115"/>
      <c r="H51" s="115"/>
      <c r="I51" s="115"/>
      <c r="J51" s="115"/>
      <c r="K51" s="115"/>
      <c r="L51" s="115"/>
      <c r="M51" s="115"/>
      <c r="N51" s="115"/>
      <c r="O51" s="115"/>
      <c r="P51" s="115"/>
      <c r="Q51" s="104">
        <f t="shared" si="2"/>
        <v>0</v>
      </c>
      <c r="R51" s="63">
        <f t="shared" si="1"/>
        <v>0</v>
      </c>
    </row>
    <row r="52" spans="1:18" ht="15" x14ac:dyDescent="0.25">
      <c r="A52" s="114"/>
      <c r="B52" s="120"/>
      <c r="C52" s="113"/>
      <c r="D52" s="122"/>
      <c r="E52" s="115"/>
      <c r="F52" s="115"/>
      <c r="G52" s="115"/>
      <c r="H52" s="115"/>
      <c r="I52" s="115"/>
      <c r="J52" s="115"/>
      <c r="K52" s="115"/>
      <c r="L52" s="115"/>
      <c r="M52" s="115"/>
      <c r="N52" s="115"/>
      <c r="O52" s="115"/>
      <c r="P52" s="115"/>
      <c r="Q52" s="104">
        <f t="shared" si="2"/>
        <v>0</v>
      </c>
      <c r="R52" s="63">
        <f t="shared" si="1"/>
        <v>0</v>
      </c>
    </row>
    <row r="53" spans="1:18" ht="15" x14ac:dyDescent="0.25">
      <c r="A53" s="114"/>
      <c r="B53" s="120"/>
      <c r="C53" s="113"/>
      <c r="D53" s="113"/>
      <c r="E53" s="115"/>
      <c r="F53" s="115"/>
      <c r="G53" s="115"/>
      <c r="H53" s="115"/>
      <c r="I53" s="115"/>
      <c r="J53" s="115"/>
      <c r="K53" s="115"/>
      <c r="L53" s="115"/>
      <c r="M53" s="115"/>
      <c r="N53" s="115"/>
      <c r="O53" s="115"/>
      <c r="P53" s="115"/>
      <c r="Q53" s="104">
        <f t="shared" si="2"/>
        <v>0</v>
      </c>
      <c r="R53" s="63">
        <f t="shared" si="1"/>
        <v>0</v>
      </c>
    </row>
    <row r="54" spans="1:18" ht="15" x14ac:dyDescent="0.25">
      <c r="A54" s="114"/>
      <c r="B54" s="120"/>
      <c r="C54" s="122"/>
      <c r="D54" s="113"/>
      <c r="E54" s="115"/>
      <c r="F54" s="115"/>
      <c r="G54" s="115"/>
      <c r="H54" s="115"/>
      <c r="I54" s="115"/>
      <c r="J54" s="115"/>
      <c r="K54" s="115"/>
      <c r="L54" s="115"/>
      <c r="M54" s="115"/>
      <c r="N54" s="115"/>
      <c r="O54" s="115"/>
      <c r="P54" s="115"/>
      <c r="Q54" s="104">
        <f t="shared" si="2"/>
        <v>0</v>
      </c>
      <c r="R54" s="63">
        <f t="shared" si="1"/>
        <v>0</v>
      </c>
    </row>
    <row r="55" spans="1:18" ht="15" x14ac:dyDescent="0.25">
      <c r="A55" s="114"/>
      <c r="B55" s="120"/>
      <c r="C55" s="113"/>
      <c r="D55" s="113"/>
      <c r="E55" s="115"/>
      <c r="F55" s="115"/>
      <c r="G55" s="115"/>
      <c r="H55" s="115"/>
      <c r="I55" s="115"/>
      <c r="J55" s="115"/>
      <c r="K55" s="115"/>
      <c r="L55" s="115"/>
      <c r="M55" s="115"/>
      <c r="N55" s="115"/>
      <c r="O55" s="115"/>
      <c r="P55" s="115"/>
      <c r="Q55" s="104">
        <f t="shared" si="2"/>
        <v>0</v>
      </c>
      <c r="R55" s="63">
        <f t="shared" si="1"/>
        <v>0</v>
      </c>
    </row>
    <row r="56" spans="1:18" s="109" customFormat="1" ht="15" x14ac:dyDescent="0.25">
      <c r="A56" s="123"/>
      <c r="B56" s="120"/>
      <c r="C56" s="122"/>
      <c r="D56" s="122"/>
      <c r="E56" s="115"/>
      <c r="F56" s="115"/>
      <c r="G56" s="115"/>
      <c r="H56" s="115"/>
      <c r="I56" s="115"/>
      <c r="J56" s="115"/>
      <c r="K56" s="115"/>
      <c r="L56" s="115"/>
      <c r="M56" s="115"/>
      <c r="N56" s="115"/>
      <c r="O56" s="115"/>
      <c r="P56" s="115"/>
      <c r="Q56" s="104">
        <f t="shared" si="2"/>
        <v>0</v>
      </c>
      <c r="R56" s="63">
        <f t="shared" si="1"/>
        <v>0</v>
      </c>
    </row>
    <row r="57" spans="1:18" ht="15" x14ac:dyDescent="0.25">
      <c r="A57" s="114"/>
      <c r="B57" s="120"/>
      <c r="E57" s="115"/>
      <c r="F57" s="115"/>
      <c r="G57" s="115"/>
      <c r="H57" s="115"/>
      <c r="I57" s="115"/>
      <c r="J57" s="115"/>
      <c r="K57" s="115"/>
      <c r="L57" s="115"/>
      <c r="M57" s="115"/>
      <c r="N57" s="115"/>
      <c r="O57" s="115"/>
      <c r="P57" s="115"/>
      <c r="Q57" s="104">
        <f t="shared" si="2"/>
        <v>0</v>
      </c>
      <c r="R57" s="63">
        <f t="shared" si="1"/>
        <v>0</v>
      </c>
    </row>
    <row r="58" spans="1:18" ht="15" x14ac:dyDescent="0.25">
      <c r="A58" s="114"/>
      <c r="B58" s="120"/>
      <c r="E58" s="115"/>
      <c r="F58" s="115"/>
      <c r="G58" s="115"/>
      <c r="H58" s="115"/>
      <c r="I58" s="115"/>
      <c r="J58" s="115"/>
      <c r="K58" s="115"/>
      <c r="L58" s="115"/>
      <c r="M58" s="115"/>
      <c r="N58" s="115"/>
      <c r="O58" s="115"/>
      <c r="P58" s="115"/>
      <c r="Q58" s="104">
        <f t="shared" si="2"/>
        <v>0</v>
      </c>
      <c r="R58" s="63">
        <f t="shared" si="1"/>
        <v>0</v>
      </c>
    </row>
    <row r="59" spans="1:18" ht="15" x14ac:dyDescent="0.25">
      <c r="A59" s="114"/>
      <c r="B59" s="120"/>
      <c r="E59" s="115"/>
      <c r="F59" s="115"/>
      <c r="G59" s="115"/>
      <c r="H59" s="115"/>
      <c r="I59" s="115"/>
      <c r="J59" s="115"/>
      <c r="K59" s="115"/>
      <c r="L59" s="115"/>
      <c r="M59" s="115"/>
      <c r="N59" s="115"/>
      <c r="O59" s="115"/>
      <c r="P59" s="115"/>
      <c r="Q59" s="104">
        <f t="shared" si="2"/>
        <v>0</v>
      </c>
      <c r="R59" s="63">
        <f t="shared" si="1"/>
        <v>0</v>
      </c>
    </row>
    <row r="60" spans="1:18" ht="15" x14ac:dyDescent="0.25">
      <c r="A60" s="114"/>
      <c r="B60" s="120"/>
      <c r="C60" s="109"/>
      <c r="E60" s="115"/>
      <c r="F60" s="115"/>
      <c r="G60" s="115"/>
      <c r="H60" s="115"/>
      <c r="I60" s="115"/>
      <c r="J60" s="115"/>
      <c r="K60" s="115"/>
      <c r="L60" s="115"/>
      <c r="M60" s="115"/>
      <c r="N60" s="115"/>
      <c r="O60" s="115"/>
      <c r="P60" s="115"/>
      <c r="Q60" s="104">
        <f t="shared" si="2"/>
        <v>0</v>
      </c>
      <c r="R60" s="63">
        <f t="shared" si="1"/>
        <v>0</v>
      </c>
    </row>
    <row r="61" spans="1:18" ht="15" x14ac:dyDescent="0.25">
      <c r="A61" s="114"/>
      <c r="B61" s="120"/>
      <c r="E61" s="115"/>
      <c r="F61" s="115"/>
      <c r="G61" s="115"/>
      <c r="H61" s="115"/>
      <c r="I61" s="115"/>
      <c r="J61" s="115"/>
      <c r="K61" s="115"/>
      <c r="L61" s="115"/>
      <c r="M61" s="115"/>
      <c r="N61" s="115"/>
      <c r="O61" s="115"/>
      <c r="P61" s="115"/>
      <c r="Q61" s="104">
        <f t="shared" si="2"/>
        <v>0</v>
      </c>
      <c r="R61" s="63">
        <f t="shared" si="1"/>
        <v>0</v>
      </c>
    </row>
    <row r="62" spans="1:18" ht="15" x14ac:dyDescent="0.25">
      <c r="A62" s="114"/>
      <c r="B62" s="120"/>
      <c r="E62" s="115"/>
      <c r="F62" s="115"/>
      <c r="G62" s="115"/>
      <c r="H62" s="115"/>
      <c r="I62" s="115"/>
      <c r="J62" s="115"/>
      <c r="K62" s="115"/>
      <c r="L62" s="115"/>
      <c r="M62" s="115"/>
      <c r="N62" s="115"/>
      <c r="O62" s="115"/>
      <c r="P62" s="115"/>
      <c r="Q62" s="104">
        <f t="shared" si="2"/>
        <v>0</v>
      </c>
      <c r="R62" s="63">
        <f t="shared" si="1"/>
        <v>0</v>
      </c>
    </row>
    <row r="63" spans="1:18" ht="15" x14ac:dyDescent="0.25">
      <c r="A63" s="124"/>
      <c r="B63" s="120"/>
      <c r="C63" s="109"/>
      <c r="E63" s="115"/>
      <c r="F63" s="115"/>
      <c r="G63" s="115"/>
      <c r="H63" s="115"/>
      <c r="I63" s="115"/>
      <c r="J63" s="115"/>
      <c r="K63" s="115"/>
      <c r="L63" s="115"/>
      <c r="M63" s="115"/>
      <c r="N63" s="115"/>
      <c r="O63" s="115"/>
      <c r="P63" s="115"/>
      <c r="Q63" s="104">
        <f t="shared" si="2"/>
        <v>0</v>
      </c>
      <c r="R63" s="63">
        <f t="shared" si="1"/>
        <v>0</v>
      </c>
    </row>
    <row r="64" spans="1:18" ht="15" x14ac:dyDescent="0.25">
      <c r="A64" s="124"/>
      <c r="B64" s="120"/>
      <c r="C64" s="109"/>
      <c r="E64" s="115"/>
      <c r="F64" s="115"/>
      <c r="G64" s="115"/>
      <c r="H64" s="115"/>
      <c r="I64" s="115"/>
      <c r="J64" s="115"/>
      <c r="K64" s="115"/>
      <c r="L64" s="115"/>
      <c r="M64" s="115"/>
      <c r="N64" s="115"/>
      <c r="O64" s="115"/>
      <c r="P64" s="115"/>
      <c r="Q64" s="104">
        <f t="shared" si="2"/>
        <v>0</v>
      </c>
      <c r="R64" s="63">
        <f t="shared" si="1"/>
        <v>0</v>
      </c>
    </row>
    <row r="65" spans="1:18" ht="15" x14ac:dyDescent="0.25">
      <c r="A65" s="124"/>
      <c r="B65" s="120"/>
      <c r="C65" s="109"/>
      <c r="E65" s="115"/>
      <c r="F65" s="115"/>
      <c r="G65" s="115"/>
      <c r="H65" s="115"/>
      <c r="I65" s="115"/>
      <c r="J65" s="115"/>
      <c r="K65" s="115"/>
      <c r="L65" s="115"/>
      <c r="M65" s="115"/>
      <c r="N65" s="115"/>
      <c r="O65" s="115"/>
      <c r="P65" s="115"/>
      <c r="Q65" s="104">
        <f t="shared" si="2"/>
        <v>0</v>
      </c>
      <c r="R65" s="63">
        <f t="shared" si="1"/>
        <v>0</v>
      </c>
    </row>
    <row r="66" spans="1:18" ht="15" x14ac:dyDescent="0.25">
      <c r="A66" s="124"/>
      <c r="B66" s="120"/>
      <c r="C66" s="109"/>
      <c r="E66" s="115"/>
      <c r="F66" s="115"/>
      <c r="G66" s="115"/>
      <c r="H66" s="115"/>
      <c r="I66" s="115"/>
      <c r="J66" s="115"/>
      <c r="K66" s="115"/>
      <c r="L66" s="115"/>
      <c r="M66" s="115"/>
      <c r="N66" s="115"/>
      <c r="O66" s="115"/>
      <c r="P66" s="115"/>
      <c r="Q66" s="104">
        <f t="shared" si="2"/>
        <v>0</v>
      </c>
      <c r="R66" s="63">
        <f t="shared" si="1"/>
        <v>0</v>
      </c>
    </row>
    <row r="67" spans="1:18" ht="15" x14ac:dyDescent="0.25">
      <c r="A67" s="124"/>
      <c r="B67" s="120"/>
      <c r="E67" s="115"/>
      <c r="F67" s="115"/>
      <c r="G67" s="115"/>
      <c r="H67" s="115"/>
      <c r="I67" s="115"/>
      <c r="J67" s="115"/>
      <c r="K67" s="115"/>
      <c r="L67" s="115"/>
      <c r="M67" s="115"/>
      <c r="N67" s="115"/>
      <c r="O67" s="115"/>
      <c r="P67" s="115"/>
      <c r="Q67" s="104">
        <f t="shared" si="2"/>
        <v>0</v>
      </c>
      <c r="R67" s="63">
        <f t="shared" si="1"/>
        <v>0</v>
      </c>
    </row>
    <row r="68" spans="1:18" ht="15" x14ac:dyDescent="0.25">
      <c r="A68" s="124"/>
      <c r="B68" s="120"/>
      <c r="E68" s="115"/>
      <c r="F68" s="115"/>
      <c r="G68" s="115"/>
      <c r="H68" s="115"/>
      <c r="I68" s="115"/>
      <c r="J68" s="115"/>
      <c r="K68" s="115"/>
      <c r="L68" s="115"/>
      <c r="M68" s="115"/>
      <c r="N68" s="115"/>
      <c r="O68" s="115"/>
      <c r="P68" s="115"/>
      <c r="Q68" s="104">
        <f t="shared" si="2"/>
        <v>0</v>
      </c>
      <c r="R68" s="63">
        <f t="shared" si="1"/>
        <v>0</v>
      </c>
    </row>
    <row r="69" spans="1:18" ht="15" x14ac:dyDescent="0.25">
      <c r="A69" s="124"/>
      <c r="B69" s="120"/>
      <c r="E69" s="115"/>
      <c r="F69" s="115"/>
      <c r="G69" s="115"/>
      <c r="H69" s="115"/>
      <c r="I69" s="115"/>
      <c r="J69" s="115"/>
      <c r="K69" s="115"/>
      <c r="L69" s="115"/>
      <c r="M69" s="115"/>
      <c r="N69" s="115"/>
      <c r="O69" s="115"/>
      <c r="P69" s="115"/>
      <c r="Q69" s="104">
        <f t="shared" si="2"/>
        <v>0</v>
      </c>
      <c r="R69" s="63">
        <f t="shared" si="1"/>
        <v>0</v>
      </c>
    </row>
    <row r="70" spans="1:18" ht="15" x14ac:dyDescent="0.25">
      <c r="A70" s="108"/>
      <c r="B70" s="120"/>
      <c r="C70" s="109"/>
      <c r="E70" s="115"/>
      <c r="F70" s="115"/>
      <c r="G70" s="115"/>
      <c r="H70" s="115"/>
      <c r="I70" s="115"/>
      <c r="J70" s="115"/>
      <c r="K70" s="115"/>
      <c r="L70" s="115"/>
      <c r="M70" s="115"/>
      <c r="N70" s="115"/>
      <c r="O70" s="115"/>
      <c r="P70" s="115"/>
      <c r="Q70" s="104">
        <f t="shared" ref="Q70:Q101" si="3">SUM(E70+F70+G70+H70+I70+J70+K70+L70+M70+N70+O70+P70)</f>
        <v>0</v>
      </c>
      <c r="R70" s="63">
        <f t="shared" ref="R70:R76" si="4">Q70/Q$77</f>
        <v>0</v>
      </c>
    </row>
    <row r="71" spans="1:18" ht="15" x14ac:dyDescent="0.25">
      <c r="A71" s="108"/>
      <c r="B71" s="120"/>
      <c r="C71" s="109"/>
      <c r="E71" s="115"/>
      <c r="F71" s="115"/>
      <c r="G71" s="115"/>
      <c r="H71" s="115"/>
      <c r="I71" s="115"/>
      <c r="J71" s="115"/>
      <c r="K71" s="115"/>
      <c r="L71" s="115"/>
      <c r="M71" s="115"/>
      <c r="N71" s="115"/>
      <c r="O71" s="115"/>
      <c r="P71" s="115"/>
      <c r="Q71" s="104">
        <f t="shared" si="3"/>
        <v>0</v>
      </c>
      <c r="R71" s="63">
        <f t="shared" si="4"/>
        <v>0</v>
      </c>
    </row>
    <row r="72" spans="1:18" ht="15" x14ac:dyDescent="0.25">
      <c r="A72" s="108"/>
      <c r="B72" s="120"/>
      <c r="C72" s="109"/>
      <c r="E72" s="115"/>
      <c r="F72" s="115"/>
      <c r="G72" s="115"/>
      <c r="H72" s="115"/>
      <c r="I72" s="115"/>
      <c r="J72" s="115"/>
      <c r="K72" s="115"/>
      <c r="L72" s="115"/>
      <c r="M72" s="115"/>
      <c r="N72" s="115"/>
      <c r="O72" s="115"/>
      <c r="P72" s="115"/>
      <c r="Q72" s="104">
        <f t="shared" si="3"/>
        <v>0</v>
      </c>
      <c r="R72" s="63">
        <f t="shared" si="4"/>
        <v>0</v>
      </c>
    </row>
    <row r="73" spans="1:18" ht="15" x14ac:dyDescent="0.25">
      <c r="A73" s="108"/>
      <c r="B73" s="120"/>
      <c r="C73" s="109"/>
      <c r="E73" s="115"/>
      <c r="F73" s="115"/>
      <c r="G73" s="115"/>
      <c r="H73" s="115"/>
      <c r="I73" s="115"/>
      <c r="J73" s="115"/>
      <c r="K73" s="115"/>
      <c r="L73" s="115"/>
      <c r="M73" s="115"/>
      <c r="N73" s="115"/>
      <c r="O73" s="115"/>
      <c r="P73" s="115"/>
      <c r="Q73" s="104">
        <f t="shared" si="3"/>
        <v>0</v>
      </c>
      <c r="R73" s="63">
        <f t="shared" si="4"/>
        <v>0</v>
      </c>
    </row>
    <row r="74" spans="1:18" ht="15" x14ac:dyDescent="0.25">
      <c r="A74" s="108"/>
      <c r="B74" s="120"/>
      <c r="C74" s="109"/>
      <c r="E74" s="115"/>
      <c r="F74" s="115"/>
      <c r="G74" s="115"/>
      <c r="H74" s="115"/>
      <c r="I74" s="115"/>
      <c r="J74" s="115"/>
      <c r="K74" s="115"/>
      <c r="L74" s="115"/>
      <c r="M74" s="115"/>
      <c r="N74" s="115"/>
      <c r="O74" s="115"/>
      <c r="P74" s="115"/>
      <c r="Q74" s="104">
        <f t="shared" si="3"/>
        <v>0</v>
      </c>
      <c r="R74" s="63">
        <f t="shared" si="4"/>
        <v>0</v>
      </c>
    </row>
    <row r="75" spans="1:18" ht="15" x14ac:dyDescent="0.25">
      <c r="A75" s="108"/>
      <c r="B75" s="120"/>
      <c r="C75" s="109"/>
      <c r="E75" s="115"/>
      <c r="F75" s="115"/>
      <c r="G75" s="115"/>
      <c r="H75" s="115"/>
      <c r="I75" s="115"/>
      <c r="J75" s="115"/>
      <c r="K75" s="115"/>
      <c r="L75" s="115"/>
      <c r="M75" s="115"/>
      <c r="N75" s="115"/>
      <c r="O75" s="115"/>
      <c r="P75" s="115"/>
      <c r="Q75" s="104">
        <f t="shared" si="3"/>
        <v>0</v>
      </c>
      <c r="R75" s="63">
        <f t="shared" si="4"/>
        <v>0</v>
      </c>
    </row>
    <row r="76" spans="1:18" ht="15" x14ac:dyDescent="0.25">
      <c r="A76" s="108"/>
      <c r="B76" s="120"/>
      <c r="C76" s="109"/>
      <c r="E76" s="115"/>
      <c r="F76" s="115"/>
      <c r="G76" s="115"/>
      <c r="H76" s="115"/>
      <c r="I76" s="115"/>
      <c r="J76" s="115"/>
      <c r="K76" s="115"/>
      <c r="L76" s="115"/>
      <c r="M76" s="115"/>
      <c r="N76" s="115"/>
      <c r="O76" s="115"/>
      <c r="P76" s="115"/>
      <c r="Q76" s="104">
        <f t="shared" si="3"/>
        <v>0</v>
      </c>
      <c r="R76" s="63">
        <f t="shared" si="4"/>
        <v>0</v>
      </c>
    </row>
    <row r="77" spans="1:18" ht="15" x14ac:dyDescent="0.25">
      <c r="B77" s="125" t="s">
        <v>17</v>
      </c>
      <c r="C77" s="126"/>
      <c r="D77" s="126"/>
      <c r="E77" s="81">
        <f t="shared" ref="E77:P77" si="5">E79/$Q$77</f>
        <v>1</v>
      </c>
      <c r="F77" s="81">
        <f t="shared" si="5"/>
        <v>0</v>
      </c>
      <c r="G77" s="81">
        <f t="shared" si="5"/>
        <v>0</v>
      </c>
      <c r="H77" s="81">
        <f t="shared" si="5"/>
        <v>0</v>
      </c>
      <c r="I77" s="81">
        <f t="shared" si="5"/>
        <v>0</v>
      </c>
      <c r="J77" s="81">
        <f t="shared" si="5"/>
        <v>0</v>
      </c>
      <c r="K77" s="81">
        <f t="shared" si="5"/>
        <v>0</v>
      </c>
      <c r="L77" s="81">
        <f t="shared" si="5"/>
        <v>0</v>
      </c>
      <c r="M77" s="81">
        <f t="shared" si="5"/>
        <v>0</v>
      </c>
      <c r="N77" s="81">
        <f t="shared" si="5"/>
        <v>0</v>
      </c>
      <c r="O77" s="81">
        <f t="shared" si="5"/>
        <v>0</v>
      </c>
      <c r="P77" s="81">
        <f t="shared" si="5"/>
        <v>0</v>
      </c>
      <c r="Q77" s="127">
        <f>SUM(Q6:Q76)</f>
        <v>255</v>
      </c>
      <c r="R77" s="35"/>
    </row>
    <row r="78" spans="1:18" x14ac:dyDescent="0.2">
      <c r="E78" s="115"/>
      <c r="F78" s="115"/>
      <c r="G78" s="115"/>
      <c r="H78" s="115"/>
      <c r="I78" s="115"/>
      <c r="J78" s="115"/>
      <c r="K78" s="115"/>
      <c r="L78" s="115"/>
      <c r="M78" s="115"/>
      <c r="N78" s="115"/>
      <c r="O78" s="115"/>
      <c r="P78" s="115"/>
      <c r="R78" s="36"/>
    </row>
    <row r="79" spans="1:18" s="132" customFormat="1" ht="15" x14ac:dyDescent="0.25">
      <c r="A79" s="128"/>
      <c r="B79" s="129" t="s">
        <v>29</v>
      </c>
      <c r="C79" s="129"/>
      <c r="D79" s="129"/>
      <c r="E79" s="129">
        <f>SUM(E6:E76)</f>
        <v>255</v>
      </c>
      <c r="F79" s="130">
        <f t="shared" ref="F79:P79" si="6">SUM(F6:F76)</f>
        <v>0</v>
      </c>
      <c r="G79" s="129">
        <f t="shared" si="6"/>
        <v>0</v>
      </c>
      <c r="H79" s="129">
        <f t="shared" si="6"/>
        <v>0</v>
      </c>
      <c r="I79" s="129">
        <f t="shared" si="6"/>
        <v>0</v>
      </c>
      <c r="J79" s="129">
        <f t="shared" si="6"/>
        <v>0</v>
      </c>
      <c r="K79" s="129">
        <f t="shared" si="6"/>
        <v>0</v>
      </c>
      <c r="L79" s="129">
        <f t="shared" si="6"/>
        <v>0</v>
      </c>
      <c r="M79" s="129">
        <f t="shared" si="6"/>
        <v>0</v>
      </c>
      <c r="N79" s="129">
        <f t="shared" si="6"/>
        <v>0</v>
      </c>
      <c r="O79" s="129">
        <f t="shared" si="6"/>
        <v>0</v>
      </c>
      <c r="P79" s="129">
        <f t="shared" si="6"/>
        <v>0</v>
      </c>
      <c r="Q79" s="131">
        <f>SUM(E79,F79,G79,H79,I79,J79,K79,L79,M79,N79,O79,P79)</f>
        <v>255</v>
      </c>
      <c r="R79" s="131" t="e">
        <f>SUM(#REF!,#REF!,#REF!,#REF!,#REF!,#REF!,#REF!,#REF!,#REF!,#REF!,#REF!,#REF!)</f>
        <v>#REF!</v>
      </c>
    </row>
    <row r="80" spans="1:18" s="109" customFormat="1" x14ac:dyDescent="0.2">
      <c r="A80" s="108"/>
      <c r="Q80" s="133"/>
      <c r="R80" s="36"/>
    </row>
  </sheetData>
  <pageMargins left="0.25" right="0.25" top="0.75" bottom="0.75" header="0.3" footer="0.3"/>
  <pageSetup paperSize="9" scale="43" fitToWidth="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38"/>
  <sheetViews>
    <sheetView zoomScaleNormal="100" workbookViewId="0">
      <selection activeCell="B2" sqref="B2"/>
    </sheetView>
  </sheetViews>
  <sheetFormatPr baseColWidth="10" defaultRowHeight="12.75" x14ac:dyDescent="0.2"/>
  <cols>
    <col min="1" max="1" width="6.7109375" style="6" bestFit="1" customWidth="1"/>
    <col min="2" max="2" width="36" style="5" customWidth="1"/>
    <col min="3" max="3" width="9.5703125" style="7" bestFit="1" customWidth="1"/>
    <col min="4" max="5" width="9.5703125" style="7" customWidth="1"/>
    <col min="6" max="7" width="12.140625" style="7" customWidth="1"/>
    <col min="8" max="8" width="21.5703125" style="7" customWidth="1"/>
    <col min="9" max="9" width="36.28515625" style="4" bestFit="1" customWidth="1"/>
    <col min="10" max="10" width="8.5703125" style="4" customWidth="1"/>
    <col min="11" max="11" width="9.42578125" style="4" customWidth="1"/>
    <col min="12" max="12" width="5" style="4" bestFit="1" customWidth="1"/>
    <col min="13" max="13" width="13.28515625" style="4" customWidth="1"/>
    <col min="14" max="14" width="10.85546875" style="4" customWidth="1"/>
    <col min="15" max="37" width="18.7109375" style="4" customWidth="1"/>
    <col min="38" max="16384" width="11.42578125" style="4"/>
  </cols>
  <sheetData>
    <row r="1" spans="1:13" x14ac:dyDescent="0.2">
      <c r="A1" s="135" t="s">
        <v>45</v>
      </c>
      <c r="B1" s="135" t="s">
        <v>46</v>
      </c>
      <c r="C1" s="12" t="s">
        <v>24</v>
      </c>
      <c r="D1" s="12" t="s">
        <v>25</v>
      </c>
      <c r="E1" s="45" t="s">
        <v>20</v>
      </c>
      <c r="F1" s="12" t="s">
        <v>18</v>
      </c>
      <c r="G1" s="12" t="s">
        <v>35</v>
      </c>
      <c r="H1" s="12" t="s">
        <v>19</v>
      </c>
      <c r="I1" s="12" t="s">
        <v>1</v>
      </c>
    </row>
    <row r="2" spans="1:13" x14ac:dyDescent="0.2">
      <c r="A2" s="6">
        <v>1</v>
      </c>
      <c r="B2" s="5" t="str">
        <f>VLOOKUP(A2,Salariés!$A$4:$B$78,2,FALSE)</f>
        <v>Jean MACHIN</v>
      </c>
      <c r="C2" s="7">
        <v>150</v>
      </c>
      <c r="E2" s="93">
        <v>1</v>
      </c>
      <c r="F2" s="7" t="str">
        <f>VLOOKUP(E2,Entreprises!$A$6:$B$74,2,FALSE)</f>
        <v>CIE AND CO</v>
      </c>
      <c r="G2" s="93" t="s">
        <v>38</v>
      </c>
      <c r="H2" s="90" t="str">
        <f>VLOOKUP(G2,Marchés!$A$6:$B$80,2,FALSE)</f>
        <v>MARCHE 1</v>
      </c>
      <c r="I2" s="32"/>
    </row>
    <row r="3" spans="1:13" x14ac:dyDescent="0.2">
      <c r="A3" s="6">
        <v>2</v>
      </c>
      <c r="B3" s="5" t="str">
        <f>VLOOKUP(A3,Salariés!$A$4:$B$78,2,FALSE)</f>
        <v>Pierre BIDULE</v>
      </c>
      <c r="C3" s="7">
        <v>105</v>
      </c>
      <c r="E3" s="43">
        <v>2</v>
      </c>
      <c r="F3" s="7" t="str">
        <f>VLOOKUP(E3,Entreprises!$A$6:$B$74,2,FALSE)</f>
        <v>HOLDING</v>
      </c>
      <c r="G3" s="93" t="s">
        <v>36</v>
      </c>
      <c r="H3" s="90" t="str">
        <f>VLOOKUP(G3,Marchés!$A$6:$B$80,2,FALSE)</f>
        <v>MARCHE 2</v>
      </c>
      <c r="I3" s="32"/>
    </row>
    <row r="4" spans="1:13" x14ac:dyDescent="0.2">
      <c r="B4" s="5" t="e">
        <f>VLOOKUP(A4,Salariés!$A$4:$B$78,2,FALSE)</f>
        <v>#N/A</v>
      </c>
      <c r="E4" s="43"/>
      <c r="F4" s="7" t="e">
        <f>VLOOKUP(E4,Entreprises!$A$6:$B$74,2,FALSE)</f>
        <v>#N/A</v>
      </c>
      <c r="H4" s="32"/>
      <c r="I4" s="32"/>
    </row>
    <row r="5" spans="1:13" x14ac:dyDescent="0.2">
      <c r="B5" s="5" t="e">
        <f>VLOOKUP(A5,Salariés!$A$4:$B$78,2,FALSE)</f>
        <v>#N/A</v>
      </c>
      <c r="E5" s="43"/>
      <c r="F5" s="7" t="e">
        <f>VLOOKUP(E5,Entreprises!$A$6:$B$74,2,FALSE)</f>
        <v>#N/A</v>
      </c>
      <c r="H5" s="32"/>
      <c r="I5" s="32"/>
    </row>
    <row r="6" spans="1:13" x14ac:dyDescent="0.2">
      <c r="B6" s="5" t="e">
        <f>VLOOKUP(A6,Salariés!$A$4:$B$78,2,FALSE)</f>
        <v>#N/A</v>
      </c>
      <c r="E6" s="43"/>
      <c r="F6" s="7" t="e">
        <f>VLOOKUP(E6,Entreprises!$A$6:$B$74,2,FALSE)</f>
        <v>#N/A</v>
      </c>
      <c r="H6" s="32"/>
      <c r="I6" s="32"/>
    </row>
    <row r="7" spans="1:13" x14ac:dyDescent="0.2">
      <c r="B7" s="5" t="e">
        <f>VLOOKUP(A7,Salariés!$A$4:$B$78,2,FALSE)</f>
        <v>#N/A</v>
      </c>
      <c r="E7" s="43"/>
      <c r="F7" s="7" t="e">
        <f>VLOOKUP(E7,Entreprises!$A$6:$B$74,2,FALSE)</f>
        <v>#N/A</v>
      </c>
      <c r="H7" s="32"/>
      <c r="I7" s="32"/>
    </row>
    <row r="8" spans="1:13" x14ac:dyDescent="0.2">
      <c r="B8" s="5" t="e">
        <f>VLOOKUP(A8,Salariés!$A$4:$B$78,2,FALSE)</f>
        <v>#N/A</v>
      </c>
      <c r="E8" s="43"/>
      <c r="F8" s="7" t="e">
        <f>VLOOKUP(E8,Entreprises!$A$6:$B$74,2,FALSE)</f>
        <v>#N/A</v>
      </c>
      <c r="H8" s="32"/>
      <c r="I8" s="32"/>
    </row>
    <row r="9" spans="1:13" x14ac:dyDescent="0.2">
      <c r="B9" s="5" t="e">
        <f>VLOOKUP(A9,Salariés!$A$4:$B$78,2,FALSE)</f>
        <v>#N/A</v>
      </c>
      <c r="E9" s="43"/>
      <c r="F9" s="7" t="e">
        <f>VLOOKUP(E9,Entreprises!$A$6:$B$74,2,FALSE)</f>
        <v>#N/A</v>
      </c>
      <c r="H9" s="32"/>
      <c r="I9" s="32"/>
    </row>
    <row r="10" spans="1:13" x14ac:dyDescent="0.2">
      <c r="B10" s="5" t="e">
        <f>VLOOKUP(A10,Salariés!$A$4:$B$78,2,FALSE)</f>
        <v>#N/A</v>
      </c>
      <c r="E10" s="43"/>
      <c r="F10" s="7" t="e">
        <f>VLOOKUP(E10,Entreprises!$A$6:$B$74,2,FALSE)</f>
        <v>#N/A</v>
      </c>
      <c r="H10" s="5"/>
      <c r="I10" s="32"/>
      <c r="M10" s="5"/>
    </row>
    <row r="11" spans="1:13" x14ac:dyDescent="0.2">
      <c r="B11" s="5" t="e">
        <f>VLOOKUP(A11,Salariés!$A$4:$B$78,2,FALSE)</f>
        <v>#N/A</v>
      </c>
      <c r="E11" s="43"/>
      <c r="F11" s="7" t="e">
        <f>VLOOKUP(E11,Entreprises!$A$6:$B$74,2,FALSE)</f>
        <v>#N/A</v>
      </c>
      <c r="H11" s="32"/>
      <c r="I11" s="32"/>
      <c r="M11" s="5"/>
    </row>
    <row r="12" spans="1:13" x14ac:dyDescent="0.2">
      <c r="B12" s="5" t="e">
        <f>VLOOKUP(A12,Salariés!$A$4:$B$78,2,FALSE)</f>
        <v>#N/A</v>
      </c>
      <c r="E12" s="43"/>
      <c r="F12" s="7" t="e">
        <f>VLOOKUP(E12,Entreprises!$A$6:$B$74,2,FALSE)</f>
        <v>#N/A</v>
      </c>
      <c r="H12" s="32"/>
      <c r="I12" s="32"/>
      <c r="M12" s="5"/>
    </row>
    <row r="13" spans="1:13" x14ac:dyDescent="0.2">
      <c r="B13" s="5" t="e">
        <f>VLOOKUP(A13,Salariés!$A$4:$B$78,2,FALSE)</f>
        <v>#N/A</v>
      </c>
      <c r="F13" s="7" t="e">
        <f>VLOOKUP(E13,Entreprises!$A$6:$B$74,2,FALSE)</f>
        <v>#N/A</v>
      </c>
      <c r="H13" s="5"/>
      <c r="I13" s="32"/>
      <c r="M13" s="5"/>
    </row>
    <row r="14" spans="1:13" x14ac:dyDescent="0.2">
      <c r="B14" s="5" t="e">
        <f>VLOOKUP(A14,Salariés!$A$4:$B$78,2,FALSE)</f>
        <v>#N/A</v>
      </c>
      <c r="F14" s="7" t="e">
        <f>VLOOKUP(E14,Entreprises!$A$6:$B$74,2,FALSE)</f>
        <v>#N/A</v>
      </c>
      <c r="H14" s="5"/>
      <c r="I14" s="32"/>
      <c r="M14" s="5"/>
    </row>
    <row r="15" spans="1:13" x14ac:dyDescent="0.2">
      <c r="B15" s="5" t="e">
        <f>VLOOKUP(A15,Salariés!$A$4:$B$78,2,FALSE)</f>
        <v>#N/A</v>
      </c>
      <c r="F15" s="7" t="e">
        <f>VLOOKUP(E15,Entreprises!$A$6:$B$74,2,FALSE)</f>
        <v>#N/A</v>
      </c>
      <c r="H15" s="5"/>
      <c r="I15" s="32"/>
      <c r="M15" s="5"/>
    </row>
    <row r="16" spans="1:13" x14ac:dyDescent="0.2">
      <c r="B16" s="5" t="e">
        <f>VLOOKUP(A16,Salariés!$A$4:$B$78,2,FALSE)</f>
        <v>#N/A</v>
      </c>
      <c r="F16" s="7" t="e">
        <f>VLOOKUP(E16,Entreprises!$A$6:$B$74,2,FALSE)</f>
        <v>#N/A</v>
      </c>
      <c r="H16" s="5"/>
      <c r="I16" s="32"/>
    </row>
    <row r="17" spans="1:9" x14ac:dyDescent="0.2">
      <c r="B17" s="5" t="e">
        <f>VLOOKUP(A17,Salariés!$A$4:$B$78,2,FALSE)</f>
        <v>#N/A</v>
      </c>
      <c r="F17" s="7" t="e">
        <f>VLOOKUP(E17,Entreprises!$A$6:$B$74,2,FALSE)</f>
        <v>#N/A</v>
      </c>
      <c r="H17" s="5"/>
      <c r="I17" s="32"/>
    </row>
    <row r="18" spans="1:9" x14ac:dyDescent="0.2">
      <c r="B18" s="5" t="e">
        <f>VLOOKUP(A18,Salariés!$A$4:$B$78,2,FALSE)</f>
        <v>#N/A</v>
      </c>
      <c r="F18" s="7" t="e">
        <f>VLOOKUP(E18,Entreprises!$A$6:$B$74,2,FALSE)</f>
        <v>#N/A</v>
      </c>
      <c r="H18" s="5"/>
      <c r="I18" s="32"/>
    </row>
    <row r="19" spans="1:9" x14ac:dyDescent="0.2">
      <c r="B19" s="5" t="e">
        <f>VLOOKUP(A19,Salariés!$A$4:$B$78,2,FALSE)</f>
        <v>#N/A</v>
      </c>
      <c r="F19" s="7" t="e">
        <f>VLOOKUP(E19,Entreprises!$A$6:$B$74,2,FALSE)</f>
        <v>#N/A</v>
      </c>
      <c r="H19" s="5"/>
      <c r="I19" s="32"/>
    </row>
    <row r="20" spans="1:9" x14ac:dyDescent="0.2">
      <c r="B20" s="5" t="e">
        <f>VLOOKUP(A20,Salariés!$A$4:$B$78,2,FALSE)</f>
        <v>#N/A</v>
      </c>
      <c r="F20" s="7" t="e">
        <f>VLOOKUP(E20,Entreprises!$A$6:$B$74,2,FALSE)</f>
        <v>#N/A</v>
      </c>
      <c r="H20" s="5"/>
      <c r="I20" s="32"/>
    </row>
    <row r="21" spans="1:9" x14ac:dyDescent="0.2">
      <c r="B21" s="5" t="e">
        <f>VLOOKUP(A21,Salariés!$A$4:$B$78,2,FALSE)</f>
        <v>#N/A</v>
      </c>
      <c r="F21" s="7" t="e">
        <f>VLOOKUP(E21,Entreprises!$A$6:$B$74,2,FALSE)</f>
        <v>#N/A</v>
      </c>
      <c r="H21" s="5"/>
      <c r="I21" s="32"/>
    </row>
    <row r="22" spans="1:9" x14ac:dyDescent="0.2">
      <c r="B22" s="5" t="e">
        <f>VLOOKUP(A22,Salariés!$A$4:$B$78,2,FALSE)</f>
        <v>#N/A</v>
      </c>
      <c r="F22" s="7" t="e">
        <f>VLOOKUP(E22,Entreprises!$A$6:$B$74,2,FALSE)</f>
        <v>#N/A</v>
      </c>
      <c r="H22" s="5"/>
      <c r="I22" s="32"/>
    </row>
    <row r="23" spans="1:9" x14ac:dyDescent="0.2">
      <c r="B23" s="5" t="e">
        <f>VLOOKUP(A23,Salariés!$A$4:$B$78,2,FALSE)</f>
        <v>#N/A</v>
      </c>
      <c r="F23" s="7" t="e">
        <f>VLOOKUP(E23,Entreprises!$A$6:$B$74,2,FALSE)</f>
        <v>#N/A</v>
      </c>
      <c r="H23" s="5"/>
      <c r="I23" s="32"/>
    </row>
    <row r="24" spans="1:9" x14ac:dyDescent="0.2">
      <c r="B24" s="5" t="e">
        <f>VLOOKUP(A24,Salariés!$A$4:$B$78,2,FALSE)</f>
        <v>#N/A</v>
      </c>
      <c r="F24" s="7" t="e">
        <f>VLOOKUP(E24,Entreprises!$A$6:$B$74,2,FALSE)</f>
        <v>#N/A</v>
      </c>
      <c r="H24" s="5"/>
      <c r="I24" s="32"/>
    </row>
    <row r="25" spans="1:9" x14ac:dyDescent="0.2">
      <c r="A25" s="31"/>
      <c r="B25" s="5" t="e">
        <f>VLOOKUP(A25,Salariés!$A$4:$B$78,2,FALSE)</f>
        <v>#N/A</v>
      </c>
      <c r="F25" s="7" t="e">
        <f>VLOOKUP(E25,Entreprises!$A$6:$B$74,2,FALSE)</f>
        <v>#N/A</v>
      </c>
      <c r="H25" s="5"/>
      <c r="I25" s="32"/>
    </row>
    <row r="26" spans="1:9" x14ac:dyDescent="0.2">
      <c r="A26" s="31"/>
      <c r="B26" s="5" t="e">
        <f>VLOOKUP(A26,Salariés!$A$4:$B$78,2,FALSE)</f>
        <v>#N/A</v>
      </c>
      <c r="F26" s="7" t="e">
        <f>VLOOKUP(E26,Entreprises!$A$6:$B$74,2,FALSE)</f>
        <v>#N/A</v>
      </c>
      <c r="H26" s="5"/>
      <c r="I26" s="32"/>
    </row>
    <row r="27" spans="1:9" x14ac:dyDescent="0.2">
      <c r="A27" s="31"/>
      <c r="B27" s="5" t="e">
        <f>VLOOKUP(A27,Salariés!$A$4:$B$78,2,FALSE)</f>
        <v>#N/A</v>
      </c>
      <c r="F27" s="7" t="e">
        <f>VLOOKUP(E27,Entreprises!$A$6:$B$74,2,FALSE)</f>
        <v>#N/A</v>
      </c>
      <c r="H27" s="5"/>
      <c r="I27" s="32"/>
    </row>
    <row r="28" spans="1:9" x14ac:dyDescent="0.2">
      <c r="A28" s="31"/>
      <c r="B28" s="5" t="e">
        <f>VLOOKUP(A28,Salariés!$A$4:$B$78,2,FALSE)</f>
        <v>#N/A</v>
      </c>
      <c r="F28" s="7" t="e">
        <f>VLOOKUP(E28,Entreprises!$A$6:$B$74,2,FALSE)</f>
        <v>#N/A</v>
      </c>
      <c r="H28" s="5"/>
      <c r="I28" s="32"/>
    </row>
    <row r="29" spans="1:9" x14ac:dyDescent="0.2">
      <c r="A29" s="31"/>
      <c r="B29" s="5" t="e">
        <f>VLOOKUP(A29,Salariés!$A$4:$B$78,2,FALSE)</f>
        <v>#N/A</v>
      </c>
      <c r="F29" s="7" t="e">
        <f>VLOOKUP(E29,Entreprises!$A$6:$B$74,2,FALSE)</f>
        <v>#N/A</v>
      </c>
      <c r="H29" s="5"/>
      <c r="I29" s="32"/>
    </row>
    <row r="30" spans="1:9" x14ac:dyDescent="0.2">
      <c r="A30" s="31"/>
      <c r="B30" s="5" t="e">
        <f>VLOOKUP(A30,Salariés!$A$4:$B$78,2,FALSE)</f>
        <v>#N/A</v>
      </c>
      <c r="F30" s="7" t="e">
        <f>VLOOKUP(E30,Entreprises!$A$6:$B$74,2,FALSE)</f>
        <v>#N/A</v>
      </c>
      <c r="H30" s="5"/>
      <c r="I30" s="32"/>
    </row>
    <row r="31" spans="1:9" x14ac:dyDescent="0.2">
      <c r="A31" s="31"/>
      <c r="B31" s="5" t="e">
        <f>VLOOKUP(A31,Salariés!$A$4:$B$78,2,FALSE)</f>
        <v>#N/A</v>
      </c>
      <c r="F31" s="7" t="e">
        <f>VLOOKUP(E31,Entreprises!$A$6:$B$74,2,FALSE)</f>
        <v>#N/A</v>
      </c>
      <c r="H31" s="5"/>
      <c r="I31" s="32"/>
    </row>
    <row r="32" spans="1:9" x14ac:dyDescent="0.2">
      <c r="A32" s="31"/>
      <c r="B32" s="5" t="e">
        <f>VLOOKUP(A32,Salariés!$A$4:$B$78,2,FALSE)</f>
        <v>#N/A</v>
      </c>
      <c r="F32" s="7" t="e">
        <f>VLOOKUP(E32,Entreprises!$A$6:$B$74,2,FALSE)</f>
        <v>#N/A</v>
      </c>
      <c r="H32" s="5"/>
      <c r="I32" s="32"/>
    </row>
    <row r="33" spans="1:10" x14ac:dyDescent="0.2">
      <c r="A33" s="7"/>
      <c r="B33" s="4"/>
    </row>
    <row r="34" spans="1:10" ht="15" x14ac:dyDescent="0.25">
      <c r="A34" s="7"/>
      <c r="B34" s="47" t="s">
        <v>16</v>
      </c>
      <c r="C34" s="48">
        <f>SUM(C2:C33)</f>
        <v>255</v>
      </c>
      <c r="D34" s="46" t="s">
        <v>44</v>
      </c>
      <c r="H34" s="46"/>
      <c r="J34" s="42"/>
    </row>
    <row r="35" spans="1:10" ht="15" x14ac:dyDescent="0.25">
      <c r="A35" s="7"/>
      <c r="B35" s="4"/>
      <c r="C35" s="48"/>
      <c r="D35" s="4"/>
      <c r="E35" s="4"/>
      <c r="F35" s="4"/>
      <c r="G35" s="4"/>
      <c r="H35" s="4"/>
    </row>
    <row r="36" spans="1:10" ht="15" x14ac:dyDescent="0.25">
      <c r="A36" s="7"/>
      <c r="B36" s="4"/>
      <c r="C36" s="58">
        <f>SUM(D2:D33)</f>
        <v>0</v>
      </c>
      <c r="D36" s="59" t="s">
        <v>23</v>
      </c>
      <c r="E36" s="44"/>
      <c r="F36" s="57"/>
      <c r="G36" s="57"/>
      <c r="H36" s="4"/>
    </row>
    <row r="37" spans="1:10" x14ac:dyDescent="0.2">
      <c r="A37" s="7"/>
      <c r="B37" s="4"/>
      <c r="C37" s="4"/>
      <c r="D37" s="4"/>
      <c r="E37" s="4"/>
      <c r="F37" s="4"/>
      <c r="G37" s="4"/>
      <c r="H37" s="4"/>
    </row>
    <row r="38" spans="1:10" x14ac:dyDescent="0.2">
      <c r="C38" s="30"/>
      <c r="D38" s="75"/>
      <c r="E38" s="4"/>
      <c r="F38" s="4"/>
      <c r="G38" s="4"/>
      <c r="H38" s="4"/>
    </row>
  </sheetData>
  <phoneticPr fontId="0" type="noConversion"/>
  <pageMargins left="0.39370078740157483" right="0.39370078740157483" top="1.4173228346456694" bottom="0.98425196850393704" header="0.51181102362204722" footer="0.51181102362204722"/>
  <pageSetup paperSize="9" scale="84" fitToHeight="0" orientation="landscape" r:id="rId1"/>
  <headerFooter alignWithMargins="0">
    <oddHeader>&amp;C&amp;12DETAIL DES MISSIONS "CLAUSE INSERTION"
Janvier 2017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43"/>
  <sheetViews>
    <sheetView zoomScaleNormal="100" workbookViewId="0">
      <selection activeCell="B38" sqref="B38"/>
    </sheetView>
  </sheetViews>
  <sheetFormatPr baseColWidth="10" defaultRowHeight="12.75" x14ac:dyDescent="0.2"/>
  <cols>
    <col min="1" max="1" width="6.140625" style="6" bestFit="1" customWidth="1"/>
    <col min="2" max="2" width="36" style="5" customWidth="1"/>
    <col min="3" max="3" width="9.5703125" style="7" bestFit="1" customWidth="1"/>
    <col min="4" max="5" width="9.5703125" style="7" customWidth="1"/>
    <col min="6" max="6" width="12.140625" style="7" customWidth="1"/>
    <col min="7" max="7" width="18.140625" style="7" customWidth="1"/>
    <col min="8" max="8" width="52.85546875" style="4" customWidth="1"/>
    <col min="9" max="9" width="8.5703125" style="4" customWidth="1"/>
    <col min="10" max="10" width="9.42578125" style="4" customWidth="1"/>
    <col min="11" max="11" width="5" style="4" bestFit="1" customWidth="1"/>
    <col min="12" max="12" width="13.28515625" style="4" customWidth="1"/>
    <col min="13" max="13" width="10.85546875" style="4" customWidth="1"/>
    <col min="14" max="36" width="18.7109375" style="4" customWidth="1"/>
    <col min="37" max="16384" width="11.42578125" style="4"/>
  </cols>
  <sheetData>
    <row r="1" spans="1:8" x14ac:dyDescent="0.2">
      <c r="A1" s="135" t="s">
        <v>47</v>
      </c>
      <c r="B1" s="135" t="s">
        <v>46</v>
      </c>
      <c r="C1" s="12" t="s">
        <v>24</v>
      </c>
      <c r="D1" s="12" t="s">
        <v>25</v>
      </c>
      <c r="E1" s="54" t="s">
        <v>20</v>
      </c>
      <c r="F1" s="12" t="s">
        <v>18</v>
      </c>
      <c r="G1" s="12" t="s">
        <v>19</v>
      </c>
      <c r="H1" s="12" t="s">
        <v>1</v>
      </c>
    </row>
    <row r="2" spans="1:8" x14ac:dyDescent="0.2">
      <c r="B2" s="5" t="e">
        <f>VLOOKUP(A2,Salariés!$A$4:$B$78,2,FALSE)</f>
        <v>#N/A</v>
      </c>
      <c r="F2" s="7" t="e">
        <f>VLOOKUP(E2,Entreprises!$A$6:$B$74,2,FALSE)</f>
        <v>#N/A</v>
      </c>
      <c r="H2" s="32"/>
    </row>
    <row r="3" spans="1:8" x14ac:dyDescent="0.2">
      <c r="B3" s="5" t="e">
        <f>VLOOKUP(A3,Salariés!$A$4:$B$78,2,FALSE)</f>
        <v>#N/A</v>
      </c>
      <c r="F3" s="7" t="e">
        <f>VLOOKUP(E3,Entreprises!$A$6:$B$74,2,FALSE)</f>
        <v>#N/A</v>
      </c>
      <c r="H3" s="32"/>
    </row>
    <row r="4" spans="1:8" x14ac:dyDescent="0.2">
      <c r="B4" s="5" t="e">
        <f>VLOOKUP(A4,Salariés!$A$4:$B$78,2,FALSE)</f>
        <v>#N/A</v>
      </c>
      <c r="E4" s="43"/>
      <c r="F4" s="7" t="e">
        <f>VLOOKUP(E4,Entreprises!$A$6:$B$74,2,FALSE)</f>
        <v>#N/A</v>
      </c>
      <c r="H4" s="32"/>
    </row>
    <row r="5" spans="1:8" x14ac:dyDescent="0.2">
      <c r="B5" s="5" t="e">
        <f>VLOOKUP(A5,Salariés!$A$4:$B$78,2,FALSE)</f>
        <v>#N/A</v>
      </c>
      <c r="E5" s="43"/>
      <c r="F5" s="7" t="e">
        <f>VLOOKUP(E5,Entreprises!$A$6:$B$74,2,FALSE)</f>
        <v>#N/A</v>
      </c>
      <c r="H5" s="32"/>
    </row>
    <row r="6" spans="1:8" x14ac:dyDescent="0.2">
      <c r="B6" s="5" t="e">
        <f>VLOOKUP(A6,Salariés!$A$4:$B$78,2,FALSE)</f>
        <v>#N/A</v>
      </c>
      <c r="E6" s="43"/>
      <c r="F6" s="7" t="e">
        <f>VLOOKUP(E6,Entreprises!$A$6:$B$74,2,FALSE)</f>
        <v>#N/A</v>
      </c>
      <c r="H6" s="32"/>
    </row>
    <row r="7" spans="1:8" x14ac:dyDescent="0.2">
      <c r="B7" s="5" t="e">
        <f>VLOOKUP(A7,Salariés!$A$4:$B$78,2,FALSE)</f>
        <v>#N/A</v>
      </c>
      <c r="E7" s="43"/>
      <c r="F7" s="7" t="e">
        <f>VLOOKUP(E7,Entreprises!$A$6:$B$74,2,FALSE)</f>
        <v>#N/A</v>
      </c>
      <c r="H7" s="32"/>
    </row>
    <row r="8" spans="1:8" x14ac:dyDescent="0.2">
      <c r="B8" s="5" t="e">
        <f>VLOOKUP(A8,Salariés!$A$4:$B$78,2,FALSE)</f>
        <v>#N/A</v>
      </c>
      <c r="E8" s="43"/>
      <c r="F8" s="7" t="e">
        <f>VLOOKUP(E8,Entreprises!$A$6:$B$74,2,FALSE)</f>
        <v>#N/A</v>
      </c>
      <c r="H8" s="32"/>
    </row>
    <row r="9" spans="1:8" x14ac:dyDescent="0.2">
      <c r="B9" s="5" t="e">
        <f>VLOOKUP(A9,Salariés!$A$4:$B$78,2,FALSE)</f>
        <v>#N/A</v>
      </c>
      <c r="E9" s="43"/>
      <c r="F9" s="7" t="e">
        <f>VLOOKUP(E9,Entreprises!$A$6:$B$74,2,FALSE)</f>
        <v>#N/A</v>
      </c>
      <c r="H9" s="32"/>
    </row>
    <row r="10" spans="1:8" x14ac:dyDescent="0.2">
      <c r="B10" s="5" t="e">
        <f>VLOOKUP(A10,Salariés!$A$4:$B$78,2,FALSE)</f>
        <v>#N/A</v>
      </c>
      <c r="E10" s="43"/>
      <c r="F10" s="7" t="e">
        <f>VLOOKUP(E10,Entreprises!$A$6:$B$74,2,FALSE)</f>
        <v>#N/A</v>
      </c>
      <c r="H10" s="32"/>
    </row>
    <row r="11" spans="1:8" x14ac:dyDescent="0.2">
      <c r="B11" s="5" t="e">
        <f>VLOOKUP(A11,Salariés!$A$4:$B$78,2,FALSE)</f>
        <v>#N/A</v>
      </c>
      <c r="E11" s="43"/>
      <c r="F11" s="7" t="e">
        <f>VLOOKUP(E11,Entreprises!$A$6:$B$74,2,FALSE)</f>
        <v>#N/A</v>
      </c>
      <c r="H11" s="32"/>
    </row>
    <row r="12" spans="1:8" x14ac:dyDescent="0.2">
      <c r="B12" s="5" t="e">
        <f>VLOOKUP(A12,Salariés!$A$4:$B$78,2,FALSE)</f>
        <v>#N/A</v>
      </c>
      <c r="F12" s="7" t="e">
        <f>VLOOKUP(E12,Entreprises!$A$6:$B$74,2,FALSE)</f>
        <v>#N/A</v>
      </c>
      <c r="H12" s="32"/>
    </row>
    <row r="13" spans="1:8" x14ac:dyDescent="0.2">
      <c r="B13" s="5" t="e">
        <f>VLOOKUP(A13,Salariés!$A$4:$B$78,2,FALSE)</f>
        <v>#N/A</v>
      </c>
      <c r="F13" s="7" t="e">
        <f>VLOOKUP(E13,Entreprises!$A$6:$B$74,2,FALSE)</f>
        <v>#N/A</v>
      </c>
      <c r="H13" s="32"/>
    </row>
    <row r="14" spans="1:8" x14ac:dyDescent="0.2">
      <c r="B14" s="5" t="e">
        <f>VLOOKUP(A14,Salariés!$A$4:$B$78,2,FALSE)</f>
        <v>#N/A</v>
      </c>
      <c r="F14" s="7" t="e">
        <f>VLOOKUP(E14,Entreprises!$A$6:$B$74,2,FALSE)</f>
        <v>#N/A</v>
      </c>
      <c r="H14" s="32"/>
    </row>
    <row r="15" spans="1:8" x14ac:dyDescent="0.2">
      <c r="B15" s="5" t="e">
        <f>VLOOKUP(A15,Salariés!$A$4:$B$78,2,FALSE)</f>
        <v>#N/A</v>
      </c>
      <c r="F15" s="7" t="e">
        <f>VLOOKUP(E15,Entreprises!$A$6:$B$74,2,FALSE)</f>
        <v>#N/A</v>
      </c>
      <c r="H15" s="32"/>
    </row>
    <row r="16" spans="1:8" x14ac:dyDescent="0.2">
      <c r="B16" s="5" t="e">
        <f>VLOOKUP(A16,Salariés!$A$4:$B$78,2,FALSE)</f>
        <v>#N/A</v>
      </c>
      <c r="F16" s="7" t="e">
        <f>VLOOKUP(E16,Entreprises!$A$6:$B$74,2,FALSE)</f>
        <v>#N/A</v>
      </c>
      <c r="H16" s="32"/>
    </row>
    <row r="17" spans="1:8" x14ac:dyDescent="0.2">
      <c r="B17" s="5" t="e">
        <f>VLOOKUP(A17,Salariés!$A$4:$B$78,2,FALSE)</f>
        <v>#N/A</v>
      </c>
      <c r="F17" s="7" t="e">
        <f>VLOOKUP(E17,Entreprises!$A$6:$B$74,2,FALSE)</f>
        <v>#N/A</v>
      </c>
      <c r="H17" s="32"/>
    </row>
    <row r="18" spans="1:8" x14ac:dyDescent="0.2">
      <c r="B18" s="5" t="e">
        <f>VLOOKUP(A18,Salariés!$A$4:$B$78,2,FALSE)</f>
        <v>#N/A</v>
      </c>
      <c r="F18" s="7" t="e">
        <f>VLOOKUP(E18,Entreprises!$A$6:$B$74,2,FALSE)</f>
        <v>#N/A</v>
      </c>
      <c r="H18" s="32"/>
    </row>
    <row r="19" spans="1:8" x14ac:dyDescent="0.2">
      <c r="B19" s="5" t="e">
        <f>VLOOKUP(A19,Salariés!$A$4:$B$78,2,FALSE)</f>
        <v>#N/A</v>
      </c>
      <c r="F19" s="7" t="e">
        <f>VLOOKUP(E19,Entreprises!$A$6:$B$74,2,FALSE)</f>
        <v>#N/A</v>
      </c>
      <c r="H19" s="32"/>
    </row>
    <row r="20" spans="1:8" x14ac:dyDescent="0.2">
      <c r="B20" s="5" t="e">
        <f>VLOOKUP(A20,Salariés!$A$4:$B$78,2,FALSE)</f>
        <v>#N/A</v>
      </c>
      <c r="F20" s="7" t="e">
        <f>VLOOKUP(E20,Entreprises!$A$6:$B$74,2,FALSE)</f>
        <v>#N/A</v>
      </c>
      <c r="H20" s="32"/>
    </row>
    <row r="21" spans="1:8" x14ac:dyDescent="0.2">
      <c r="B21" s="5" t="e">
        <f>VLOOKUP(A21,Salariés!$A$4:$B$78,2,FALSE)</f>
        <v>#N/A</v>
      </c>
      <c r="F21" s="7" t="e">
        <f>VLOOKUP(E21,Entreprises!$A$6:$B$74,2,FALSE)</f>
        <v>#N/A</v>
      </c>
      <c r="H21" s="32"/>
    </row>
    <row r="22" spans="1:8" x14ac:dyDescent="0.2">
      <c r="B22" s="5" t="e">
        <f>VLOOKUP(A22,Salariés!$A$4:$B$78,2,FALSE)</f>
        <v>#N/A</v>
      </c>
      <c r="F22" s="7" t="e">
        <f>VLOOKUP(E22,Entreprises!$A$6:$B$74,2,FALSE)</f>
        <v>#N/A</v>
      </c>
      <c r="H22" s="32"/>
    </row>
    <row r="23" spans="1:8" x14ac:dyDescent="0.2">
      <c r="B23" s="5" t="e">
        <f>VLOOKUP(A23,Salariés!$A$4:$B$78,2,FALSE)</f>
        <v>#N/A</v>
      </c>
      <c r="F23" s="7" t="e">
        <f>VLOOKUP(E23,Entreprises!$A$6:$B$74,2,FALSE)</f>
        <v>#N/A</v>
      </c>
      <c r="H23" s="32"/>
    </row>
    <row r="24" spans="1:8" x14ac:dyDescent="0.2">
      <c r="B24" s="5" t="e">
        <f>VLOOKUP(A24,Salariés!$A$4:$B$78,2,FALSE)</f>
        <v>#N/A</v>
      </c>
      <c r="F24" s="7" t="e">
        <f>VLOOKUP(E24,Entreprises!$A$6:$B$74,2,FALSE)</f>
        <v>#N/A</v>
      </c>
      <c r="H24" s="32"/>
    </row>
    <row r="25" spans="1:8" x14ac:dyDescent="0.2">
      <c r="B25" s="5" t="e">
        <f>VLOOKUP(A25,Salariés!$A$4:$B$78,2,FALSE)</f>
        <v>#N/A</v>
      </c>
      <c r="F25" s="7" t="e">
        <f>VLOOKUP(E25,Entreprises!$A$6:$B$74,2,FALSE)</f>
        <v>#N/A</v>
      </c>
      <c r="H25" s="32"/>
    </row>
    <row r="26" spans="1:8" x14ac:dyDescent="0.2">
      <c r="A26" s="31"/>
      <c r="B26" s="5" t="e">
        <f>VLOOKUP(A26,Salariés!$A$4:$B$78,2,FALSE)</f>
        <v>#N/A</v>
      </c>
      <c r="F26" s="7" t="e">
        <f>VLOOKUP(E26,Entreprises!$A$6:$B$74,2,FALSE)</f>
        <v>#N/A</v>
      </c>
      <c r="H26" s="32"/>
    </row>
    <row r="27" spans="1:8" x14ac:dyDescent="0.2">
      <c r="A27" s="31"/>
      <c r="B27" s="5" t="e">
        <f>VLOOKUP(A27,Salariés!$A$4:$B$78,2,FALSE)</f>
        <v>#N/A</v>
      </c>
      <c r="F27" s="7" t="e">
        <f>VLOOKUP(E27,Entreprises!$A$6:$B$74,2,FALSE)</f>
        <v>#N/A</v>
      </c>
      <c r="H27" s="32"/>
    </row>
    <row r="28" spans="1:8" x14ac:dyDescent="0.2">
      <c r="A28" s="31"/>
      <c r="B28" s="5" t="e">
        <f>VLOOKUP(A28,Salariés!$A$4:$B$78,2,FALSE)</f>
        <v>#N/A</v>
      </c>
      <c r="F28" s="7" t="e">
        <f>VLOOKUP(E28,Entreprises!$A$6:$B$74,2,FALSE)</f>
        <v>#N/A</v>
      </c>
      <c r="H28" s="32"/>
    </row>
    <row r="29" spans="1:8" x14ac:dyDescent="0.2">
      <c r="A29" s="31"/>
      <c r="B29" s="5" t="e">
        <f>VLOOKUP(A29,Salariés!$A$4:$B$78,2,FALSE)</f>
        <v>#N/A</v>
      </c>
      <c r="F29" s="7" t="e">
        <f>VLOOKUP(E29,Entreprises!$A$6:$B$74,2,FALSE)</f>
        <v>#N/A</v>
      </c>
      <c r="H29" s="32"/>
    </row>
    <row r="30" spans="1:8" x14ac:dyDescent="0.2">
      <c r="A30" s="31"/>
      <c r="B30" s="5" t="e">
        <f>VLOOKUP(A30,Salariés!$A$4:$B$78,2,FALSE)</f>
        <v>#N/A</v>
      </c>
      <c r="F30" s="7" t="e">
        <f>VLOOKUP(E30,Entreprises!$A$6:$B$74,2,FALSE)</f>
        <v>#N/A</v>
      </c>
      <c r="H30" s="32"/>
    </row>
    <row r="31" spans="1:8" x14ac:dyDescent="0.2">
      <c r="A31" s="31"/>
      <c r="B31" s="5" t="e">
        <f>VLOOKUP(A31,Salariés!$A$4:$B$78,2,FALSE)</f>
        <v>#N/A</v>
      </c>
      <c r="F31" s="7" t="e">
        <f>VLOOKUP(E31,Entreprises!$A$6:$B$74,2,FALSE)</f>
        <v>#N/A</v>
      </c>
      <c r="H31" s="32"/>
    </row>
    <row r="32" spans="1:8" x14ac:dyDescent="0.2">
      <c r="A32" s="31"/>
      <c r="B32" s="5" t="e">
        <f>VLOOKUP(A32,Salariés!$A$4:$B$78,2,FALSE)</f>
        <v>#N/A</v>
      </c>
      <c r="F32" s="7" t="e">
        <f>VLOOKUP(E32,Entreprises!$A$6:$B$74,2,FALSE)</f>
        <v>#N/A</v>
      </c>
      <c r="H32" s="32"/>
    </row>
    <row r="33" spans="1:9" x14ac:dyDescent="0.2">
      <c r="A33" s="31"/>
      <c r="B33" s="5" t="e">
        <f>VLOOKUP(A33,Salariés!$A$4:$B$78,2,FALSE)</f>
        <v>#N/A</v>
      </c>
      <c r="F33" s="7" t="e">
        <f>VLOOKUP(E33,Entreprises!$A$6:$B$74,2,FALSE)</f>
        <v>#N/A</v>
      </c>
      <c r="H33" s="32"/>
    </row>
    <row r="34" spans="1:9" x14ac:dyDescent="0.2">
      <c r="A34" s="7"/>
      <c r="B34" s="4"/>
    </row>
    <row r="35" spans="1:9" ht="15" x14ac:dyDescent="0.25">
      <c r="A35" s="7"/>
      <c r="B35" s="4"/>
      <c r="C35" s="48">
        <f>SUM(C2:C34)</f>
        <v>0</v>
      </c>
      <c r="D35" s="46"/>
      <c r="G35" s="46"/>
      <c r="I35" s="42"/>
    </row>
    <row r="36" spans="1:9" ht="15" x14ac:dyDescent="0.25">
      <c r="A36" s="7"/>
      <c r="B36" s="4"/>
      <c r="C36" s="48"/>
      <c r="D36" s="4"/>
      <c r="E36" s="4"/>
      <c r="F36" s="4"/>
      <c r="G36" s="4"/>
    </row>
    <row r="37" spans="1:9" ht="15" x14ac:dyDescent="0.25">
      <c r="A37" s="7"/>
      <c r="B37" s="4"/>
      <c r="C37" s="58">
        <f>SUM(D2:D34)</f>
        <v>0</v>
      </c>
      <c r="D37" s="59" t="s">
        <v>23</v>
      </c>
      <c r="E37" s="44"/>
      <c r="F37" s="57"/>
      <c r="G37" s="4"/>
    </row>
    <row r="38" spans="1:9" x14ac:dyDescent="0.2">
      <c r="A38" s="7"/>
      <c r="B38" s="4"/>
      <c r="C38" s="4"/>
      <c r="D38" s="4"/>
      <c r="E38" s="4"/>
      <c r="F38" s="4"/>
      <c r="G38" s="4"/>
    </row>
    <row r="39" spans="1:9" x14ac:dyDescent="0.2">
      <c r="C39" s="30"/>
      <c r="D39" s="75"/>
      <c r="E39" s="4"/>
      <c r="F39" s="4"/>
      <c r="G39" s="4"/>
    </row>
    <row r="43" spans="1:9" x14ac:dyDescent="0.2">
      <c r="E43" s="77"/>
    </row>
  </sheetData>
  <pageMargins left="0.39370078740157483" right="0.39370078740157483" top="1.4173228346456694" bottom="0.98425196850393704" header="0.51181102362204722" footer="0.51181102362204722"/>
  <pageSetup paperSize="9" scale="78" fitToHeight="0" orientation="landscape" r:id="rId1"/>
  <headerFooter alignWithMargins="0">
    <oddHeader>&amp;C&amp;12DETAIL DES MISSIONS "CLAUSE INSERTION"
Février 2017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opLeftCell="C1" zoomScaleNormal="100" workbookViewId="0">
      <selection activeCell="F34" sqref="F34"/>
    </sheetView>
  </sheetViews>
  <sheetFormatPr baseColWidth="10" defaultRowHeight="12.75" x14ac:dyDescent="0.2"/>
  <cols>
    <col min="1" max="1" width="4.7109375" style="6" bestFit="1" customWidth="1"/>
    <col min="2" max="2" width="36" style="5" customWidth="1"/>
    <col min="3" max="3" width="3.85546875" style="5" customWidth="1"/>
    <col min="4" max="4" width="19.140625" style="5" customWidth="1"/>
    <col min="5" max="5" width="9.5703125" style="7" bestFit="1" customWidth="1"/>
    <col min="6" max="6" width="9.5703125" style="7" customWidth="1"/>
    <col min="7" max="7" width="15.42578125" style="7" bestFit="1" customWidth="1"/>
    <col min="8" max="8" width="21.5703125" style="7" customWidth="1"/>
    <col min="9" max="9" width="26" style="4" customWidth="1"/>
    <col min="10" max="10" width="36.28515625" style="4" bestFit="1" customWidth="1"/>
    <col min="11" max="11" width="9.42578125" style="4" customWidth="1"/>
    <col min="12" max="12" width="5" style="4" bestFit="1" customWidth="1"/>
    <col min="13" max="13" width="13.28515625" style="4" customWidth="1"/>
    <col min="14" max="14" width="10.85546875" style="4" customWidth="1"/>
    <col min="15" max="37" width="18.7109375" style="4" customWidth="1"/>
    <col min="38" max="16384" width="11.42578125" style="4"/>
  </cols>
  <sheetData>
    <row r="1" spans="1:10" x14ac:dyDescent="0.2">
      <c r="A1" s="138" t="s">
        <v>0</v>
      </c>
      <c r="B1" s="138"/>
      <c r="C1" s="54" t="s">
        <v>15</v>
      </c>
      <c r="D1" s="54"/>
      <c r="E1" s="12" t="s">
        <v>24</v>
      </c>
      <c r="F1" s="54" t="s">
        <v>25</v>
      </c>
      <c r="G1" s="12" t="s">
        <v>20</v>
      </c>
      <c r="H1" s="12" t="s">
        <v>18</v>
      </c>
      <c r="I1" s="12" t="s">
        <v>19</v>
      </c>
      <c r="J1" s="12" t="s">
        <v>1</v>
      </c>
    </row>
    <row r="2" spans="1:10" x14ac:dyDescent="0.2">
      <c r="B2" s="5" t="e">
        <f>VLOOKUP(A2,Salariés!$A$4:$B$78,2,FALSE)</f>
        <v>#N/A</v>
      </c>
      <c r="D2" s="5" t="e">
        <f>VLOOKUP(C2,#REF!,2,FALSE)</f>
        <v>#REF!</v>
      </c>
      <c r="H2" s="7" t="e">
        <f>VLOOKUP(G2,Entreprises!$A$6:$B$74,2,FALSE)</f>
        <v>#N/A</v>
      </c>
      <c r="I2" s="7"/>
    </row>
    <row r="3" spans="1:10" x14ac:dyDescent="0.2">
      <c r="B3" s="5" t="e">
        <f>VLOOKUP(A3,Salariés!$A$4:$B$78,2,FALSE)</f>
        <v>#N/A</v>
      </c>
      <c r="D3" s="5" t="e">
        <f>VLOOKUP(C3,#REF!,2,FALSE)</f>
        <v>#REF!</v>
      </c>
      <c r="H3" s="7" t="e">
        <f>VLOOKUP(G3,Entreprises!$A$6:$B$74,2,FALSE)</f>
        <v>#N/A</v>
      </c>
      <c r="I3" s="7"/>
    </row>
    <row r="4" spans="1:10" x14ac:dyDescent="0.2">
      <c r="B4" s="5" t="e">
        <f>VLOOKUP(A4,Salariés!$A$4:$B$78,2,FALSE)</f>
        <v>#N/A</v>
      </c>
      <c r="D4" s="5" t="e">
        <f>VLOOKUP(C4,#REF!,2,FALSE)</f>
        <v>#REF!</v>
      </c>
      <c r="H4" s="7" t="e">
        <f>VLOOKUP(G4,Entreprises!$A$6:$B$74,2,FALSE)</f>
        <v>#N/A</v>
      </c>
      <c r="I4" s="7"/>
    </row>
    <row r="5" spans="1:10" x14ac:dyDescent="0.2">
      <c r="B5" s="5" t="e">
        <f>VLOOKUP(A5,Salariés!$A$4:$B$78,2,FALSE)</f>
        <v>#N/A</v>
      </c>
      <c r="D5" s="5" t="e">
        <f>VLOOKUP(C5,#REF!,2,FALSE)</f>
        <v>#REF!</v>
      </c>
      <c r="H5" s="7" t="e">
        <f>VLOOKUP(G5,Entreprises!$A$6:$B$74,2,FALSE)</f>
        <v>#N/A</v>
      </c>
      <c r="I5" s="7"/>
    </row>
    <row r="6" spans="1:10" x14ac:dyDescent="0.2">
      <c r="B6" s="5" t="e">
        <f>VLOOKUP(A6,Salariés!$A$4:$B$78,2,FALSE)</f>
        <v>#N/A</v>
      </c>
      <c r="D6" s="5" t="e">
        <f>VLOOKUP(C6,#REF!,2,FALSE)</f>
        <v>#REF!</v>
      </c>
      <c r="H6" s="7" t="e">
        <f>VLOOKUP(G6,Entreprises!$A$6:$B$74,2,FALSE)</f>
        <v>#N/A</v>
      </c>
      <c r="I6" s="7"/>
    </row>
    <row r="7" spans="1:10" x14ac:dyDescent="0.2">
      <c r="B7" s="5" t="e">
        <f>VLOOKUP(A7,Salariés!$A$4:$B$78,2,FALSE)</f>
        <v>#N/A</v>
      </c>
      <c r="D7" s="5" t="e">
        <f>VLOOKUP(C7,#REF!,2,FALSE)</f>
        <v>#REF!</v>
      </c>
      <c r="H7" s="7" t="e">
        <f>VLOOKUP(G7,Entreprises!$A$6:$B$74,2,FALSE)</f>
        <v>#N/A</v>
      </c>
      <c r="I7" s="7"/>
    </row>
    <row r="8" spans="1:10" x14ac:dyDescent="0.2">
      <c r="B8" s="5" t="e">
        <f>VLOOKUP(A8,Salariés!$A$4:$B$78,2,FALSE)</f>
        <v>#N/A</v>
      </c>
      <c r="D8" s="5" t="e">
        <f>VLOOKUP(C8,#REF!,2,FALSE)</f>
        <v>#REF!</v>
      </c>
      <c r="H8" s="7" t="e">
        <f>VLOOKUP(G8,Entreprises!$A$6:$B$74,2,FALSE)</f>
        <v>#N/A</v>
      </c>
      <c r="I8" s="7"/>
    </row>
    <row r="9" spans="1:10" x14ac:dyDescent="0.2">
      <c r="B9" s="5" t="e">
        <f>VLOOKUP(A9,Salariés!$A$4:$B$78,2,FALSE)</f>
        <v>#N/A</v>
      </c>
      <c r="D9" s="5" t="e">
        <f>VLOOKUP(C9,#REF!,2,FALSE)</f>
        <v>#REF!</v>
      </c>
      <c r="H9" s="7" t="e">
        <f>VLOOKUP(G9,Entreprises!$A$6:$B$74,2,FALSE)</f>
        <v>#N/A</v>
      </c>
      <c r="I9" s="43"/>
    </row>
    <row r="10" spans="1:10" x14ac:dyDescent="0.2">
      <c r="B10" s="5" t="e">
        <f>VLOOKUP(A10,Salariés!$A$4:$B$78,2,FALSE)</f>
        <v>#N/A</v>
      </c>
      <c r="D10" s="5" t="e">
        <f>VLOOKUP(C10,#REF!,2,FALSE)</f>
        <v>#REF!</v>
      </c>
      <c r="H10" s="7" t="e">
        <f>VLOOKUP(G10,Entreprises!$A$6:$B$74,2,FALSE)</f>
        <v>#N/A</v>
      </c>
      <c r="I10" s="43"/>
    </row>
    <row r="11" spans="1:10" x14ac:dyDescent="0.2">
      <c r="B11" s="5" t="e">
        <f>VLOOKUP(A11,Salariés!$A$4:$B$78,2,FALSE)</f>
        <v>#N/A</v>
      </c>
      <c r="D11" s="5" t="e">
        <f>VLOOKUP(C11,#REF!,2,FALSE)</f>
        <v>#REF!</v>
      </c>
      <c r="H11" s="7" t="e">
        <f>VLOOKUP(G11,Entreprises!$A$6:$B$74,2,FALSE)</f>
        <v>#N/A</v>
      </c>
      <c r="I11" s="43"/>
    </row>
    <row r="12" spans="1:10" x14ac:dyDescent="0.2">
      <c r="B12" s="5" t="e">
        <f>VLOOKUP(A12,Salariés!$A$4:$B$78,2,FALSE)</f>
        <v>#N/A</v>
      </c>
      <c r="D12" s="5" t="e">
        <f>VLOOKUP(C12,#REF!,2,FALSE)</f>
        <v>#REF!</v>
      </c>
      <c r="H12" s="7" t="e">
        <f>VLOOKUP(G12,Entreprises!$A$6:$B$74,2,FALSE)</f>
        <v>#N/A</v>
      </c>
      <c r="I12" s="43"/>
    </row>
    <row r="13" spans="1:10" x14ac:dyDescent="0.2">
      <c r="B13" s="5" t="e">
        <f>VLOOKUP(A13,Salariés!$A$4:$B$78,2,FALSE)</f>
        <v>#N/A</v>
      </c>
      <c r="D13" s="5" t="e">
        <f>VLOOKUP(C13,#REF!,2,FALSE)</f>
        <v>#REF!</v>
      </c>
      <c r="H13" s="7" t="e">
        <f>VLOOKUP(G13,Entreprises!$A$6:$B$74,2,FALSE)</f>
        <v>#N/A</v>
      </c>
      <c r="I13" s="43"/>
    </row>
    <row r="14" spans="1:10" x14ac:dyDescent="0.2">
      <c r="B14" s="5" t="e">
        <f>VLOOKUP(A14,Salariés!$A$4:$B$78,2,FALSE)</f>
        <v>#N/A</v>
      </c>
      <c r="D14" s="5" t="e">
        <f>VLOOKUP(C14,#REF!,2,FALSE)</f>
        <v>#REF!</v>
      </c>
      <c r="H14" s="7" t="e">
        <f>VLOOKUP(G14,Entreprises!$A$6:$B$74,2,FALSE)</f>
        <v>#N/A</v>
      </c>
      <c r="I14" s="7"/>
    </row>
    <row r="15" spans="1:10" x14ac:dyDescent="0.2">
      <c r="B15" s="5" t="e">
        <f>VLOOKUP(A15,Salariés!$A$4:$B$78,2,FALSE)</f>
        <v>#N/A</v>
      </c>
      <c r="D15" s="5" t="e">
        <f>VLOOKUP(C15,#REF!,2,FALSE)</f>
        <v>#REF!</v>
      </c>
      <c r="H15" s="7" t="e">
        <f>VLOOKUP(G15,Entreprises!$A$6:$B$74,2,FALSE)</f>
        <v>#N/A</v>
      </c>
      <c r="I15" s="7"/>
    </row>
    <row r="16" spans="1:10" x14ac:dyDescent="0.2">
      <c r="B16" s="5" t="e">
        <f>VLOOKUP(A16,Salariés!$A$4:$B$78,2,FALSE)</f>
        <v>#N/A</v>
      </c>
      <c r="D16" s="5" t="e">
        <f>VLOOKUP(C16,#REF!,2,FALSE)</f>
        <v>#REF!</v>
      </c>
      <c r="H16" s="7" t="e">
        <f>VLOOKUP(G16,Entreprises!$A$6:$B$74,2,FALSE)</f>
        <v>#N/A</v>
      </c>
      <c r="I16" s="7"/>
    </row>
    <row r="17" spans="1:9" x14ac:dyDescent="0.2">
      <c r="B17" s="5" t="e">
        <f>VLOOKUP(A17,Salariés!$A$4:$B$78,2,FALSE)</f>
        <v>#N/A</v>
      </c>
      <c r="D17" s="5" t="e">
        <f>VLOOKUP(C17,#REF!,2,FALSE)</f>
        <v>#REF!</v>
      </c>
      <c r="H17" s="7" t="e">
        <f>VLOOKUP(G17,Entreprises!$A$6:$B$74,2,FALSE)</f>
        <v>#N/A</v>
      </c>
      <c r="I17" s="7"/>
    </row>
    <row r="18" spans="1:9" x14ac:dyDescent="0.2">
      <c r="B18" s="5" t="e">
        <f>VLOOKUP(A18,Salariés!$A$4:$B$78,2,FALSE)</f>
        <v>#N/A</v>
      </c>
      <c r="D18" s="5" t="e">
        <f>VLOOKUP(C18,#REF!,2,FALSE)</f>
        <v>#REF!</v>
      </c>
      <c r="H18" s="7" t="e">
        <f>VLOOKUP(G18,Entreprises!$A$6:$B$74,2,FALSE)</f>
        <v>#N/A</v>
      </c>
      <c r="I18" s="7"/>
    </row>
    <row r="19" spans="1:9" x14ac:dyDescent="0.2">
      <c r="B19" s="5" t="e">
        <f>VLOOKUP(A19,Salariés!$A$4:$B$78,2,FALSE)</f>
        <v>#N/A</v>
      </c>
      <c r="D19" s="5" t="e">
        <f>VLOOKUP(C19,#REF!,2,FALSE)</f>
        <v>#REF!</v>
      </c>
      <c r="H19" s="7" t="e">
        <f>VLOOKUP(G19,Entreprises!$A$6:$B$74,2,FALSE)</f>
        <v>#N/A</v>
      </c>
      <c r="I19" s="7"/>
    </row>
    <row r="20" spans="1:9" x14ac:dyDescent="0.2">
      <c r="B20" s="5" t="e">
        <f>VLOOKUP(A20,Salariés!$A$4:$B$78,2,FALSE)</f>
        <v>#N/A</v>
      </c>
      <c r="D20" s="5" t="e">
        <f>VLOOKUP(C20,#REF!,2,FALSE)</f>
        <v>#REF!</v>
      </c>
      <c r="H20" s="7" t="e">
        <f>VLOOKUP(G20,Entreprises!$A$6:$B$74,2,FALSE)</f>
        <v>#N/A</v>
      </c>
      <c r="I20" s="7"/>
    </row>
    <row r="21" spans="1:9" x14ac:dyDescent="0.2">
      <c r="B21" s="5" t="e">
        <f>VLOOKUP(A21,Salariés!$A$4:$B$78,2,FALSE)</f>
        <v>#N/A</v>
      </c>
      <c r="D21" s="5" t="e">
        <f>VLOOKUP(C21,#REF!,2,FALSE)</f>
        <v>#REF!</v>
      </c>
      <c r="H21" s="7" t="e">
        <f>VLOOKUP(G21,Entreprises!$A$6:$B$74,2,FALSE)</f>
        <v>#N/A</v>
      </c>
      <c r="I21" s="7"/>
    </row>
    <row r="22" spans="1:9" x14ac:dyDescent="0.2">
      <c r="B22" s="5" t="e">
        <f>VLOOKUP(A22,Salariés!$A$4:$B$78,2,FALSE)</f>
        <v>#N/A</v>
      </c>
      <c r="D22" s="5" t="e">
        <f>VLOOKUP(C22,#REF!,2,FALSE)</f>
        <v>#REF!</v>
      </c>
      <c r="H22" s="7" t="e">
        <f>VLOOKUP(G22,Entreprises!$A$6:$B$74,2,FALSE)</f>
        <v>#N/A</v>
      </c>
      <c r="I22" s="7"/>
    </row>
    <row r="23" spans="1:9" x14ac:dyDescent="0.2">
      <c r="B23" s="5" t="e">
        <f>VLOOKUP(A23,Salariés!$A$4:$B$78,2,FALSE)</f>
        <v>#N/A</v>
      </c>
      <c r="D23" s="5" t="e">
        <f>VLOOKUP(C23,#REF!,2,FALSE)</f>
        <v>#REF!</v>
      </c>
      <c r="H23" s="7" t="e">
        <f>VLOOKUP(G23,Entreprises!$A$6:$B$74,2,FALSE)</f>
        <v>#N/A</v>
      </c>
      <c r="I23" s="7"/>
    </row>
    <row r="24" spans="1:9" x14ac:dyDescent="0.2">
      <c r="B24" s="5" t="e">
        <f>VLOOKUP(A24,Salariés!$A$4:$B$78,2,FALSE)</f>
        <v>#N/A</v>
      </c>
      <c r="D24" s="5" t="e">
        <f>VLOOKUP(C24,#REF!,2,FALSE)</f>
        <v>#REF!</v>
      </c>
      <c r="H24" s="7" t="e">
        <f>VLOOKUP(G24,Entreprises!$A$6:$B$74,2,FALSE)</f>
        <v>#N/A</v>
      </c>
      <c r="I24" s="78"/>
    </row>
    <row r="25" spans="1:9" x14ac:dyDescent="0.2">
      <c r="A25" s="31"/>
      <c r="B25" s="5" t="e">
        <f>VLOOKUP(A25,Salariés!$A$4:$B$78,2,FALSE)</f>
        <v>#N/A</v>
      </c>
      <c r="C25" s="32"/>
      <c r="D25" s="5" t="e">
        <f>VLOOKUP(C25,#REF!,2,FALSE)</f>
        <v>#REF!</v>
      </c>
      <c r="H25" s="7" t="e">
        <f>VLOOKUP(G25,Entreprises!$A$6:$B$74,2,FALSE)</f>
        <v>#N/A</v>
      </c>
      <c r="I25" s="7"/>
    </row>
    <row r="26" spans="1:9" x14ac:dyDescent="0.2">
      <c r="A26" s="31"/>
      <c r="B26" s="5" t="e">
        <f>VLOOKUP(A26,Salariés!$A$4:$B$78,2,FALSE)</f>
        <v>#N/A</v>
      </c>
      <c r="C26" s="32"/>
      <c r="D26" s="5" t="e">
        <f>VLOOKUP(C26,#REF!,2,FALSE)</f>
        <v>#REF!</v>
      </c>
      <c r="H26" s="7" t="e">
        <f>VLOOKUP(G26,Entreprises!$A$6:$B$74,2,FALSE)</f>
        <v>#N/A</v>
      </c>
      <c r="I26" s="7"/>
    </row>
    <row r="27" spans="1:9" x14ac:dyDescent="0.2">
      <c r="A27" s="31"/>
      <c r="B27" s="5" t="e">
        <f>VLOOKUP(A27,Salariés!$A$4:$B$78,2,FALSE)</f>
        <v>#N/A</v>
      </c>
      <c r="C27" s="32"/>
      <c r="D27" s="5" t="e">
        <f>VLOOKUP(C27,#REF!,2,FALSE)</f>
        <v>#REF!</v>
      </c>
      <c r="H27" s="7" t="e">
        <f>VLOOKUP(G27,Entreprises!$A$6:$B$74,2,FALSE)</f>
        <v>#N/A</v>
      </c>
      <c r="I27" s="7"/>
    </row>
    <row r="28" spans="1:9" x14ac:dyDescent="0.2">
      <c r="A28" s="31"/>
      <c r="B28" s="5" t="e">
        <f>VLOOKUP(A28,Salariés!$A$4:$B$78,2,FALSE)</f>
        <v>#N/A</v>
      </c>
      <c r="C28" s="32"/>
      <c r="D28" s="5" t="e">
        <f>VLOOKUP(C28,#REF!,2,FALSE)</f>
        <v>#REF!</v>
      </c>
      <c r="H28" s="7" t="e">
        <f>VLOOKUP(G28,Entreprises!$A$6:$B$74,2,FALSE)</f>
        <v>#N/A</v>
      </c>
      <c r="I28" s="7"/>
    </row>
    <row r="29" spans="1:9" x14ac:dyDescent="0.2">
      <c r="A29" s="31"/>
      <c r="B29" s="5" t="e">
        <f>VLOOKUP(A29,Salariés!$A$4:$B$78,2,FALSE)</f>
        <v>#N/A</v>
      </c>
      <c r="C29" s="32"/>
      <c r="D29" s="5" t="e">
        <f>VLOOKUP(C29,#REF!,2,FALSE)</f>
        <v>#REF!</v>
      </c>
      <c r="H29" s="7" t="e">
        <f>VLOOKUP(G29,Entreprises!$A$6:$B$74,2,FALSE)</f>
        <v>#N/A</v>
      </c>
      <c r="I29" s="7"/>
    </row>
    <row r="30" spans="1:9" x14ac:dyDescent="0.2">
      <c r="A30" s="31"/>
      <c r="B30" s="5" t="e">
        <f>VLOOKUP(A30,Salariés!$A$4:$B$78,2,FALSE)</f>
        <v>#N/A</v>
      </c>
      <c r="C30" s="32"/>
      <c r="D30" s="5" t="e">
        <f>VLOOKUP(C30,#REF!,2,FALSE)</f>
        <v>#REF!</v>
      </c>
      <c r="H30" s="7" t="e">
        <f>VLOOKUP(G30,Entreprises!$A$6:$B$74,2,FALSE)</f>
        <v>#N/A</v>
      </c>
      <c r="I30" s="7"/>
    </row>
    <row r="31" spans="1:9" x14ac:dyDescent="0.2">
      <c r="A31" s="31"/>
      <c r="B31" s="5" t="e">
        <f>VLOOKUP(A31,Salariés!$A$4:$B$78,2,FALSE)</f>
        <v>#N/A</v>
      </c>
      <c r="C31" s="32"/>
      <c r="D31" s="5" t="e">
        <f>VLOOKUP(C31,#REF!,2,FALSE)</f>
        <v>#REF!</v>
      </c>
      <c r="H31" s="7" t="e">
        <f>VLOOKUP(G31,Entreprises!$A$6:$B$74,2,FALSE)</f>
        <v>#N/A</v>
      </c>
      <c r="I31" s="7"/>
    </row>
    <row r="32" spans="1:9" x14ac:dyDescent="0.2">
      <c r="A32" s="31"/>
      <c r="B32" s="5" t="e">
        <f>VLOOKUP(A32,Salariés!$A$4:$B$78,2,FALSE)</f>
        <v>#N/A</v>
      </c>
      <c r="C32" s="32"/>
      <c r="D32" s="5" t="e">
        <f>VLOOKUP(C32,#REF!,2,FALSE)</f>
        <v>#REF!</v>
      </c>
      <c r="H32" s="7" t="e">
        <f>VLOOKUP(G32,Entreprises!$A$6:$B$74,2,FALSE)</f>
        <v>#N/A</v>
      </c>
      <c r="I32" s="7"/>
    </row>
    <row r="33" spans="1:10" x14ac:dyDescent="0.2">
      <c r="A33" s="7"/>
      <c r="B33" s="4"/>
      <c r="C33" s="4"/>
      <c r="D33" s="4"/>
    </row>
    <row r="34" spans="1:10" ht="15" x14ac:dyDescent="0.25">
      <c r="A34" s="7"/>
      <c r="B34" s="4"/>
      <c r="C34" s="46"/>
      <c r="D34" s="47" t="s">
        <v>16</v>
      </c>
      <c r="E34" s="48">
        <f>SUM(E2:E33)</f>
        <v>0</v>
      </c>
      <c r="F34" s="69"/>
      <c r="G34" s="46"/>
      <c r="H34" s="46"/>
      <c r="J34" s="42"/>
    </row>
    <row r="35" spans="1:10" x14ac:dyDescent="0.2">
      <c r="A35" s="7"/>
      <c r="B35" s="4"/>
      <c r="C35" s="4"/>
      <c r="D35" s="4"/>
      <c r="E35" s="4"/>
      <c r="F35" s="4"/>
      <c r="G35" s="4"/>
      <c r="H35" s="4"/>
    </row>
    <row r="36" spans="1:10" ht="15" x14ac:dyDescent="0.25">
      <c r="A36" s="7"/>
      <c r="B36" s="4"/>
      <c r="C36" s="13"/>
      <c r="D36" s="60" t="s">
        <v>22</v>
      </c>
      <c r="E36" s="59">
        <f>SUM(F2:F33)</f>
        <v>0</v>
      </c>
      <c r="F36" s="59" t="s">
        <v>23</v>
      </c>
      <c r="G36" s="59"/>
      <c r="H36" s="4"/>
    </row>
    <row r="37" spans="1:10" x14ac:dyDescent="0.2">
      <c r="A37" s="7"/>
      <c r="B37" s="4"/>
      <c r="C37" s="4"/>
      <c r="D37" s="4"/>
      <c r="E37" s="4"/>
      <c r="F37" s="4"/>
      <c r="G37" s="4"/>
      <c r="H37" s="4"/>
    </row>
    <row r="38" spans="1:10" x14ac:dyDescent="0.2">
      <c r="E38" s="4"/>
      <c r="F38" s="4"/>
      <c r="G38" s="4"/>
      <c r="H38" s="4"/>
    </row>
  </sheetData>
  <mergeCells count="1">
    <mergeCell ref="A1:B1"/>
  </mergeCells>
  <pageMargins left="0.39370078740157483" right="0.39370078740157483" top="1.4173228346456694" bottom="0.98425196850393704" header="0.51181102362204722" footer="0.51181102362204722"/>
  <pageSetup paperSize="9" scale="72" fitToHeight="0" orientation="landscape" r:id="rId1"/>
  <headerFooter alignWithMargins="0">
    <oddHeader>&amp;C&amp;12DETAIL DES MISSIONS "CLAUSE INSERTION"
Mars 2017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zoomScaleNormal="100" workbookViewId="0">
      <selection activeCell="F34" sqref="F34"/>
    </sheetView>
  </sheetViews>
  <sheetFormatPr baseColWidth="10" defaultRowHeight="12.75" x14ac:dyDescent="0.2"/>
  <cols>
    <col min="1" max="1" width="4.7109375" style="6" bestFit="1" customWidth="1"/>
    <col min="2" max="2" width="36" style="5" customWidth="1"/>
    <col min="3" max="3" width="3.85546875" style="5" customWidth="1"/>
    <col min="4" max="4" width="19.140625" style="5" customWidth="1"/>
    <col min="5" max="5" width="9.5703125" style="7" bestFit="1" customWidth="1"/>
    <col min="6" max="6" width="9.5703125" style="7" customWidth="1"/>
    <col min="7" max="7" width="15.42578125" style="7" bestFit="1" customWidth="1"/>
    <col min="8" max="8" width="21.5703125" style="7" customWidth="1"/>
    <col min="9" max="9" width="26" style="4" customWidth="1"/>
    <col min="10" max="10" width="55" style="4" customWidth="1"/>
    <col min="11" max="11" width="9.42578125" style="4" customWidth="1"/>
    <col min="12" max="12" width="5" style="4" bestFit="1" customWidth="1"/>
    <col min="13" max="13" width="13.28515625" style="4" customWidth="1"/>
    <col min="14" max="14" width="10.85546875" style="4" customWidth="1"/>
    <col min="15" max="37" width="18.7109375" style="4" customWidth="1"/>
    <col min="38" max="16384" width="11.42578125" style="4"/>
  </cols>
  <sheetData>
    <row r="1" spans="1:10" x14ac:dyDescent="0.2">
      <c r="A1" s="138" t="s">
        <v>0</v>
      </c>
      <c r="B1" s="138"/>
      <c r="C1" s="45" t="s">
        <v>15</v>
      </c>
      <c r="D1" s="45"/>
      <c r="E1" s="12" t="s">
        <v>24</v>
      </c>
      <c r="F1" s="45" t="s">
        <v>25</v>
      </c>
      <c r="G1" s="12" t="s">
        <v>20</v>
      </c>
      <c r="H1" s="12" t="s">
        <v>18</v>
      </c>
      <c r="I1" s="12" t="s">
        <v>19</v>
      </c>
      <c r="J1" s="12" t="s">
        <v>1</v>
      </c>
    </row>
    <row r="2" spans="1:10" x14ac:dyDescent="0.2">
      <c r="B2" s="5" t="e">
        <f>VLOOKUP(A2,Salariés!$A$4:$B$78,2,FALSE)</f>
        <v>#N/A</v>
      </c>
      <c r="D2" s="5" t="e">
        <f>VLOOKUP(C2,#REF!,2,FALSE)</f>
        <v>#REF!</v>
      </c>
      <c r="H2" s="7" t="e">
        <f>VLOOKUP(G2,Entreprises!$A$6:$B$74,2,FALSE)</f>
        <v>#N/A</v>
      </c>
      <c r="I2" s="7"/>
    </row>
    <row r="3" spans="1:10" x14ac:dyDescent="0.2">
      <c r="B3" s="5" t="e">
        <f>VLOOKUP(A3,Salariés!$A$4:$B$78,2,FALSE)</f>
        <v>#N/A</v>
      </c>
      <c r="D3" s="5" t="e">
        <f>VLOOKUP(C3,#REF!,2,FALSE)</f>
        <v>#REF!</v>
      </c>
      <c r="H3" s="7" t="e">
        <f>VLOOKUP(G3,Entreprises!$A$6:$B$74,2,FALSE)</f>
        <v>#N/A</v>
      </c>
      <c r="I3" s="7"/>
    </row>
    <row r="4" spans="1:10" x14ac:dyDescent="0.2">
      <c r="B4" s="5" t="e">
        <f>VLOOKUP(A4,Salariés!$A$4:$B$78,2,FALSE)</f>
        <v>#N/A</v>
      </c>
      <c r="D4" s="5" t="e">
        <f>VLOOKUP(C4,#REF!,2,FALSE)</f>
        <v>#REF!</v>
      </c>
      <c r="H4" s="7" t="e">
        <f>VLOOKUP(G4,Entreprises!$A$6:$B$74,2,FALSE)</f>
        <v>#N/A</v>
      </c>
      <c r="I4" s="7"/>
      <c r="J4" s="5"/>
    </row>
    <row r="5" spans="1:10" x14ac:dyDescent="0.2">
      <c r="B5" s="5" t="e">
        <f>VLOOKUP(A5,Salariés!$A$4:$B$78,2,FALSE)</f>
        <v>#N/A</v>
      </c>
      <c r="D5" s="5" t="e">
        <f>VLOOKUP(C5,#REF!,2,FALSE)</f>
        <v>#REF!</v>
      </c>
      <c r="H5" s="7" t="e">
        <f>VLOOKUP(G5,Entreprises!$A$6:$B$74,2,FALSE)</f>
        <v>#N/A</v>
      </c>
      <c r="I5" s="7"/>
    </row>
    <row r="6" spans="1:10" x14ac:dyDescent="0.2">
      <c r="B6" s="5" t="e">
        <f>VLOOKUP(A6,Salariés!$A$4:$B$78,2,FALSE)</f>
        <v>#N/A</v>
      </c>
      <c r="D6" s="5" t="e">
        <f>VLOOKUP(C6,#REF!,2,FALSE)</f>
        <v>#REF!</v>
      </c>
      <c r="H6" s="7" t="e">
        <f>VLOOKUP(G6,Entreprises!$A$6:$B$74,2,FALSE)</f>
        <v>#N/A</v>
      </c>
      <c r="I6" s="7"/>
    </row>
    <row r="7" spans="1:10" x14ac:dyDescent="0.2">
      <c r="B7" s="5" t="e">
        <f>VLOOKUP(A7,Salariés!$A$4:$B$78,2,FALSE)</f>
        <v>#N/A</v>
      </c>
      <c r="D7" s="5" t="e">
        <f>VLOOKUP(C7,#REF!,2,FALSE)</f>
        <v>#REF!</v>
      </c>
      <c r="H7" s="7" t="e">
        <f>VLOOKUP(G7,Entreprises!$A$6:$B$74,2,FALSE)</f>
        <v>#N/A</v>
      </c>
      <c r="I7" s="7"/>
    </row>
    <row r="8" spans="1:10" x14ac:dyDescent="0.2">
      <c r="B8" s="5" t="e">
        <f>VLOOKUP(A8,Salariés!$A$4:$B$78,2,FALSE)</f>
        <v>#N/A</v>
      </c>
      <c r="D8" s="5" t="e">
        <f>VLOOKUP(C8,#REF!,2,FALSE)</f>
        <v>#REF!</v>
      </c>
      <c r="H8" s="7" t="e">
        <f>VLOOKUP(G8,Entreprises!$A$6:$B$74,2,FALSE)</f>
        <v>#N/A</v>
      </c>
      <c r="I8" s="7"/>
    </row>
    <row r="9" spans="1:10" x14ac:dyDescent="0.2">
      <c r="B9" s="5" t="e">
        <f>VLOOKUP(A9,Salariés!$A$4:$B$78,2,FALSE)</f>
        <v>#N/A</v>
      </c>
      <c r="D9" s="5" t="e">
        <f>VLOOKUP(C9,#REF!,2,FALSE)</f>
        <v>#REF!</v>
      </c>
      <c r="H9" s="7" t="e">
        <f>VLOOKUP(G9,Entreprises!$A$6:$B$74,2,FALSE)</f>
        <v>#N/A</v>
      </c>
      <c r="I9" s="43"/>
    </row>
    <row r="10" spans="1:10" x14ac:dyDescent="0.2">
      <c r="B10" s="5" t="e">
        <f>VLOOKUP(A10,Salariés!$A$4:$B$78,2,FALSE)</f>
        <v>#N/A</v>
      </c>
      <c r="D10" s="5" t="e">
        <f>VLOOKUP(C10,#REF!,2,FALSE)</f>
        <v>#REF!</v>
      </c>
      <c r="H10" s="7" t="e">
        <f>VLOOKUP(G10,Entreprises!$A$6:$B$74,2,FALSE)</f>
        <v>#N/A</v>
      </c>
      <c r="I10" s="43"/>
    </row>
    <row r="11" spans="1:10" x14ac:dyDescent="0.2">
      <c r="B11" s="5" t="e">
        <f>VLOOKUP(A11,Salariés!$A$4:$B$78,2,FALSE)</f>
        <v>#N/A</v>
      </c>
      <c r="D11" s="5" t="e">
        <f>VLOOKUP(C11,#REF!,2,FALSE)</f>
        <v>#REF!</v>
      </c>
      <c r="H11" s="7" t="e">
        <f>VLOOKUP(G11,Entreprises!$A$6:$B$74,2,FALSE)</f>
        <v>#N/A</v>
      </c>
      <c r="I11" s="43"/>
    </row>
    <row r="12" spans="1:10" x14ac:dyDescent="0.2">
      <c r="B12" s="5" t="e">
        <f>VLOOKUP(A12,Salariés!$A$4:$B$78,2,FALSE)</f>
        <v>#N/A</v>
      </c>
      <c r="D12" s="5" t="e">
        <f>VLOOKUP(C12,#REF!,2,FALSE)</f>
        <v>#REF!</v>
      </c>
      <c r="H12" s="7" t="e">
        <f>VLOOKUP(G12,Entreprises!$A$6:$B$74,2,FALSE)</f>
        <v>#N/A</v>
      </c>
      <c r="I12" s="43"/>
    </row>
    <row r="13" spans="1:10" x14ac:dyDescent="0.2">
      <c r="B13" s="5" t="e">
        <f>VLOOKUP(A13,Salariés!$A$4:$B$78,2,FALSE)</f>
        <v>#N/A</v>
      </c>
      <c r="D13" s="5" t="e">
        <f>VLOOKUP(C13,#REF!,2,FALSE)</f>
        <v>#REF!</v>
      </c>
      <c r="H13" s="7" t="e">
        <f>VLOOKUP(G13,Entreprises!$A$6:$B$74,2,FALSE)</f>
        <v>#N/A</v>
      </c>
      <c r="I13" s="43"/>
    </row>
    <row r="14" spans="1:10" x14ac:dyDescent="0.2">
      <c r="B14" s="5" t="e">
        <f>VLOOKUP(A14,Salariés!$A$4:$B$78,2,FALSE)</f>
        <v>#N/A</v>
      </c>
      <c r="D14" s="5" t="e">
        <f>VLOOKUP(C14,#REF!,2,FALSE)</f>
        <v>#REF!</v>
      </c>
      <c r="H14" s="7" t="e">
        <f>VLOOKUP(G14,Entreprises!$A$6:$B$74,2,FALSE)</f>
        <v>#N/A</v>
      </c>
      <c r="I14" s="7"/>
    </row>
    <row r="15" spans="1:10" x14ac:dyDescent="0.2">
      <c r="B15" s="5" t="e">
        <f>VLOOKUP(A15,Salariés!$A$4:$B$78,2,FALSE)</f>
        <v>#N/A</v>
      </c>
      <c r="D15" s="5" t="e">
        <f>VLOOKUP(C15,#REF!,2,FALSE)</f>
        <v>#REF!</v>
      </c>
      <c r="H15" s="7" t="e">
        <f>VLOOKUP(G15,Entreprises!$A$6:$B$74,2,FALSE)</f>
        <v>#N/A</v>
      </c>
      <c r="I15" s="7"/>
    </row>
    <row r="16" spans="1:10" x14ac:dyDescent="0.2">
      <c r="B16" s="5" t="e">
        <f>VLOOKUP(A16,Salariés!$A$4:$B$78,2,FALSE)</f>
        <v>#N/A</v>
      </c>
      <c r="D16" s="5" t="e">
        <f>VLOOKUP(C16,#REF!,2,FALSE)</f>
        <v>#REF!</v>
      </c>
      <c r="H16" s="7" t="e">
        <f>VLOOKUP(G16,Entreprises!$A$6:$B$74,2,FALSE)</f>
        <v>#N/A</v>
      </c>
      <c r="I16" s="7"/>
    </row>
    <row r="17" spans="1:9" x14ac:dyDescent="0.2">
      <c r="B17" s="5" t="e">
        <f>VLOOKUP(A17,Salariés!$A$4:$B$78,2,FALSE)</f>
        <v>#N/A</v>
      </c>
      <c r="D17" s="5" t="e">
        <f>VLOOKUP(C17,#REF!,2,FALSE)</f>
        <v>#REF!</v>
      </c>
      <c r="H17" s="7" t="e">
        <f>VLOOKUP(G17,Entreprises!$A$6:$B$74,2,FALSE)</f>
        <v>#N/A</v>
      </c>
      <c r="I17" s="7"/>
    </row>
    <row r="18" spans="1:9" x14ac:dyDescent="0.2">
      <c r="B18" s="5" t="e">
        <f>VLOOKUP(A18,Salariés!$A$4:$B$78,2,FALSE)</f>
        <v>#N/A</v>
      </c>
      <c r="D18" s="5" t="e">
        <f>VLOOKUP(C18,#REF!,2,FALSE)</f>
        <v>#REF!</v>
      </c>
      <c r="H18" s="7" t="e">
        <f>VLOOKUP(G18,Entreprises!$A$6:$B$74,2,FALSE)</f>
        <v>#N/A</v>
      </c>
      <c r="I18" s="7"/>
    </row>
    <row r="19" spans="1:9" x14ac:dyDescent="0.2">
      <c r="B19" s="5" t="e">
        <f>VLOOKUP(A19,Salariés!$A$4:$B$78,2,FALSE)</f>
        <v>#N/A</v>
      </c>
      <c r="D19" s="5" t="e">
        <f>VLOOKUP(C19,#REF!,2,FALSE)</f>
        <v>#REF!</v>
      </c>
      <c r="H19" s="7" t="e">
        <f>VLOOKUP(G19,Entreprises!$A$6:$B$74,2,FALSE)</f>
        <v>#N/A</v>
      </c>
      <c r="I19" s="7"/>
    </row>
    <row r="20" spans="1:9" x14ac:dyDescent="0.2">
      <c r="B20" s="5" t="e">
        <f>VLOOKUP(A20,Salariés!$A$4:$B$78,2,FALSE)</f>
        <v>#N/A</v>
      </c>
      <c r="D20" s="5" t="e">
        <f>VLOOKUP(C20,#REF!,2,FALSE)</f>
        <v>#REF!</v>
      </c>
      <c r="H20" s="7" t="e">
        <f>VLOOKUP(G20,Entreprises!$A$6:$B$74,2,FALSE)</f>
        <v>#N/A</v>
      </c>
      <c r="I20" s="7"/>
    </row>
    <row r="21" spans="1:9" x14ac:dyDescent="0.2">
      <c r="B21" s="5" t="e">
        <f>VLOOKUP(A21,Salariés!$A$4:$B$78,2,FALSE)</f>
        <v>#N/A</v>
      </c>
      <c r="D21" s="5" t="e">
        <f>VLOOKUP(C21,#REF!,2,FALSE)</f>
        <v>#REF!</v>
      </c>
      <c r="H21" s="7" t="e">
        <f>VLOOKUP(G21,Entreprises!$A$6:$B$74,2,FALSE)</f>
        <v>#N/A</v>
      </c>
      <c r="I21" s="7"/>
    </row>
    <row r="22" spans="1:9" x14ac:dyDescent="0.2">
      <c r="B22" s="5" t="e">
        <f>VLOOKUP(A22,Salariés!$A$4:$B$78,2,FALSE)</f>
        <v>#N/A</v>
      </c>
      <c r="D22" s="5" t="e">
        <f>VLOOKUP(C22,#REF!,2,FALSE)</f>
        <v>#REF!</v>
      </c>
      <c r="H22" s="7" t="e">
        <f>VLOOKUP(G22,Entreprises!$A$6:$B$74,2,FALSE)</f>
        <v>#N/A</v>
      </c>
      <c r="I22" s="7"/>
    </row>
    <row r="23" spans="1:9" x14ac:dyDescent="0.2">
      <c r="B23" s="5" t="e">
        <f>VLOOKUP(A23,Salariés!$A$4:$B$78,2,FALSE)</f>
        <v>#N/A</v>
      </c>
      <c r="D23" s="5" t="e">
        <f>VLOOKUP(C23,#REF!,2,FALSE)</f>
        <v>#REF!</v>
      </c>
      <c r="H23" s="7" t="e">
        <f>VLOOKUP(G23,Entreprises!$A$6:$B$74,2,FALSE)</f>
        <v>#N/A</v>
      </c>
      <c r="I23" s="7"/>
    </row>
    <row r="24" spans="1:9" x14ac:dyDescent="0.2">
      <c r="B24" s="5" t="e">
        <f>VLOOKUP(A24,Salariés!$A$4:$B$78,2,FALSE)</f>
        <v>#N/A</v>
      </c>
      <c r="D24" s="5" t="e">
        <f>VLOOKUP(C24,#REF!,2,FALSE)</f>
        <v>#REF!</v>
      </c>
      <c r="H24" s="7" t="e">
        <f>VLOOKUP(G24,Entreprises!$A$6:$B$74,2,FALSE)</f>
        <v>#N/A</v>
      </c>
      <c r="I24" s="78"/>
    </row>
    <row r="25" spans="1:9" x14ac:dyDescent="0.2">
      <c r="A25" s="31"/>
      <c r="B25" s="5" t="e">
        <f>VLOOKUP(A25,Salariés!$A$4:$B$78,2,FALSE)</f>
        <v>#N/A</v>
      </c>
      <c r="C25" s="32"/>
      <c r="D25" s="5" t="e">
        <f>VLOOKUP(C25,#REF!,2,FALSE)</f>
        <v>#REF!</v>
      </c>
      <c r="H25" s="7" t="e">
        <f>VLOOKUP(G25,Entreprises!$A$6:$B$74,2,FALSE)</f>
        <v>#N/A</v>
      </c>
      <c r="I25" s="7"/>
    </row>
    <row r="26" spans="1:9" x14ac:dyDescent="0.2">
      <c r="A26" s="31"/>
      <c r="B26" s="5" t="e">
        <f>VLOOKUP(A26,Salariés!$A$4:$B$78,2,FALSE)</f>
        <v>#N/A</v>
      </c>
      <c r="C26" s="32"/>
      <c r="D26" s="5" t="e">
        <f>VLOOKUP(C26,#REF!,2,FALSE)</f>
        <v>#REF!</v>
      </c>
      <c r="H26" s="7" t="e">
        <f>VLOOKUP(G26,Entreprises!$A$6:$B$74,2,FALSE)</f>
        <v>#N/A</v>
      </c>
      <c r="I26" s="7"/>
    </row>
    <row r="27" spans="1:9" x14ac:dyDescent="0.2">
      <c r="A27" s="31"/>
      <c r="B27" s="5" t="e">
        <f>VLOOKUP(A27,Salariés!$A$4:$B$78,2,FALSE)</f>
        <v>#N/A</v>
      </c>
      <c r="C27" s="32"/>
      <c r="D27" s="5" t="e">
        <f>VLOOKUP(C27,#REF!,2,FALSE)</f>
        <v>#REF!</v>
      </c>
      <c r="H27" s="7" t="e">
        <f>VLOOKUP(G27,Entreprises!$A$6:$B$74,2,FALSE)</f>
        <v>#N/A</v>
      </c>
      <c r="I27" s="7"/>
    </row>
    <row r="28" spans="1:9" x14ac:dyDescent="0.2">
      <c r="A28" s="31"/>
      <c r="B28" s="5" t="e">
        <f>VLOOKUP(A28,Salariés!$A$4:$B$78,2,FALSE)</f>
        <v>#N/A</v>
      </c>
      <c r="C28" s="32"/>
      <c r="D28" s="5" t="e">
        <f>VLOOKUP(C28,#REF!,2,FALSE)</f>
        <v>#REF!</v>
      </c>
      <c r="H28" s="7" t="e">
        <f>VLOOKUP(G28,Entreprises!$A$6:$B$74,2,FALSE)</f>
        <v>#N/A</v>
      </c>
      <c r="I28" s="7"/>
    </row>
    <row r="29" spans="1:9" x14ac:dyDescent="0.2">
      <c r="A29" s="31"/>
      <c r="B29" s="5" t="e">
        <f>VLOOKUP(A29,Salariés!$A$4:$B$78,2,FALSE)</f>
        <v>#N/A</v>
      </c>
      <c r="C29" s="32"/>
      <c r="D29" s="5" t="e">
        <f>VLOOKUP(C29,#REF!,2,FALSE)</f>
        <v>#REF!</v>
      </c>
      <c r="H29" s="7" t="e">
        <f>VLOOKUP(G29,Entreprises!$A$6:$B$74,2,FALSE)</f>
        <v>#N/A</v>
      </c>
      <c r="I29" s="7"/>
    </row>
    <row r="30" spans="1:9" x14ac:dyDescent="0.2">
      <c r="A30" s="31"/>
      <c r="B30" s="5" t="e">
        <f>VLOOKUP(A30,Salariés!$A$4:$B$78,2,FALSE)</f>
        <v>#N/A</v>
      </c>
      <c r="C30" s="32"/>
      <c r="D30" s="5" t="e">
        <f>VLOOKUP(C30,#REF!,2,FALSE)</f>
        <v>#REF!</v>
      </c>
      <c r="H30" s="7" t="e">
        <f>VLOOKUP(G30,Entreprises!$A$6:$B$74,2,FALSE)</f>
        <v>#N/A</v>
      </c>
      <c r="I30" s="7"/>
    </row>
    <row r="31" spans="1:9" x14ac:dyDescent="0.2">
      <c r="A31" s="31"/>
      <c r="B31" s="5" t="e">
        <f>VLOOKUP(A31,Salariés!$A$4:$B$78,2,FALSE)</f>
        <v>#N/A</v>
      </c>
      <c r="C31" s="32"/>
      <c r="D31" s="5" t="e">
        <f>VLOOKUP(C31,#REF!,2,FALSE)</f>
        <v>#REF!</v>
      </c>
      <c r="H31" s="7" t="e">
        <f>VLOOKUP(G31,Entreprises!$A$6:$B$74,2,FALSE)</f>
        <v>#N/A</v>
      </c>
      <c r="I31" s="7"/>
    </row>
    <row r="32" spans="1:9" x14ac:dyDescent="0.2">
      <c r="A32" s="31"/>
      <c r="B32" s="5" t="e">
        <f>VLOOKUP(A32,Salariés!$A$4:$B$78,2,FALSE)</f>
        <v>#N/A</v>
      </c>
      <c r="C32" s="32"/>
      <c r="D32" s="5" t="e">
        <f>VLOOKUP(C32,#REF!,2,FALSE)</f>
        <v>#REF!</v>
      </c>
      <c r="H32" s="7" t="e">
        <f>VLOOKUP(G32,Entreprises!$A$6:$B$74,2,FALSE)</f>
        <v>#N/A</v>
      </c>
      <c r="I32" s="7"/>
    </row>
    <row r="33" spans="1:10" x14ac:dyDescent="0.2">
      <c r="A33" s="7"/>
      <c r="B33" s="4"/>
      <c r="C33" s="4"/>
      <c r="D33" s="4"/>
    </row>
    <row r="34" spans="1:10" ht="15" x14ac:dyDescent="0.25">
      <c r="A34" s="7"/>
      <c r="B34" s="4"/>
      <c r="C34" s="46"/>
      <c r="D34" s="47" t="s">
        <v>16</v>
      </c>
      <c r="E34" s="48">
        <f>SUM(E2:E33)</f>
        <v>0</v>
      </c>
      <c r="F34" s="69"/>
      <c r="G34" s="46"/>
      <c r="H34" s="46"/>
      <c r="J34" s="42"/>
    </row>
    <row r="35" spans="1:10" x14ac:dyDescent="0.2">
      <c r="A35" s="7"/>
      <c r="B35" s="4"/>
      <c r="C35" s="4"/>
      <c r="D35" s="4"/>
      <c r="E35" s="4"/>
      <c r="F35" s="4"/>
      <c r="G35" s="4"/>
      <c r="H35" s="4"/>
    </row>
    <row r="36" spans="1:10" ht="15" x14ac:dyDescent="0.25">
      <c r="A36" s="7"/>
      <c r="B36" s="4"/>
      <c r="C36" s="4"/>
      <c r="D36" s="60" t="s">
        <v>22</v>
      </c>
      <c r="E36" s="59">
        <f>SUM(F2:F33)</f>
        <v>0</v>
      </c>
      <c r="F36" s="59" t="s">
        <v>23</v>
      </c>
      <c r="G36" s="59"/>
      <c r="H36" s="4"/>
    </row>
    <row r="37" spans="1:10" x14ac:dyDescent="0.2">
      <c r="A37" s="7"/>
      <c r="B37" s="4"/>
      <c r="C37" s="4"/>
      <c r="D37" s="4"/>
      <c r="E37" s="4"/>
      <c r="F37" s="4"/>
      <c r="G37" s="4"/>
      <c r="H37" s="4"/>
    </row>
    <row r="38" spans="1:10" x14ac:dyDescent="0.2">
      <c r="E38" s="4"/>
      <c r="F38" s="4"/>
      <c r="G38" s="4"/>
      <c r="H38" s="4"/>
    </row>
  </sheetData>
  <mergeCells count="1">
    <mergeCell ref="A1:B1"/>
  </mergeCells>
  <pageMargins left="0.39370078740157483" right="0.39370078740157483" top="1.4173228346456694" bottom="0.98425196850393704" header="0.51181102362204722" footer="0.51181102362204722"/>
  <pageSetup paperSize="9" scale="66" fitToHeight="0" orientation="landscape" r:id="rId1"/>
  <headerFooter alignWithMargins="0">
    <oddHeader>&amp;C&amp;12DETAIL DES MISSIONS "CLAUSE INSERTION" 
Avril 2017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opLeftCell="C1" zoomScaleNormal="100" workbookViewId="0">
      <selection activeCell="F35" sqref="F35"/>
    </sheetView>
  </sheetViews>
  <sheetFormatPr baseColWidth="10" defaultRowHeight="12.75" x14ac:dyDescent="0.2"/>
  <cols>
    <col min="1" max="1" width="4.7109375" style="6" bestFit="1" customWidth="1"/>
    <col min="2" max="2" width="36" style="5" customWidth="1"/>
    <col min="3" max="3" width="3.85546875" style="5" customWidth="1"/>
    <col min="4" max="4" width="19.140625" style="5" customWidth="1"/>
    <col min="5" max="5" width="9.5703125" style="7" bestFit="1" customWidth="1"/>
    <col min="6" max="6" width="9.5703125" style="7" customWidth="1"/>
    <col min="7" max="8" width="21.5703125" style="7" customWidth="1"/>
    <col min="9" max="9" width="26" style="4" customWidth="1"/>
    <col min="10" max="10" width="39.85546875" style="4" bestFit="1" customWidth="1"/>
    <col min="11" max="11" width="9.42578125" style="4" customWidth="1"/>
    <col min="12" max="12" width="5" style="4" bestFit="1" customWidth="1"/>
    <col min="13" max="13" width="13.28515625" style="4" customWidth="1"/>
    <col min="14" max="14" width="10.85546875" style="4" customWidth="1"/>
    <col min="15" max="37" width="18.7109375" style="4" customWidth="1"/>
    <col min="38" max="16384" width="11.42578125" style="4"/>
  </cols>
  <sheetData>
    <row r="1" spans="1:10" x14ac:dyDescent="0.2">
      <c r="A1" s="138" t="s">
        <v>0</v>
      </c>
      <c r="B1" s="138"/>
      <c r="C1" s="45" t="s">
        <v>15</v>
      </c>
      <c r="D1" s="45"/>
      <c r="E1" s="12" t="s">
        <v>24</v>
      </c>
      <c r="F1" s="12" t="s">
        <v>25</v>
      </c>
      <c r="G1" s="12" t="s">
        <v>20</v>
      </c>
      <c r="H1" s="12" t="s">
        <v>18</v>
      </c>
      <c r="I1" s="12" t="s">
        <v>19</v>
      </c>
      <c r="J1" s="12" t="s">
        <v>1</v>
      </c>
    </row>
    <row r="2" spans="1:10" x14ac:dyDescent="0.2">
      <c r="B2" s="5" t="e">
        <f>VLOOKUP(A2,Salariés!$A$4:$B$78,2,FALSE)</f>
        <v>#N/A</v>
      </c>
      <c r="D2" s="5" t="e">
        <f>VLOOKUP(C2,#REF!,2,FALSE)</f>
        <v>#REF!</v>
      </c>
      <c r="H2" s="7" t="e">
        <f>VLOOKUP(G2,Entreprises!$A$6:$B$74,2,FALSE)</f>
        <v>#N/A</v>
      </c>
      <c r="I2" s="7"/>
    </row>
    <row r="3" spans="1:10" x14ac:dyDescent="0.2">
      <c r="B3" s="5" t="e">
        <f>VLOOKUP(A3,Salariés!$A$4:$B$78,2,FALSE)</f>
        <v>#N/A</v>
      </c>
      <c r="D3" s="5" t="e">
        <f>VLOOKUP(C3,#REF!,2,FALSE)</f>
        <v>#REF!</v>
      </c>
      <c r="H3" s="7" t="e">
        <f>VLOOKUP(G3,Entreprises!$A$6:$B$74,2,FALSE)</f>
        <v>#N/A</v>
      </c>
      <c r="I3" s="7"/>
    </row>
    <row r="4" spans="1:10" x14ac:dyDescent="0.2">
      <c r="B4" s="5" t="e">
        <f>VLOOKUP(A4,Salariés!$A$4:$B$78,2,FALSE)</f>
        <v>#N/A</v>
      </c>
      <c r="D4" s="5" t="e">
        <f>VLOOKUP(C4,#REF!,2,FALSE)</f>
        <v>#REF!</v>
      </c>
      <c r="H4" s="7" t="e">
        <f>VLOOKUP(G4,Entreprises!$A$6:$B$74,2,FALSE)</f>
        <v>#N/A</v>
      </c>
      <c r="I4" s="7"/>
    </row>
    <row r="5" spans="1:10" x14ac:dyDescent="0.2">
      <c r="B5" s="5" t="e">
        <f>VLOOKUP(A5,Salariés!$A$4:$B$78,2,FALSE)</f>
        <v>#N/A</v>
      </c>
      <c r="D5" s="5" t="e">
        <f>VLOOKUP(C5,#REF!,2,FALSE)</f>
        <v>#REF!</v>
      </c>
      <c r="H5" s="7" t="e">
        <f>VLOOKUP(G5,Entreprises!$A$6:$B$74,2,FALSE)</f>
        <v>#N/A</v>
      </c>
      <c r="I5" s="7"/>
    </row>
    <row r="6" spans="1:10" x14ac:dyDescent="0.2">
      <c r="B6" s="5" t="e">
        <f>VLOOKUP(A6,Salariés!$A$4:$B$78,2,FALSE)</f>
        <v>#N/A</v>
      </c>
      <c r="D6" s="5" t="e">
        <f>VLOOKUP(C6,#REF!,2,FALSE)</f>
        <v>#REF!</v>
      </c>
      <c r="H6" s="7" t="e">
        <f>VLOOKUP(G6,Entreprises!$A$6:$B$74,2,FALSE)</f>
        <v>#N/A</v>
      </c>
      <c r="I6" s="7"/>
    </row>
    <row r="7" spans="1:10" x14ac:dyDescent="0.2">
      <c r="B7" s="5" t="e">
        <f>VLOOKUP(A7,Salariés!$A$4:$B$78,2,FALSE)</f>
        <v>#N/A</v>
      </c>
      <c r="D7" s="5" t="e">
        <f>VLOOKUP(C7,#REF!,2,FALSE)</f>
        <v>#REF!</v>
      </c>
      <c r="H7" s="7" t="e">
        <f>VLOOKUP(G7,Entreprises!$A$6:$B$74,2,FALSE)</f>
        <v>#N/A</v>
      </c>
      <c r="I7" s="7"/>
    </row>
    <row r="8" spans="1:10" x14ac:dyDescent="0.2">
      <c r="B8" s="5" t="e">
        <f>VLOOKUP(A8,Salariés!$A$4:$B$78,2,FALSE)</f>
        <v>#N/A</v>
      </c>
      <c r="D8" s="5" t="e">
        <f>VLOOKUP(C8,#REF!,2,FALSE)</f>
        <v>#REF!</v>
      </c>
      <c r="H8" s="7" t="e">
        <f>VLOOKUP(G8,Entreprises!$A$6:$B$74,2,FALSE)</f>
        <v>#N/A</v>
      </c>
      <c r="I8" s="7"/>
    </row>
    <row r="9" spans="1:10" x14ac:dyDescent="0.2">
      <c r="B9" s="5" t="e">
        <f>VLOOKUP(A9,Salariés!$A$4:$B$78,2,FALSE)</f>
        <v>#N/A</v>
      </c>
      <c r="D9" s="5" t="e">
        <f>VLOOKUP(C9,#REF!,2,FALSE)</f>
        <v>#REF!</v>
      </c>
      <c r="H9" s="7" t="e">
        <f>VLOOKUP(G9,Entreprises!$A$6:$B$74,2,FALSE)</f>
        <v>#N/A</v>
      </c>
      <c r="I9" s="7"/>
    </row>
    <row r="10" spans="1:10" x14ac:dyDescent="0.2">
      <c r="B10" s="5" t="e">
        <f>VLOOKUP(A10,Salariés!$A$4:$B$78,2,FALSE)</f>
        <v>#N/A</v>
      </c>
      <c r="D10" s="5" t="e">
        <f>VLOOKUP(C10,#REF!,2,FALSE)</f>
        <v>#REF!</v>
      </c>
      <c r="H10" s="7" t="e">
        <f>VLOOKUP(G10,Entreprises!$A$6:$B$74,2,FALSE)</f>
        <v>#N/A</v>
      </c>
      <c r="I10" s="43"/>
    </row>
    <row r="11" spans="1:10" x14ac:dyDescent="0.2">
      <c r="B11" s="5" t="e">
        <f>VLOOKUP(A11,Salariés!$A$4:$B$78,2,FALSE)</f>
        <v>#N/A</v>
      </c>
      <c r="D11" s="5" t="e">
        <f>VLOOKUP(C11,#REF!,2,FALSE)</f>
        <v>#REF!</v>
      </c>
      <c r="H11" s="7" t="e">
        <f>VLOOKUP(G11,Entreprises!$A$6:$B$74,2,FALSE)</f>
        <v>#N/A</v>
      </c>
      <c r="I11" s="43"/>
    </row>
    <row r="12" spans="1:10" x14ac:dyDescent="0.2">
      <c r="B12" s="5" t="e">
        <f>VLOOKUP(A12,Salariés!$A$4:$B$78,2,FALSE)</f>
        <v>#N/A</v>
      </c>
      <c r="D12" s="5" t="e">
        <f>VLOOKUP(C12,#REF!,2,FALSE)</f>
        <v>#REF!</v>
      </c>
      <c r="H12" s="7" t="e">
        <f>VLOOKUP(G12,Entreprises!$A$6:$B$74,2,FALSE)</f>
        <v>#N/A</v>
      </c>
      <c r="I12" s="43"/>
    </row>
    <row r="13" spans="1:10" x14ac:dyDescent="0.2">
      <c r="B13" s="5" t="e">
        <f>VLOOKUP(A13,Salariés!$A$4:$B$78,2,FALSE)</f>
        <v>#N/A</v>
      </c>
      <c r="D13" s="5" t="e">
        <f>VLOOKUP(C13,#REF!,2,FALSE)</f>
        <v>#REF!</v>
      </c>
      <c r="H13" s="7" t="e">
        <f>VLOOKUP(G13,Entreprises!$A$6:$B$74,2,FALSE)</f>
        <v>#N/A</v>
      </c>
      <c r="I13" s="43"/>
    </row>
    <row r="14" spans="1:10" x14ac:dyDescent="0.2">
      <c r="B14" s="5" t="e">
        <f>VLOOKUP(A14,Salariés!$A$4:$B$78,2,FALSE)</f>
        <v>#N/A</v>
      </c>
      <c r="D14" s="5" t="e">
        <f>VLOOKUP(C14,#REF!,2,FALSE)</f>
        <v>#REF!</v>
      </c>
      <c r="H14" s="7" t="e">
        <f>VLOOKUP(G14,Entreprises!$A$6:$B$74,2,FALSE)</f>
        <v>#N/A</v>
      </c>
      <c r="I14" s="43"/>
    </row>
    <row r="15" spans="1:10" x14ac:dyDescent="0.2">
      <c r="B15" s="5" t="e">
        <f>VLOOKUP(A15,Salariés!$A$4:$B$78,2,FALSE)</f>
        <v>#N/A</v>
      </c>
      <c r="D15" s="5" t="e">
        <f>VLOOKUP(C15,#REF!,2,FALSE)</f>
        <v>#REF!</v>
      </c>
      <c r="H15" s="7" t="e">
        <f>VLOOKUP(G15,Entreprises!$A$6:$B$74,2,FALSE)</f>
        <v>#N/A</v>
      </c>
      <c r="I15" s="7"/>
    </row>
    <row r="16" spans="1:10" x14ac:dyDescent="0.2">
      <c r="B16" s="5" t="e">
        <f>VLOOKUP(A16,Salariés!$A$4:$B$78,2,FALSE)</f>
        <v>#N/A</v>
      </c>
      <c r="D16" s="5" t="e">
        <f>VLOOKUP(C16,#REF!,2,FALSE)</f>
        <v>#REF!</v>
      </c>
      <c r="H16" s="7" t="e">
        <f>VLOOKUP(G16,Entreprises!$A$6:$B$74,2,FALSE)</f>
        <v>#N/A</v>
      </c>
      <c r="I16" s="7"/>
    </row>
    <row r="17" spans="1:12" x14ac:dyDescent="0.2">
      <c r="B17" s="5" t="e">
        <f>VLOOKUP(A17,Salariés!$A$4:$B$78,2,FALSE)</f>
        <v>#N/A</v>
      </c>
      <c r="D17" s="5" t="e">
        <f>VLOOKUP(C17,#REF!,2,FALSE)</f>
        <v>#REF!</v>
      </c>
      <c r="H17" s="7" t="e">
        <f>VLOOKUP(G17,Entreprises!$A$6:$B$74,2,FALSE)</f>
        <v>#N/A</v>
      </c>
      <c r="I17" s="7"/>
    </row>
    <row r="18" spans="1:12" x14ac:dyDescent="0.2">
      <c r="B18" s="5" t="e">
        <f>VLOOKUP(A18,Salariés!$A$4:$B$78,2,FALSE)</f>
        <v>#N/A</v>
      </c>
      <c r="D18" s="5" t="e">
        <f>VLOOKUP(C18,#REF!,2,FALSE)</f>
        <v>#REF!</v>
      </c>
      <c r="H18" s="7" t="e">
        <f>VLOOKUP(G18,Entreprises!$A$6:$B$74,2,FALSE)</f>
        <v>#N/A</v>
      </c>
      <c r="I18" s="7"/>
    </row>
    <row r="19" spans="1:12" x14ac:dyDescent="0.2">
      <c r="B19" s="5" t="e">
        <f>VLOOKUP(A19,Salariés!$A$4:$B$78,2,FALSE)</f>
        <v>#N/A</v>
      </c>
      <c r="D19" s="5" t="e">
        <f>VLOOKUP(C19,#REF!,2,FALSE)</f>
        <v>#REF!</v>
      </c>
      <c r="H19" s="7" t="e">
        <f>VLOOKUP(G19,Entreprises!$A$6:$B$74,2,FALSE)</f>
        <v>#N/A</v>
      </c>
      <c r="I19" s="7"/>
    </row>
    <row r="20" spans="1:12" x14ac:dyDescent="0.2">
      <c r="B20" s="5" t="e">
        <f>VLOOKUP(A20,Salariés!$A$4:$B$78,2,FALSE)</f>
        <v>#N/A</v>
      </c>
      <c r="D20" s="5" t="e">
        <f>VLOOKUP(C20,#REF!,2,FALSE)</f>
        <v>#REF!</v>
      </c>
      <c r="H20" s="7" t="e">
        <f>VLOOKUP(G20,Entreprises!$A$6:$B$74,2,FALSE)</f>
        <v>#N/A</v>
      </c>
      <c r="I20" s="7"/>
    </row>
    <row r="21" spans="1:12" x14ac:dyDescent="0.2">
      <c r="B21" s="5" t="e">
        <f>VLOOKUP(A21,Salariés!$A$4:$B$78,2,FALSE)</f>
        <v>#N/A</v>
      </c>
      <c r="D21" s="5" t="e">
        <f>VLOOKUP(C21,#REF!,2,FALSE)</f>
        <v>#REF!</v>
      </c>
      <c r="H21" s="7" t="e">
        <f>VLOOKUP(G21,Entreprises!$A$6:$B$74,2,FALSE)</f>
        <v>#N/A</v>
      </c>
      <c r="I21" s="7"/>
    </row>
    <row r="22" spans="1:12" x14ac:dyDescent="0.2">
      <c r="B22" s="5" t="e">
        <f>VLOOKUP(A22,Salariés!$A$4:$B$78,2,FALSE)</f>
        <v>#N/A</v>
      </c>
      <c r="D22" s="5" t="e">
        <f>VLOOKUP(C22,#REF!,2,FALSE)</f>
        <v>#REF!</v>
      </c>
      <c r="H22" s="7" t="e">
        <f>VLOOKUP(G22,Entreprises!$A$6:$B$74,2,FALSE)</f>
        <v>#N/A</v>
      </c>
      <c r="I22" s="7"/>
    </row>
    <row r="23" spans="1:12" x14ac:dyDescent="0.2">
      <c r="B23" s="5" t="e">
        <f>VLOOKUP(A23,Salariés!$A$4:$B$78,2,FALSE)</f>
        <v>#N/A</v>
      </c>
      <c r="D23" s="5" t="e">
        <f>VLOOKUP(C23,#REF!,2,FALSE)</f>
        <v>#REF!</v>
      </c>
      <c r="H23" s="7" t="e">
        <f>VLOOKUP(G23,Entreprises!$A$6:$B$74,2,FALSE)</f>
        <v>#N/A</v>
      </c>
      <c r="I23" s="7"/>
    </row>
    <row r="24" spans="1:12" x14ac:dyDescent="0.2">
      <c r="B24" s="5" t="e">
        <f>VLOOKUP(A24,Salariés!$A$4:$B$78,2,FALSE)</f>
        <v>#N/A</v>
      </c>
      <c r="D24" s="5" t="e">
        <f>VLOOKUP(C24,#REF!,2,FALSE)</f>
        <v>#REF!</v>
      </c>
      <c r="H24" s="7" t="e">
        <f>VLOOKUP(G24,Entreprises!$A$6:$B$74,2,FALSE)</f>
        <v>#N/A</v>
      </c>
      <c r="I24" s="7"/>
    </row>
    <row r="25" spans="1:12" x14ac:dyDescent="0.2">
      <c r="B25" s="5" t="e">
        <f>VLOOKUP(A25,Salariés!$A$4:$B$78,2,FALSE)</f>
        <v>#N/A</v>
      </c>
      <c r="D25" s="5" t="e">
        <f>VLOOKUP(C25,#REF!,2,FALSE)</f>
        <v>#REF!</v>
      </c>
      <c r="H25" s="7" t="e">
        <f>VLOOKUP(G25,Entreprises!$A$6:$B$74,2,FALSE)</f>
        <v>#N/A</v>
      </c>
      <c r="I25" s="78"/>
    </row>
    <row r="26" spans="1:12" x14ac:dyDescent="0.2">
      <c r="A26" s="31"/>
      <c r="B26" s="5" t="e">
        <f>VLOOKUP(A26,Salariés!$A$4:$B$78,2,FALSE)</f>
        <v>#N/A</v>
      </c>
      <c r="C26" s="32"/>
      <c r="D26" s="5" t="e">
        <f>VLOOKUP(C26,#REF!,2,FALSE)</f>
        <v>#REF!</v>
      </c>
      <c r="H26" s="7" t="e">
        <f>VLOOKUP(G26,Entreprises!$A$6:$B$74,2,FALSE)</f>
        <v>#N/A</v>
      </c>
      <c r="I26" s="7"/>
      <c r="L26" s="94"/>
    </row>
    <row r="27" spans="1:12" x14ac:dyDescent="0.2">
      <c r="A27" s="31"/>
      <c r="B27" s="5" t="e">
        <f>VLOOKUP(A27,Salariés!$A$4:$B$78,2,FALSE)</f>
        <v>#N/A</v>
      </c>
      <c r="C27" s="32"/>
      <c r="D27" s="5" t="e">
        <f>VLOOKUP(C27,#REF!,2,FALSE)</f>
        <v>#REF!</v>
      </c>
      <c r="H27" s="7" t="e">
        <f>VLOOKUP(G27,Entreprises!$A$6:$B$74,2,FALSE)</f>
        <v>#N/A</v>
      </c>
      <c r="I27" s="7"/>
      <c r="L27" s="94"/>
    </row>
    <row r="28" spans="1:12" x14ac:dyDescent="0.2">
      <c r="A28" s="31"/>
      <c r="B28" s="5" t="e">
        <f>VLOOKUP(A28,Salariés!$A$4:$B$78,2,FALSE)</f>
        <v>#N/A</v>
      </c>
      <c r="C28" s="32"/>
      <c r="D28" s="5" t="e">
        <f>VLOOKUP(C28,#REF!,2,FALSE)</f>
        <v>#REF!</v>
      </c>
      <c r="H28" s="7" t="e">
        <f>VLOOKUP(G28,Entreprises!$A$6:$B$74,2,FALSE)</f>
        <v>#N/A</v>
      </c>
      <c r="I28" s="7"/>
    </row>
    <row r="29" spans="1:12" x14ac:dyDescent="0.2">
      <c r="A29" s="31"/>
      <c r="B29" s="5" t="e">
        <f>VLOOKUP(A29,Salariés!$A$4:$B$78,2,FALSE)</f>
        <v>#N/A</v>
      </c>
      <c r="C29" s="32"/>
      <c r="D29" s="5" t="e">
        <f>VLOOKUP(C29,#REF!,2,FALSE)</f>
        <v>#REF!</v>
      </c>
      <c r="H29" s="7" t="e">
        <f>VLOOKUP(G29,Entreprises!$A$6:$B$74,2,FALSE)</f>
        <v>#N/A</v>
      </c>
      <c r="I29" s="7"/>
    </row>
    <row r="30" spans="1:12" x14ac:dyDescent="0.2">
      <c r="A30" s="31"/>
      <c r="B30" s="5" t="e">
        <f>VLOOKUP(A30,Salariés!$A$4:$B$78,2,FALSE)</f>
        <v>#N/A</v>
      </c>
      <c r="C30" s="32"/>
      <c r="D30" s="5" t="e">
        <f>VLOOKUP(C30,#REF!,2,FALSE)</f>
        <v>#REF!</v>
      </c>
      <c r="H30" s="7" t="e">
        <f>VLOOKUP(G30,Entreprises!$A$6:$B$74,2,FALSE)</f>
        <v>#N/A</v>
      </c>
      <c r="I30" s="7"/>
    </row>
    <row r="31" spans="1:12" x14ac:dyDescent="0.2">
      <c r="A31" s="31"/>
      <c r="B31" s="5" t="e">
        <f>VLOOKUP(A31,Salariés!$A$4:$B$78,2,FALSE)</f>
        <v>#N/A</v>
      </c>
      <c r="C31" s="32"/>
      <c r="D31" s="5" t="e">
        <f>VLOOKUP(C31,#REF!,2,FALSE)</f>
        <v>#REF!</v>
      </c>
      <c r="H31" s="7" t="e">
        <f>VLOOKUP(G31,Entreprises!$A$6:$B$74,2,FALSE)</f>
        <v>#N/A</v>
      </c>
      <c r="I31" s="7"/>
    </row>
    <row r="32" spans="1:12" x14ac:dyDescent="0.2">
      <c r="A32" s="31"/>
      <c r="B32" s="5" t="e">
        <f>VLOOKUP(A32,Salariés!$A$4:$B$78,2,FALSE)</f>
        <v>#N/A</v>
      </c>
      <c r="C32" s="32"/>
      <c r="D32" s="5" t="e">
        <f>VLOOKUP(C32,#REF!,2,FALSE)</f>
        <v>#REF!</v>
      </c>
      <c r="H32" s="7" t="e">
        <f>VLOOKUP(G32,Entreprises!$A$6:$B$74,2,FALSE)</f>
        <v>#N/A</v>
      </c>
      <c r="I32" s="7"/>
    </row>
    <row r="33" spans="1:10" x14ac:dyDescent="0.2">
      <c r="A33" s="31"/>
      <c r="B33" s="5" t="e">
        <f>VLOOKUP(A33,Salariés!$A$4:$B$78,2,FALSE)</f>
        <v>#N/A</v>
      </c>
      <c r="C33" s="32"/>
      <c r="D33" s="5" t="e">
        <f>VLOOKUP(C33,#REF!,2,FALSE)</f>
        <v>#REF!</v>
      </c>
      <c r="H33" s="7" t="e">
        <f>VLOOKUP(G33,Entreprises!$A$6:$B$74,2,FALSE)</f>
        <v>#N/A</v>
      </c>
      <c r="I33" s="7"/>
    </row>
    <row r="34" spans="1:10" x14ac:dyDescent="0.2">
      <c r="A34" s="7"/>
      <c r="B34" s="4"/>
      <c r="C34" s="4"/>
      <c r="D34" s="4"/>
    </row>
    <row r="35" spans="1:10" ht="15" x14ac:dyDescent="0.25">
      <c r="A35" s="7"/>
      <c r="B35" s="4"/>
      <c r="C35" s="46"/>
      <c r="D35" s="47" t="s">
        <v>16</v>
      </c>
      <c r="E35" s="48">
        <f>SUM(E2:E34)</f>
        <v>0</v>
      </c>
      <c r="F35" s="69"/>
      <c r="G35" s="46"/>
      <c r="H35" s="46"/>
      <c r="J35" s="42"/>
    </row>
    <row r="36" spans="1:10" x14ac:dyDescent="0.2">
      <c r="A36" s="7"/>
      <c r="B36" s="4"/>
      <c r="C36" s="4"/>
      <c r="D36" s="4"/>
      <c r="E36" s="4"/>
      <c r="F36" s="4"/>
      <c r="G36" s="4"/>
      <c r="H36" s="4"/>
    </row>
    <row r="37" spans="1:10" ht="15" x14ac:dyDescent="0.25">
      <c r="A37" s="7"/>
      <c r="B37" s="4"/>
      <c r="C37" s="4"/>
      <c r="D37" s="60" t="s">
        <v>22</v>
      </c>
      <c r="E37" s="59">
        <f>SUM(F2:F34)</f>
        <v>0</v>
      </c>
      <c r="F37" s="59" t="s">
        <v>23</v>
      </c>
      <c r="G37" s="59"/>
      <c r="H37" s="4"/>
    </row>
    <row r="38" spans="1:10" x14ac:dyDescent="0.2">
      <c r="A38" s="7"/>
      <c r="B38" s="4"/>
      <c r="C38" s="4"/>
      <c r="D38" s="4"/>
      <c r="E38" s="4"/>
      <c r="F38" s="4"/>
      <c r="G38" s="4"/>
      <c r="H38" s="4"/>
    </row>
    <row r="39" spans="1:10" x14ac:dyDescent="0.2">
      <c r="E39" s="4"/>
      <c r="F39" s="4"/>
      <c r="G39" s="4"/>
      <c r="H39" s="4"/>
    </row>
  </sheetData>
  <mergeCells count="1">
    <mergeCell ref="A1:B1"/>
  </mergeCells>
  <pageMargins left="0.39370078740157483" right="0.39370078740157483" top="1.4173228346456694" bottom="0.98425196850393704" header="0.51181102362204722" footer="0.51181102362204722"/>
  <pageSetup paperSize="9" scale="50" orientation="portrait" r:id="rId1"/>
  <headerFooter alignWithMargins="0">
    <oddHeader>&amp;C&amp;12DETAIL DES MISSIONS "CLAUSE INSERTION"
Mai 2017</oddHeader>
  </headerFooter>
  <colBreaks count="1" manualBreakCount="1">
    <brk id="10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Normal="100" workbookViewId="0">
      <selection activeCell="F34" sqref="F34"/>
    </sheetView>
  </sheetViews>
  <sheetFormatPr baseColWidth="10" defaultRowHeight="12.75" x14ac:dyDescent="0.2"/>
  <cols>
    <col min="1" max="1" width="4.7109375" style="6" bestFit="1" customWidth="1"/>
    <col min="2" max="2" width="36" style="5" customWidth="1"/>
    <col min="3" max="3" width="3.85546875" style="5" customWidth="1"/>
    <col min="4" max="4" width="11.5703125" style="5" customWidth="1"/>
    <col min="5" max="5" width="9.5703125" style="7" bestFit="1" customWidth="1"/>
    <col min="6" max="6" width="8.140625" style="7" customWidth="1"/>
    <col min="7" max="7" width="16.140625" style="7" customWidth="1"/>
    <col min="8" max="8" width="22.42578125" style="7" customWidth="1"/>
    <col min="9" max="9" width="17.7109375" style="4" bestFit="1" customWidth="1"/>
    <col min="10" max="10" width="72.85546875" style="4" customWidth="1"/>
    <col min="11" max="11" width="9.42578125" style="4" customWidth="1"/>
    <col min="12" max="12" width="5" style="4" bestFit="1" customWidth="1"/>
    <col min="13" max="13" width="13.28515625" style="4" customWidth="1"/>
    <col min="14" max="14" width="10.85546875" style="4" customWidth="1"/>
    <col min="15" max="37" width="18.7109375" style="4" customWidth="1"/>
    <col min="38" max="16384" width="11.42578125" style="4"/>
  </cols>
  <sheetData>
    <row r="1" spans="1:10" x14ac:dyDescent="0.2">
      <c r="A1" s="138" t="s">
        <v>0</v>
      </c>
      <c r="B1" s="138"/>
      <c r="C1" s="45" t="s">
        <v>15</v>
      </c>
      <c r="D1" s="45"/>
      <c r="E1" s="12" t="s">
        <v>24</v>
      </c>
      <c r="F1" s="45" t="s">
        <v>25</v>
      </c>
      <c r="G1" s="12" t="s">
        <v>20</v>
      </c>
      <c r="H1" s="12" t="s">
        <v>18</v>
      </c>
      <c r="I1" s="12" t="s">
        <v>19</v>
      </c>
      <c r="J1" s="12" t="s">
        <v>1</v>
      </c>
    </row>
    <row r="2" spans="1:10" x14ac:dyDescent="0.2">
      <c r="B2" s="5" t="e">
        <f>VLOOKUP(A2,Salariés!$A$4:$B$78,2,FALSE)</f>
        <v>#N/A</v>
      </c>
      <c r="D2" s="5" t="e">
        <f>VLOOKUP(C2,#REF!,2,FALSE)</f>
        <v>#REF!</v>
      </c>
      <c r="H2" s="7" t="e">
        <f>VLOOKUP(G2,Entreprises!$A$6:$B$74,2,FALSE)</f>
        <v>#N/A</v>
      </c>
      <c r="I2" s="7"/>
    </row>
    <row r="3" spans="1:10" x14ac:dyDescent="0.2">
      <c r="B3" s="5" t="e">
        <f>VLOOKUP(A3,Salariés!$A$4:$B$78,2,FALSE)</f>
        <v>#N/A</v>
      </c>
      <c r="D3" s="5" t="e">
        <f>VLOOKUP(C3,#REF!,2,FALSE)</f>
        <v>#REF!</v>
      </c>
      <c r="H3" s="7" t="e">
        <f>VLOOKUP(G3,Entreprises!$A$6:$B$74,2,FALSE)</f>
        <v>#N/A</v>
      </c>
      <c r="I3" s="7"/>
    </row>
    <row r="4" spans="1:10" x14ac:dyDescent="0.2">
      <c r="B4" s="5" t="e">
        <f>VLOOKUP(A4,Salariés!$A$4:$B$78,2,FALSE)</f>
        <v>#N/A</v>
      </c>
      <c r="D4" s="5" t="e">
        <f>VLOOKUP(C4,#REF!,2,FALSE)</f>
        <v>#REF!</v>
      </c>
      <c r="H4" s="7" t="e">
        <f>VLOOKUP(G4,Entreprises!$A$6:$B$74,2,FALSE)</f>
        <v>#N/A</v>
      </c>
      <c r="I4" s="7"/>
    </row>
    <row r="5" spans="1:10" x14ac:dyDescent="0.2">
      <c r="B5" s="5" t="e">
        <f>VLOOKUP(A5,Salariés!$A$4:$B$78,2,FALSE)</f>
        <v>#N/A</v>
      </c>
      <c r="D5" s="5" t="e">
        <f>VLOOKUP(C5,#REF!,2,FALSE)</f>
        <v>#REF!</v>
      </c>
      <c r="H5" s="7" t="e">
        <f>VLOOKUP(G5,Entreprises!$A$6:$B$74,2,FALSE)</f>
        <v>#N/A</v>
      </c>
      <c r="I5" s="7"/>
    </row>
    <row r="6" spans="1:10" x14ac:dyDescent="0.2">
      <c r="B6" s="5" t="e">
        <f>VLOOKUP(A6,Salariés!$A$4:$B$78,2,FALSE)</f>
        <v>#N/A</v>
      </c>
      <c r="D6" s="5" t="e">
        <f>VLOOKUP(C6,#REF!,2,FALSE)</f>
        <v>#REF!</v>
      </c>
      <c r="H6" s="7" t="e">
        <f>VLOOKUP(G6,Entreprises!$A$6:$B$74,2,FALSE)</f>
        <v>#N/A</v>
      </c>
      <c r="I6" s="7"/>
    </row>
    <row r="7" spans="1:10" x14ac:dyDescent="0.2">
      <c r="B7" s="5" t="e">
        <f>VLOOKUP(A7,Salariés!$A$4:$B$78,2,FALSE)</f>
        <v>#N/A</v>
      </c>
      <c r="D7" s="5" t="e">
        <f>VLOOKUP(C7,#REF!,2,FALSE)</f>
        <v>#REF!</v>
      </c>
      <c r="H7" s="7" t="e">
        <f>VLOOKUP(G7,Entreprises!$A$6:$B$74,2,FALSE)</f>
        <v>#N/A</v>
      </c>
      <c r="I7" s="7"/>
    </row>
    <row r="8" spans="1:10" x14ac:dyDescent="0.2">
      <c r="B8" s="5" t="e">
        <f>VLOOKUP(A8,Salariés!$A$4:$B$78,2,FALSE)</f>
        <v>#N/A</v>
      </c>
      <c r="D8" s="5" t="e">
        <f>VLOOKUP(C8,#REF!,2,FALSE)</f>
        <v>#REF!</v>
      </c>
      <c r="H8" s="7" t="e">
        <f>VLOOKUP(G8,Entreprises!$A$6:$B$74,2,FALSE)</f>
        <v>#N/A</v>
      </c>
      <c r="I8" s="7"/>
    </row>
    <row r="9" spans="1:10" x14ac:dyDescent="0.2">
      <c r="B9" s="5" t="e">
        <f>VLOOKUP(A9,Salariés!$A$4:$B$78,2,FALSE)</f>
        <v>#N/A</v>
      </c>
      <c r="D9" s="5" t="e">
        <f>VLOOKUP(C9,#REF!,2,FALSE)</f>
        <v>#REF!</v>
      </c>
      <c r="H9" s="7" t="e">
        <f>VLOOKUP(G9,Entreprises!$A$6:$B$74,2,FALSE)</f>
        <v>#N/A</v>
      </c>
      <c r="I9" s="43"/>
    </row>
    <row r="10" spans="1:10" x14ac:dyDescent="0.2">
      <c r="B10" s="5" t="e">
        <f>VLOOKUP(A10,Salariés!$A$4:$B$78,2,FALSE)</f>
        <v>#N/A</v>
      </c>
      <c r="D10" s="5" t="e">
        <f>VLOOKUP(C10,#REF!,2,FALSE)</f>
        <v>#REF!</v>
      </c>
      <c r="H10" s="7" t="e">
        <f>VLOOKUP(G10,Entreprises!$A$6:$B$74,2,FALSE)</f>
        <v>#N/A</v>
      </c>
      <c r="I10" s="93"/>
    </row>
    <row r="11" spans="1:10" x14ac:dyDescent="0.2">
      <c r="B11" s="5" t="e">
        <f>VLOOKUP(A11,Salariés!$A$4:$B$78,2,FALSE)</f>
        <v>#N/A</v>
      </c>
      <c r="D11" s="5" t="e">
        <f>VLOOKUP(C11,#REF!,2,FALSE)</f>
        <v>#REF!</v>
      </c>
      <c r="H11" s="7" t="e">
        <f>VLOOKUP(G11,Entreprises!$A$6:$B$74,2,FALSE)</f>
        <v>#N/A</v>
      </c>
      <c r="I11" s="43"/>
    </row>
    <row r="12" spans="1:10" x14ac:dyDescent="0.2">
      <c r="B12" s="5" t="e">
        <f>VLOOKUP(A12,Salariés!$A$4:$B$78,2,FALSE)</f>
        <v>#N/A</v>
      </c>
      <c r="D12" s="5" t="e">
        <f>VLOOKUP(C12,#REF!,2,FALSE)</f>
        <v>#REF!</v>
      </c>
      <c r="H12" s="7" t="e">
        <f>VLOOKUP(G12,Entreprises!$A$6:$B$74,2,FALSE)</f>
        <v>#N/A</v>
      </c>
      <c r="I12" s="43"/>
    </row>
    <row r="13" spans="1:10" x14ac:dyDescent="0.2">
      <c r="B13" s="5" t="e">
        <f>VLOOKUP(A13,Salariés!$A$4:$B$78,2,FALSE)</f>
        <v>#N/A</v>
      </c>
      <c r="D13" s="5" t="e">
        <f>VLOOKUP(C13,#REF!,2,FALSE)</f>
        <v>#REF!</v>
      </c>
      <c r="H13" s="7" t="e">
        <f>VLOOKUP(G13,Entreprises!$A$6:$B$74,2,FALSE)</f>
        <v>#N/A</v>
      </c>
      <c r="I13" s="43"/>
    </row>
    <row r="14" spans="1:10" x14ac:dyDescent="0.2">
      <c r="B14" s="5" t="e">
        <f>VLOOKUP(A14,Salariés!$A$4:$B$78,2,FALSE)</f>
        <v>#N/A</v>
      </c>
      <c r="D14" s="5" t="e">
        <f>VLOOKUP(C14,#REF!,2,FALSE)</f>
        <v>#REF!</v>
      </c>
      <c r="H14" s="7" t="e">
        <f>VLOOKUP(G14,Entreprises!$A$6:$B$74,2,FALSE)</f>
        <v>#N/A</v>
      </c>
      <c r="I14" s="7"/>
    </row>
    <row r="15" spans="1:10" x14ac:dyDescent="0.2">
      <c r="B15" s="5" t="e">
        <f>VLOOKUP(A15,Salariés!$A$4:$B$78,2,FALSE)</f>
        <v>#N/A</v>
      </c>
      <c r="D15" s="5" t="e">
        <f>VLOOKUP(C15,#REF!,2,FALSE)</f>
        <v>#REF!</v>
      </c>
      <c r="H15" s="7" t="e">
        <f>VLOOKUP(G15,Entreprises!$A$6:$B$74,2,FALSE)</f>
        <v>#N/A</v>
      </c>
      <c r="I15" s="7"/>
    </row>
    <row r="16" spans="1:10" x14ac:dyDescent="0.2">
      <c r="B16" s="5" t="e">
        <f>VLOOKUP(A16,Salariés!$A$4:$B$78,2,FALSE)</f>
        <v>#N/A</v>
      </c>
      <c r="D16" s="5" t="e">
        <f>VLOOKUP(C16,#REF!,2,FALSE)</f>
        <v>#REF!</v>
      </c>
      <c r="H16" s="7" t="e">
        <f>VLOOKUP(G16,Entreprises!$A$6:$B$74,2,FALSE)</f>
        <v>#N/A</v>
      </c>
      <c r="I16" s="7"/>
    </row>
    <row r="17" spans="1:10" x14ac:dyDescent="0.2">
      <c r="B17" s="5" t="e">
        <f>VLOOKUP(A17,Salariés!$A$4:$B$78,2,FALSE)</f>
        <v>#N/A</v>
      </c>
      <c r="D17" s="5" t="e">
        <f>VLOOKUP(C17,#REF!,2,FALSE)</f>
        <v>#REF!</v>
      </c>
      <c r="H17" s="7" t="e">
        <f>VLOOKUP(G17,Entreprises!$A$6:$B$74,2,FALSE)</f>
        <v>#N/A</v>
      </c>
      <c r="I17" s="7"/>
    </row>
    <row r="18" spans="1:10" x14ac:dyDescent="0.2">
      <c r="B18" s="5" t="e">
        <f>VLOOKUP(A18,Salariés!$A$4:$B$78,2,FALSE)</f>
        <v>#N/A</v>
      </c>
      <c r="D18" s="5" t="e">
        <f>VLOOKUP(C18,#REF!,2,FALSE)</f>
        <v>#REF!</v>
      </c>
      <c r="H18" s="7" t="e">
        <f>VLOOKUP(G18,Entreprises!$A$6:$B$74,2,FALSE)</f>
        <v>#N/A</v>
      </c>
      <c r="I18" s="7"/>
    </row>
    <row r="19" spans="1:10" x14ac:dyDescent="0.2">
      <c r="B19" s="5" t="e">
        <f>VLOOKUP(A19,Salariés!$A$4:$B$78,2,FALSE)</f>
        <v>#N/A</v>
      </c>
      <c r="D19" s="5" t="e">
        <f>VLOOKUP(C19,#REF!,2,FALSE)</f>
        <v>#REF!</v>
      </c>
      <c r="H19" s="7" t="e">
        <f>VLOOKUP(G19,Entreprises!$A$6:$B$74,2,FALSE)</f>
        <v>#N/A</v>
      </c>
      <c r="I19" s="7"/>
      <c r="J19" s="21"/>
    </row>
    <row r="20" spans="1:10" x14ac:dyDescent="0.2">
      <c r="B20" s="5" t="e">
        <f>VLOOKUP(A20,Salariés!$A$4:$B$78,2,FALSE)</f>
        <v>#N/A</v>
      </c>
      <c r="D20" s="5" t="e">
        <f>VLOOKUP(C20,#REF!,2,FALSE)</f>
        <v>#REF!</v>
      </c>
      <c r="H20" s="7" t="e">
        <f>VLOOKUP(G20,Entreprises!$A$6:$B$74,2,FALSE)</f>
        <v>#N/A</v>
      </c>
      <c r="I20" s="7"/>
    </row>
    <row r="21" spans="1:10" x14ac:dyDescent="0.2">
      <c r="B21" s="5" t="e">
        <f>VLOOKUP(A21,Salariés!$A$4:$B$78,2,FALSE)</f>
        <v>#N/A</v>
      </c>
      <c r="D21" s="5" t="e">
        <f>VLOOKUP(C21,#REF!,2,FALSE)</f>
        <v>#REF!</v>
      </c>
      <c r="H21" s="7" t="e">
        <f>VLOOKUP(G21,Entreprises!$A$6:$B$74,2,FALSE)</f>
        <v>#N/A</v>
      </c>
      <c r="I21" s="7"/>
    </row>
    <row r="22" spans="1:10" x14ac:dyDescent="0.2">
      <c r="B22" s="5" t="e">
        <f>VLOOKUP(A22,Salariés!$A$4:$B$78,2,FALSE)</f>
        <v>#N/A</v>
      </c>
      <c r="D22" s="5" t="e">
        <f>VLOOKUP(C22,#REF!,2,FALSE)</f>
        <v>#REF!</v>
      </c>
      <c r="H22" s="7" t="e">
        <f>VLOOKUP(G22,Entreprises!$A$6:$B$74,2,FALSE)</f>
        <v>#N/A</v>
      </c>
      <c r="I22" s="7"/>
    </row>
    <row r="23" spans="1:10" x14ac:dyDescent="0.2">
      <c r="B23" s="5" t="e">
        <f>VLOOKUP(A23,Salariés!$A$4:$B$78,2,FALSE)</f>
        <v>#N/A</v>
      </c>
      <c r="D23" s="5" t="e">
        <f>VLOOKUP(C23,#REF!,2,FALSE)</f>
        <v>#REF!</v>
      </c>
      <c r="H23" s="7" t="e">
        <f>VLOOKUP(G23,Entreprises!$A$6:$B$74,2,FALSE)</f>
        <v>#N/A</v>
      </c>
      <c r="I23" s="7"/>
    </row>
    <row r="24" spans="1:10" x14ac:dyDescent="0.2">
      <c r="B24" s="5" t="e">
        <f>VLOOKUP(A24,Salariés!$A$4:$B$78,2,FALSE)</f>
        <v>#N/A</v>
      </c>
      <c r="D24" s="5" t="e">
        <f>VLOOKUP(C24,#REF!,2,FALSE)</f>
        <v>#REF!</v>
      </c>
      <c r="H24" s="7" t="e">
        <f>VLOOKUP(G24,Entreprises!$A$6:$B$74,2,FALSE)</f>
        <v>#N/A</v>
      </c>
      <c r="I24" s="7"/>
    </row>
    <row r="25" spans="1:10" x14ac:dyDescent="0.2">
      <c r="A25" s="31"/>
      <c r="B25" s="5" t="e">
        <f>VLOOKUP(A25,Salariés!$A$4:$B$78,2,FALSE)</f>
        <v>#N/A</v>
      </c>
      <c r="C25" s="32"/>
      <c r="D25" s="5" t="e">
        <f>VLOOKUP(C25,#REF!,2,FALSE)</f>
        <v>#REF!</v>
      </c>
      <c r="H25" s="7" t="e">
        <f>VLOOKUP(G25,Entreprises!$A$6:$B$74,2,FALSE)</f>
        <v>#N/A</v>
      </c>
      <c r="I25" s="7"/>
    </row>
    <row r="26" spans="1:10" x14ac:dyDescent="0.2">
      <c r="A26" s="31"/>
      <c r="B26" s="5" t="e">
        <f>VLOOKUP(A26,Salariés!$A$4:$B$78,2,FALSE)</f>
        <v>#N/A</v>
      </c>
      <c r="C26" s="32"/>
      <c r="D26" s="5" t="e">
        <f>VLOOKUP(C26,#REF!,2,FALSE)</f>
        <v>#REF!</v>
      </c>
      <c r="H26" s="7" t="e">
        <f>VLOOKUP(G26,Entreprises!$A$6:$B$74,2,FALSE)</f>
        <v>#N/A</v>
      </c>
      <c r="I26" s="7"/>
    </row>
    <row r="27" spans="1:10" x14ac:dyDescent="0.2">
      <c r="A27" s="31"/>
      <c r="B27" s="5" t="e">
        <f>VLOOKUP(A27,Salariés!$A$4:$B$78,2,FALSE)</f>
        <v>#N/A</v>
      </c>
      <c r="C27" s="32"/>
      <c r="D27" s="5" t="e">
        <f>VLOOKUP(C27,#REF!,2,FALSE)</f>
        <v>#REF!</v>
      </c>
      <c r="H27" s="7" t="e">
        <f>VLOOKUP(G27,Entreprises!$A$6:$B$74,2,FALSE)</f>
        <v>#N/A</v>
      </c>
      <c r="I27" s="7"/>
    </row>
    <row r="28" spans="1:10" x14ac:dyDescent="0.2">
      <c r="A28" s="31"/>
      <c r="B28" s="5" t="e">
        <f>VLOOKUP(A28,Salariés!$A$4:$B$78,2,FALSE)</f>
        <v>#N/A</v>
      </c>
      <c r="C28" s="32"/>
      <c r="D28" s="5" t="e">
        <f>VLOOKUP(C28,#REF!,2,FALSE)</f>
        <v>#REF!</v>
      </c>
      <c r="H28" s="7" t="e">
        <f>VLOOKUP(G28,Entreprises!$A$6:$B$74,2,FALSE)</f>
        <v>#N/A</v>
      </c>
      <c r="I28" s="7"/>
    </row>
    <row r="29" spans="1:10" x14ac:dyDescent="0.2">
      <c r="A29" s="31"/>
      <c r="B29" s="5" t="e">
        <f>VLOOKUP(A29,Salariés!$A$4:$B$78,2,FALSE)</f>
        <v>#N/A</v>
      </c>
      <c r="C29" s="32"/>
      <c r="D29" s="5" t="e">
        <f>VLOOKUP(C29,#REF!,2,FALSE)</f>
        <v>#REF!</v>
      </c>
      <c r="H29" s="7" t="e">
        <f>VLOOKUP(G29,Entreprises!$A$6:$B$74,2,FALSE)</f>
        <v>#N/A</v>
      </c>
      <c r="I29" s="7"/>
    </row>
    <row r="30" spans="1:10" x14ac:dyDescent="0.2">
      <c r="A30" s="31"/>
      <c r="B30" s="5" t="e">
        <f>VLOOKUP(A30,Salariés!$A$4:$B$78,2,FALSE)</f>
        <v>#N/A</v>
      </c>
      <c r="C30" s="32"/>
      <c r="D30" s="5" t="e">
        <f>VLOOKUP(C30,#REF!,2,FALSE)</f>
        <v>#REF!</v>
      </c>
      <c r="H30" s="7" t="e">
        <f>VLOOKUP(G30,Entreprises!$A$6:$B$74,2,FALSE)</f>
        <v>#N/A</v>
      </c>
      <c r="I30" s="7"/>
    </row>
    <row r="31" spans="1:10" x14ac:dyDescent="0.2">
      <c r="A31" s="31"/>
      <c r="B31" s="5" t="e">
        <f>VLOOKUP(A31,Salariés!$A$4:$B$78,2,FALSE)</f>
        <v>#N/A</v>
      </c>
      <c r="C31" s="32"/>
      <c r="D31" s="5" t="e">
        <f>VLOOKUP(C31,#REF!,2,FALSE)</f>
        <v>#REF!</v>
      </c>
      <c r="H31" s="7" t="e">
        <f>VLOOKUP(G31,Entreprises!$A$6:$B$74,2,FALSE)</f>
        <v>#N/A</v>
      </c>
      <c r="I31" s="7"/>
    </row>
    <row r="32" spans="1:10" x14ac:dyDescent="0.2">
      <c r="A32" s="31"/>
      <c r="B32" s="5" t="e">
        <f>VLOOKUP(A32,Salariés!$A$4:$B$78,2,FALSE)</f>
        <v>#N/A</v>
      </c>
      <c r="C32" s="32"/>
      <c r="D32" s="5" t="e">
        <f>VLOOKUP(C32,#REF!,2,FALSE)</f>
        <v>#REF!</v>
      </c>
      <c r="H32" s="7" t="e">
        <f>VLOOKUP(G32,Entreprises!$A$6:$B$74,2,FALSE)</f>
        <v>#N/A</v>
      </c>
      <c r="I32" s="7"/>
    </row>
    <row r="33" spans="1:10" x14ac:dyDescent="0.2">
      <c r="A33" s="7"/>
      <c r="B33" s="4"/>
      <c r="C33" s="4"/>
      <c r="D33" s="4"/>
    </row>
    <row r="34" spans="1:10" ht="15" x14ac:dyDescent="0.25">
      <c r="A34" s="7"/>
      <c r="B34" s="4"/>
      <c r="C34" s="46"/>
      <c r="D34" s="47" t="s">
        <v>16</v>
      </c>
      <c r="E34" s="48">
        <f>SUM(E2:E33)</f>
        <v>0</v>
      </c>
      <c r="F34" s="69"/>
      <c r="G34" s="46"/>
      <c r="H34" s="46"/>
      <c r="J34" s="42"/>
    </row>
    <row r="35" spans="1:10" x14ac:dyDescent="0.2">
      <c r="A35" s="7"/>
      <c r="B35" s="4"/>
      <c r="C35" s="4"/>
      <c r="D35" s="4"/>
      <c r="E35" s="4"/>
      <c r="F35" s="4"/>
      <c r="G35" s="4"/>
      <c r="H35" s="4"/>
    </row>
    <row r="36" spans="1:10" ht="15" x14ac:dyDescent="0.25">
      <c r="A36" s="7"/>
      <c r="B36" s="4"/>
      <c r="C36" s="4"/>
      <c r="D36" s="60" t="s">
        <v>22</v>
      </c>
      <c r="E36" s="59">
        <f>SUM(F2:F33)</f>
        <v>0</v>
      </c>
      <c r="F36" s="59" t="s">
        <v>23</v>
      </c>
      <c r="G36" s="59"/>
      <c r="H36" s="4"/>
    </row>
    <row r="37" spans="1:10" x14ac:dyDescent="0.2">
      <c r="A37" s="7"/>
      <c r="B37" s="4"/>
      <c r="C37" s="4"/>
      <c r="D37" s="4"/>
      <c r="E37" s="4"/>
      <c r="F37" s="4"/>
      <c r="G37" s="4"/>
      <c r="H37" s="4"/>
    </row>
    <row r="38" spans="1:10" x14ac:dyDescent="0.2">
      <c r="E38" s="4"/>
      <c r="F38" s="4"/>
      <c r="G38" s="4"/>
      <c r="H38" s="4"/>
    </row>
  </sheetData>
  <mergeCells count="1">
    <mergeCell ref="A1:B1"/>
  </mergeCells>
  <pageMargins left="0.39370078740157483" right="0.39370078740157483" top="1.4173228346456694" bottom="0.98425196850393704" header="0.51181102362204722" footer="0.51181102362204722"/>
  <pageSetup paperSize="9" scale="47" orientation="portrait" r:id="rId1"/>
  <headerFooter alignWithMargins="0">
    <oddHeader>&amp;C&amp;12DETAIL DES MISSIONS "CLAUSE INSERTION"
Juin 2017</oddHeader>
  </headerFooter>
  <colBreaks count="1" manualBreakCount="1">
    <brk id="10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opLeftCell="C1" zoomScaleNormal="100" workbookViewId="0">
      <selection activeCell="F34" sqref="F34"/>
    </sheetView>
  </sheetViews>
  <sheetFormatPr baseColWidth="10" defaultRowHeight="12.75" x14ac:dyDescent="0.2"/>
  <cols>
    <col min="1" max="1" width="4.7109375" style="6" bestFit="1" customWidth="1"/>
    <col min="2" max="2" width="34.42578125" style="5" customWidth="1"/>
    <col min="3" max="3" width="3.85546875" style="5" customWidth="1"/>
    <col min="4" max="4" width="9.28515625" style="5" bestFit="1" customWidth="1"/>
    <col min="5" max="5" width="9.5703125" style="7" bestFit="1" customWidth="1"/>
    <col min="6" max="6" width="8.85546875" style="7" customWidth="1"/>
    <col min="7" max="7" width="15.42578125" style="7" bestFit="1" customWidth="1"/>
    <col min="8" max="8" width="22.7109375" style="7" customWidth="1"/>
    <col min="9" max="9" width="21.140625" style="4" customWidth="1"/>
    <col min="10" max="10" width="64.7109375" style="4" bestFit="1" customWidth="1"/>
    <col min="11" max="11" width="9.42578125" style="4" customWidth="1"/>
    <col min="12" max="12" width="5" style="4" bestFit="1" customWidth="1"/>
    <col min="13" max="13" width="13.28515625" style="4" customWidth="1"/>
    <col min="14" max="14" width="10.85546875" style="4" customWidth="1"/>
    <col min="15" max="37" width="18.7109375" style="4" customWidth="1"/>
    <col min="38" max="16384" width="11.42578125" style="4"/>
  </cols>
  <sheetData>
    <row r="1" spans="1:10" x14ac:dyDescent="0.2">
      <c r="A1" s="138" t="s">
        <v>0</v>
      </c>
      <c r="B1" s="138"/>
      <c r="C1" s="45" t="s">
        <v>15</v>
      </c>
      <c r="D1" s="45"/>
      <c r="E1" s="12" t="s">
        <v>24</v>
      </c>
      <c r="F1" s="45" t="s">
        <v>25</v>
      </c>
      <c r="G1" s="12" t="s">
        <v>20</v>
      </c>
      <c r="H1" s="12" t="s">
        <v>18</v>
      </c>
      <c r="I1" s="12" t="s">
        <v>19</v>
      </c>
      <c r="J1" s="12" t="s">
        <v>1</v>
      </c>
    </row>
    <row r="2" spans="1:10" x14ac:dyDescent="0.2">
      <c r="B2" s="5" t="e">
        <f>VLOOKUP(A2,Salariés!$A$4:$B$78,2,FALSE)</f>
        <v>#N/A</v>
      </c>
      <c r="D2" s="5" t="e">
        <f>VLOOKUP(C2,#REF!,2,FALSE)</f>
        <v>#REF!</v>
      </c>
      <c r="H2" s="7" t="e">
        <f>VLOOKUP(G2,Entreprises!$A$6:$B$74,2,FALSE)</f>
        <v>#N/A</v>
      </c>
      <c r="I2" s="7"/>
    </row>
    <row r="3" spans="1:10" x14ac:dyDescent="0.2">
      <c r="B3" s="5" t="e">
        <f>VLOOKUP(A3,Salariés!$A$4:$B$78,2,FALSE)</f>
        <v>#N/A</v>
      </c>
      <c r="D3" s="5" t="e">
        <f>VLOOKUP(C3,#REF!,2,FALSE)</f>
        <v>#REF!</v>
      </c>
      <c r="H3" s="7" t="e">
        <f>VLOOKUP(G3,Entreprises!$A$6:$B$74,2,FALSE)</f>
        <v>#N/A</v>
      </c>
      <c r="I3" s="7"/>
    </row>
    <row r="4" spans="1:10" x14ac:dyDescent="0.2">
      <c r="B4" s="5" t="e">
        <f>VLOOKUP(A4,Salariés!$A$4:$B$78,2,FALSE)</f>
        <v>#N/A</v>
      </c>
      <c r="D4" s="5" t="e">
        <f>VLOOKUP(C4,#REF!,2,FALSE)</f>
        <v>#REF!</v>
      </c>
      <c r="H4" s="7" t="e">
        <f>VLOOKUP(G4,Entreprises!$A$6:$B$74,2,FALSE)</f>
        <v>#N/A</v>
      </c>
      <c r="I4" s="7"/>
    </row>
    <row r="5" spans="1:10" x14ac:dyDescent="0.2">
      <c r="B5" s="5" t="e">
        <f>VLOOKUP(A5,Salariés!$A$4:$B$78,2,FALSE)</f>
        <v>#N/A</v>
      </c>
      <c r="D5" s="5" t="e">
        <f>VLOOKUP(C5,#REF!,2,FALSE)</f>
        <v>#REF!</v>
      </c>
      <c r="H5" s="7" t="e">
        <f>VLOOKUP(G5,Entreprises!$A$6:$B$74,2,FALSE)</f>
        <v>#N/A</v>
      </c>
      <c r="I5" s="7"/>
    </row>
    <row r="6" spans="1:10" x14ac:dyDescent="0.2">
      <c r="B6" s="5" t="e">
        <f>VLOOKUP(A6,Salariés!$A$4:$B$78,2,FALSE)</f>
        <v>#N/A</v>
      </c>
      <c r="D6" s="5" t="e">
        <f>VLOOKUP(C6,#REF!,2,FALSE)</f>
        <v>#REF!</v>
      </c>
      <c r="H6" s="7" t="e">
        <f>VLOOKUP(G6,Entreprises!$A$6:$B$74,2,FALSE)</f>
        <v>#N/A</v>
      </c>
      <c r="I6" s="7"/>
    </row>
    <row r="7" spans="1:10" x14ac:dyDescent="0.2">
      <c r="B7" s="5" t="e">
        <f>VLOOKUP(A7,Salariés!$A$4:$B$78,2,FALSE)</f>
        <v>#N/A</v>
      </c>
      <c r="D7" s="5" t="e">
        <f>VLOOKUP(C7,#REF!,2,FALSE)</f>
        <v>#REF!</v>
      </c>
      <c r="H7" s="7" t="e">
        <f>VLOOKUP(G7,Entreprises!$A$6:$B$74,2,FALSE)</f>
        <v>#N/A</v>
      </c>
      <c r="I7" s="7"/>
    </row>
    <row r="8" spans="1:10" x14ac:dyDescent="0.2">
      <c r="B8" s="5" t="e">
        <f>VLOOKUP(A8,Salariés!$A$4:$B$78,2,FALSE)</f>
        <v>#N/A</v>
      </c>
      <c r="D8" s="5" t="e">
        <f>VLOOKUP(C8,#REF!,2,FALSE)</f>
        <v>#REF!</v>
      </c>
      <c r="H8" s="7" t="e">
        <f>VLOOKUP(G8,Entreprises!$A$6:$B$74,2,FALSE)</f>
        <v>#N/A</v>
      </c>
      <c r="I8" s="7"/>
    </row>
    <row r="9" spans="1:10" x14ac:dyDescent="0.2">
      <c r="B9" s="5" t="e">
        <f>VLOOKUP(A9,Salariés!$A$4:$B$78,2,FALSE)</f>
        <v>#N/A</v>
      </c>
      <c r="D9" s="5" t="e">
        <f>VLOOKUP(C9,#REF!,2,FALSE)</f>
        <v>#REF!</v>
      </c>
      <c r="H9" s="7" t="e">
        <f>VLOOKUP(G9,Entreprises!$A$6:$B$74,2,FALSE)</f>
        <v>#N/A</v>
      </c>
      <c r="I9" s="43"/>
    </row>
    <row r="10" spans="1:10" x14ac:dyDescent="0.2">
      <c r="B10" s="5" t="e">
        <f>VLOOKUP(A10,Salariés!$A$4:$B$78,2,FALSE)</f>
        <v>#N/A</v>
      </c>
      <c r="D10" s="5" t="e">
        <f>VLOOKUP(C10,#REF!,2,FALSE)</f>
        <v>#REF!</v>
      </c>
      <c r="H10" s="7" t="e">
        <f>VLOOKUP(G10,Entreprises!$A$6:$B$74,2,FALSE)</f>
        <v>#N/A</v>
      </c>
      <c r="I10" s="43"/>
    </row>
    <row r="11" spans="1:10" x14ac:dyDescent="0.2">
      <c r="B11" s="5" t="e">
        <f>VLOOKUP(A11,Salariés!$A$4:$B$78,2,FALSE)</f>
        <v>#N/A</v>
      </c>
      <c r="D11" s="5" t="e">
        <f>VLOOKUP(C11,#REF!,2,FALSE)</f>
        <v>#REF!</v>
      </c>
      <c r="H11" s="7" t="e">
        <f>VLOOKUP(G11,Entreprises!$A$6:$B$74,2,FALSE)</f>
        <v>#N/A</v>
      </c>
      <c r="I11" s="43"/>
    </row>
    <row r="12" spans="1:10" x14ac:dyDescent="0.2">
      <c r="B12" s="5" t="e">
        <f>VLOOKUP(A12,Salariés!$A$4:$B$78,2,FALSE)</f>
        <v>#N/A</v>
      </c>
      <c r="D12" s="5" t="e">
        <f>VLOOKUP(C12,#REF!,2,FALSE)</f>
        <v>#REF!</v>
      </c>
      <c r="H12" s="7" t="e">
        <f>VLOOKUP(G12,Entreprises!$A$6:$B$74,2,FALSE)</f>
        <v>#N/A</v>
      </c>
      <c r="I12" s="43"/>
    </row>
    <row r="13" spans="1:10" x14ac:dyDescent="0.2">
      <c r="B13" s="5" t="e">
        <f>VLOOKUP(A13,Salariés!$A$4:$B$78,2,FALSE)</f>
        <v>#N/A</v>
      </c>
      <c r="D13" s="5" t="e">
        <f>VLOOKUP(C13,#REF!,2,FALSE)</f>
        <v>#REF!</v>
      </c>
      <c r="H13" s="7" t="e">
        <f>VLOOKUP(G13,Entreprises!$A$6:$B$74,2,FALSE)</f>
        <v>#N/A</v>
      </c>
      <c r="I13" s="43"/>
    </row>
    <row r="14" spans="1:10" x14ac:dyDescent="0.2">
      <c r="B14" s="5" t="e">
        <f>VLOOKUP(A14,Salariés!$A$4:$B$78,2,FALSE)</f>
        <v>#N/A</v>
      </c>
      <c r="D14" s="5" t="e">
        <f>VLOOKUP(C14,#REF!,2,FALSE)</f>
        <v>#REF!</v>
      </c>
      <c r="H14" s="7" t="e">
        <f>VLOOKUP(G14,Entreprises!$A$6:$B$74,2,FALSE)</f>
        <v>#N/A</v>
      </c>
      <c r="I14" s="7"/>
    </row>
    <row r="15" spans="1:10" x14ac:dyDescent="0.2">
      <c r="B15" s="5" t="e">
        <f>VLOOKUP(A15,Salariés!$A$4:$B$78,2,FALSE)</f>
        <v>#N/A</v>
      </c>
      <c r="D15" s="5" t="e">
        <f>VLOOKUP(C15,#REF!,2,FALSE)</f>
        <v>#REF!</v>
      </c>
      <c r="H15" s="7" t="e">
        <f>VLOOKUP(G15,Entreprises!$A$6:$B$74,2,FALSE)</f>
        <v>#N/A</v>
      </c>
      <c r="I15" s="7"/>
    </row>
    <row r="16" spans="1:10" x14ac:dyDescent="0.2">
      <c r="B16" s="5" t="e">
        <f>VLOOKUP(A16,Salariés!$A$4:$B$78,2,FALSE)</f>
        <v>#N/A</v>
      </c>
      <c r="D16" s="5" t="e">
        <f>VLOOKUP(C16,#REF!,2,FALSE)</f>
        <v>#REF!</v>
      </c>
      <c r="H16" s="7" t="e">
        <f>VLOOKUP(G16,Entreprises!$A$6:$B$74,2,FALSE)</f>
        <v>#N/A</v>
      </c>
      <c r="I16" s="7"/>
    </row>
    <row r="17" spans="1:9" x14ac:dyDescent="0.2">
      <c r="B17" s="5" t="e">
        <f>VLOOKUP(A17,Salariés!$A$4:$B$78,2,FALSE)</f>
        <v>#N/A</v>
      </c>
      <c r="D17" s="5" t="e">
        <f>VLOOKUP(C17,#REF!,2,FALSE)</f>
        <v>#REF!</v>
      </c>
      <c r="H17" s="7" t="e">
        <f>VLOOKUP(G17,Entreprises!$A$6:$B$74,2,FALSE)</f>
        <v>#N/A</v>
      </c>
      <c r="I17" s="7"/>
    </row>
    <row r="18" spans="1:9" x14ac:dyDescent="0.2">
      <c r="B18" s="5" t="e">
        <f>VLOOKUP(A18,Salariés!$A$4:$B$78,2,FALSE)</f>
        <v>#N/A</v>
      </c>
      <c r="D18" s="5" t="e">
        <f>VLOOKUP(C18,#REF!,2,FALSE)</f>
        <v>#REF!</v>
      </c>
      <c r="H18" s="7" t="e">
        <f>VLOOKUP(G18,Entreprises!$A$6:$B$74,2,FALSE)</f>
        <v>#N/A</v>
      </c>
      <c r="I18" s="7"/>
    </row>
    <row r="19" spans="1:9" x14ac:dyDescent="0.2">
      <c r="B19" s="5" t="e">
        <f>VLOOKUP(A19,Salariés!$A$4:$B$78,2,FALSE)</f>
        <v>#N/A</v>
      </c>
      <c r="D19" s="5" t="e">
        <f>VLOOKUP(C19,#REF!,2,FALSE)</f>
        <v>#REF!</v>
      </c>
      <c r="H19" s="7" t="e">
        <f>VLOOKUP(G19,Entreprises!$A$6:$B$74,2,FALSE)</f>
        <v>#N/A</v>
      </c>
      <c r="I19" s="7"/>
    </row>
    <row r="20" spans="1:9" x14ac:dyDescent="0.2">
      <c r="B20" s="5" t="e">
        <f>VLOOKUP(A20,Salariés!$A$4:$B$78,2,FALSE)</f>
        <v>#N/A</v>
      </c>
      <c r="D20" s="5" t="e">
        <f>VLOOKUP(C20,#REF!,2,FALSE)</f>
        <v>#REF!</v>
      </c>
      <c r="H20" s="7" t="e">
        <f>VLOOKUP(G20,Entreprises!$A$6:$B$74,2,FALSE)</f>
        <v>#N/A</v>
      </c>
      <c r="I20" s="7"/>
    </row>
    <row r="21" spans="1:9" x14ac:dyDescent="0.2">
      <c r="B21" s="5" t="e">
        <f>VLOOKUP(A21,Salariés!$A$4:$B$78,2,FALSE)</f>
        <v>#N/A</v>
      </c>
      <c r="D21" s="5" t="e">
        <f>VLOOKUP(C21,#REF!,2,FALSE)</f>
        <v>#REF!</v>
      </c>
      <c r="H21" s="7" t="e">
        <f>VLOOKUP(G21,Entreprises!$A$6:$B$74,2,FALSE)</f>
        <v>#N/A</v>
      </c>
      <c r="I21" s="7"/>
    </row>
    <row r="22" spans="1:9" x14ac:dyDescent="0.2">
      <c r="B22" s="5" t="e">
        <f>VLOOKUP(A22,Salariés!$A$4:$B$78,2,FALSE)</f>
        <v>#N/A</v>
      </c>
      <c r="D22" s="5" t="e">
        <f>VLOOKUP(C22,#REF!,2,FALSE)</f>
        <v>#REF!</v>
      </c>
      <c r="H22" s="7" t="e">
        <f>VLOOKUP(G22,Entreprises!$A$6:$B$74,2,FALSE)</f>
        <v>#N/A</v>
      </c>
      <c r="I22" s="7"/>
    </row>
    <row r="23" spans="1:9" x14ac:dyDescent="0.2">
      <c r="B23" s="5" t="e">
        <f>VLOOKUP(A23,Salariés!$A$4:$B$78,2,FALSE)</f>
        <v>#N/A</v>
      </c>
      <c r="D23" s="5" t="e">
        <f>VLOOKUP(C23,#REF!,2,FALSE)</f>
        <v>#REF!</v>
      </c>
      <c r="H23" s="7" t="e">
        <f>VLOOKUP(G23,Entreprises!$A$6:$B$74,2,FALSE)</f>
        <v>#N/A</v>
      </c>
      <c r="I23" s="7"/>
    </row>
    <row r="24" spans="1:9" x14ac:dyDescent="0.2">
      <c r="B24" s="5" t="e">
        <f>VLOOKUP(A24,Salariés!$A$4:$B$78,2,FALSE)</f>
        <v>#N/A</v>
      </c>
      <c r="D24" s="5" t="e">
        <f>VLOOKUP(C24,#REF!,2,FALSE)</f>
        <v>#REF!</v>
      </c>
      <c r="H24" s="7" t="e">
        <f>VLOOKUP(G24,Entreprises!$A$6:$B$74,2,FALSE)</f>
        <v>#N/A</v>
      </c>
      <c r="I24" s="7"/>
    </row>
    <row r="25" spans="1:9" x14ac:dyDescent="0.2">
      <c r="A25" s="31"/>
      <c r="B25" s="5" t="e">
        <f>VLOOKUP(A25,Salariés!$A$4:$B$78,2,FALSE)</f>
        <v>#N/A</v>
      </c>
      <c r="C25" s="90"/>
      <c r="D25" s="5" t="e">
        <f>VLOOKUP(C25,#REF!,2,FALSE)</f>
        <v>#REF!</v>
      </c>
      <c r="H25" s="7" t="e">
        <f>VLOOKUP(G25,Entreprises!$A$6:$B$74,2,FALSE)</f>
        <v>#N/A</v>
      </c>
      <c r="I25" s="7"/>
    </row>
    <row r="26" spans="1:9" x14ac:dyDescent="0.2">
      <c r="A26" s="31"/>
      <c r="B26" s="5" t="e">
        <f>VLOOKUP(A26,Salariés!$A$4:$B$78,2,FALSE)</f>
        <v>#N/A</v>
      </c>
      <c r="C26" s="32"/>
      <c r="D26" s="5" t="e">
        <f>VLOOKUP(C26,#REF!,2,FALSE)</f>
        <v>#REF!</v>
      </c>
      <c r="H26" s="7" t="e">
        <f>VLOOKUP(G26,Entreprises!$A$6:$B$74,2,FALSE)</f>
        <v>#N/A</v>
      </c>
      <c r="I26" s="7"/>
    </row>
    <row r="27" spans="1:9" x14ac:dyDescent="0.2">
      <c r="A27" s="31"/>
      <c r="B27" s="5" t="e">
        <f>VLOOKUP(A27,Salariés!$A$4:$B$78,2,FALSE)</f>
        <v>#N/A</v>
      </c>
      <c r="C27" s="32"/>
      <c r="D27" s="5" t="e">
        <f>VLOOKUP(C27,#REF!,2,FALSE)</f>
        <v>#REF!</v>
      </c>
      <c r="H27" s="7" t="e">
        <f>VLOOKUP(G27,Entreprises!$A$6:$B$74,2,FALSE)</f>
        <v>#N/A</v>
      </c>
      <c r="I27" s="7"/>
    </row>
    <row r="28" spans="1:9" x14ac:dyDescent="0.2">
      <c r="A28" s="31"/>
      <c r="B28" s="5" t="e">
        <f>VLOOKUP(A28,Salariés!$A$4:$B$78,2,FALSE)</f>
        <v>#N/A</v>
      </c>
      <c r="C28" s="32"/>
      <c r="D28" s="5" t="e">
        <f>VLOOKUP(C28,#REF!,2,FALSE)</f>
        <v>#REF!</v>
      </c>
      <c r="H28" s="7" t="e">
        <f>VLOOKUP(G28,Entreprises!$A$6:$B$74,2,FALSE)</f>
        <v>#N/A</v>
      </c>
      <c r="I28" s="7"/>
    </row>
    <row r="29" spans="1:9" x14ac:dyDescent="0.2">
      <c r="A29" s="31"/>
      <c r="B29" s="5" t="e">
        <f>VLOOKUP(A29,Salariés!$A$4:$B$78,2,FALSE)</f>
        <v>#N/A</v>
      </c>
      <c r="C29" s="32"/>
      <c r="D29" s="5" t="e">
        <f>VLOOKUP(C29,#REF!,2,FALSE)</f>
        <v>#REF!</v>
      </c>
      <c r="H29" s="7" t="e">
        <f>VLOOKUP(G29,Entreprises!$A$6:$B$74,2,FALSE)</f>
        <v>#N/A</v>
      </c>
      <c r="I29" s="7"/>
    </row>
    <row r="30" spans="1:9" x14ac:dyDescent="0.2">
      <c r="A30" s="31"/>
      <c r="B30" s="5" t="e">
        <f>VLOOKUP(A30,Salariés!$A$4:$B$78,2,FALSE)</f>
        <v>#N/A</v>
      </c>
      <c r="C30" s="32"/>
      <c r="D30" s="5" t="e">
        <f>VLOOKUP(C30,#REF!,2,FALSE)</f>
        <v>#REF!</v>
      </c>
      <c r="H30" s="7" t="e">
        <f>VLOOKUP(G30,Entreprises!$A$6:$B$74,2,FALSE)</f>
        <v>#N/A</v>
      </c>
      <c r="I30" s="7"/>
    </row>
    <row r="31" spans="1:9" x14ac:dyDescent="0.2">
      <c r="A31" s="31"/>
      <c r="B31" s="5" t="e">
        <f>VLOOKUP(A31,Salariés!$A$4:$B$78,2,FALSE)</f>
        <v>#N/A</v>
      </c>
      <c r="C31" s="32"/>
      <c r="D31" s="5" t="e">
        <f>VLOOKUP(C31,#REF!,2,FALSE)</f>
        <v>#REF!</v>
      </c>
      <c r="H31" s="7" t="e">
        <f>VLOOKUP(G31,Entreprises!$A$6:$B$74,2,FALSE)</f>
        <v>#N/A</v>
      </c>
      <c r="I31" s="7"/>
    </row>
    <row r="32" spans="1:9" x14ac:dyDescent="0.2">
      <c r="A32" s="31"/>
      <c r="B32" s="5" t="e">
        <f>VLOOKUP(A32,Salariés!$A$4:$B$78,2,FALSE)</f>
        <v>#N/A</v>
      </c>
      <c r="C32" s="32"/>
      <c r="D32" s="5" t="e">
        <f>VLOOKUP(C32,#REF!,2,FALSE)</f>
        <v>#REF!</v>
      </c>
      <c r="H32" s="7" t="e">
        <f>VLOOKUP(G32,Entreprises!$A$6:$B$74,2,FALSE)</f>
        <v>#N/A</v>
      </c>
      <c r="I32" s="7"/>
    </row>
    <row r="33" spans="1:10" x14ac:dyDescent="0.2">
      <c r="A33" s="7"/>
      <c r="B33" s="4"/>
      <c r="C33" s="4"/>
      <c r="D33" s="4"/>
    </row>
    <row r="34" spans="1:10" ht="15" x14ac:dyDescent="0.25">
      <c r="A34" s="7"/>
      <c r="B34" s="4"/>
      <c r="C34" s="46"/>
      <c r="D34" s="47" t="s">
        <v>16</v>
      </c>
      <c r="E34" s="48">
        <f>SUM(E2:E33)</f>
        <v>0</v>
      </c>
      <c r="F34" s="69"/>
      <c r="G34" s="46"/>
      <c r="H34" s="46"/>
      <c r="J34" s="42"/>
    </row>
    <row r="35" spans="1:10" x14ac:dyDescent="0.2">
      <c r="A35" s="7"/>
      <c r="B35" s="4"/>
      <c r="C35" s="4"/>
      <c r="D35" s="4"/>
      <c r="E35" s="4"/>
      <c r="F35" s="4"/>
      <c r="G35" s="4"/>
      <c r="H35" s="4"/>
    </row>
    <row r="36" spans="1:10" ht="15" x14ac:dyDescent="0.25">
      <c r="A36" s="7"/>
      <c r="B36" s="4"/>
      <c r="C36" s="4"/>
      <c r="D36" s="60" t="s">
        <v>22</v>
      </c>
      <c r="E36" s="59">
        <f>SUM(F2:F33)</f>
        <v>0</v>
      </c>
      <c r="F36" s="59" t="s">
        <v>23</v>
      </c>
      <c r="G36" s="59"/>
      <c r="H36" s="4"/>
    </row>
    <row r="37" spans="1:10" x14ac:dyDescent="0.2">
      <c r="A37" s="7"/>
      <c r="B37" s="4"/>
      <c r="C37" s="4"/>
      <c r="D37" s="4"/>
      <c r="E37" s="4"/>
      <c r="F37" s="4"/>
      <c r="G37" s="4"/>
      <c r="H37" s="4"/>
    </row>
    <row r="38" spans="1:10" x14ac:dyDescent="0.2">
      <c r="E38" s="4"/>
      <c r="F38" s="4"/>
      <c r="G38" s="4"/>
      <c r="H38" s="4"/>
    </row>
  </sheetData>
  <mergeCells count="1">
    <mergeCell ref="A1:B1"/>
  </mergeCells>
  <pageMargins left="0.39370078740157483" right="0.39370078740157483" top="1.4173228346456694" bottom="0.98425196850393704" header="0.51181102362204722" footer="0.51181102362204722"/>
  <pageSetup paperSize="9" scale="47" orientation="portrait" r:id="rId1"/>
  <headerFooter alignWithMargins="0">
    <oddHeader>&amp;C&amp;12DETAIL DES MISSIONS "CLAUSE INSERTION"
Juillet 2017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opLeftCell="C1" zoomScaleNormal="100" workbookViewId="0">
      <selection activeCell="F34" sqref="F34"/>
    </sheetView>
  </sheetViews>
  <sheetFormatPr baseColWidth="10" defaultRowHeight="12.75" x14ac:dyDescent="0.2"/>
  <cols>
    <col min="1" max="1" width="4.7109375" style="6" bestFit="1" customWidth="1"/>
    <col min="2" max="2" width="34.42578125" style="5" customWidth="1"/>
    <col min="3" max="3" width="3.85546875" style="5" customWidth="1"/>
    <col min="4" max="4" width="9.28515625" style="5" bestFit="1" customWidth="1"/>
    <col min="5" max="5" width="9.5703125" style="7" bestFit="1" customWidth="1"/>
    <col min="6" max="6" width="8.85546875" style="7" customWidth="1"/>
    <col min="7" max="7" width="15.42578125" style="7" bestFit="1" customWidth="1"/>
    <col min="8" max="8" width="22.7109375" style="7" customWidth="1"/>
    <col min="9" max="9" width="21.140625" style="4" customWidth="1"/>
    <col min="10" max="10" width="64.7109375" style="4" bestFit="1" customWidth="1"/>
    <col min="11" max="11" width="9.42578125" style="4" customWidth="1"/>
    <col min="12" max="12" width="5" style="4" bestFit="1" customWidth="1"/>
    <col min="13" max="13" width="13.28515625" style="4" customWidth="1"/>
    <col min="14" max="14" width="10.85546875" style="4" customWidth="1"/>
    <col min="15" max="37" width="18.7109375" style="4" customWidth="1"/>
    <col min="38" max="16384" width="11.42578125" style="4"/>
  </cols>
  <sheetData>
    <row r="1" spans="1:10" x14ac:dyDescent="0.2">
      <c r="A1" s="138" t="s">
        <v>0</v>
      </c>
      <c r="B1" s="138"/>
      <c r="C1" s="79" t="s">
        <v>15</v>
      </c>
      <c r="D1" s="79"/>
      <c r="E1" s="12" t="s">
        <v>24</v>
      </c>
      <c r="F1" s="79" t="s">
        <v>25</v>
      </c>
      <c r="G1" s="12" t="s">
        <v>20</v>
      </c>
      <c r="H1" s="12" t="s">
        <v>18</v>
      </c>
      <c r="I1" s="12" t="s">
        <v>19</v>
      </c>
      <c r="J1" s="12" t="s">
        <v>1</v>
      </c>
    </row>
    <row r="2" spans="1:10" x14ac:dyDescent="0.2">
      <c r="B2" s="5" t="e">
        <f>VLOOKUP(A2,Salariés!$A$4:$B$78,2,FALSE)</f>
        <v>#N/A</v>
      </c>
      <c r="D2" s="5" t="e">
        <f>VLOOKUP(C2,#REF!,2,FALSE)</f>
        <v>#REF!</v>
      </c>
      <c r="H2" s="7" t="e">
        <f>VLOOKUP(G2,Entreprises!$A$6:$B$74,2,FALSE)</f>
        <v>#N/A</v>
      </c>
      <c r="I2" s="7"/>
    </row>
    <row r="3" spans="1:10" x14ac:dyDescent="0.2">
      <c r="B3" s="5" t="e">
        <f>VLOOKUP(A3,Salariés!$A$4:$B$78,2,FALSE)</f>
        <v>#N/A</v>
      </c>
      <c r="D3" s="5" t="e">
        <f>VLOOKUP(C3,#REF!,2,FALSE)</f>
        <v>#REF!</v>
      </c>
      <c r="H3" s="7" t="e">
        <f>VLOOKUP(G3,Entreprises!$A$6:$B$74,2,FALSE)</f>
        <v>#N/A</v>
      </c>
      <c r="I3" s="7"/>
    </row>
    <row r="4" spans="1:10" x14ac:dyDescent="0.2">
      <c r="B4" s="5" t="e">
        <f>VLOOKUP(A4,Salariés!$A$4:$B$78,2,FALSE)</f>
        <v>#N/A</v>
      </c>
      <c r="D4" s="5" t="e">
        <f>VLOOKUP(C4,#REF!,2,FALSE)</f>
        <v>#REF!</v>
      </c>
      <c r="H4" s="7" t="e">
        <f>VLOOKUP(G4,Entreprises!$A$6:$B$74,2,FALSE)</f>
        <v>#N/A</v>
      </c>
      <c r="I4" s="7"/>
    </row>
    <row r="5" spans="1:10" x14ac:dyDescent="0.2">
      <c r="B5" s="5" t="e">
        <f>VLOOKUP(A5,Salariés!$A$4:$B$78,2,FALSE)</f>
        <v>#N/A</v>
      </c>
      <c r="D5" s="5" t="e">
        <f>VLOOKUP(C5,#REF!,2,FALSE)</f>
        <v>#REF!</v>
      </c>
      <c r="H5" s="7" t="e">
        <f>VLOOKUP(G5,Entreprises!$A$6:$B$74,2,FALSE)</f>
        <v>#N/A</v>
      </c>
      <c r="I5" s="7"/>
    </row>
    <row r="6" spans="1:10" x14ac:dyDescent="0.2">
      <c r="B6" s="5" t="e">
        <f>VLOOKUP(A6,Salariés!$A$4:$B$78,2,FALSE)</f>
        <v>#N/A</v>
      </c>
      <c r="D6" s="5" t="e">
        <f>VLOOKUP(C6,#REF!,2,FALSE)</f>
        <v>#REF!</v>
      </c>
      <c r="H6" s="7" t="e">
        <f>VLOOKUP(G6,Entreprises!$A$6:$B$74,2,FALSE)</f>
        <v>#N/A</v>
      </c>
      <c r="I6" s="7"/>
    </row>
    <row r="7" spans="1:10" x14ac:dyDescent="0.2">
      <c r="B7" s="5" t="e">
        <f>VLOOKUP(A7,Salariés!$A$4:$B$78,2,FALSE)</f>
        <v>#N/A</v>
      </c>
      <c r="D7" s="5" t="e">
        <f>VLOOKUP(C7,#REF!,2,FALSE)</f>
        <v>#REF!</v>
      </c>
      <c r="H7" s="7" t="e">
        <f>VLOOKUP(G7,Entreprises!$A$6:$B$74,2,FALSE)</f>
        <v>#N/A</v>
      </c>
      <c r="I7" s="7"/>
    </row>
    <row r="8" spans="1:10" x14ac:dyDescent="0.2">
      <c r="B8" s="5" t="e">
        <f>VLOOKUP(A8,Salariés!$A$4:$B$78,2,FALSE)</f>
        <v>#N/A</v>
      </c>
      <c r="D8" s="5" t="e">
        <f>VLOOKUP(C8,#REF!,2,FALSE)</f>
        <v>#REF!</v>
      </c>
      <c r="H8" s="7" t="e">
        <f>VLOOKUP(G8,Entreprises!$A$6:$B$74,2,FALSE)</f>
        <v>#N/A</v>
      </c>
      <c r="I8" s="7"/>
    </row>
    <row r="9" spans="1:10" x14ac:dyDescent="0.2">
      <c r="B9" s="5" t="e">
        <f>VLOOKUP(A9,Salariés!$A$4:$B$78,2,FALSE)</f>
        <v>#N/A</v>
      </c>
      <c r="D9" s="5" t="e">
        <f>VLOOKUP(C9,#REF!,2,FALSE)</f>
        <v>#REF!</v>
      </c>
      <c r="H9" s="7" t="e">
        <f>VLOOKUP(G9,Entreprises!$A$6:$B$74,2,FALSE)</f>
        <v>#N/A</v>
      </c>
      <c r="I9" s="43"/>
    </row>
    <row r="10" spans="1:10" x14ac:dyDescent="0.2">
      <c r="B10" s="5" t="e">
        <f>VLOOKUP(A10,Salariés!$A$4:$B$78,2,FALSE)</f>
        <v>#N/A</v>
      </c>
      <c r="D10" s="5" t="e">
        <f>VLOOKUP(C10,#REF!,2,FALSE)</f>
        <v>#REF!</v>
      </c>
      <c r="H10" s="7" t="e">
        <f>VLOOKUP(G10,Entreprises!$A$6:$B$74,2,FALSE)</f>
        <v>#N/A</v>
      </c>
      <c r="I10" s="32"/>
    </row>
    <row r="11" spans="1:10" x14ac:dyDescent="0.2">
      <c r="B11" s="5" t="e">
        <f>VLOOKUP(A11,Salariés!$A$4:$B$78,2,FALSE)</f>
        <v>#N/A</v>
      </c>
      <c r="D11" s="5" t="e">
        <f>VLOOKUP(C11,#REF!,2,FALSE)</f>
        <v>#REF!</v>
      </c>
      <c r="H11" s="7" t="e">
        <f>VLOOKUP(G11,Entreprises!$A$6:$B$74,2,FALSE)</f>
        <v>#N/A</v>
      </c>
      <c r="I11" s="43"/>
    </row>
    <row r="12" spans="1:10" x14ac:dyDescent="0.2">
      <c r="B12" s="5" t="e">
        <f>VLOOKUP(A12,Salariés!$A$4:$B$78,2,FALSE)</f>
        <v>#N/A</v>
      </c>
      <c r="D12" s="5" t="e">
        <f>VLOOKUP(C12,#REF!,2,FALSE)</f>
        <v>#REF!</v>
      </c>
      <c r="H12" s="7" t="e">
        <f>VLOOKUP(G12,Entreprises!$A$6:$B$74,2,FALSE)</f>
        <v>#N/A</v>
      </c>
      <c r="I12" s="43"/>
    </row>
    <row r="13" spans="1:10" x14ac:dyDescent="0.2">
      <c r="B13" s="5" t="e">
        <f>VLOOKUP(A13,Salariés!$A$4:$B$78,2,FALSE)</f>
        <v>#N/A</v>
      </c>
      <c r="D13" s="5" t="e">
        <f>VLOOKUP(C13,#REF!,2,FALSE)</f>
        <v>#REF!</v>
      </c>
      <c r="H13" s="7" t="e">
        <f>VLOOKUP(G13,Entreprises!$A$6:$B$74,2,FALSE)</f>
        <v>#N/A</v>
      </c>
      <c r="I13" s="43"/>
    </row>
    <row r="14" spans="1:10" x14ac:dyDescent="0.2">
      <c r="B14" s="5" t="e">
        <f>VLOOKUP(A14,Salariés!$A$4:$B$78,2,FALSE)</f>
        <v>#N/A</v>
      </c>
      <c r="D14" s="5" t="e">
        <f>VLOOKUP(C14,#REF!,2,FALSE)</f>
        <v>#REF!</v>
      </c>
      <c r="H14" s="7" t="e">
        <f>VLOOKUP(G14,Entreprises!$A$6:$B$74,2,FALSE)</f>
        <v>#N/A</v>
      </c>
      <c r="I14" s="7"/>
    </row>
    <row r="15" spans="1:10" x14ac:dyDescent="0.2">
      <c r="B15" s="5" t="e">
        <f>VLOOKUP(A15,Salariés!$A$4:$B$78,2,FALSE)</f>
        <v>#N/A</v>
      </c>
      <c r="D15" s="5" t="e">
        <f>VLOOKUP(C15,#REF!,2,FALSE)</f>
        <v>#REF!</v>
      </c>
      <c r="H15" s="7" t="e">
        <f>VLOOKUP(G15,Entreprises!$A$6:$B$74,2,FALSE)</f>
        <v>#N/A</v>
      </c>
      <c r="I15" s="7"/>
    </row>
    <row r="16" spans="1:10" x14ac:dyDescent="0.2">
      <c r="B16" s="5" t="e">
        <f>VLOOKUP(A16,Salariés!$A$4:$B$78,2,FALSE)</f>
        <v>#N/A</v>
      </c>
      <c r="D16" s="5" t="e">
        <f>VLOOKUP(C16,#REF!,2,FALSE)</f>
        <v>#REF!</v>
      </c>
      <c r="H16" s="7" t="e">
        <f>VLOOKUP(G16,Entreprises!$A$6:$B$74,2,FALSE)</f>
        <v>#N/A</v>
      </c>
      <c r="I16" s="7"/>
    </row>
    <row r="17" spans="1:9" x14ac:dyDescent="0.2">
      <c r="B17" s="5" t="e">
        <f>VLOOKUP(A17,Salariés!$A$4:$B$78,2,FALSE)</f>
        <v>#N/A</v>
      </c>
      <c r="D17" s="5" t="e">
        <f>VLOOKUP(C17,#REF!,2,FALSE)</f>
        <v>#REF!</v>
      </c>
      <c r="H17" s="7" t="e">
        <f>VLOOKUP(G17,Entreprises!$A$6:$B$74,2,FALSE)</f>
        <v>#N/A</v>
      </c>
      <c r="I17" s="7"/>
    </row>
    <row r="18" spans="1:9" x14ac:dyDescent="0.2">
      <c r="B18" s="5" t="e">
        <f>VLOOKUP(A18,Salariés!$A$4:$B$78,2,FALSE)</f>
        <v>#N/A</v>
      </c>
      <c r="D18" s="5" t="e">
        <f>VLOOKUP(C18,#REF!,2,FALSE)</f>
        <v>#REF!</v>
      </c>
      <c r="H18" s="7" t="e">
        <f>VLOOKUP(G18,Entreprises!$A$6:$B$74,2,FALSE)</f>
        <v>#N/A</v>
      </c>
      <c r="I18" s="7"/>
    </row>
    <row r="19" spans="1:9" x14ac:dyDescent="0.2">
      <c r="B19" s="5" t="e">
        <f>VLOOKUP(A19,Salariés!$A$4:$B$78,2,FALSE)</f>
        <v>#N/A</v>
      </c>
      <c r="D19" s="5" t="e">
        <f>VLOOKUP(C19,#REF!,2,FALSE)</f>
        <v>#REF!</v>
      </c>
      <c r="H19" s="7" t="e">
        <f>VLOOKUP(G19,Entreprises!$A$6:$B$74,2,FALSE)</f>
        <v>#N/A</v>
      </c>
      <c r="I19" s="7"/>
    </row>
    <row r="20" spans="1:9" x14ac:dyDescent="0.2">
      <c r="B20" s="5" t="e">
        <f>VLOOKUP(A20,Salariés!$A$4:$B$78,2,FALSE)</f>
        <v>#N/A</v>
      </c>
      <c r="D20" s="5" t="e">
        <f>VLOOKUP(C20,#REF!,2,FALSE)</f>
        <v>#REF!</v>
      </c>
      <c r="H20" s="7" t="e">
        <f>VLOOKUP(G20,Entreprises!$A$6:$B$74,2,FALSE)</f>
        <v>#N/A</v>
      </c>
      <c r="I20" s="7"/>
    </row>
    <row r="21" spans="1:9" x14ac:dyDescent="0.2">
      <c r="B21" s="5" t="e">
        <f>VLOOKUP(A21,Salariés!$A$4:$B$78,2,FALSE)</f>
        <v>#N/A</v>
      </c>
      <c r="D21" s="5" t="e">
        <f>VLOOKUP(C21,#REF!,2,FALSE)</f>
        <v>#REF!</v>
      </c>
      <c r="H21" s="7" t="e">
        <f>VLOOKUP(G21,Entreprises!$A$6:$B$74,2,FALSE)</f>
        <v>#N/A</v>
      </c>
      <c r="I21" s="7"/>
    </row>
    <row r="22" spans="1:9" x14ac:dyDescent="0.2">
      <c r="B22" s="5" t="e">
        <f>VLOOKUP(A22,Salariés!$A$4:$B$78,2,FALSE)</f>
        <v>#N/A</v>
      </c>
      <c r="D22" s="5" t="e">
        <f>VLOOKUP(C22,#REF!,2,FALSE)</f>
        <v>#REF!</v>
      </c>
      <c r="H22" s="7" t="e">
        <f>VLOOKUP(G22,Entreprises!$A$6:$B$74,2,FALSE)</f>
        <v>#N/A</v>
      </c>
      <c r="I22" s="7"/>
    </row>
    <row r="23" spans="1:9" x14ac:dyDescent="0.2">
      <c r="B23" s="5" t="e">
        <f>VLOOKUP(A23,Salariés!$A$4:$B$78,2,FALSE)</f>
        <v>#N/A</v>
      </c>
      <c r="D23" s="5" t="e">
        <f>VLOOKUP(C23,#REF!,2,FALSE)</f>
        <v>#REF!</v>
      </c>
      <c r="H23" s="7" t="e">
        <f>VLOOKUP(G23,Entreprises!$A$6:$B$74,2,FALSE)</f>
        <v>#N/A</v>
      </c>
      <c r="I23" s="7"/>
    </row>
    <row r="24" spans="1:9" x14ac:dyDescent="0.2">
      <c r="B24" s="5" t="e">
        <f>VLOOKUP(A24,Salariés!$A$4:$B$78,2,FALSE)</f>
        <v>#N/A</v>
      </c>
      <c r="D24" s="5" t="e">
        <f>VLOOKUP(C24,#REF!,2,FALSE)</f>
        <v>#REF!</v>
      </c>
      <c r="H24" s="7" t="e">
        <f>VLOOKUP(G24,Entreprises!$A$6:$B$74,2,FALSE)</f>
        <v>#N/A</v>
      </c>
      <c r="I24" s="78"/>
    </row>
    <row r="25" spans="1:9" x14ac:dyDescent="0.2">
      <c r="A25" s="31"/>
      <c r="B25" s="5" t="e">
        <f>VLOOKUP(A25,Salariés!$A$4:$B$78,2,FALSE)</f>
        <v>#N/A</v>
      </c>
      <c r="C25" s="32"/>
      <c r="D25" s="5" t="e">
        <f>VLOOKUP(C25,#REF!,2,FALSE)</f>
        <v>#REF!</v>
      </c>
      <c r="H25" s="7" t="e">
        <f>VLOOKUP(G25,Entreprises!$A$6:$B$74,2,FALSE)</f>
        <v>#N/A</v>
      </c>
      <c r="I25" s="7"/>
    </row>
    <row r="26" spans="1:9" x14ac:dyDescent="0.2">
      <c r="A26" s="31"/>
      <c r="B26" s="5" t="e">
        <f>VLOOKUP(A26,Salariés!$A$4:$B$78,2,FALSE)</f>
        <v>#N/A</v>
      </c>
      <c r="C26" s="32"/>
      <c r="D26" s="5" t="e">
        <f>VLOOKUP(C26,#REF!,2,FALSE)</f>
        <v>#REF!</v>
      </c>
      <c r="H26" s="7" t="e">
        <f>VLOOKUP(G26,Entreprises!$A$6:$B$74,2,FALSE)</f>
        <v>#N/A</v>
      </c>
      <c r="I26" s="7"/>
    </row>
    <row r="27" spans="1:9" x14ac:dyDescent="0.2">
      <c r="A27" s="31"/>
      <c r="B27" s="5" t="e">
        <f>VLOOKUP(A27,Salariés!$A$4:$B$78,2,FALSE)</f>
        <v>#N/A</v>
      </c>
      <c r="C27" s="32"/>
      <c r="D27" s="5" t="e">
        <f>VLOOKUP(C27,#REF!,2,FALSE)</f>
        <v>#REF!</v>
      </c>
      <c r="H27" s="7" t="e">
        <f>VLOOKUP(G27,Entreprises!$A$6:$B$74,2,FALSE)</f>
        <v>#N/A</v>
      </c>
      <c r="I27" s="7"/>
    </row>
    <row r="28" spans="1:9" x14ac:dyDescent="0.2">
      <c r="A28" s="31"/>
      <c r="B28" s="5" t="e">
        <f>VLOOKUP(A28,Salariés!$A$4:$B$78,2,FALSE)</f>
        <v>#N/A</v>
      </c>
      <c r="C28" s="32"/>
      <c r="D28" s="5" t="e">
        <f>VLOOKUP(C28,#REF!,2,FALSE)</f>
        <v>#REF!</v>
      </c>
      <c r="H28" s="7" t="e">
        <f>VLOOKUP(G28,Entreprises!$A$6:$B$74,2,FALSE)</f>
        <v>#N/A</v>
      </c>
      <c r="I28" s="7"/>
    </row>
    <row r="29" spans="1:9" x14ac:dyDescent="0.2">
      <c r="A29" s="31"/>
      <c r="B29" s="5" t="e">
        <f>VLOOKUP(A29,Salariés!$A$4:$B$78,2,FALSE)</f>
        <v>#N/A</v>
      </c>
      <c r="C29" s="32"/>
      <c r="D29" s="5" t="e">
        <f>VLOOKUP(C29,#REF!,2,FALSE)</f>
        <v>#REF!</v>
      </c>
      <c r="H29" s="7" t="e">
        <f>VLOOKUP(G29,Entreprises!$A$6:$B$74,2,FALSE)</f>
        <v>#N/A</v>
      </c>
      <c r="I29" s="7"/>
    </row>
    <row r="30" spans="1:9" x14ac:dyDescent="0.2">
      <c r="A30" s="31"/>
      <c r="B30" s="5" t="e">
        <f>VLOOKUP(A30,Salariés!$A$4:$B$78,2,FALSE)</f>
        <v>#N/A</v>
      </c>
      <c r="C30" s="32"/>
      <c r="D30" s="5" t="e">
        <f>VLOOKUP(C30,#REF!,2,FALSE)</f>
        <v>#REF!</v>
      </c>
      <c r="H30" s="7" t="e">
        <f>VLOOKUP(G30,Entreprises!$A$6:$B$74,2,FALSE)</f>
        <v>#N/A</v>
      </c>
      <c r="I30" s="7"/>
    </row>
    <row r="31" spans="1:9" x14ac:dyDescent="0.2">
      <c r="A31" s="31"/>
      <c r="B31" s="5" t="e">
        <f>VLOOKUP(A31,Salariés!$A$4:$B$78,2,FALSE)</f>
        <v>#N/A</v>
      </c>
      <c r="C31" s="32"/>
      <c r="D31" s="5" t="e">
        <f>VLOOKUP(C31,#REF!,2,FALSE)</f>
        <v>#REF!</v>
      </c>
      <c r="H31" s="7" t="e">
        <f>VLOOKUP(G31,Entreprises!$A$6:$B$74,2,FALSE)</f>
        <v>#N/A</v>
      </c>
      <c r="I31" s="7"/>
    </row>
    <row r="32" spans="1:9" x14ac:dyDescent="0.2">
      <c r="A32" s="31"/>
      <c r="B32" s="5" t="e">
        <f>VLOOKUP(A32,Salariés!$A$4:$B$78,2,FALSE)</f>
        <v>#N/A</v>
      </c>
      <c r="C32" s="32"/>
      <c r="D32" s="5" t="e">
        <f>VLOOKUP(C32,#REF!,2,FALSE)</f>
        <v>#REF!</v>
      </c>
      <c r="H32" s="7" t="e">
        <f>VLOOKUP(G32,Entreprises!$A$6:$B$74,2,FALSE)</f>
        <v>#N/A</v>
      </c>
      <c r="I32" s="7"/>
    </row>
    <row r="33" spans="1:10" x14ac:dyDescent="0.2">
      <c r="A33" s="7"/>
      <c r="B33" s="4"/>
      <c r="C33" s="4"/>
      <c r="D33" s="4"/>
    </row>
    <row r="34" spans="1:10" ht="15" x14ac:dyDescent="0.25">
      <c r="A34" s="7"/>
      <c r="B34" s="4"/>
      <c r="C34" s="46"/>
      <c r="D34" s="47" t="s">
        <v>16</v>
      </c>
      <c r="E34" s="48">
        <f>SUM(E2:E33)</f>
        <v>0</v>
      </c>
      <c r="F34" s="69"/>
      <c r="G34" s="46"/>
      <c r="H34" s="46"/>
      <c r="J34" s="42"/>
    </row>
    <row r="35" spans="1:10" x14ac:dyDescent="0.2">
      <c r="A35" s="7"/>
      <c r="B35" s="4"/>
      <c r="C35" s="4"/>
      <c r="D35" s="4"/>
      <c r="E35" s="4"/>
      <c r="F35" s="4"/>
      <c r="G35" s="4"/>
      <c r="H35" s="4"/>
    </row>
    <row r="36" spans="1:10" ht="15" x14ac:dyDescent="0.25">
      <c r="A36" s="7"/>
      <c r="B36" s="4"/>
      <c r="C36" s="4"/>
      <c r="D36" s="60" t="s">
        <v>22</v>
      </c>
      <c r="E36" s="59">
        <f>SUM(F2:F33)</f>
        <v>0</v>
      </c>
      <c r="F36" s="59" t="s">
        <v>23</v>
      </c>
      <c r="G36" s="59"/>
      <c r="H36" s="4"/>
    </row>
    <row r="37" spans="1:10" x14ac:dyDescent="0.2">
      <c r="A37" s="7"/>
      <c r="B37" s="4"/>
      <c r="C37" s="4"/>
      <c r="D37" s="4"/>
      <c r="E37" s="4"/>
      <c r="F37" s="4"/>
      <c r="G37" s="4"/>
      <c r="H37" s="4"/>
    </row>
    <row r="38" spans="1:10" x14ac:dyDescent="0.2">
      <c r="E38" s="4"/>
      <c r="F38" s="4"/>
      <c r="G38" s="4"/>
      <c r="H38" s="4"/>
    </row>
  </sheetData>
  <mergeCells count="1">
    <mergeCell ref="A1:B1"/>
  </mergeCells>
  <pageMargins left="0.39370078740157483" right="0.39370078740157483" top="1.4173228346456694" bottom="0.98425196850393704" header="0.51181102362204722" footer="0.51181102362204722"/>
  <pageSetup paperSize="9" scale="49" orientation="landscape" r:id="rId1"/>
  <headerFooter alignWithMargins="0">
    <oddHeader>&amp;C&amp;12DETAIL DES MISSIONS "CLAUSE INSERTION"
Août 2017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opLeftCell="B1" zoomScaleNormal="100" workbookViewId="0">
      <selection activeCell="F35" sqref="F35"/>
    </sheetView>
  </sheetViews>
  <sheetFormatPr baseColWidth="10" defaultRowHeight="12.75" x14ac:dyDescent="0.2"/>
  <cols>
    <col min="1" max="1" width="4.7109375" style="6" bestFit="1" customWidth="1"/>
    <col min="2" max="2" width="36" style="5" customWidth="1"/>
    <col min="3" max="3" width="3.85546875" style="5" customWidth="1"/>
    <col min="4" max="4" width="19.140625" style="5" customWidth="1"/>
    <col min="5" max="5" width="9.5703125" style="7" bestFit="1" customWidth="1"/>
    <col min="6" max="6" width="9.5703125" style="7" customWidth="1"/>
    <col min="7" max="7" width="10.140625" style="7" customWidth="1"/>
    <col min="8" max="8" width="21.5703125" style="7" customWidth="1"/>
    <col min="9" max="9" width="15.140625" style="4" customWidth="1"/>
    <col min="10" max="10" width="33.85546875" style="4" customWidth="1"/>
    <col min="11" max="11" width="9.42578125" style="4" customWidth="1"/>
    <col min="12" max="12" width="5" style="4" bestFit="1" customWidth="1"/>
    <col min="13" max="13" width="13.28515625" style="4" customWidth="1"/>
    <col min="14" max="14" width="10.85546875" style="4" customWidth="1"/>
    <col min="15" max="37" width="18.7109375" style="4" customWidth="1"/>
    <col min="38" max="16384" width="11.42578125" style="4"/>
  </cols>
  <sheetData>
    <row r="1" spans="1:10" x14ac:dyDescent="0.2">
      <c r="A1" s="138" t="s">
        <v>0</v>
      </c>
      <c r="B1" s="138"/>
      <c r="C1" s="45" t="s">
        <v>15</v>
      </c>
      <c r="D1" s="45"/>
      <c r="E1" s="12" t="s">
        <v>24</v>
      </c>
      <c r="F1" s="12" t="s">
        <v>25</v>
      </c>
      <c r="G1" s="82" t="s">
        <v>20</v>
      </c>
      <c r="H1" s="12" t="s">
        <v>18</v>
      </c>
      <c r="I1" s="12" t="s">
        <v>19</v>
      </c>
      <c r="J1" s="12" t="s">
        <v>1</v>
      </c>
    </row>
    <row r="2" spans="1:10" x14ac:dyDescent="0.2">
      <c r="B2" s="5" t="e">
        <f>VLOOKUP(A2,Salariés!$A$4:$B$78,2,FALSE)</f>
        <v>#N/A</v>
      </c>
      <c r="D2" s="5" t="e">
        <f>VLOOKUP(C2,#REF!,2,FALSE)</f>
        <v>#REF!</v>
      </c>
      <c r="H2" s="7" t="e">
        <f>VLOOKUP(G2,Entreprises!$A$6:$B$74,2,FALSE)</f>
        <v>#N/A</v>
      </c>
      <c r="I2" s="83"/>
    </row>
    <row r="3" spans="1:10" x14ac:dyDescent="0.2">
      <c r="B3" s="5" t="e">
        <f>VLOOKUP(A3,Salariés!$A$4:$B$78,2,FALSE)</f>
        <v>#N/A</v>
      </c>
      <c r="D3" s="5" t="e">
        <f>VLOOKUP(C3,#REF!,2,FALSE)</f>
        <v>#REF!</v>
      </c>
      <c r="H3" s="7" t="e">
        <f>VLOOKUP(G3,Entreprises!$A$6:$B$74,2,FALSE)</f>
        <v>#N/A</v>
      </c>
      <c r="I3" s="83"/>
    </row>
    <row r="4" spans="1:10" x14ac:dyDescent="0.2">
      <c r="B4" s="5" t="e">
        <f>VLOOKUP(A4,Salariés!$A$4:$B$78,2,FALSE)</f>
        <v>#N/A</v>
      </c>
      <c r="D4" s="5" t="e">
        <f>VLOOKUP(C4,#REF!,2,FALSE)</f>
        <v>#REF!</v>
      </c>
      <c r="H4" s="7" t="e">
        <f>VLOOKUP(G4,Entreprises!$A$6:$B$74,2,FALSE)</f>
        <v>#N/A</v>
      </c>
      <c r="I4" s="83"/>
    </row>
    <row r="5" spans="1:10" x14ac:dyDescent="0.2">
      <c r="B5" s="5" t="e">
        <f>VLOOKUP(A5,Salariés!$A$4:$B$78,2,FALSE)</f>
        <v>#N/A</v>
      </c>
      <c r="D5" s="5" t="e">
        <f>VLOOKUP(C5,#REF!,2,FALSE)</f>
        <v>#REF!</v>
      </c>
      <c r="H5" s="7" t="e">
        <f>VLOOKUP(G5,Entreprises!$A$6:$B$74,2,FALSE)</f>
        <v>#N/A</v>
      </c>
      <c r="I5" s="83"/>
    </row>
    <row r="6" spans="1:10" x14ac:dyDescent="0.2">
      <c r="B6" s="5" t="e">
        <f>VLOOKUP(A6,Salariés!$A$4:$B$78,2,FALSE)</f>
        <v>#N/A</v>
      </c>
      <c r="D6" s="5" t="e">
        <f>VLOOKUP(C6,#REF!,2,FALSE)</f>
        <v>#REF!</v>
      </c>
      <c r="H6" s="7" t="e">
        <f>VLOOKUP(G6,Entreprises!$A$6:$B$74,2,FALSE)</f>
        <v>#N/A</v>
      </c>
      <c r="I6" s="83"/>
    </row>
    <row r="7" spans="1:10" x14ac:dyDescent="0.2">
      <c r="B7" s="5" t="e">
        <f>VLOOKUP(A7,Salariés!$A$4:$B$78,2,FALSE)</f>
        <v>#N/A</v>
      </c>
      <c r="D7" s="5" t="e">
        <f>VLOOKUP(C7,#REF!,2,FALSE)</f>
        <v>#REF!</v>
      </c>
      <c r="H7" s="7" t="e">
        <f>VLOOKUP(G7,Entreprises!$A$6:$B$74,2,FALSE)</f>
        <v>#N/A</v>
      </c>
      <c r="I7" s="83"/>
    </row>
    <row r="8" spans="1:10" x14ac:dyDescent="0.2">
      <c r="B8" s="5" t="e">
        <f>VLOOKUP(A8,Salariés!$A$4:$B$78,2,FALSE)</f>
        <v>#N/A</v>
      </c>
      <c r="D8" s="5" t="e">
        <f>VLOOKUP(C8,#REF!,2,FALSE)</f>
        <v>#REF!</v>
      </c>
      <c r="H8" s="7" t="e">
        <f>VLOOKUP(G8,Entreprises!$A$6:$B$74,2,FALSE)</f>
        <v>#N/A</v>
      </c>
      <c r="I8" s="83"/>
    </row>
    <row r="9" spans="1:10" x14ac:dyDescent="0.2">
      <c r="B9" s="5" t="e">
        <f>VLOOKUP(A9,Salariés!$A$4:$B$78,2,FALSE)</f>
        <v>#N/A</v>
      </c>
      <c r="D9" s="5" t="e">
        <f>VLOOKUP(C9,#REF!,2,FALSE)</f>
        <v>#REF!</v>
      </c>
      <c r="H9" s="7" t="e">
        <f>VLOOKUP(G9,Entreprises!$A$6:$B$74,2,FALSE)</f>
        <v>#N/A</v>
      </c>
      <c r="I9" s="85"/>
    </row>
    <row r="10" spans="1:10" x14ac:dyDescent="0.2">
      <c r="B10" s="5" t="e">
        <f>VLOOKUP(A10,Salariés!$A$4:$B$78,2,FALSE)</f>
        <v>#N/A</v>
      </c>
      <c r="D10" s="5" t="e">
        <f>VLOOKUP(C10,#REF!,2,FALSE)</f>
        <v>#REF!</v>
      </c>
      <c r="H10" s="7" t="e">
        <f>VLOOKUP(G10,Entreprises!$A$6:$B$74,2,FALSE)</f>
        <v>#N/A</v>
      </c>
      <c r="I10" s="85"/>
    </row>
    <row r="11" spans="1:10" x14ac:dyDescent="0.2">
      <c r="B11" s="5" t="e">
        <f>VLOOKUP(A11,Salariés!$A$4:$B$78,2,FALSE)</f>
        <v>#N/A</v>
      </c>
      <c r="D11" s="5" t="e">
        <f>VLOOKUP(C11,#REF!,2,FALSE)</f>
        <v>#REF!</v>
      </c>
      <c r="H11" s="7" t="e">
        <f>VLOOKUP(G11,Entreprises!$A$6:$B$74,2,FALSE)</f>
        <v>#N/A</v>
      </c>
      <c r="I11" s="85"/>
    </row>
    <row r="12" spans="1:10" x14ac:dyDescent="0.2">
      <c r="B12" s="5" t="e">
        <f>VLOOKUP(A12,Salariés!$A$4:$B$78,2,FALSE)</f>
        <v>#N/A</v>
      </c>
      <c r="D12" s="5" t="e">
        <f>VLOOKUP(C12,#REF!,2,FALSE)</f>
        <v>#REF!</v>
      </c>
      <c r="H12" s="7" t="e">
        <f>VLOOKUP(G12,Entreprises!$A$6:$B$74,2,FALSE)</f>
        <v>#N/A</v>
      </c>
      <c r="I12" s="85"/>
    </row>
    <row r="13" spans="1:10" x14ac:dyDescent="0.2">
      <c r="B13" s="5" t="e">
        <f>VLOOKUP(A13,Salariés!$A$4:$B$78,2,FALSE)</f>
        <v>#N/A</v>
      </c>
      <c r="D13" s="5" t="e">
        <f>VLOOKUP(C13,#REF!,2,FALSE)</f>
        <v>#REF!</v>
      </c>
      <c r="H13" s="7" t="e">
        <f>VLOOKUP(G13,Entreprises!$A$6:$B$74,2,FALSE)</f>
        <v>#N/A</v>
      </c>
      <c r="I13" s="85"/>
    </row>
    <row r="14" spans="1:10" x14ac:dyDescent="0.2">
      <c r="B14" s="5" t="e">
        <f>VLOOKUP(A14,Salariés!$A$4:$B$78,2,FALSE)</f>
        <v>#N/A</v>
      </c>
      <c r="D14" s="5" t="e">
        <f>VLOOKUP(C14,#REF!,2,FALSE)</f>
        <v>#REF!</v>
      </c>
      <c r="H14" s="7" t="e">
        <f>VLOOKUP(G14,Entreprises!$A$6:$B$74,2,FALSE)</f>
        <v>#N/A</v>
      </c>
      <c r="I14" s="84"/>
    </row>
    <row r="15" spans="1:10" x14ac:dyDescent="0.2">
      <c r="B15" s="5" t="e">
        <f>VLOOKUP(A15,Salariés!$A$4:$B$78,2,FALSE)</f>
        <v>#N/A</v>
      </c>
      <c r="D15" s="5" t="e">
        <f>VLOOKUP(C15,#REF!,2,FALSE)</f>
        <v>#REF!</v>
      </c>
      <c r="H15" s="7" t="e">
        <f>VLOOKUP(G15,Entreprises!$A$6:$B$74,2,FALSE)</f>
        <v>#N/A</v>
      </c>
      <c r="I15" s="84"/>
    </row>
    <row r="16" spans="1:10" x14ac:dyDescent="0.2">
      <c r="B16" s="5" t="e">
        <f>VLOOKUP(A16,Salariés!$A$4:$B$78,2,FALSE)</f>
        <v>#N/A</v>
      </c>
      <c r="D16" s="5" t="e">
        <f>VLOOKUP(C16,#REF!,2,FALSE)</f>
        <v>#REF!</v>
      </c>
      <c r="H16" s="7" t="e">
        <f>VLOOKUP(G16,Entreprises!$A$6:$B$74,2,FALSE)</f>
        <v>#N/A</v>
      </c>
      <c r="I16" s="84"/>
    </row>
    <row r="17" spans="1:9" x14ac:dyDescent="0.2">
      <c r="B17" s="5" t="e">
        <f>VLOOKUP(A17,Salariés!$A$4:$B$78,2,FALSE)</f>
        <v>#N/A</v>
      </c>
      <c r="D17" s="5" t="e">
        <f>VLOOKUP(C17,#REF!,2,FALSE)</f>
        <v>#REF!</v>
      </c>
      <c r="H17" s="7" t="e">
        <f>VLOOKUP(G17,Entreprises!$A$6:$B$74,2,FALSE)</f>
        <v>#N/A</v>
      </c>
      <c r="I17" s="84"/>
    </row>
    <row r="18" spans="1:9" x14ac:dyDescent="0.2">
      <c r="B18" s="5" t="e">
        <f>VLOOKUP(A18,Salariés!$A$4:$B$78,2,FALSE)</f>
        <v>#N/A</v>
      </c>
      <c r="D18" s="5" t="e">
        <f>VLOOKUP(C18,#REF!,2,FALSE)</f>
        <v>#REF!</v>
      </c>
      <c r="H18" s="7" t="e">
        <f>VLOOKUP(G18,Entreprises!$A$6:$B$74,2,FALSE)</f>
        <v>#N/A</v>
      </c>
      <c r="I18" s="84"/>
    </row>
    <row r="19" spans="1:9" x14ac:dyDescent="0.2">
      <c r="B19" s="5" t="e">
        <f>VLOOKUP(A19,Salariés!$A$4:$B$78,2,FALSE)</f>
        <v>#N/A</v>
      </c>
      <c r="D19" s="5" t="e">
        <f>VLOOKUP(C19,#REF!,2,FALSE)</f>
        <v>#REF!</v>
      </c>
      <c r="H19" s="7" t="e">
        <f>VLOOKUP(G19,Entreprises!$A$6:$B$74,2,FALSE)</f>
        <v>#N/A</v>
      </c>
      <c r="I19" s="84"/>
    </row>
    <row r="20" spans="1:9" x14ac:dyDescent="0.2">
      <c r="B20" s="5" t="e">
        <f>VLOOKUP(A20,Salariés!$A$4:$B$78,2,FALSE)</f>
        <v>#N/A</v>
      </c>
      <c r="D20" s="5" t="e">
        <f>VLOOKUP(C20,#REF!,2,FALSE)</f>
        <v>#REF!</v>
      </c>
      <c r="H20" s="7" t="e">
        <f>VLOOKUP(G20,Entreprises!$A$6:$B$74,2,FALSE)</f>
        <v>#N/A</v>
      </c>
      <c r="I20" s="84"/>
    </row>
    <row r="21" spans="1:9" x14ac:dyDescent="0.2">
      <c r="B21" s="5" t="e">
        <f>VLOOKUP(A21,Salariés!$A$4:$B$78,2,FALSE)</f>
        <v>#N/A</v>
      </c>
      <c r="D21" s="5" t="e">
        <f>VLOOKUP(C21,#REF!,2,FALSE)</f>
        <v>#REF!</v>
      </c>
      <c r="H21" s="7" t="e">
        <f>VLOOKUP(G21,Entreprises!$A$6:$B$74,2,FALSE)</f>
        <v>#N/A</v>
      </c>
      <c r="I21" s="84"/>
    </row>
    <row r="22" spans="1:9" x14ac:dyDescent="0.2">
      <c r="B22" s="5" t="e">
        <f>VLOOKUP(A22,Salariés!$A$4:$B$78,2,FALSE)</f>
        <v>#N/A</v>
      </c>
      <c r="D22" s="5" t="e">
        <f>VLOOKUP(C22,#REF!,2,FALSE)</f>
        <v>#REF!</v>
      </c>
      <c r="H22" s="7" t="e">
        <f>VLOOKUP(G22,Entreprises!$A$6:$B$74,2,FALSE)</f>
        <v>#N/A</v>
      </c>
      <c r="I22" s="84"/>
    </row>
    <row r="23" spans="1:9" x14ac:dyDescent="0.2">
      <c r="B23" s="5" t="e">
        <f>VLOOKUP(A23,Salariés!$A$4:$B$78,2,FALSE)</f>
        <v>#N/A</v>
      </c>
      <c r="D23" s="5" t="e">
        <f>VLOOKUP(C23,#REF!,2,FALSE)</f>
        <v>#REF!</v>
      </c>
      <c r="H23" s="7" t="e">
        <f>VLOOKUP(G23,Entreprises!$A$6:$B$74,2,FALSE)</f>
        <v>#N/A</v>
      </c>
      <c r="I23" s="84"/>
    </row>
    <row r="24" spans="1:9" x14ac:dyDescent="0.2">
      <c r="B24" s="5" t="e">
        <f>VLOOKUP(A24,Salariés!$A$4:$B$78,2,FALSE)</f>
        <v>#N/A</v>
      </c>
      <c r="D24" s="5" t="e">
        <f>VLOOKUP(C24,#REF!,2,FALSE)</f>
        <v>#REF!</v>
      </c>
      <c r="H24" s="7" t="e">
        <f>VLOOKUP(G24,Entreprises!$A$6:$B$74,2,FALSE)</f>
        <v>#N/A</v>
      </c>
      <c r="I24" s="84"/>
    </row>
    <row r="25" spans="1:9" x14ac:dyDescent="0.2">
      <c r="B25" s="5" t="e">
        <f>VLOOKUP(A25,Salariés!$A$4:$B$78,2,FALSE)</f>
        <v>#N/A</v>
      </c>
      <c r="D25" s="5" t="e">
        <f>VLOOKUP(C25,#REF!,2,FALSE)</f>
        <v>#REF!</v>
      </c>
      <c r="H25" s="7" t="e">
        <f>VLOOKUP(G25,Entreprises!$A$6:$B$74,2,FALSE)</f>
        <v>#N/A</v>
      </c>
      <c r="I25" s="84"/>
    </row>
    <row r="26" spans="1:9" x14ac:dyDescent="0.2">
      <c r="A26" s="31"/>
      <c r="B26" s="5" t="e">
        <f>VLOOKUP(A26,Salariés!$A$4:$B$78,2,FALSE)</f>
        <v>#N/A</v>
      </c>
      <c r="C26" s="32"/>
      <c r="D26" s="5" t="e">
        <f>VLOOKUP(C26,#REF!,2,FALSE)</f>
        <v>#REF!</v>
      </c>
      <c r="H26" s="7" t="e">
        <f>VLOOKUP(G26,Entreprises!$A$6:$B$74,2,FALSE)</f>
        <v>#N/A</v>
      </c>
      <c r="I26" s="83"/>
    </row>
    <row r="27" spans="1:9" x14ac:dyDescent="0.2">
      <c r="A27" s="31"/>
      <c r="B27" s="5" t="e">
        <f>VLOOKUP(A27,Salariés!$A$4:$B$78,2,FALSE)</f>
        <v>#N/A</v>
      </c>
      <c r="C27" s="32"/>
      <c r="D27" s="5" t="e">
        <f>VLOOKUP(C27,#REF!,2,FALSE)</f>
        <v>#REF!</v>
      </c>
      <c r="H27" s="7" t="e">
        <f>VLOOKUP(G27,Entreprises!$A$6:$B$74,2,FALSE)</f>
        <v>#N/A</v>
      </c>
      <c r="I27" s="83"/>
    </row>
    <row r="28" spans="1:9" x14ac:dyDescent="0.2">
      <c r="A28" s="31"/>
      <c r="B28" s="5" t="e">
        <f>VLOOKUP(A28,Salariés!$A$4:$B$78,2,FALSE)</f>
        <v>#N/A</v>
      </c>
      <c r="C28" s="32"/>
      <c r="D28" s="5" t="e">
        <f>VLOOKUP(C28,#REF!,2,FALSE)</f>
        <v>#REF!</v>
      </c>
      <c r="H28" s="7" t="e">
        <f>VLOOKUP(G28,Entreprises!$A$6:$B$74,2,FALSE)</f>
        <v>#N/A</v>
      </c>
      <c r="I28" s="83"/>
    </row>
    <row r="29" spans="1:9" x14ac:dyDescent="0.2">
      <c r="A29" s="31"/>
      <c r="B29" s="5" t="e">
        <f>VLOOKUP(A29,Salariés!$A$4:$B$78,2,FALSE)</f>
        <v>#N/A</v>
      </c>
      <c r="C29" s="32"/>
      <c r="D29" s="5" t="e">
        <f>VLOOKUP(C29,#REF!,2,FALSE)</f>
        <v>#REF!</v>
      </c>
      <c r="H29" s="7" t="e">
        <f>VLOOKUP(G29,Entreprises!$A$6:$B$74,2,FALSE)</f>
        <v>#N/A</v>
      </c>
      <c r="I29" s="83"/>
    </row>
    <row r="30" spans="1:9" x14ac:dyDescent="0.2">
      <c r="A30" s="31"/>
      <c r="B30" s="5" t="e">
        <f>VLOOKUP(A30,Salariés!$A$4:$B$78,2,FALSE)</f>
        <v>#N/A</v>
      </c>
      <c r="C30" s="32"/>
      <c r="D30" s="5" t="e">
        <f>VLOOKUP(C30,#REF!,2,FALSE)</f>
        <v>#REF!</v>
      </c>
      <c r="H30" s="7" t="e">
        <f>VLOOKUP(G30,Entreprises!$A$6:$B$74,2,FALSE)</f>
        <v>#N/A</v>
      </c>
      <c r="I30" s="83"/>
    </row>
    <row r="31" spans="1:9" x14ac:dyDescent="0.2">
      <c r="A31" s="31"/>
      <c r="B31" s="5" t="e">
        <f>VLOOKUP(A31,Salariés!$A$4:$B$78,2,FALSE)</f>
        <v>#N/A</v>
      </c>
      <c r="C31" s="32"/>
      <c r="D31" s="5" t="e">
        <f>VLOOKUP(C31,#REF!,2,FALSE)</f>
        <v>#REF!</v>
      </c>
      <c r="H31" s="7" t="e">
        <f>VLOOKUP(G31,Entreprises!$A$6:$B$74,2,FALSE)</f>
        <v>#N/A</v>
      </c>
      <c r="I31" s="83"/>
    </row>
    <row r="32" spans="1:9" x14ac:dyDescent="0.2">
      <c r="A32" s="31"/>
      <c r="B32" s="5" t="e">
        <f>VLOOKUP(A32,Salariés!$A$4:$B$78,2,FALSE)</f>
        <v>#N/A</v>
      </c>
      <c r="C32" s="32"/>
      <c r="D32" s="5" t="e">
        <f>VLOOKUP(C32,#REF!,2,FALSE)</f>
        <v>#REF!</v>
      </c>
      <c r="H32" s="7" t="e">
        <f>VLOOKUP(G32,Entreprises!$A$6:$B$74,2,FALSE)</f>
        <v>#N/A</v>
      </c>
      <c r="I32" s="83"/>
    </row>
    <row r="33" spans="1:10" x14ac:dyDescent="0.2">
      <c r="A33" s="31"/>
      <c r="B33" s="5" t="e">
        <f>VLOOKUP(A33,Salariés!$A$4:$B$78,2,FALSE)</f>
        <v>#N/A</v>
      </c>
      <c r="C33" s="32"/>
      <c r="D33" s="5" t="e">
        <f>VLOOKUP(C33,#REF!,2,FALSE)</f>
        <v>#REF!</v>
      </c>
      <c r="H33" s="7" t="e">
        <f>VLOOKUP(G33,Entreprises!$A$6:$B$74,2,FALSE)</f>
        <v>#N/A</v>
      </c>
      <c r="I33" s="83"/>
    </row>
    <row r="34" spans="1:10" x14ac:dyDescent="0.2">
      <c r="A34" s="7"/>
      <c r="B34" s="4"/>
      <c r="C34" s="4"/>
      <c r="D34" s="4"/>
    </row>
    <row r="35" spans="1:10" ht="15" x14ac:dyDescent="0.25">
      <c r="A35" s="7"/>
      <c r="B35" s="4"/>
      <c r="C35" s="46"/>
      <c r="D35" s="47" t="s">
        <v>16</v>
      </c>
      <c r="E35" s="48">
        <f>SUM(E2:E34)</f>
        <v>0</v>
      </c>
      <c r="F35" s="69"/>
      <c r="G35" s="46"/>
      <c r="H35" s="46"/>
      <c r="J35" s="42"/>
    </row>
    <row r="36" spans="1:10" x14ac:dyDescent="0.2">
      <c r="A36" s="7"/>
      <c r="B36" s="4"/>
      <c r="C36" s="4"/>
      <c r="D36" s="4"/>
      <c r="E36" s="4"/>
      <c r="F36" s="4"/>
      <c r="G36" s="4"/>
      <c r="H36" s="4"/>
    </row>
    <row r="37" spans="1:10" ht="15" x14ac:dyDescent="0.25">
      <c r="A37" s="7"/>
      <c r="B37" s="4"/>
      <c r="C37" s="4"/>
      <c r="D37" s="60" t="s">
        <v>22</v>
      </c>
      <c r="E37" s="59">
        <f>SUM(F2:F34)</f>
        <v>0</v>
      </c>
      <c r="F37" s="59" t="s">
        <v>23</v>
      </c>
      <c r="G37" s="59"/>
      <c r="H37" s="4"/>
    </row>
    <row r="38" spans="1:10" x14ac:dyDescent="0.2">
      <c r="A38" s="7"/>
      <c r="B38" s="4"/>
      <c r="C38" s="4"/>
      <c r="D38" s="4"/>
      <c r="E38" s="4"/>
      <c r="F38" s="4"/>
      <c r="G38" s="4"/>
      <c r="H38" s="4"/>
    </row>
    <row r="39" spans="1:10" x14ac:dyDescent="0.2">
      <c r="E39" s="4"/>
      <c r="F39" s="4"/>
      <c r="G39" s="4"/>
      <c r="H39" s="4"/>
    </row>
  </sheetData>
  <mergeCells count="1">
    <mergeCell ref="A1:B1"/>
  </mergeCells>
  <pageMargins left="0.39370078740157483" right="0.39370078740157483" top="1.4173228346456694" bottom="0.98425196850393704" header="0.51181102362204722" footer="0.51181102362204722"/>
  <pageSetup paperSize="9" scale="74" orientation="portrait" r:id="rId1"/>
  <headerFooter alignWithMargins="0">
    <oddHeader>&amp;C&amp;12DETAIL DES INTERVENTIONS
NOM : 
Septembre 2017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opLeftCell="B1" zoomScaleNormal="100" workbookViewId="0">
      <selection activeCell="F34" sqref="F34"/>
    </sheetView>
  </sheetViews>
  <sheetFormatPr baseColWidth="10" defaultRowHeight="12.75" x14ac:dyDescent="0.2"/>
  <cols>
    <col min="1" max="1" width="4.7109375" style="6" bestFit="1" customWidth="1"/>
    <col min="2" max="2" width="36" style="5" customWidth="1"/>
    <col min="3" max="3" width="3.85546875" style="5" customWidth="1"/>
    <col min="4" max="4" width="18.140625" style="5" bestFit="1" customWidth="1"/>
    <col min="5" max="5" width="9.5703125" style="7" bestFit="1" customWidth="1"/>
    <col min="6" max="6" width="8.42578125" style="7" customWidth="1"/>
    <col min="7" max="7" width="9.5703125" style="7" customWidth="1"/>
    <col min="8" max="8" width="20" style="7" bestFit="1" customWidth="1"/>
    <col min="9" max="9" width="19.28515625" style="4" customWidth="1"/>
    <col min="10" max="10" width="24" style="4" customWidth="1"/>
    <col min="11" max="11" width="9.42578125" style="4" customWidth="1"/>
    <col min="12" max="12" width="5" style="4" bestFit="1" customWidth="1"/>
    <col min="13" max="13" width="13.28515625" style="4" customWidth="1"/>
    <col min="14" max="14" width="10.85546875" style="4" customWidth="1"/>
    <col min="15" max="37" width="18.7109375" style="4" customWidth="1"/>
    <col min="38" max="16384" width="11.42578125" style="4"/>
  </cols>
  <sheetData>
    <row r="1" spans="1:10" x14ac:dyDescent="0.2">
      <c r="A1" s="138" t="s">
        <v>0</v>
      </c>
      <c r="B1" s="138"/>
      <c r="C1" s="45" t="s">
        <v>15</v>
      </c>
      <c r="D1" s="45"/>
      <c r="E1" s="12" t="s">
        <v>24</v>
      </c>
      <c r="F1" s="45" t="s">
        <v>25</v>
      </c>
      <c r="G1" s="87" t="s">
        <v>20</v>
      </c>
      <c r="H1" s="12" t="s">
        <v>18</v>
      </c>
      <c r="I1" s="12" t="s">
        <v>19</v>
      </c>
      <c r="J1" s="86" t="s">
        <v>1</v>
      </c>
    </row>
    <row r="2" spans="1:10" x14ac:dyDescent="0.2">
      <c r="B2" s="5" t="e">
        <f>VLOOKUP(A2,Salariés!$A$4:$B$78,2,FALSE)</f>
        <v>#N/A</v>
      </c>
      <c r="C2" s="32"/>
      <c r="D2" s="5" t="e">
        <f>VLOOKUP(C2,#REF!,2,FALSE)</f>
        <v>#REF!</v>
      </c>
      <c r="G2" s="43"/>
      <c r="H2" s="7" t="e">
        <f>VLOOKUP(G2,Entreprises!$A$6:$B$74,2,FALSE)</f>
        <v>#N/A</v>
      </c>
      <c r="I2" s="43"/>
      <c r="J2" s="21"/>
    </row>
    <row r="3" spans="1:10" x14ac:dyDescent="0.2">
      <c r="B3" s="5" t="e">
        <f>VLOOKUP(A3,Salariés!$A$4:$B$78,2,FALSE)</f>
        <v>#N/A</v>
      </c>
      <c r="C3" s="32"/>
      <c r="D3" s="5" t="e">
        <f>VLOOKUP(C3,#REF!,2,FALSE)</f>
        <v>#REF!</v>
      </c>
      <c r="G3" s="43"/>
      <c r="H3" s="7" t="e">
        <f>VLOOKUP(G3,Entreprises!$A$6:$B$74,2,FALSE)</f>
        <v>#N/A</v>
      </c>
      <c r="I3" s="43"/>
      <c r="J3" s="21"/>
    </row>
    <row r="4" spans="1:10" x14ac:dyDescent="0.2">
      <c r="B4" s="5" t="e">
        <f>VLOOKUP(A4,Salariés!$A$4:$B$78,2,FALSE)</f>
        <v>#N/A</v>
      </c>
      <c r="C4" s="32"/>
      <c r="D4" s="5" t="e">
        <f>VLOOKUP(C4,#REF!,2,FALSE)</f>
        <v>#REF!</v>
      </c>
      <c r="G4" s="43"/>
      <c r="H4" s="7" t="e">
        <f>VLOOKUP(G4,Entreprises!$A$6:$B$74,2,FALSE)</f>
        <v>#N/A</v>
      </c>
      <c r="I4" s="93"/>
      <c r="J4" s="21"/>
    </row>
    <row r="5" spans="1:10" x14ac:dyDescent="0.2">
      <c r="B5" s="5" t="e">
        <f>VLOOKUP(A5,Salariés!$A$4:$B$78,2,FALSE)</f>
        <v>#N/A</v>
      </c>
      <c r="C5" s="32"/>
      <c r="D5" s="5" t="e">
        <f>VLOOKUP(C5,#REF!,2,FALSE)</f>
        <v>#REF!</v>
      </c>
      <c r="G5" s="43"/>
      <c r="H5" s="7" t="e">
        <f>VLOOKUP(G5,Entreprises!$A$6:$B$74,2,FALSE)</f>
        <v>#N/A</v>
      </c>
      <c r="I5" s="32"/>
    </row>
    <row r="6" spans="1:10" x14ac:dyDescent="0.2">
      <c r="B6" s="5" t="e">
        <f>VLOOKUP(A6,Salariés!$A$4:$B$78,2,FALSE)</f>
        <v>#N/A</v>
      </c>
      <c r="C6" s="32"/>
      <c r="D6" s="5" t="e">
        <f>VLOOKUP(C6,#REF!,2,FALSE)</f>
        <v>#REF!</v>
      </c>
      <c r="G6" s="43"/>
      <c r="H6" s="7" t="e">
        <f>VLOOKUP(G6,Entreprises!$A$6:$B$74,2,FALSE)</f>
        <v>#N/A</v>
      </c>
      <c r="I6" s="32"/>
    </row>
    <row r="7" spans="1:10" x14ac:dyDescent="0.2">
      <c r="B7" s="5" t="e">
        <f>VLOOKUP(A7,Salariés!$A$4:$B$78,2,FALSE)</f>
        <v>#N/A</v>
      </c>
      <c r="C7" s="32"/>
      <c r="D7" s="5" t="e">
        <f>VLOOKUP(C7,#REF!,2,FALSE)</f>
        <v>#REF!</v>
      </c>
      <c r="G7" s="43"/>
      <c r="H7" s="7" t="e">
        <f>VLOOKUP(G7,Entreprises!$A$6:$B$74,2,FALSE)</f>
        <v>#N/A</v>
      </c>
      <c r="I7" s="43"/>
      <c r="J7" s="21"/>
    </row>
    <row r="8" spans="1:10" x14ac:dyDescent="0.2">
      <c r="B8" s="5" t="e">
        <f>VLOOKUP(A8,Salariés!$A$4:$B$78,2,FALSE)</f>
        <v>#N/A</v>
      </c>
      <c r="C8" s="32"/>
      <c r="D8" s="5" t="e">
        <f>VLOOKUP(C8,#REF!,2,FALSE)</f>
        <v>#REF!</v>
      </c>
      <c r="G8" s="43"/>
      <c r="H8" s="7" t="e">
        <f>VLOOKUP(G8,Entreprises!$A$6:$B$74,2,FALSE)</f>
        <v>#N/A</v>
      </c>
      <c r="I8" s="43"/>
      <c r="J8" s="21"/>
    </row>
    <row r="9" spans="1:10" x14ac:dyDescent="0.2">
      <c r="B9" s="5" t="e">
        <f>VLOOKUP(A9,Salariés!$A$4:$B$78,2,FALSE)</f>
        <v>#N/A</v>
      </c>
      <c r="C9" s="32"/>
      <c r="D9" s="5" t="e">
        <f>VLOOKUP(C9,#REF!,2,FALSE)</f>
        <v>#REF!</v>
      </c>
      <c r="G9" s="43"/>
      <c r="H9" s="7" t="e">
        <f>VLOOKUP(G9,Entreprises!$A$6:$B$74,2,FALSE)</f>
        <v>#N/A</v>
      </c>
      <c r="I9" s="93"/>
    </row>
    <row r="10" spans="1:10" x14ac:dyDescent="0.2">
      <c r="B10" s="5" t="e">
        <f>VLOOKUP(A10,Salariés!$A$4:$B$78,2,FALSE)</f>
        <v>#N/A</v>
      </c>
      <c r="C10" s="32"/>
      <c r="D10" s="5" t="e">
        <f>VLOOKUP(C10,#REF!,2,FALSE)</f>
        <v>#REF!</v>
      </c>
      <c r="G10" s="43"/>
      <c r="H10" s="7" t="e">
        <f>VLOOKUP(G10,Entreprises!$A$6:$B$74,2,FALSE)</f>
        <v>#N/A</v>
      </c>
      <c r="I10" s="43"/>
      <c r="J10" s="21"/>
    </row>
    <row r="11" spans="1:10" x14ac:dyDescent="0.2">
      <c r="B11" s="5" t="e">
        <f>VLOOKUP(A11,Salariés!$A$4:$B$78,2,FALSE)</f>
        <v>#N/A</v>
      </c>
      <c r="C11" s="32"/>
      <c r="D11" s="5" t="e">
        <f>VLOOKUP(C11,#REF!,2,FALSE)</f>
        <v>#REF!</v>
      </c>
      <c r="G11" s="43"/>
      <c r="H11" s="7" t="e">
        <f>VLOOKUP(G11,Entreprises!$A$6:$B$74,2,FALSE)</f>
        <v>#N/A</v>
      </c>
      <c r="I11" s="43"/>
      <c r="J11" s="21"/>
    </row>
    <row r="12" spans="1:10" x14ac:dyDescent="0.2">
      <c r="B12" s="5" t="e">
        <f>VLOOKUP(A12,Salariés!$A$4:$B$78,2,FALSE)</f>
        <v>#N/A</v>
      </c>
      <c r="C12" s="32"/>
      <c r="D12" s="5" t="e">
        <f>VLOOKUP(C12,#REF!,2,FALSE)</f>
        <v>#REF!</v>
      </c>
      <c r="G12" s="43"/>
      <c r="H12" s="7" t="e">
        <f>VLOOKUP(G12,Entreprises!$A$6:$B$74,2,FALSE)</f>
        <v>#N/A</v>
      </c>
      <c r="I12" s="43"/>
      <c r="J12" s="21"/>
    </row>
    <row r="13" spans="1:10" x14ac:dyDescent="0.2">
      <c r="B13" s="5" t="e">
        <f>VLOOKUP(A13,Salariés!$A$4:$B$78,2,FALSE)</f>
        <v>#N/A</v>
      </c>
      <c r="C13" s="32"/>
      <c r="D13" s="5" t="e">
        <f>VLOOKUP(C13,#REF!,2,FALSE)</f>
        <v>#REF!</v>
      </c>
      <c r="G13" s="43"/>
      <c r="H13" s="7" t="e">
        <f>VLOOKUP(G13,Entreprises!$A$6:$B$74,2,FALSE)</f>
        <v>#N/A</v>
      </c>
      <c r="I13" s="43"/>
    </row>
    <row r="14" spans="1:10" x14ac:dyDescent="0.2">
      <c r="B14" s="5" t="e">
        <f>VLOOKUP(A14,Salariés!$A$4:$B$78,2,FALSE)</f>
        <v>#N/A</v>
      </c>
      <c r="C14" s="32"/>
      <c r="D14" s="5" t="e">
        <f>VLOOKUP(C14,#REF!,2,FALSE)</f>
        <v>#REF!</v>
      </c>
      <c r="G14" s="43"/>
      <c r="H14" s="7" t="e">
        <f>VLOOKUP(G14,Entreprises!$A$6:$B$74,2,FALSE)</f>
        <v>#N/A</v>
      </c>
      <c r="I14" s="43"/>
      <c r="J14" s="88"/>
    </row>
    <row r="15" spans="1:10" x14ac:dyDescent="0.2">
      <c r="B15" s="5" t="e">
        <f>VLOOKUP(A15,Salariés!$A$4:$B$78,2,FALSE)</f>
        <v>#N/A</v>
      </c>
      <c r="C15" s="32"/>
      <c r="D15" s="5" t="e">
        <f>VLOOKUP(C15,#REF!,2,FALSE)</f>
        <v>#REF!</v>
      </c>
      <c r="G15" s="43"/>
      <c r="H15" s="7" t="e">
        <f>VLOOKUP(G15,Entreprises!$A$6:$B$74,2,FALSE)</f>
        <v>#N/A</v>
      </c>
      <c r="I15" s="43"/>
    </row>
    <row r="16" spans="1:10" x14ac:dyDescent="0.2">
      <c r="B16" s="5" t="e">
        <f>VLOOKUP(A16,Salariés!$A$4:$B$78,2,FALSE)</f>
        <v>#N/A</v>
      </c>
      <c r="C16" s="32"/>
      <c r="D16" s="5" t="e">
        <f>VLOOKUP(C16,#REF!,2,FALSE)</f>
        <v>#REF!</v>
      </c>
      <c r="G16" s="43"/>
      <c r="H16" s="7" t="e">
        <f>VLOOKUP(G16,Entreprises!$A$6:$B$74,2,FALSE)</f>
        <v>#N/A</v>
      </c>
      <c r="I16" s="43"/>
      <c r="J16" s="88"/>
    </row>
    <row r="17" spans="1:10" x14ac:dyDescent="0.2">
      <c r="B17" s="5" t="e">
        <f>VLOOKUP(A17,Salariés!$A$4:$B$78,2,FALSE)</f>
        <v>#N/A</v>
      </c>
      <c r="C17" s="32"/>
      <c r="D17" s="5" t="e">
        <f>VLOOKUP(C17,#REF!,2,FALSE)</f>
        <v>#REF!</v>
      </c>
      <c r="G17" s="43"/>
      <c r="H17" s="7" t="e">
        <f>VLOOKUP(G17,Entreprises!$A$6:$B$74,2,FALSE)</f>
        <v>#N/A</v>
      </c>
      <c r="I17" s="43"/>
      <c r="J17" s="88"/>
    </row>
    <row r="18" spans="1:10" x14ac:dyDescent="0.2">
      <c r="B18" s="5" t="e">
        <f>VLOOKUP(A18,Salariés!$A$4:$B$78,2,FALSE)</f>
        <v>#N/A</v>
      </c>
      <c r="D18" s="5" t="e">
        <f>VLOOKUP(C18,#REF!,2,FALSE)</f>
        <v>#REF!</v>
      </c>
      <c r="H18" s="7" t="e">
        <f>VLOOKUP(G18,Entreprises!$A$6:$B$74,2,FALSE)</f>
        <v>#N/A</v>
      </c>
      <c r="I18" s="7"/>
    </row>
    <row r="19" spans="1:10" x14ac:dyDescent="0.2">
      <c r="B19" s="5" t="e">
        <f>VLOOKUP(A19,Salariés!$A$4:$B$78,2,FALSE)</f>
        <v>#N/A</v>
      </c>
      <c r="D19" s="5" t="e">
        <f>VLOOKUP(C19,#REF!,2,FALSE)</f>
        <v>#REF!</v>
      </c>
      <c r="H19" s="7" t="e">
        <f>VLOOKUP(G19,Entreprises!$A$6:$B$74,2,FALSE)</f>
        <v>#N/A</v>
      </c>
      <c r="I19" s="7"/>
    </row>
    <row r="20" spans="1:10" x14ac:dyDescent="0.2">
      <c r="B20" s="5" t="e">
        <f>VLOOKUP(A20,Salariés!$A$4:$B$78,2,FALSE)</f>
        <v>#N/A</v>
      </c>
      <c r="D20" s="5" t="e">
        <f>VLOOKUP(C20,#REF!,2,FALSE)</f>
        <v>#REF!</v>
      </c>
      <c r="H20" s="7" t="e">
        <f>VLOOKUP(G20,Entreprises!$A$6:$B$74,2,FALSE)</f>
        <v>#N/A</v>
      </c>
      <c r="I20" s="7"/>
    </row>
    <row r="21" spans="1:10" x14ac:dyDescent="0.2">
      <c r="B21" s="5" t="e">
        <f>VLOOKUP(A21,Salariés!$A$4:$B$78,2,FALSE)</f>
        <v>#N/A</v>
      </c>
      <c r="D21" s="5" t="e">
        <f>VLOOKUP(C21,#REF!,2,FALSE)</f>
        <v>#REF!</v>
      </c>
      <c r="H21" s="7" t="e">
        <f>VLOOKUP(G21,Entreprises!$A$6:$B$74,2,FALSE)</f>
        <v>#N/A</v>
      </c>
      <c r="I21" s="7"/>
    </row>
    <row r="22" spans="1:10" x14ac:dyDescent="0.2">
      <c r="B22" s="5" t="e">
        <f>VLOOKUP(A22,Salariés!$A$4:$B$78,2,FALSE)</f>
        <v>#N/A</v>
      </c>
      <c r="D22" s="5" t="e">
        <f>VLOOKUP(C22,#REF!,2,FALSE)</f>
        <v>#REF!</v>
      </c>
      <c r="H22" s="7" t="e">
        <f>VLOOKUP(G22,Entreprises!$A$6:$B$74,2,FALSE)</f>
        <v>#N/A</v>
      </c>
      <c r="I22" s="7"/>
    </row>
    <row r="23" spans="1:10" x14ac:dyDescent="0.2">
      <c r="B23" s="5" t="e">
        <f>VLOOKUP(A23,Salariés!$A$4:$B$78,2,FALSE)</f>
        <v>#N/A</v>
      </c>
      <c r="D23" s="5" t="e">
        <f>VLOOKUP(C23,#REF!,2,FALSE)</f>
        <v>#REF!</v>
      </c>
      <c r="H23" s="7" t="e">
        <f>VLOOKUP(G23,Entreprises!$A$6:$B$74,2,FALSE)</f>
        <v>#N/A</v>
      </c>
      <c r="I23" s="7"/>
    </row>
    <row r="24" spans="1:10" x14ac:dyDescent="0.2">
      <c r="B24" s="5" t="e">
        <f>VLOOKUP(A24,Salariés!$A$4:$B$78,2,FALSE)</f>
        <v>#N/A</v>
      </c>
      <c r="D24" s="5" t="e">
        <f>VLOOKUP(C24,#REF!,2,FALSE)</f>
        <v>#REF!</v>
      </c>
      <c r="H24" s="7" t="e">
        <f>VLOOKUP(G24,Entreprises!$A$6:$B$74,2,FALSE)</f>
        <v>#N/A</v>
      </c>
      <c r="I24" s="78"/>
    </row>
    <row r="25" spans="1:10" x14ac:dyDescent="0.2">
      <c r="A25" s="31"/>
      <c r="B25" s="5" t="e">
        <f>VLOOKUP(A25,Salariés!$A$4:$B$78,2,FALSE)</f>
        <v>#N/A</v>
      </c>
      <c r="C25" s="32"/>
      <c r="D25" s="5" t="e">
        <f>VLOOKUP(C25,#REF!,2,FALSE)</f>
        <v>#REF!</v>
      </c>
      <c r="H25" s="7" t="e">
        <f>VLOOKUP(G25,Entreprises!$A$6:$B$74,2,FALSE)</f>
        <v>#N/A</v>
      </c>
      <c r="I25" s="7"/>
    </row>
    <row r="26" spans="1:10" x14ac:dyDescent="0.2">
      <c r="A26" s="31"/>
      <c r="B26" s="5" t="e">
        <f>VLOOKUP(A26,Salariés!$A$4:$B$78,2,FALSE)</f>
        <v>#N/A</v>
      </c>
      <c r="C26" s="32"/>
      <c r="D26" s="5" t="e">
        <f>VLOOKUP(C26,#REF!,2,FALSE)</f>
        <v>#REF!</v>
      </c>
      <c r="H26" s="7" t="e">
        <f>VLOOKUP(G26,Entreprises!$A$6:$B$74,2,FALSE)</f>
        <v>#N/A</v>
      </c>
      <c r="I26" s="7"/>
    </row>
    <row r="27" spans="1:10" x14ac:dyDescent="0.2">
      <c r="A27" s="31"/>
      <c r="B27" s="5" t="e">
        <f>VLOOKUP(A27,Salariés!$A$4:$B$78,2,FALSE)</f>
        <v>#N/A</v>
      </c>
      <c r="C27" s="32"/>
      <c r="D27" s="5" t="e">
        <f>VLOOKUP(C27,#REF!,2,FALSE)</f>
        <v>#REF!</v>
      </c>
      <c r="H27" s="7" t="e">
        <f>VLOOKUP(G27,Entreprises!$A$6:$B$74,2,FALSE)</f>
        <v>#N/A</v>
      </c>
      <c r="I27" s="7"/>
    </row>
    <row r="28" spans="1:10" x14ac:dyDescent="0.2">
      <c r="A28" s="31"/>
      <c r="B28" s="5" t="e">
        <f>VLOOKUP(A28,Salariés!$A$4:$B$78,2,FALSE)</f>
        <v>#N/A</v>
      </c>
      <c r="C28" s="32"/>
      <c r="D28" s="5" t="e">
        <f>VLOOKUP(C28,#REF!,2,FALSE)</f>
        <v>#REF!</v>
      </c>
      <c r="H28" s="7" t="e">
        <f>VLOOKUP(G28,Entreprises!$A$6:$B$74,2,FALSE)</f>
        <v>#N/A</v>
      </c>
      <c r="I28" s="7"/>
    </row>
    <row r="29" spans="1:10" x14ac:dyDescent="0.2">
      <c r="A29" s="31"/>
      <c r="B29" s="5" t="e">
        <f>VLOOKUP(A29,Salariés!$A$4:$B$78,2,FALSE)</f>
        <v>#N/A</v>
      </c>
      <c r="C29" s="32"/>
      <c r="D29" s="5" t="e">
        <f>VLOOKUP(C29,#REF!,2,FALSE)</f>
        <v>#REF!</v>
      </c>
      <c r="H29" s="7" t="e">
        <f>VLOOKUP(G29,Entreprises!$A$6:$B$74,2,FALSE)</f>
        <v>#N/A</v>
      </c>
      <c r="I29" s="7"/>
    </row>
    <row r="30" spans="1:10" x14ac:dyDescent="0.2">
      <c r="A30" s="31"/>
      <c r="B30" s="5" t="e">
        <f>VLOOKUP(A30,Salariés!$A$4:$B$78,2,FALSE)</f>
        <v>#N/A</v>
      </c>
      <c r="C30" s="32"/>
      <c r="D30" s="5" t="e">
        <f>VLOOKUP(C30,#REF!,2,FALSE)</f>
        <v>#REF!</v>
      </c>
      <c r="H30" s="7" t="e">
        <f>VLOOKUP(G30,Entreprises!$A$6:$B$74,2,FALSE)</f>
        <v>#N/A</v>
      </c>
      <c r="I30" s="7"/>
    </row>
    <row r="31" spans="1:10" x14ac:dyDescent="0.2">
      <c r="A31" s="31"/>
      <c r="B31" s="5" t="e">
        <f>VLOOKUP(A31,Salariés!$A$4:$B$78,2,FALSE)</f>
        <v>#N/A</v>
      </c>
      <c r="C31" s="32"/>
      <c r="D31" s="5" t="e">
        <f>VLOOKUP(C31,#REF!,2,FALSE)</f>
        <v>#REF!</v>
      </c>
      <c r="H31" s="7" t="e">
        <f>VLOOKUP(G31,Entreprises!$A$6:$B$74,2,FALSE)</f>
        <v>#N/A</v>
      </c>
      <c r="I31" s="7"/>
    </row>
    <row r="32" spans="1:10" x14ac:dyDescent="0.2">
      <c r="A32" s="31"/>
      <c r="B32" s="5" t="e">
        <f>VLOOKUP(A32,Salariés!$A$4:$B$78,2,FALSE)</f>
        <v>#N/A</v>
      </c>
      <c r="C32" s="32"/>
      <c r="D32" s="5" t="e">
        <f>VLOOKUP(C32,#REF!,2,FALSE)</f>
        <v>#REF!</v>
      </c>
      <c r="H32" s="7" t="e">
        <f>VLOOKUP(G32,Entreprises!$A$6:$B$74,2,FALSE)</f>
        <v>#N/A</v>
      </c>
      <c r="I32" s="7"/>
    </row>
    <row r="33" spans="1:10" x14ac:dyDescent="0.2">
      <c r="A33" s="7"/>
      <c r="B33" s="4"/>
      <c r="C33" s="4"/>
      <c r="D33" s="4"/>
    </row>
    <row r="34" spans="1:10" ht="15" x14ac:dyDescent="0.25">
      <c r="A34" s="7"/>
      <c r="B34" s="4"/>
      <c r="C34" s="46"/>
      <c r="D34" s="47" t="s">
        <v>16</v>
      </c>
      <c r="E34" s="48">
        <f>SUM(E2:E33)</f>
        <v>0</v>
      </c>
      <c r="F34" s="69"/>
      <c r="G34" s="46"/>
      <c r="H34" s="46"/>
      <c r="J34" s="42"/>
    </row>
    <row r="35" spans="1:10" x14ac:dyDescent="0.2">
      <c r="A35" s="7"/>
      <c r="B35" s="4"/>
      <c r="C35" s="4"/>
      <c r="D35" s="4"/>
      <c r="E35" s="4"/>
      <c r="F35" s="4"/>
      <c r="G35" s="4"/>
      <c r="H35" s="4"/>
    </row>
    <row r="36" spans="1:10" ht="15" x14ac:dyDescent="0.25">
      <c r="A36" s="7"/>
      <c r="B36" s="4"/>
      <c r="C36" s="4"/>
      <c r="D36" s="59" t="s">
        <v>22</v>
      </c>
      <c r="E36" s="59">
        <f>SUM(F2:F33)</f>
        <v>0</v>
      </c>
      <c r="F36" s="59" t="s">
        <v>23</v>
      </c>
      <c r="G36" s="59"/>
      <c r="H36" s="59"/>
    </row>
    <row r="37" spans="1:10" x14ac:dyDescent="0.2">
      <c r="A37" s="7"/>
      <c r="B37" s="4"/>
      <c r="C37" s="4"/>
      <c r="D37" s="4"/>
      <c r="E37" s="4"/>
      <c r="F37" s="4"/>
      <c r="G37" s="4"/>
      <c r="H37" s="4"/>
    </row>
    <row r="38" spans="1:10" x14ac:dyDescent="0.2">
      <c r="E38" s="4"/>
      <c r="F38" s="4"/>
      <c r="G38" s="4"/>
      <c r="H38" s="4"/>
    </row>
  </sheetData>
  <mergeCells count="1">
    <mergeCell ref="A1:B1"/>
  </mergeCells>
  <pageMargins left="0.39370078740157483" right="0.39370078740157483" top="1.4173228346456694" bottom="0.98425196850393704" header="0.51181102362204722" footer="0.51181102362204722"/>
  <pageSetup paperSize="9" scale="74" orientation="portrait" r:id="rId1"/>
  <headerFooter alignWithMargins="0">
    <oddHeader>&amp;C&amp;12DETAIL DES INTERVENTIONS
NOM : 
Octobre 2017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Normal="100" workbookViewId="0">
      <selection activeCell="F34" sqref="F34"/>
    </sheetView>
  </sheetViews>
  <sheetFormatPr baseColWidth="10" defaultRowHeight="12.75" x14ac:dyDescent="0.2"/>
  <cols>
    <col min="1" max="1" width="4.7109375" style="6" bestFit="1" customWidth="1"/>
    <col min="2" max="2" width="36" style="5" customWidth="1"/>
    <col min="3" max="3" width="3.85546875" style="5" customWidth="1"/>
    <col min="4" max="4" width="19.140625" style="5" customWidth="1"/>
    <col min="5" max="5" width="9.5703125" style="7" bestFit="1" customWidth="1"/>
    <col min="6" max="6" width="9.5703125" style="7" customWidth="1"/>
    <col min="7" max="7" width="7.85546875" style="7" customWidth="1"/>
    <col min="8" max="8" width="16.42578125" style="7" bestFit="1" customWidth="1"/>
    <col min="9" max="9" width="24.42578125" style="4" bestFit="1" customWidth="1"/>
    <col min="10" max="10" width="35.5703125" style="4" bestFit="1" customWidth="1"/>
    <col min="11" max="11" width="9.42578125" style="4" customWidth="1"/>
    <col min="12" max="12" width="5" style="4" bestFit="1" customWidth="1"/>
    <col min="13" max="13" width="13.28515625" style="4" customWidth="1"/>
    <col min="14" max="14" width="10.85546875" style="4" customWidth="1"/>
    <col min="15" max="37" width="18.7109375" style="4" customWidth="1"/>
    <col min="38" max="16384" width="11.42578125" style="4"/>
  </cols>
  <sheetData>
    <row r="1" spans="1:10" x14ac:dyDescent="0.2">
      <c r="A1" s="138" t="s">
        <v>0</v>
      </c>
      <c r="B1" s="138"/>
      <c r="C1" s="45" t="s">
        <v>15</v>
      </c>
      <c r="D1" s="45"/>
      <c r="E1" s="12" t="s">
        <v>24</v>
      </c>
      <c r="F1" s="45" t="s">
        <v>25</v>
      </c>
      <c r="G1" s="91" t="s">
        <v>20</v>
      </c>
      <c r="H1" s="12" t="s">
        <v>18</v>
      </c>
      <c r="I1" s="12" t="s">
        <v>19</v>
      </c>
      <c r="J1" s="12" t="s">
        <v>1</v>
      </c>
    </row>
    <row r="2" spans="1:10" x14ac:dyDescent="0.2">
      <c r="B2" s="5" t="e">
        <f>VLOOKUP(A2,Salariés!$A$4:$B$78,2,FALSE)</f>
        <v>#N/A</v>
      </c>
      <c r="D2" s="5" t="e">
        <f>VLOOKUP(C2,#REF!,2,FALSE)</f>
        <v>#REF!</v>
      </c>
      <c r="H2" s="5" t="e">
        <f>VLOOKUP(G2,Entreprises!$A$6:$B$74,2,FALSE)</f>
        <v>#N/A</v>
      </c>
      <c r="I2" s="7"/>
    </row>
    <row r="3" spans="1:10" x14ac:dyDescent="0.2">
      <c r="B3" s="5" t="e">
        <f>VLOOKUP(A3,Salariés!$A$4:$B$78,2,FALSE)</f>
        <v>#N/A</v>
      </c>
      <c r="D3" s="5" t="e">
        <f>VLOOKUP(C3,#REF!,2,FALSE)</f>
        <v>#REF!</v>
      </c>
      <c r="H3" s="5" t="e">
        <f>VLOOKUP(G3,Entreprises!$A$6:$B$74,2,FALSE)</f>
        <v>#N/A</v>
      </c>
      <c r="I3" s="7"/>
    </row>
    <row r="4" spans="1:10" x14ac:dyDescent="0.2">
      <c r="B4" s="5" t="e">
        <f>VLOOKUP(A4,Salariés!$A$4:$B$78,2,FALSE)</f>
        <v>#N/A</v>
      </c>
      <c r="D4" s="5" t="e">
        <f>VLOOKUP(C4,#REF!,2,FALSE)</f>
        <v>#REF!</v>
      </c>
      <c r="H4" s="5" t="e">
        <f>VLOOKUP(G4,Entreprises!$A$6:$B$74,2,FALSE)</f>
        <v>#N/A</v>
      </c>
      <c r="I4" s="7"/>
    </row>
    <row r="5" spans="1:10" x14ac:dyDescent="0.2">
      <c r="B5" s="5" t="e">
        <f>VLOOKUP(A5,Salariés!$A$4:$B$78,2,FALSE)</f>
        <v>#N/A</v>
      </c>
      <c r="D5" s="5" t="e">
        <f>VLOOKUP(C5,#REF!,2,FALSE)</f>
        <v>#REF!</v>
      </c>
      <c r="H5" s="5" t="e">
        <f>VLOOKUP(G5,Entreprises!$A$6:$B$74,2,FALSE)</f>
        <v>#N/A</v>
      </c>
      <c r="I5" s="7"/>
    </row>
    <row r="6" spans="1:10" x14ac:dyDescent="0.2">
      <c r="B6" s="5" t="e">
        <f>VLOOKUP(A6,Salariés!$A$4:$B$78,2,FALSE)</f>
        <v>#N/A</v>
      </c>
      <c r="D6" s="5" t="e">
        <f>VLOOKUP(C6,#REF!,2,FALSE)</f>
        <v>#REF!</v>
      </c>
      <c r="H6" s="5" t="e">
        <f>VLOOKUP(G6,Entreprises!$A$6:$B$74,2,FALSE)</f>
        <v>#N/A</v>
      </c>
      <c r="I6" s="7"/>
    </row>
    <row r="7" spans="1:10" x14ac:dyDescent="0.2">
      <c r="B7" s="5" t="e">
        <f>VLOOKUP(A7,Salariés!$A$4:$B$78,2,FALSE)</f>
        <v>#N/A</v>
      </c>
      <c r="D7" s="5" t="e">
        <f>VLOOKUP(C7,#REF!,2,FALSE)</f>
        <v>#REF!</v>
      </c>
      <c r="H7" s="5" t="e">
        <f>VLOOKUP(G7,Entreprises!$A$6:$B$74,2,FALSE)</f>
        <v>#N/A</v>
      </c>
      <c r="I7" s="7"/>
    </row>
    <row r="8" spans="1:10" x14ac:dyDescent="0.2">
      <c r="B8" s="5" t="e">
        <f>VLOOKUP(A8,Salariés!$A$4:$B$78,2,FALSE)</f>
        <v>#N/A</v>
      </c>
      <c r="D8" s="5" t="e">
        <f>VLOOKUP(C8,#REF!,2,FALSE)</f>
        <v>#REF!</v>
      </c>
      <c r="H8" s="5" t="e">
        <f>VLOOKUP(G8,Entreprises!$A$6:$B$74,2,FALSE)</f>
        <v>#N/A</v>
      </c>
      <c r="I8" s="7"/>
    </row>
    <row r="9" spans="1:10" x14ac:dyDescent="0.2">
      <c r="B9" s="5" t="e">
        <f>VLOOKUP(A9,Salariés!$A$4:$B$78,2,FALSE)</f>
        <v>#N/A</v>
      </c>
      <c r="D9" s="5" t="e">
        <f>VLOOKUP(C9,#REF!,2,FALSE)</f>
        <v>#REF!</v>
      </c>
      <c r="H9" s="5" t="e">
        <f>VLOOKUP(G9,Entreprises!$A$6:$B$74,2,FALSE)</f>
        <v>#N/A</v>
      </c>
      <c r="I9" s="93"/>
    </row>
    <row r="10" spans="1:10" x14ac:dyDescent="0.2">
      <c r="B10" s="5" t="e">
        <f>VLOOKUP(A10,Salariés!$A$4:$B$78,2,FALSE)</f>
        <v>#N/A</v>
      </c>
      <c r="C10" s="90"/>
      <c r="D10" s="5" t="e">
        <f>VLOOKUP(C10,#REF!,2,FALSE)</f>
        <v>#REF!</v>
      </c>
      <c r="G10" s="93"/>
      <c r="H10" s="5" t="e">
        <f>VLOOKUP(G10,Entreprises!$A$6:$B$74,2,FALSE)</f>
        <v>#N/A</v>
      </c>
      <c r="I10" s="93"/>
      <c r="J10" s="88"/>
    </row>
    <row r="11" spans="1:10" x14ac:dyDescent="0.2">
      <c r="B11" s="5" t="e">
        <f>VLOOKUP(A11,Salariés!$A$4:$B$78,2,FALSE)</f>
        <v>#N/A</v>
      </c>
      <c r="C11" s="90"/>
      <c r="D11" s="5" t="e">
        <f>VLOOKUP(C11,#REF!,2,FALSE)</f>
        <v>#REF!</v>
      </c>
      <c r="G11" s="93"/>
      <c r="H11" s="5" t="e">
        <f>VLOOKUP(G11,Entreprises!$A$6:$B$74,2,FALSE)</f>
        <v>#N/A</v>
      </c>
      <c r="I11" s="93"/>
    </row>
    <row r="12" spans="1:10" x14ac:dyDescent="0.2">
      <c r="B12" s="5" t="e">
        <f>VLOOKUP(A12,Salariés!$A$4:$B$78,2,FALSE)</f>
        <v>#N/A</v>
      </c>
      <c r="C12" s="90"/>
      <c r="D12" s="5" t="e">
        <f>VLOOKUP(C12,#REF!,2,FALSE)</f>
        <v>#REF!</v>
      </c>
      <c r="G12" s="93"/>
      <c r="H12" s="5" t="e">
        <f>VLOOKUP(G12,Entreprises!$A$6:$B$74,2,FALSE)</f>
        <v>#N/A</v>
      </c>
      <c r="I12" s="93"/>
    </row>
    <row r="13" spans="1:10" x14ac:dyDescent="0.2">
      <c r="B13" s="5" t="e">
        <f>VLOOKUP(A13,Salariés!$A$4:$B$78,2,FALSE)</f>
        <v>#N/A</v>
      </c>
      <c r="D13" s="5" t="e">
        <f>VLOOKUP(C13,#REF!,2,FALSE)</f>
        <v>#REF!</v>
      </c>
      <c r="H13" s="5" t="e">
        <f>VLOOKUP(G13,Entreprises!$A$6:$B$74,2,FALSE)</f>
        <v>#N/A</v>
      </c>
      <c r="I13" s="43"/>
    </row>
    <row r="14" spans="1:10" x14ac:dyDescent="0.2">
      <c r="B14" s="5" t="e">
        <f>VLOOKUP(A14,Salariés!$A$4:$B$78,2,FALSE)</f>
        <v>#N/A</v>
      </c>
      <c r="D14" s="5" t="e">
        <f>VLOOKUP(C14,#REF!,2,FALSE)</f>
        <v>#REF!</v>
      </c>
      <c r="H14" s="5" t="e">
        <f>VLOOKUP(G14,Entreprises!$A$6:$B$74,2,FALSE)</f>
        <v>#N/A</v>
      </c>
      <c r="I14" s="7"/>
    </row>
    <row r="15" spans="1:10" x14ac:dyDescent="0.2">
      <c r="B15" s="5" t="e">
        <f>VLOOKUP(A15,Salariés!$A$4:$B$78,2,FALSE)</f>
        <v>#N/A</v>
      </c>
      <c r="D15" s="5" t="e">
        <f>VLOOKUP(C15,#REF!,2,FALSE)</f>
        <v>#REF!</v>
      </c>
      <c r="H15" s="5" t="e">
        <f>VLOOKUP(G15,Entreprises!$A$6:$B$74,2,FALSE)</f>
        <v>#N/A</v>
      </c>
      <c r="I15" s="7"/>
    </row>
    <row r="16" spans="1:10" x14ac:dyDescent="0.2">
      <c r="B16" s="5" t="e">
        <f>VLOOKUP(A16,Salariés!$A$4:$B$78,2,FALSE)</f>
        <v>#N/A</v>
      </c>
      <c r="D16" s="5" t="e">
        <f>VLOOKUP(C16,#REF!,2,FALSE)</f>
        <v>#REF!</v>
      </c>
      <c r="H16" s="5" t="e">
        <f>VLOOKUP(G16,Entreprises!$A$6:$B$74,2,FALSE)</f>
        <v>#N/A</v>
      </c>
      <c r="I16" s="7"/>
    </row>
    <row r="17" spans="1:9" x14ac:dyDescent="0.2">
      <c r="B17" s="5" t="e">
        <f>VLOOKUP(A17,Salariés!$A$4:$B$78,2,FALSE)</f>
        <v>#N/A</v>
      </c>
      <c r="D17" s="5" t="e">
        <f>VLOOKUP(C17,#REF!,2,FALSE)</f>
        <v>#REF!</v>
      </c>
      <c r="H17" s="5" t="e">
        <f>VLOOKUP(G17,Entreprises!$A$6:$B$74,2,FALSE)</f>
        <v>#N/A</v>
      </c>
      <c r="I17" s="7"/>
    </row>
    <row r="18" spans="1:9" x14ac:dyDescent="0.2">
      <c r="B18" s="5" t="e">
        <f>VLOOKUP(A18,Salariés!$A$4:$B$78,2,FALSE)</f>
        <v>#N/A</v>
      </c>
      <c r="D18" s="5" t="e">
        <f>VLOOKUP(C18,#REF!,2,FALSE)</f>
        <v>#REF!</v>
      </c>
      <c r="H18" s="5" t="e">
        <f>VLOOKUP(G18,Entreprises!$A$6:$B$74,2,FALSE)</f>
        <v>#N/A</v>
      </c>
      <c r="I18" s="7"/>
    </row>
    <row r="19" spans="1:9" x14ac:dyDescent="0.2">
      <c r="B19" s="5" t="e">
        <f>VLOOKUP(A19,Salariés!$A$4:$B$78,2,FALSE)</f>
        <v>#N/A</v>
      </c>
      <c r="D19" s="5" t="e">
        <f>VLOOKUP(C19,#REF!,2,FALSE)</f>
        <v>#REF!</v>
      </c>
      <c r="H19" s="5" t="e">
        <f>VLOOKUP(G19,Entreprises!$A$6:$B$74,2,FALSE)</f>
        <v>#N/A</v>
      </c>
      <c r="I19" s="7"/>
    </row>
    <row r="20" spans="1:9" x14ac:dyDescent="0.2">
      <c r="B20" s="5" t="e">
        <f>VLOOKUP(A20,Salariés!$A$4:$B$78,2,FALSE)</f>
        <v>#N/A</v>
      </c>
      <c r="D20" s="5" t="e">
        <f>VLOOKUP(C20,#REF!,2,FALSE)</f>
        <v>#REF!</v>
      </c>
      <c r="H20" s="5" t="e">
        <f>VLOOKUP(G20,Entreprises!$A$6:$B$74,2,FALSE)</f>
        <v>#N/A</v>
      </c>
      <c r="I20" s="7"/>
    </row>
    <row r="21" spans="1:9" x14ac:dyDescent="0.2">
      <c r="B21" s="5" t="e">
        <f>VLOOKUP(A21,Salariés!$A$4:$B$78,2,FALSE)</f>
        <v>#N/A</v>
      </c>
      <c r="D21" s="5" t="e">
        <f>VLOOKUP(C21,#REF!,2,FALSE)</f>
        <v>#REF!</v>
      </c>
      <c r="H21" s="5" t="e">
        <f>VLOOKUP(G21,Entreprises!$A$6:$B$74,2,FALSE)</f>
        <v>#N/A</v>
      </c>
      <c r="I21" s="7"/>
    </row>
    <row r="22" spans="1:9" x14ac:dyDescent="0.2">
      <c r="B22" s="5" t="e">
        <f>VLOOKUP(A22,Salariés!$A$4:$B$78,2,FALSE)</f>
        <v>#N/A</v>
      </c>
      <c r="D22" s="5" t="e">
        <f>VLOOKUP(C22,#REF!,2,FALSE)</f>
        <v>#REF!</v>
      </c>
      <c r="H22" s="5" t="e">
        <f>VLOOKUP(G22,Entreprises!$A$6:$B$74,2,FALSE)</f>
        <v>#N/A</v>
      </c>
      <c r="I22" s="7"/>
    </row>
    <row r="23" spans="1:9" x14ac:dyDescent="0.2">
      <c r="B23" s="5" t="e">
        <f>VLOOKUP(A23,Salariés!$A$4:$B$78,2,FALSE)</f>
        <v>#N/A</v>
      </c>
      <c r="D23" s="5" t="e">
        <f>VLOOKUP(C23,#REF!,2,FALSE)</f>
        <v>#REF!</v>
      </c>
      <c r="H23" s="5" t="e">
        <f>VLOOKUP(G23,Entreprises!$A$6:$B$74,2,FALSE)</f>
        <v>#N/A</v>
      </c>
      <c r="I23" s="7"/>
    </row>
    <row r="24" spans="1:9" x14ac:dyDescent="0.2">
      <c r="B24" s="5" t="e">
        <f>VLOOKUP(A24,Salariés!$A$4:$B$78,2,FALSE)</f>
        <v>#N/A</v>
      </c>
      <c r="D24" s="5" t="e">
        <f>VLOOKUP(C24,#REF!,2,FALSE)</f>
        <v>#REF!</v>
      </c>
      <c r="H24" s="5" t="e">
        <f>VLOOKUP(G24,Entreprises!$A$6:$B$74,2,FALSE)</f>
        <v>#N/A</v>
      </c>
      <c r="I24" s="78"/>
    </row>
    <row r="25" spans="1:9" x14ac:dyDescent="0.2">
      <c r="A25" s="31"/>
      <c r="B25" s="5" t="e">
        <f>VLOOKUP(A25,Salariés!$A$4:$B$78,2,FALSE)</f>
        <v>#N/A</v>
      </c>
      <c r="C25" s="32"/>
      <c r="D25" s="5" t="e">
        <f>VLOOKUP(C25,#REF!,2,FALSE)</f>
        <v>#REF!</v>
      </c>
      <c r="H25" s="5" t="e">
        <f>VLOOKUP(G25,Entreprises!$A$6:$B$74,2,FALSE)</f>
        <v>#N/A</v>
      </c>
      <c r="I25" s="7"/>
    </row>
    <row r="26" spans="1:9" x14ac:dyDescent="0.2">
      <c r="A26" s="31"/>
      <c r="B26" s="5" t="e">
        <f>VLOOKUP(A26,Salariés!$A$4:$B$78,2,FALSE)</f>
        <v>#N/A</v>
      </c>
      <c r="C26" s="32"/>
      <c r="D26" s="5" t="e">
        <f>VLOOKUP(C26,#REF!,2,FALSE)</f>
        <v>#REF!</v>
      </c>
      <c r="H26" s="5" t="e">
        <f>VLOOKUP(G26,Entreprises!$A$6:$B$74,2,FALSE)</f>
        <v>#N/A</v>
      </c>
      <c r="I26" s="7"/>
    </row>
    <row r="27" spans="1:9" x14ac:dyDescent="0.2">
      <c r="A27" s="31"/>
      <c r="B27" s="5" t="e">
        <f>VLOOKUP(A27,Salariés!$A$4:$B$78,2,FALSE)</f>
        <v>#N/A</v>
      </c>
      <c r="C27" s="32"/>
      <c r="D27" s="5" t="e">
        <f>VLOOKUP(C27,#REF!,2,FALSE)</f>
        <v>#REF!</v>
      </c>
      <c r="H27" s="5" t="e">
        <f>VLOOKUP(G27,Entreprises!$A$6:$B$74,2,FALSE)</f>
        <v>#N/A</v>
      </c>
      <c r="I27" s="7"/>
    </row>
    <row r="28" spans="1:9" x14ac:dyDescent="0.2">
      <c r="A28" s="31"/>
      <c r="B28" s="5" t="e">
        <f>VLOOKUP(A28,Salariés!$A$4:$B$78,2,FALSE)</f>
        <v>#N/A</v>
      </c>
      <c r="C28" s="32"/>
      <c r="D28" s="5" t="e">
        <f>VLOOKUP(C28,#REF!,2,FALSE)</f>
        <v>#REF!</v>
      </c>
      <c r="H28" s="5" t="e">
        <f>VLOOKUP(G28,Entreprises!$A$6:$B$74,2,FALSE)</f>
        <v>#N/A</v>
      </c>
      <c r="I28" s="7"/>
    </row>
    <row r="29" spans="1:9" x14ac:dyDescent="0.2">
      <c r="A29" s="31"/>
      <c r="B29" s="5" t="e">
        <f>VLOOKUP(A29,Salariés!$A$4:$B$78,2,FALSE)</f>
        <v>#N/A</v>
      </c>
      <c r="C29" s="32"/>
      <c r="D29" s="5" t="e">
        <f>VLOOKUP(C29,#REF!,2,FALSE)</f>
        <v>#REF!</v>
      </c>
      <c r="H29" s="5" t="e">
        <f>VLOOKUP(G29,Entreprises!$A$6:$B$74,2,FALSE)</f>
        <v>#N/A</v>
      </c>
      <c r="I29" s="7"/>
    </row>
    <row r="30" spans="1:9" x14ac:dyDescent="0.2">
      <c r="A30" s="31"/>
      <c r="B30" s="5" t="e">
        <f>VLOOKUP(A30,Salariés!$A$4:$B$78,2,FALSE)</f>
        <v>#N/A</v>
      </c>
      <c r="C30" s="32"/>
      <c r="D30" s="5" t="e">
        <f>VLOOKUP(C30,#REF!,2,FALSE)</f>
        <v>#REF!</v>
      </c>
      <c r="H30" s="5" t="e">
        <f>VLOOKUP(G30,Entreprises!$A$6:$B$74,2,FALSE)</f>
        <v>#N/A</v>
      </c>
      <c r="I30" s="7"/>
    </row>
    <row r="31" spans="1:9" x14ac:dyDescent="0.2">
      <c r="A31" s="31"/>
      <c r="B31" s="5" t="e">
        <f>VLOOKUP(A31,Salariés!$A$4:$B$78,2,FALSE)</f>
        <v>#N/A</v>
      </c>
      <c r="C31" s="32"/>
      <c r="D31" s="5" t="e">
        <f>VLOOKUP(C31,#REF!,2,FALSE)</f>
        <v>#REF!</v>
      </c>
      <c r="H31" s="5" t="e">
        <f>VLOOKUP(G31,Entreprises!$A$6:$B$74,2,FALSE)</f>
        <v>#N/A</v>
      </c>
      <c r="I31" s="7"/>
    </row>
    <row r="32" spans="1:9" x14ac:dyDescent="0.2">
      <c r="A32" s="31"/>
      <c r="B32" s="5" t="e">
        <f>VLOOKUP(A32,Salariés!$A$4:$B$78,2,FALSE)</f>
        <v>#N/A</v>
      </c>
      <c r="C32" s="32"/>
      <c r="D32" s="5" t="e">
        <f>VLOOKUP(C32,#REF!,2,FALSE)</f>
        <v>#REF!</v>
      </c>
      <c r="H32" s="5" t="e">
        <f>VLOOKUP(G32,Entreprises!$A$6:$B$74,2,FALSE)</f>
        <v>#N/A</v>
      </c>
      <c r="I32" s="7"/>
    </row>
    <row r="33" spans="1:10" x14ac:dyDescent="0.2">
      <c r="A33" s="7"/>
      <c r="B33" s="4"/>
      <c r="C33" s="4"/>
      <c r="D33" s="4"/>
    </row>
    <row r="34" spans="1:10" ht="15" x14ac:dyDescent="0.25">
      <c r="A34" s="7"/>
      <c r="B34" s="4"/>
      <c r="C34" s="46"/>
      <c r="D34" s="47" t="s">
        <v>16</v>
      </c>
      <c r="E34" s="48">
        <f>SUM(E2:E33)</f>
        <v>0</v>
      </c>
      <c r="F34" s="69"/>
      <c r="G34" s="46"/>
      <c r="H34" s="46"/>
      <c r="J34" s="42"/>
    </row>
    <row r="35" spans="1:10" x14ac:dyDescent="0.2">
      <c r="A35" s="7"/>
      <c r="B35" s="4"/>
      <c r="C35" s="4"/>
      <c r="D35" s="4"/>
      <c r="E35" s="4"/>
      <c r="F35" s="4"/>
      <c r="G35" s="4"/>
      <c r="H35" s="4"/>
    </row>
    <row r="36" spans="1:10" ht="15" x14ac:dyDescent="0.25">
      <c r="A36" s="7"/>
      <c r="B36" s="4"/>
      <c r="C36" s="4"/>
      <c r="D36" s="60" t="s">
        <v>22</v>
      </c>
      <c r="E36" s="59">
        <f>SUM(F2:F33)</f>
        <v>0</v>
      </c>
      <c r="F36" s="59" t="s">
        <v>23</v>
      </c>
      <c r="G36" s="59"/>
      <c r="H36" s="4"/>
    </row>
    <row r="37" spans="1:10" x14ac:dyDescent="0.2">
      <c r="A37" s="7"/>
      <c r="B37" s="4"/>
      <c r="C37" s="4"/>
      <c r="D37" s="4"/>
      <c r="E37" s="4"/>
      <c r="F37" s="4"/>
      <c r="G37" s="4"/>
      <c r="H37" s="4"/>
    </row>
    <row r="38" spans="1:10" x14ac:dyDescent="0.2">
      <c r="E38" s="4"/>
      <c r="F38" s="4"/>
      <c r="G38" s="4"/>
      <c r="H38" s="4"/>
    </row>
  </sheetData>
  <mergeCells count="1">
    <mergeCell ref="A1:B1"/>
  </mergeCells>
  <pageMargins left="0.39370078740157483" right="0.39370078740157483" top="1.4173228346456694" bottom="0.98425196850393704" header="0.51181102362204722" footer="0.51181102362204722"/>
  <pageSetup paperSize="9" scale="53" orientation="portrait" r:id="rId1"/>
  <headerFooter alignWithMargins="0">
    <oddHeader>&amp;C&amp;12DETAIL DES INTERVENTIONS
NOM : 
Novembre 2017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opLeftCell="A4" zoomScaleNormal="100" workbookViewId="0">
      <selection activeCell="D42" sqref="D42"/>
    </sheetView>
  </sheetViews>
  <sheetFormatPr baseColWidth="10" defaultRowHeight="12.75" x14ac:dyDescent="0.2"/>
  <cols>
    <col min="1" max="1" width="4.7109375" style="6" bestFit="1" customWidth="1"/>
    <col min="2" max="2" width="19.42578125" style="5" bestFit="1" customWidth="1"/>
    <col min="3" max="3" width="3.85546875" style="5" customWidth="1"/>
    <col min="4" max="4" width="19.140625" style="5" customWidth="1"/>
    <col min="5" max="5" width="9.5703125" style="7" bestFit="1" customWidth="1"/>
    <col min="6" max="6" width="9.5703125" style="7" customWidth="1"/>
    <col min="7" max="7" width="10.42578125" style="7" customWidth="1"/>
    <col min="8" max="8" width="22" style="7" customWidth="1"/>
    <col min="9" max="9" width="24.42578125" style="4" bestFit="1" customWidth="1"/>
    <col min="10" max="10" width="32.7109375" style="4" customWidth="1"/>
    <col min="11" max="11" width="9.42578125" style="4" customWidth="1"/>
    <col min="12" max="12" width="5" style="4" bestFit="1" customWidth="1"/>
    <col min="13" max="13" width="13.28515625" style="4" customWidth="1"/>
    <col min="14" max="14" width="10.85546875" style="4" customWidth="1"/>
    <col min="15" max="37" width="18.7109375" style="4" customWidth="1"/>
    <col min="38" max="16384" width="11.42578125" style="4"/>
  </cols>
  <sheetData>
    <row r="1" spans="1:10" x14ac:dyDescent="0.2">
      <c r="A1" s="138" t="s">
        <v>0</v>
      </c>
      <c r="B1" s="138"/>
      <c r="C1" s="45" t="s">
        <v>15</v>
      </c>
      <c r="D1" s="45"/>
      <c r="E1" s="12" t="s">
        <v>24</v>
      </c>
      <c r="F1" s="45" t="s">
        <v>25</v>
      </c>
      <c r="G1" s="92" t="s">
        <v>20</v>
      </c>
      <c r="H1" s="12" t="s">
        <v>18</v>
      </c>
      <c r="I1" s="12" t="s">
        <v>19</v>
      </c>
      <c r="J1" s="12" t="s">
        <v>1</v>
      </c>
    </row>
    <row r="2" spans="1:10" x14ac:dyDescent="0.2">
      <c r="B2" s="5" t="e">
        <f>VLOOKUP(A2,Salariés!$A$4:$B$78,2,FALSE)</f>
        <v>#N/A</v>
      </c>
      <c r="D2" s="5" t="e">
        <f>VLOOKUP(C2,#REF!,2,FALSE)</f>
        <v>#REF!</v>
      </c>
      <c r="H2" s="7" t="e">
        <f>VLOOKUP(G2,Entreprises!$A$6:$B$74,2,FALSE)</f>
        <v>#N/A</v>
      </c>
      <c r="I2" s="7"/>
    </row>
    <row r="3" spans="1:10" x14ac:dyDescent="0.2">
      <c r="B3" s="5" t="e">
        <f>VLOOKUP(A3,Salariés!$A$4:$B$78,2,FALSE)</f>
        <v>#N/A</v>
      </c>
      <c r="D3" s="5" t="e">
        <f>VLOOKUP(C3,#REF!,2,FALSE)</f>
        <v>#REF!</v>
      </c>
      <c r="H3" s="7" t="e">
        <f>VLOOKUP(G3,Entreprises!$A$6:$B$74,2,FALSE)</f>
        <v>#N/A</v>
      </c>
      <c r="I3" s="7"/>
    </row>
    <row r="4" spans="1:10" x14ac:dyDescent="0.2">
      <c r="B4" s="5" t="e">
        <f>VLOOKUP(A4,Salariés!$A$4:$B$78,2,FALSE)</f>
        <v>#N/A</v>
      </c>
      <c r="C4" s="90"/>
      <c r="D4" s="5" t="e">
        <f>VLOOKUP(C4,#REF!,2,FALSE)</f>
        <v>#REF!</v>
      </c>
      <c r="G4" s="93"/>
      <c r="H4" s="7" t="e">
        <f>VLOOKUP(G4,Entreprises!$A$6:$B$74,2,FALSE)</f>
        <v>#N/A</v>
      </c>
      <c r="I4" s="93"/>
    </row>
    <row r="5" spans="1:10" x14ac:dyDescent="0.2">
      <c r="B5" s="5" t="e">
        <f>VLOOKUP(A5,Salariés!$A$4:$B$78,2,FALSE)</f>
        <v>#N/A</v>
      </c>
      <c r="C5" s="90"/>
      <c r="D5" s="5" t="e">
        <f>VLOOKUP(C5,#REF!,2,FALSE)</f>
        <v>#REF!</v>
      </c>
      <c r="G5" s="93"/>
      <c r="H5" s="7" t="e">
        <f>VLOOKUP(G5,Entreprises!$A$6:$B$74,2,FALSE)</f>
        <v>#N/A</v>
      </c>
      <c r="I5" s="93"/>
    </row>
    <row r="6" spans="1:10" x14ac:dyDescent="0.2">
      <c r="B6" s="5" t="e">
        <f>VLOOKUP(A6,Salariés!$A$4:$B$78,2,FALSE)</f>
        <v>#N/A</v>
      </c>
      <c r="C6" s="90"/>
      <c r="D6" s="5" t="e">
        <f>VLOOKUP(C6,#REF!,2,FALSE)</f>
        <v>#REF!</v>
      </c>
      <c r="G6" s="93"/>
      <c r="H6" s="7" t="e">
        <f>VLOOKUP(G6,Entreprises!$A$6:$B$74,2,FALSE)</f>
        <v>#N/A</v>
      </c>
      <c r="I6" s="93"/>
    </row>
    <row r="7" spans="1:10" x14ac:dyDescent="0.2">
      <c r="B7" s="5" t="e">
        <f>VLOOKUP(A7,Salariés!$A$4:$B$78,2,FALSE)</f>
        <v>#N/A</v>
      </c>
      <c r="C7" s="90"/>
      <c r="D7" s="5" t="e">
        <f>VLOOKUP(C7,#REF!,2,FALSE)</f>
        <v>#REF!</v>
      </c>
      <c r="G7" s="93"/>
      <c r="H7" s="7" t="e">
        <f>VLOOKUP(G7,Entreprises!$A$6:$B$74,2,FALSE)</f>
        <v>#N/A</v>
      </c>
      <c r="I7" s="93"/>
    </row>
    <row r="8" spans="1:10" x14ac:dyDescent="0.2">
      <c r="B8" s="5" t="e">
        <f>VLOOKUP(A8,Salariés!$A$4:$B$78,2,FALSE)</f>
        <v>#N/A</v>
      </c>
      <c r="C8" s="90"/>
      <c r="D8" s="5" t="e">
        <f>VLOOKUP(C8,#REF!,2,FALSE)</f>
        <v>#REF!</v>
      </c>
      <c r="G8" s="93"/>
      <c r="H8" s="7" t="e">
        <f>VLOOKUP(G8,Entreprises!$A$6:$B$74,2,FALSE)</f>
        <v>#N/A</v>
      </c>
      <c r="I8" s="93"/>
      <c r="J8" s="94"/>
    </row>
    <row r="9" spans="1:10" x14ac:dyDescent="0.2">
      <c r="B9" s="5" t="e">
        <f>VLOOKUP(A9,Salariés!$A$4:$B$78,2,FALSE)</f>
        <v>#N/A</v>
      </c>
      <c r="C9" s="90"/>
      <c r="D9" s="5" t="e">
        <f>VLOOKUP(C9,#REF!,2,FALSE)</f>
        <v>#REF!</v>
      </c>
      <c r="G9" s="93"/>
      <c r="H9" s="7" t="e">
        <f>VLOOKUP(G9,Entreprises!$A$6:$B$74,2,FALSE)</f>
        <v>#N/A</v>
      </c>
      <c r="I9" s="93"/>
      <c r="J9" s="94"/>
    </row>
    <row r="10" spans="1:10" x14ac:dyDescent="0.2">
      <c r="B10" s="5" t="e">
        <f>VLOOKUP(A10,Salariés!$A$4:$B$78,2,FALSE)</f>
        <v>#N/A</v>
      </c>
      <c r="C10" s="90"/>
      <c r="D10" s="5" t="e">
        <f>VLOOKUP(C10,#REF!,2,FALSE)</f>
        <v>#REF!</v>
      </c>
      <c r="G10" s="93"/>
      <c r="H10" s="7" t="e">
        <f>VLOOKUP(G10,Entreprises!$A$6:$B$74,2,FALSE)</f>
        <v>#N/A</v>
      </c>
      <c r="I10" s="93"/>
      <c r="J10" s="94"/>
    </row>
    <row r="11" spans="1:10" x14ac:dyDescent="0.2">
      <c r="B11" s="5" t="e">
        <f>VLOOKUP(A11,Salariés!$A$4:$B$78,2,FALSE)</f>
        <v>#N/A</v>
      </c>
      <c r="C11" s="90"/>
      <c r="D11" s="5" t="e">
        <f>VLOOKUP(C11,#REF!,2,FALSE)</f>
        <v>#REF!</v>
      </c>
      <c r="G11" s="93"/>
      <c r="H11" s="7" t="e">
        <f>VLOOKUP(G11,Entreprises!$A$6:$B$74,2,FALSE)</f>
        <v>#N/A</v>
      </c>
      <c r="I11" s="93"/>
      <c r="J11" s="94"/>
    </row>
    <row r="12" spans="1:10" x14ac:dyDescent="0.2">
      <c r="B12" s="5" t="e">
        <f>VLOOKUP(A12,Salariés!$A$4:$B$78,2,FALSE)</f>
        <v>#N/A</v>
      </c>
      <c r="C12" s="90"/>
      <c r="D12" s="5" t="e">
        <f>VLOOKUP(C12,#REF!,2,FALSE)</f>
        <v>#REF!</v>
      </c>
      <c r="G12" s="93"/>
      <c r="H12" s="7" t="e">
        <f>VLOOKUP(G12,Entreprises!$A$6:$B$74,2,FALSE)</f>
        <v>#N/A</v>
      </c>
      <c r="I12" s="93"/>
      <c r="J12" s="94"/>
    </row>
    <row r="13" spans="1:10" x14ac:dyDescent="0.2">
      <c r="B13" s="5" t="e">
        <f>VLOOKUP(A13,Salariés!$A$4:$B$78,2,FALSE)</f>
        <v>#N/A</v>
      </c>
      <c r="D13" s="5" t="e">
        <f>VLOOKUP(C13,#REF!,2,FALSE)</f>
        <v>#REF!</v>
      </c>
      <c r="H13" s="7" t="e">
        <f>VLOOKUP(G13,Entreprises!$A$6:$B$74,2,FALSE)</f>
        <v>#N/A</v>
      </c>
      <c r="I13" s="7"/>
      <c r="J13" s="94"/>
    </row>
    <row r="14" spans="1:10" x14ac:dyDescent="0.2">
      <c r="B14" s="5" t="e">
        <f>VLOOKUP(A14,Salariés!$A$4:$B$78,2,FALSE)</f>
        <v>#N/A</v>
      </c>
      <c r="D14" s="5" t="e">
        <f>VLOOKUP(C14,#REF!,2,FALSE)</f>
        <v>#REF!</v>
      </c>
      <c r="H14" s="7" t="e">
        <f>VLOOKUP(G14,Entreprises!$A$6:$B$74,2,FALSE)</f>
        <v>#N/A</v>
      </c>
      <c r="I14" s="7"/>
    </row>
    <row r="15" spans="1:10" x14ac:dyDescent="0.2">
      <c r="B15" s="5" t="e">
        <f>VLOOKUP(A15,Salariés!$A$4:$B$78,2,FALSE)</f>
        <v>#N/A</v>
      </c>
      <c r="D15" s="5" t="e">
        <f>VLOOKUP(C15,#REF!,2,FALSE)</f>
        <v>#REF!</v>
      </c>
      <c r="H15" s="7" t="e">
        <f>VLOOKUP(G15,Entreprises!$A$6:$B$74,2,FALSE)</f>
        <v>#N/A</v>
      </c>
      <c r="I15" s="7"/>
    </row>
    <row r="16" spans="1:10" x14ac:dyDescent="0.2">
      <c r="B16" s="5" t="e">
        <f>VLOOKUP(A16,Salariés!$A$4:$B$78,2,FALSE)</f>
        <v>#N/A</v>
      </c>
      <c r="D16" s="5" t="e">
        <f>VLOOKUP(C16,#REF!,2,FALSE)</f>
        <v>#REF!</v>
      </c>
      <c r="H16" s="7" t="e">
        <f>VLOOKUP(G16,Entreprises!$A$6:$B$74,2,FALSE)</f>
        <v>#N/A</v>
      </c>
      <c r="I16" s="7"/>
    </row>
    <row r="17" spans="1:9" x14ac:dyDescent="0.2">
      <c r="B17" s="5" t="e">
        <f>VLOOKUP(A17,Salariés!$A$4:$B$78,2,FALSE)</f>
        <v>#N/A</v>
      </c>
      <c r="D17" s="5" t="e">
        <f>VLOOKUP(C17,#REF!,2,FALSE)</f>
        <v>#REF!</v>
      </c>
      <c r="H17" s="7" t="e">
        <f>VLOOKUP(G17,Entreprises!$A$6:$B$74,2,FALSE)</f>
        <v>#N/A</v>
      </c>
      <c r="I17" s="7"/>
    </row>
    <row r="18" spans="1:9" x14ac:dyDescent="0.2">
      <c r="B18" s="5" t="e">
        <f>VLOOKUP(A18,Salariés!$A$4:$B$78,2,FALSE)</f>
        <v>#N/A</v>
      </c>
      <c r="D18" s="5" t="e">
        <f>VLOOKUP(C18,#REF!,2,FALSE)</f>
        <v>#REF!</v>
      </c>
      <c r="H18" s="7" t="e">
        <f>VLOOKUP(G18,Entreprises!$A$6:$B$74,2,FALSE)</f>
        <v>#N/A</v>
      </c>
      <c r="I18" s="7"/>
    </row>
    <row r="19" spans="1:9" x14ac:dyDescent="0.2">
      <c r="B19" s="5" t="e">
        <f>VLOOKUP(A19,Salariés!$A$4:$B$78,2,FALSE)</f>
        <v>#N/A</v>
      </c>
      <c r="D19" s="5" t="e">
        <f>VLOOKUP(C19,#REF!,2,FALSE)</f>
        <v>#REF!</v>
      </c>
      <c r="H19" s="7" t="e">
        <f>VLOOKUP(G19,Entreprises!$A$6:$B$74,2,FALSE)</f>
        <v>#N/A</v>
      </c>
      <c r="I19" s="7"/>
    </row>
    <row r="20" spans="1:9" x14ac:dyDescent="0.2">
      <c r="B20" s="5" t="e">
        <f>VLOOKUP(A20,Salariés!$A$4:$B$78,2,FALSE)</f>
        <v>#N/A</v>
      </c>
      <c r="D20" s="5" t="e">
        <f>VLOOKUP(C20,#REF!,2,FALSE)</f>
        <v>#REF!</v>
      </c>
      <c r="H20" s="7" t="e">
        <f>VLOOKUP(G20,Entreprises!$A$6:$B$74,2,FALSE)</f>
        <v>#N/A</v>
      </c>
      <c r="I20" s="7"/>
    </row>
    <row r="21" spans="1:9" x14ac:dyDescent="0.2">
      <c r="B21" s="5" t="e">
        <f>VLOOKUP(A21,Salariés!$A$4:$B$78,2,FALSE)</f>
        <v>#N/A</v>
      </c>
      <c r="D21" s="5" t="e">
        <f>VLOOKUP(C21,#REF!,2,FALSE)</f>
        <v>#REF!</v>
      </c>
      <c r="H21" s="7" t="e">
        <f>VLOOKUP(G21,Entreprises!$A$6:$B$74,2,FALSE)</f>
        <v>#N/A</v>
      </c>
      <c r="I21" s="7"/>
    </row>
    <row r="22" spans="1:9" x14ac:dyDescent="0.2">
      <c r="B22" s="5" t="e">
        <f>VLOOKUP(A22,Salariés!$A$4:$B$78,2,FALSE)</f>
        <v>#N/A</v>
      </c>
      <c r="D22" s="5" t="e">
        <f>VLOOKUP(C22,#REF!,2,FALSE)</f>
        <v>#REF!</v>
      </c>
      <c r="H22" s="7" t="e">
        <f>VLOOKUP(G22,Entreprises!$A$6:$B$74,2,FALSE)</f>
        <v>#N/A</v>
      </c>
      <c r="I22" s="7"/>
    </row>
    <row r="23" spans="1:9" x14ac:dyDescent="0.2">
      <c r="B23" s="5" t="e">
        <f>VLOOKUP(A23,Salariés!$A$4:$B$78,2,FALSE)</f>
        <v>#N/A</v>
      </c>
      <c r="D23" s="5" t="e">
        <f>VLOOKUP(C23,#REF!,2,FALSE)</f>
        <v>#REF!</v>
      </c>
      <c r="H23" s="7" t="e">
        <f>VLOOKUP(G23,Entreprises!$A$6:$B$74,2,FALSE)</f>
        <v>#N/A</v>
      </c>
      <c r="I23" s="7"/>
    </row>
    <row r="24" spans="1:9" x14ac:dyDescent="0.2">
      <c r="B24" s="5" t="e">
        <f>VLOOKUP(A24,Salariés!$A$4:$B$78,2,FALSE)</f>
        <v>#N/A</v>
      </c>
      <c r="D24" s="5" t="e">
        <f>VLOOKUP(C24,#REF!,2,FALSE)</f>
        <v>#REF!</v>
      </c>
      <c r="H24" s="7" t="e">
        <f>VLOOKUP(G24,Entreprises!$A$6:$B$74,2,FALSE)</f>
        <v>#N/A</v>
      </c>
      <c r="I24" s="7"/>
    </row>
    <row r="25" spans="1:9" x14ac:dyDescent="0.2">
      <c r="A25" s="31"/>
      <c r="B25" s="5" t="e">
        <f>VLOOKUP(A25,Salariés!$A$4:$B$78,2,FALSE)</f>
        <v>#N/A</v>
      </c>
      <c r="C25" s="32"/>
      <c r="D25" s="5" t="e">
        <f>VLOOKUP(C25,#REF!,2,FALSE)</f>
        <v>#REF!</v>
      </c>
      <c r="H25" s="7" t="e">
        <f>VLOOKUP(G25,Entreprises!$A$6:$B$74,2,FALSE)</f>
        <v>#N/A</v>
      </c>
      <c r="I25" s="7"/>
    </row>
    <row r="26" spans="1:9" x14ac:dyDescent="0.2">
      <c r="A26" s="31"/>
      <c r="B26" s="5" t="e">
        <f>VLOOKUP(A26,Salariés!$A$4:$B$78,2,FALSE)</f>
        <v>#N/A</v>
      </c>
      <c r="C26" s="32"/>
      <c r="D26" s="5" t="e">
        <f>VLOOKUP(C26,#REF!,2,FALSE)</f>
        <v>#REF!</v>
      </c>
      <c r="H26" s="7" t="e">
        <f>VLOOKUP(G26,Entreprises!$A$6:$B$74,2,FALSE)</f>
        <v>#N/A</v>
      </c>
      <c r="I26" s="7"/>
    </row>
    <row r="27" spans="1:9" x14ac:dyDescent="0.2">
      <c r="A27" s="31"/>
      <c r="B27" s="5" t="e">
        <f>VLOOKUP(A27,Salariés!$A$4:$B$78,2,FALSE)</f>
        <v>#N/A</v>
      </c>
      <c r="C27" s="32"/>
      <c r="D27" s="5" t="e">
        <f>VLOOKUP(C27,#REF!,2,FALSE)</f>
        <v>#REF!</v>
      </c>
      <c r="H27" s="7" t="e">
        <f>VLOOKUP(G27,Entreprises!$A$6:$B$74,2,FALSE)</f>
        <v>#N/A</v>
      </c>
      <c r="I27" s="7"/>
    </row>
    <row r="28" spans="1:9" x14ac:dyDescent="0.2">
      <c r="A28" s="31"/>
      <c r="B28" s="5" t="e">
        <f>VLOOKUP(A28,Salariés!$A$4:$B$78,2,FALSE)</f>
        <v>#N/A</v>
      </c>
      <c r="C28" s="32"/>
      <c r="D28" s="5" t="e">
        <f>VLOOKUP(C28,#REF!,2,FALSE)</f>
        <v>#REF!</v>
      </c>
      <c r="H28" s="7" t="e">
        <f>VLOOKUP(G28,Entreprises!$A$6:$B$74,2,FALSE)</f>
        <v>#N/A</v>
      </c>
      <c r="I28" s="7"/>
    </row>
    <row r="29" spans="1:9" x14ac:dyDescent="0.2">
      <c r="A29" s="31"/>
      <c r="B29" s="5" t="e">
        <f>VLOOKUP(A29,Salariés!$A$4:$B$78,2,FALSE)</f>
        <v>#N/A</v>
      </c>
      <c r="C29" s="32"/>
      <c r="D29" s="5" t="e">
        <f>VLOOKUP(C29,#REF!,2,FALSE)</f>
        <v>#REF!</v>
      </c>
      <c r="H29" s="7" t="e">
        <f>VLOOKUP(G29,Entreprises!$A$6:$B$74,2,FALSE)</f>
        <v>#N/A</v>
      </c>
      <c r="I29" s="7"/>
    </row>
    <row r="30" spans="1:9" x14ac:dyDescent="0.2">
      <c r="A30" s="31"/>
      <c r="B30" s="5" t="e">
        <f>VLOOKUP(A30,Salariés!$A$4:$B$78,2,FALSE)</f>
        <v>#N/A</v>
      </c>
      <c r="C30" s="32"/>
      <c r="D30" s="5" t="e">
        <f>VLOOKUP(C30,#REF!,2,FALSE)</f>
        <v>#REF!</v>
      </c>
      <c r="H30" s="7" t="e">
        <f>VLOOKUP(G30,Entreprises!$A$6:$B$74,2,FALSE)</f>
        <v>#N/A</v>
      </c>
      <c r="I30" s="7"/>
    </row>
    <row r="31" spans="1:9" x14ac:dyDescent="0.2">
      <c r="A31" s="31"/>
      <c r="B31" s="5" t="e">
        <f>VLOOKUP(A31,Salariés!$A$4:$B$78,2,FALSE)</f>
        <v>#N/A</v>
      </c>
      <c r="C31" s="32"/>
      <c r="D31" s="5" t="e">
        <f>VLOOKUP(C31,#REF!,2,FALSE)</f>
        <v>#REF!</v>
      </c>
      <c r="H31" s="7" t="e">
        <f>VLOOKUP(G31,Entreprises!$A$6:$B$74,2,FALSE)</f>
        <v>#N/A</v>
      </c>
      <c r="I31" s="7"/>
    </row>
    <row r="32" spans="1:9" x14ac:dyDescent="0.2">
      <c r="A32" s="31"/>
      <c r="B32" s="5" t="e">
        <f>VLOOKUP(A32,Salariés!$A$4:$B$78,2,FALSE)</f>
        <v>#N/A</v>
      </c>
      <c r="C32" s="32"/>
      <c r="D32" s="5" t="e">
        <f>VLOOKUP(C32,#REF!,2,FALSE)</f>
        <v>#REF!</v>
      </c>
      <c r="H32" s="7" t="e">
        <f>VLOOKUP(G32,Entreprises!$A$6:$B$74,2,FALSE)</f>
        <v>#N/A</v>
      </c>
      <c r="I32" s="7"/>
    </row>
    <row r="33" spans="1:10" x14ac:dyDescent="0.2">
      <c r="A33" s="7"/>
      <c r="B33" s="4"/>
      <c r="C33" s="4"/>
      <c r="D33" s="4"/>
    </row>
    <row r="34" spans="1:10" ht="15" x14ac:dyDescent="0.25">
      <c r="A34" s="7"/>
      <c r="B34" s="4"/>
      <c r="C34" s="46"/>
      <c r="D34" s="47" t="s">
        <v>16</v>
      </c>
      <c r="E34" s="48">
        <f>SUM(E2:E33)</f>
        <v>0</v>
      </c>
      <c r="F34" s="69"/>
      <c r="G34" s="46"/>
      <c r="H34" s="46"/>
      <c r="J34" s="42"/>
    </row>
    <row r="35" spans="1:10" x14ac:dyDescent="0.2">
      <c r="A35" s="7"/>
      <c r="B35" s="4"/>
      <c r="C35" s="4"/>
      <c r="D35" s="4"/>
      <c r="E35" s="4"/>
      <c r="F35" s="4"/>
      <c r="G35" s="4"/>
      <c r="H35" s="4"/>
    </row>
    <row r="36" spans="1:10" ht="15" x14ac:dyDescent="0.25">
      <c r="A36" s="7"/>
      <c r="B36" s="4"/>
      <c r="C36" s="4"/>
      <c r="D36" s="60" t="s">
        <v>22</v>
      </c>
      <c r="E36" s="59">
        <f>SUM(F2:F33)</f>
        <v>0</v>
      </c>
      <c r="F36" s="59" t="s">
        <v>23</v>
      </c>
      <c r="G36" s="59"/>
      <c r="H36" s="4"/>
    </row>
    <row r="37" spans="1:10" x14ac:dyDescent="0.2">
      <c r="A37" s="7"/>
      <c r="B37" s="4"/>
      <c r="C37" s="4"/>
      <c r="D37" s="4"/>
      <c r="E37" s="4"/>
      <c r="F37" s="4"/>
      <c r="G37" s="4"/>
      <c r="H37" s="4"/>
    </row>
    <row r="38" spans="1:10" x14ac:dyDescent="0.2">
      <c r="E38" s="4"/>
      <c r="F38" s="4"/>
      <c r="G38" s="4"/>
      <c r="H38" s="4"/>
    </row>
  </sheetData>
  <mergeCells count="1">
    <mergeCell ref="A1:B1"/>
  </mergeCells>
  <pageMargins left="0.39370078740157483" right="0.39370078740157483" top="1.4173228346456694" bottom="0.98425196850393704" header="0.51181102362204722" footer="0.51181102362204722"/>
  <pageSetup paperSize="9" scale="74" orientation="portrait" r:id="rId1"/>
  <headerFooter alignWithMargins="0">
    <oddHeader>&amp;C&amp;12DETAIL DES INTERVENTIONS
NOM : 
Décembre 2017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12</vt:i4>
      </vt:variant>
    </vt:vector>
  </HeadingPairs>
  <TitlesOfParts>
    <vt:vector size="27" baseType="lpstr">
      <vt:lpstr>Salariés</vt:lpstr>
      <vt:lpstr>Entreprises</vt:lpstr>
      <vt:lpstr>Marchés</vt:lpstr>
      <vt:lpstr>Janv</vt:lpstr>
      <vt:lpstr>Févr</vt:lpstr>
      <vt:lpstr>Mars</vt:lpstr>
      <vt:lpstr>Avril</vt:lpstr>
      <vt:lpstr>Mai</vt:lpstr>
      <vt:lpstr>Juin</vt:lpstr>
      <vt:lpstr>Juillet</vt:lpstr>
      <vt:lpstr>Août</vt:lpstr>
      <vt:lpstr>Sept.</vt:lpstr>
      <vt:lpstr>Oct.</vt:lpstr>
      <vt:lpstr>Nov.</vt:lpstr>
      <vt:lpstr>Déc.</vt:lpstr>
      <vt:lpstr>Août!Zone_d_impression</vt:lpstr>
      <vt:lpstr>Avril!Zone_d_impression</vt:lpstr>
      <vt:lpstr>Entreprises!Zone_d_impression</vt:lpstr>
      <vt:lpstr>Févr!Zone_d_impression</vt:lpstr>
      <vt:lpstr>Janv!Zone_d_impression</vt:lpstr>
      <vt:lpstr>Juillet!Zone_d_impression</vt:lpstr>
      <vt:lpstr>Juin!Zone_d_impression</vt:lpstr>
      <vt:lpstr>Mai!Zone_d_impression</vt:lpstr>
      <vt:lpstr>Marchés!Zone_d_impression</vt:lpstr>
      <vt:lpstr>Mars!Zone_d_impression</vt:lpstr>
      <vt:lpstr>Nov.!Zone_d_impression</vt:lpstr>
      <vt:lpstr>Salariés!Zone_d_impression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Printed>2017-01-12T15:31:49Z</cp:lastPrinted>
  <dcterms:created xsi:type="dcterms:W3CDTF">2005-03-03T09:10:59Z</dcterms:created>
  <dcterms:modified xsi:type="dcterms:W3CDTF">2017-02-23T12:58:44Z</dcterms:modified>
</cp:coreProperties>
</file>