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56" yWindow="780" windowWidth="23256" windowHeight="9612"/>
  </bookViews>
  <sheets>
    <sheet name="SAISIE" sheetId="1" r:id="rId1"/>
    <sheet name="FORFAIT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23" i="1"/>
  <c r="H7" i="1" s="1"/>
  <c r="K23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F7" i="1" l="1"/>
  <c r="F8" i="1"/>
  <c r="F9" i="1"/>
  <c r="F10" i="1"/>
  <c r="F11" i="1"/>
  <c r="F12" i="1"/>
  <c r="F13" i="1"/>
  <c r="F14" i="1"/>
  <c r="F15" i="1"/>
  <c r="F2" i="1"/>
  <c r="F3" i="1"/>
  <c r="F4" i="1"/>
  <c r="F5" i="1"/>
  <c r="F6" i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E3" i="1"/>
  <c r="E4" i="1"/>
  <c r="E5" i="1"/>
  <c r="E6" i="1"/>
  <c r="E7" i="1"/>
  <c r="E8" i="1"/>
  <c r="E9" i="1"/>
  <c r="E10" i="1"/>
  <c r="E11" i="1"/>
  <c r="E12" i="1"/>
  <c r="E13" i="1"/>
  <c r="E15" i="1"/>
  <c r="E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<sst xmlns="http://schemas.openxmlformats.org/spreadsheetml/2006/main" count="392" uniqueCount="202">
  <si>
    <t>VOLKSWAGEN</t>
  </si>
  <si>
    <t>AUDI</t>
  </si>
  <si>
    <t>MERCEDES</t>
  </si>
  <si>
    <t>CITROEN</t>
  </si>
  <si>
    <t xml:space="preserve">   PEUGEOT</t>
  </si>
  <si>
    <t>PEUGEOT</t>
  </si>
  <si>
    <t>RENAULT</t>
  </si>
  <si>
    <t>VOITURES</t>
  </si>
  <si>
    <t xml:space="preserve">date debut </t>
  </si>
  <si>
    <t>date de fin</t>
  </si>
  <si>
    <t>forfait</t>
  </si>
  <si>
    <t>Week-end</t>
  </si>
  <si>
    <t>JOURS</t>
  </si>
  <si>
    <t>Nombre de Forfait valdie a ce jour</t>
  </si>
  <si>
    <t>Nature</t>
  </si>
  <si>
    <t>Deux semaines</t>
  </si>
  <si>
    <t>Trois semaines</t>
  </si>
  <si>
    <t>Mensuel</t>
  </si>
  <si>
    <t>Hebdomadaire</t>
  </si>
  <si>
    <t>Jrs</t>
  </si>
  <si>
    <t>ABONNEMENT HEBDO  2023</t>
  </si>
  <si>
    <t>N° FACTURE</t>
  </si>
  <si>
    <t xml:space="preserve">NOM </t>
  </si>
  <si>
    <t>PRENOM</t>
  </si>
  <si>
    <t>MOTIF ANNULATION</t>
  </si>
  <si>
    <t>N° TELEPHONE</t>
  </si>
  <si>
    <t xml:space="preserve">IMMATRICULATION </t>
  </si>
  <si>
    <t>MARQUE</t>
  </si>
  <si>
    <t>TYPE</t>
  </si>
  <si>
    <t>CATEGORIE</t>
  </si>
  <si>
    <t>JOUR</t>
  </si>
  <si>
    <t>VINCENT</t>
  </si>
  <si>
    <t>Lyse</t>
  </si>
  <si>
    <t>TAIEB</t>
  </si>
  <si>
    <t>Patrick</t>
  </si>
  <si>
    <t>Captur</t>
  </si>
  <si>
    <t>PUCCI</t>
  </si>
  <si>
    <t>Patrice</t>
  </si>
  <si>
    <t>JAGUAR</t>
  </si>
  <si>
    <t>NOZDRENKO</t>
  </si>
  <si>
    <t>Irina</t>
  </si>
  <si>
    <t>Polo</t>
  </si>
  <si>
    <t>RIGNAULT</t>
  </si>
  <si>
    <t>Meryn</t>
  </si>
  <si>
    <t>FIAT</t>
  </si>
  <si>
    <t xml:space="preserve">BRETON </t>
  </si>
  <si>
    <t>Claude</t>
  </si>
  <si>
    <t>XANTIA</t>
  </si>
  <si>
    <t>BENOIT</t>
  </si>
  <si>
    <t>FALCON</t>
  </si>
  <si>
    <t>Carmelo</t>
  </si>
  <si>
    <t>TOURREAU</t>
  </si>
  <si>
    <t>Jacques</t>
  </si>
  <si>
    <t>CRIQUELION</t>
  </si>
  <si>
    <t>Eric</t>
  </si>
  <si>
    <t>FALCK</t>
  </si>
  <si>
    <t xml:space="preserve">Porche / Twingo </t>
  </si>
  <si>
    <t>AMAR</t>
  </si>
  <si>
    <t>Pierre</t>
  </si>
  <si>
    <t>NISSAN</t>
  </si>
  <si>
    <t>Qashqai</t>
  </si>
  <si>
    <t>FOURNIER</t>
  </si>
  <si>
    <t>Maxime</t>
  </si>
  <si>
    <t>MELLARD</t>
  </si>
  <si>
    <t>MAILLEY</t>
  </si>
  <si>
    <t>SEINNER</t>
  </si>
  <si>
    <t>SEVEGRAND</t>
  </si>
  <si>
    <t>Philippe</t>
  </si>
  <si>
    <t>FICHET</t>
  </si>
  <si>
    <t>Françoise</t>
  </si>
  <si>
    <t>SIMON</t>
  </si>
  <si>
    <t>Dominique</t>
  </si>
  <si>
    <t>FORD</t>
  </si>
  <si>
    <t>TALABART</t>
  </si>
  <si>
    <t>Jean</t>
  </si>
  <si>
    <t>Clio</t>
  </si>
  <si>
    <t>MOISON</t>
  </si>
  <si>
    <t>Olivier</t>
  </si>
  <si>
    <t>TOPPAN</t>
  </si>
  <si>
    <t>Class A</t>
  </si>
  <si>
    <t>BLOT</t>
  </si>
  <si>
    <t>Jean-Michel</t>
  </si>
  <si>
    <t>DACIA</t>
  </si>
  <si>
    <t>Duster</t>
  </si>
  <si>
    <t>DEBUSMANN</t>
  </si>
  <si>
    <t>Robert</t>
  </si>
  <si>
    <t>OPEL</t>
  </si>
  <si>
    <t>Meriva</t>
  </si>
  <si>
    <t>DURANTHON</t>
  </si>
  <si>
    <t>Classe A</t>
  </si>
  <si>
    <t>TANCHIS</t>
  </si>
  <si>
    <t>PURSEIGLE</t>
  </si>
  <si>
    <t>Michel</t>
  </si>
  <si>
    <t>CONRY</t>
  </si>
  <si>
    <t>Modus</t>
  </si>
  <si>
    <t>MARCHE</t>
  </si>
  <si>
    <t>PORSCHE</t>
  </si>
  <si>
    <t>BUTEAU</t>
  </si>
  <si>
    <t>Gérard</t>
  </si>
  <si>
    <t>LALY</t>
  </si>
  <si>
    <t>Jean-Marc</t>
  </si>
  <si>
    <t>Class E</t>
  </si>
  <si>
    <t>DEZARD</t>
  </si>
  <si>
    <t>NEVEUX</t>
  </si>
  <si>
    <t>Sandero</t>
  </si>
  <si>
    <t>ANONYME</t>
  </si>
  <si>
    <t>BEURT</t>
  </si>
  <si>
    <t>GATIER</t>
  </si>
  <si>
    <t>Jean Claude</t>
  </si>
  <si>
    <t>Mégane</t>
  </si>
  <si>
    <t>CHAUVIN</t>
  </si>
  <si>
    <t>Simone</t>
  </si>
  <si>
    <t>Toyota</t>
  </si>
  <si>
    <t>Yaris</t>
  </si>
  <si>
    <t>AIELLO</t>
  </si>
  <si>
    <t xml:space="preserve">PIERRE </t>
  </si>
  <si>
    <t>Arnaud</t>
  </si>
  <si>
    <t>ANTON</t>
  </si>
  <si>
    <t>Marcel</t>
  </si>
  <si>
    <t>Juke</t>
  </si>
  <si>
    <t>MOURLEVAT</t>
  </si>
  <si>
    <t>BEATRICE</t>
  </si>
  <si>
    <t>LANCIA</t>
  </si>
  <si>
    <t>Musa</t>
  </si>
  <si>
    <t>HOFF</t>
  </si>
  <si>
    <t>KIA</t>
  </si>
  <si>
    <t>Ceed</t>
  </si>
  <si>
    <t>MASSAIRIE</t>
  </si>
  <si>
    <t>Patric</t>
  </si>
  <si>
    <t>TISSIER</t>
  </si>
  <si>
    <t>Solange</t>
  </si>
  <si>
    <t>BENAHMED</t>
  </si>
  <si>
    <t>Fethalle</t>
  </si>
  <si>
    <t>Golf</t>
  </si>
  <si>
    <t xml:space="preserve">PARMENTIER </t>
  </si>
  <si>
    <t>ELSA</t>
  </si>
  <si>
    <t>Sprint</t>
  </si>
  <si>
    <t>SCHREIBER</t>
  </si>
  <si>
    <t>Maxence</t>
  </si>
  <si>
    <t>DIDDEN</t>
  </si>
  <si>
    <t>EDDY</t>
  </si>
  <si>
    <t>AYMARD</t>
  </si>
  <si>
    <t>Jérôme</t>
  </si>
  <si>
    <t>HUNDAY</t>
  </si>
  <si>
    <t>ionic</t>
  </si>
  <si>
    <t>****</t>
  </si>
  <si>
    <t>LENFAR</t>
  </si>
  <si>
    <t>Mohamed</t>
  </si>
  <si>
    <t>BONNEFOY</t>
  </si>
  <si>
    <t>Clément</t>
  </si>
  <si>
    <t>JENKINS</t>
  </si>
  <si>
    <t>Emilie</t>
  </si>
  <si>
    <t>A4</t>
  </si>
  <si>
    <t>LOUIS-DELAUNAY</t>
  </si>
  <si>
    <t>Virginie</t>
  </si>
  <si>
    <t>LENOEL</t>
  </si>
  <si>
    <t>Alain</t>
  </si>
  <si>
    <t>Trafic</t>
  </si>
  <si>
    <t>Spint</t>
  </si>
  <si>
    <t>HOUEL</t>
  </si>
  <si>
    <t>Simon</t>
  </si>
  <si>
    <t>TRIANNI</t>
  </si>
  <si>
    <t>ROVER</t>
  </si>
  <si>
    <t>Geoffrey</t>
  </si>
  <si>
    <t>MICOLLET</t>
  </si>
  <si>
    <t xml:space="preserve">André </t>
  </si>
  <si>
    <t>Tipo</t>
  </si>
  <si>
    <t>BOURREAU</t>
  </si>
  <si>
    <t>André</t>
  </si>
  <si>
    <t>Clase C</t>
  </si>
  <si>
    <t>ICHE</t>
  </si>
  <si>
    <t>J.Claude</t>
  </si>
  <si>
    <t>Julio César</t>
  </si>
  <si>
    <t>Mamin Mors</t>
  </si>
  <si>
    <t>Opel</t>
  </si>
  <si>
    <t>Vectra</t>
  </si>
  <si>
    <t>BILAT</t>
  </si>
  <si>
    <t>FAUQUEZ</t>
  </si>
  <si>
    <t>VOLKEN</t>
  </si>
  <si>
    <t>T-Roc</t>
  </si>
  <si>
    <t>GARCIA</t>
  </si>
  <si>
    <t>Jean-Paul</t>
  </si>
  <si>
    <t>Mercedes</t>
  </si>
  <si>
    <t>GLA</t>
  </si>
  <si>
    <t>SIVEL</t>
  </si>
  <si>
    <t>DS3</t>
  </si>
  <si>
    <t>PATISSIER</t>
  </si>
  <si>
    <t>PIERRE</t>
  </si>
  <si>
    <t xml:space="preserve">Peugeot </t>
  </si>
  <si>
    <t>FRANCAIS</t>
  </si>
  <si>
    <t xml:space="preserve">Marie francoise </t>
  </si>
  <si>
    <t>kiat</t>
  </si>
  <si>
    <t>GAUTHIER</t>
  </si>
  <si>
    <t xml:space="preserve">JEEP </t>
  </si>
  <si>
    <t>Compas</t>
  </si>
  <si>
    <t>GONTHIER</t>
  </si>
  <si>
    <t>David</t>
  </si>
  <si>
    <t>A6</t>
  </si>
  <si>
    <t>NEUVEUX</t>
  </si>
  <si>
    <t>SAUL</t>
  </si>
  <si>
    <t>CONDOTTA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</si>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</sst>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0" xfId="0" applyFill="1"/>
    <xf numFmtId="0" fontId="1" fillId="0" borderId="0" xfId="0" applyFont="1"/>
    <xf numFmtId="0" fontId="3" fillId="4" borderId="1" xfId="1" applyFont="1" applyFill="1" applyBorder="1" applyAlignment="1">
      <alignment horizontal="center" vertical="center"/>
    </xf>
    <xf numFmtId="0" fontId="4" fillId="2" borderId="3" xfId="0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0" fillId="0" borderId="0" xfId="0" applyFill="1"/>
  </cellXfs>
  <cellStyles count="2">
    <cellStyle name="Normal" xfId="0" builtinId="0"/>
    <cellStyle name="Normal 2" xfId="1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485775</xdr:colOff>
      <xdr:row>0</xdr:row>
      <xdr:rowOff>152400</xdr:rowOff>
    </xdr:from>
    <xdr:to>
      <xdr:col>13</xdr:col>
      <xdr:colOff>76200</xdr:colOff>
      <xdr:row>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DDCFE7D-5856-C471-9FB7-96E420896C04}"/>
            </a:ext>
          </a:extLst>
        </xdr:cNvPr>
        <xdr:cNvSpPr txBox="1"/>
      </xdr:nvSpPr>
      <xdr:spPr>
        <a:xfrm>
          <a:off x="10553700" y="152400"/>
          <a:ext cx="2638425" cy="4857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Attention !</a:t>
          </a:r>
        </a:p>
        <a:p>
          <a:r>
            <a:rPr lang="fr-FR" sz="1100"/>
            <a:t>"Valide " est différent de "Valide"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Forfait" displayName="t_Forfait" ref="B1:C6" totalsRowShown="0" headerRowDxfId="1">
  <autoFilter ref="B1:C6"/>
  <tableColumns count="2">
    <tableColumn id="1" name="Jrs" dataDxfId="0"/>
    <tableColumn id="2" name="Natu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33"/>
  <sheetViews>
    <sheetView tabSelected="1" workbookViewId="0">
      <selection activeCell="D2" sqref="D2"/>
    </sheetView>
  </sheetViews>
  <sheetFormatPr baseColWidth="10" defaultRowHeight="14.4" x14ac:dyDescent="0.3"/>
  <cols>
    <col min="1" max="1" width="32.33203125" customWidth="1"/>
    <col min="2" max="2" width="15.33203125" customWidth="1"/>
    <col min="4" max="4" width="24" customWidth="1"/>
    <col min="5" max="5" width="17.21875" bestFit="1" customWidth="1"/>
    <col min="6" max="6" width="20.6640625" customWidth="1"/>
    <col min="7" max="7" width="17.88671875" customWidth="1"/>
    <col min="8" max="8" width="15" customWidth="1"/>
    <col min="9" max="10" width="11.77734375" bestFit="1" customWidth="1"/>
    <col min="11" max="11" width="25.6640625" customWidth="1"/>
    <col min="12" max="12" width="11.77734375" bestFit="1" customWidth="1"/>
  </cols>
  <sheetData>
    <row r="1" spans="1:11" x14ac:dyDescent="0.3">
      <c r="A1" s="4" t="s">
        <v>7</v>
      </c>
      <c r="B1" s="4" t="s">
        <v>8</v>
      </c>
      <c r="C1" s="4" t="s">
        <v>9</v>
      </c>
      <c r="D1" s="4" t="s">
        <v>10</v>
      </c>
      <c r="E1" s="5" t="s">
        <v>12</v>
      </c>
      <c r="F1" s="5"/>
    </row>
    <row r="2" spans="1:11" x14ac:dyDescent="0.3">
      <c r="A2" s="2" t="s">
        <v>0</v>
      </c>
      <c r="B2" s="12">
        <v>44912</v>
      </c>
      <c r="C2" s="12">
        <v>44919</v>
      </c>
      <c r="D2" s="8" t="e">
        <f>INDEX(t_Forfait[Nature],MATCH(1,--(t_Forfait[Jrs]&gt;=C2-B2),0))</f>
        <v>#N/A</v>
      </c>
      <c r="E2" s="1">
        <f>B2-C2</f>
        <v>-7</v>
      </c>
      <c r="F2" t="str">
        <f t="shared" ref="F2:F5" ca="1" si="0">IF(AND(B2&lt;=TODAY(),C2&gt;=TODAY()),"Valide","Non valide")</f>
        <v>Non valide</v>
      </c>
    </row>
    <row r="3" spans="1:11" x14ac:dyDescent="0.3">
      <c r="A3" s="2" t="s">
        <v>1</v>
      </c>
      <c r="B3" s="12">
        <v>44805</v>
      </c>
      <c r="C3" s="12">
        <v>44812</v>
      </c>
      <c r="D3" s="8" t="str" cm="1">
        <f t="array" ref="D3">INDEX(t_Forfait[Nature],MATCH(1,--(t_Forfait[Jrs]&gt;=C3-B3),0))</f>
        <v>Hebdomadaire</v>
      </c>
      <c r="E3" s="1">
        <f t="shared" ref="E3:E15" si="1">B3-C3</f>
        <v>-7</v>
      </c>
      <c r="F3" t="str">
        <f t="shared" ca="1" si="0"/>
        <v>Non valide</v>
      </c>
    </row>
    <row r="4" spans="1:11" x14ac:dyDescent="0.3">
      <c r="A4" s="2" t="s">
        <v>1</v>
      </c>
      <c r="B4" s="12">
        <v>44914</v>
      </c>
      <c r="C4" s="12">
        <v>44945</v>
      </c>
      <c r="D4" s="8" t="str" cm="1">
        <f t="array" ref="D4">INDEX(t_Forfait[Nature],MATCH(1,--(t_Forfait[Jrs]&gt;=C4-B4),0))</f>
        <v>Mensuel</v>
      </c>
      <c r="E4" s="1">
        <f t="shared" si="1"/>
        <v>-31</v>
      </c>
      <c r="F4" t="str">
        <f t="shared" ca="1" si="0"/>
        <v>Non valide</v>
      </c>
      <c r="H4" s="7" t="s">
        <v>13</v>
      </c>
    </row>
    <row r="5" spans="1:11" x14ac:dyDescent="0.3">
      <c r="A5" s="2" t="s">
        <v>1</v>
      </c>
      <c r="B5" s="12">
        <v>44945</v>
      </c>
      <c r="C5" s="12">
        <v>44976</v>
      </c>
      <c r="D5" s="8" t="str" cm="1">
        <f t="array" ref="D5">INDEX(t_Forfait[Nature],MATCH(1,--(t_Forfait[Jrs]&gt;=C5-B5),0))</f>
        <v>Mensuel</v>
      </c>
      <c r="E5" s="1">
        <f t="shared" si="1"/>
        <v>-31</v>
      </c>
      <c r="F5" t="str">
        <f t="shared" ca="1" si="0"/>
        <v>Non valide</v>
      </c>
      <c r="G5" s="6"/>
      <c r="H5" s="6"/>
      <c r="I5" s="6"/>
    </row>
    <row r="6" spans="1:11" ht="15" thickBot="1" x14ac:dyDescent="0.35">
      <c r="A6" s="2" t="s">
        <v>2</v>
      </c>
      <c r="B6" s="10">
        <v>44982</v>
      </c>
      <c r="C6" s="10">
        <v>44989</v>
      </c>
      <c r="D6" s="8" t="str" cm="1">
        <f t="array" ref="D6">INDEX(t_Forfait[Nature],MATCH(1,--(t_Forfait[Jrs]&gt;=C6-B6),0))</f>
        <v>Hebdomadaire</v>
      </c>
      <c r="E6" s="1">
        <f t="shared" si="1"/>
        <v>-7</v>
      </c>
      <c r="F6" t="str">
        <f ca="1">IF(AND(B6&lt;=TODAY(),C6&gt;=TODAY()),"Valide","Non valide")</f>
        <v>Valide</v>
      </c>
      <c r="G6" s="6"/>
      <c r="H6" s="6"/>
      <c r="I6" s="6"/>
    </row>
    <row r="7" spans="1:11" ht="21.6" thickBot="1" x14ac:dyDescent="0.45">
      <c r="A7" s="2" t="s">
        <v>2</v>
      </c>
      <c r="B7" s="12">
        <v>44945</v>
      </c>
      <c r="C7" s="12">
        <v>44976</v>
      </c>
      <c r="D7" s="8" t="str" cm="1">
        <f t="array" ref="D7">INDEX(t_Forfait[Nature],MATCH(1,--(t_Forfait[Jrs]&gt;=C7-B7),0))</f>
        <v>Mensuel</v>
      </c>
      <c r="E7" s="1">
        <f t="shared" si="1"/>
        <v>-31</v>
      </c>
      <c r="F7" t="str">
        <f t="shared" ref="F7:F15" ca="1" si="2">IF(AND(B7&lt;=TODAY(),C7&gt;=TODAY()),"Valide","Non valide")</f>
        <v>Non valide</v>
      </c>
      <c r="G7" s="6"/>
      <c r="H7" s="9">
        <f ca="1">COUNTIFS(M23:M265,"Valide")</f>
        <v>31</v>
      </c>
      <c r="I7" s="6"/>
    </row>
    <row r="8" spans="1:11" x14ac:dyDescent="0.3">
      <c r="A8" s="2" t="s">
        <v>3</v>
      </c>
      <c r="B8" s="12">
        <v>45279</v>
      </c>
      <c r="C8" s="12">
        <v>45284</v>
      </c>
      <c r="D8" s="8" t="str" cm="1">
        <f t="array" ref="D8">INDEX(t_Forfait[Nature],MATCH(1,--(t_Forfait[Jrs]&gt;=C8-B8),0))</f>
        <v>Hebdomadaire</v>
      </c>
      <c r="E8" s="1">
        <f t="shared" si="1"/>
        <v>-5</v>
      </c>
      <c r="F8" t="str">
        <f t="shared" ca="1" si="2"/>
        <v>Non valide</v>
      </c>
      <c r="G8" s="6"/>
      <c r="H8" s="6"/>
      <c r="I8" s="6"/>
    </row>
    <row r="9" spans="1:11" x14ac:dyDescent="0.3">
      <c r="A9" s="2" t="s">
        <v>6</v>
      </c>
      <c r="B9" s="12">
        <v>44919</v>
      </c>
      <c r="C9" s="12">
        <v>44926</v>
      </c>
      <c r="D9" s="8" t="str" cm="1">
        <f t="array" ref="D9">INDEX(t_Forfait[Nature],MATCH(1,--(t_Forfait[Jrs]&gt;=C9-B9),0))</f>
        <v>Hebdomadaire</v>
      </c>
      <c r="E9" s="1">
        <f t="shared" si="1"/>
        <v>-7</v>
      </c>
      <c r="F9" t="str">
        <f t="shared" ca="1" si="2"/>
        <v>Non valide</v>
      </c>
      <c r="G9" s="6"/>
      <c r="H9" s="6"/>
      <c r="I9" s="6"/>
    </row>
    <row r="10" spans="1:11" x14ac:dyDescent="0.3">
      <c r="A10" s="2" t="s">
        <v>4</v>
      </c>
      <c r="B10" s="12">
        <v>44915</v>
      </c>
      <c r="C10" s="12">
        <v>44922</v>
      </c>
      <c r="D10" s="8" t="str" cm="1">
        <f t="array" ref="D10">INDEX(t_Forfait[Nature],MATCH(1,--(t_Forfait[Jrs]&gt;=C10-B10),0))</f>
        <v>Hebdomadaire</v>
      </c>
      <c r="E10" s="1">
        <f t="shared" si="1"/>
        <v>-7</v>
      </c>
      <c r="F10" t="str">
        <f t="shared" ca="1" si="2"/>
        <v>Non valide</v>
      </c>
      <c r="G10" s="6"/>
      <c r="H10" s="6"/>
      <c r="I10" s="6"/>
    </row>
    <row r="11" spans="1:11" x14ac:dyDescent="0.3">
      <c r="A11" s="2" t="s">
        <v>5</v>
      </c>
      <c r="B11" s="12">
        <v>44917</v>
      </c>
      <c r="C11" s="12">
        <v>44922</v>
      </c>
      <c r="D11" s="8" t="str" cm="1">
        <f t="array" ref="D11">INDEX(t_Forfait[Nature],MATCH(1,--(t_Forfait[Jrs]&gt;=C11-B11),0))</f>
        <v>Hebdomadaire</v>
      </c>
      <c r="E11" s="1">
        <f t="shared" si="1"/>
        <v>-5</v>
      </c>
      <c r="F11" t="str">
        <f t="shared" ca="1" si="2"/>
        <v>Non valide</v>
      </c>
    </row>
    <row r="12" spans="1:11" x14ac:dyDescent="0.3">
      <c r="A12" s="3" t="s">
        <v>6</v>
      </c>
      <c r="B12" s="13">
        <v>44918</v>
      </c>
      <c r="C12" s="13">
        <v>44925</v>
      </c>
      <c r="D12" s="8" t="str" cm="1">
        <f t="array" ref="D12">INDEX(t_Forfait[Nature],MATCH(1,--(t_Forfait[Jrs]&gt;=C12-B12),0))</f>
        <v>Hebdomadaire</v>
      </c>
      <c r="E12" s="1">
        <f t="shared" si="1"/>
        <v>-7</v>
      </c>
      <c r="F12" t="str">
        <f t="shared" ca="1" si="2"/>
        <v>Non valide</v>
      </c>
    </row>
    <row r="13" spans="1:11" x14ac:dyDescent="0.3">
      <c r="A13" s="3" t="s">
        <v>3</v>
      </c>
      <c r="B13" s="13">
        <v>44918</v>
      </c>
      <c r="C13" s="13">
        <v>44932</v>
      </c>
      <c r="D13" s="8" t="str" cm="1">
        <f t="array" ref="D13">INDEX(t_Forfait[Nature],MATCH(1,--(t_Forfait[Jrs]&gt;=C13-B13),0))</f>
        <v>Deux semaines</v>
      </c>
      <c r="E13" s="1">
        <f t="shared" si="1"/>
        <v>-14</v>
      </c>
      <c r="F13" t="str">
        <f t="shared" ca="1" si="2"/>
        <v>Non valide</v>
      </c>
    </row>
    <row r="14" spans="1:11" x14ac:dyDescent="0.3">
      <c r="A14" s="3" t="s">
        <v>2</v>
      </c>
      <c r="B14" s="13">
        <v>44918</v>
      </c>
      <c r="C14" s="13">
        <v>44925</v>
      </c>
      <c r="D14" s="8" t="str" cm="1">
        <f t="array" ref="D14">INDEX(t_Forfait[Nature],MATCH(1,--(t_Forfait[Jrs]&gt;=C14-B14),0))</f>
        <v>Hebdomadaire</v>
      </c>
      <c r="E14" s="1">
        <v>0</v>
      </c>
      <c r="F14" t="str">
        <f t="shared" ca="1" si="2"/>
        <v>Non valide</v>
      </c>
      <c r="G14" s="36"/>
      <c r="H14" s="36"/>
      <c r="I14" s="36"/>
      <c r="J14" s="36"/>
      <c r="K14" s="36"/>
    </row>
    <row r="15" spans="1:11" x14ac:dyDescent="0.3">
      <c r="A15" s="3" t="s">
        <v>6</v>
      </c>
      <c r="B15" s="11">
        <v>44977</v>
      </c>
      <c r="C15" s="11">
        <v>44984</v>
      </c>
      <c r="D15" s="8" t="str" cm="1">
        <f t="array" ref="D15">INDEX(t_Forfait[Nature],MATCH(1,--(t_Forfait[Jrs]&gt;=C15-B15),0))</f>
        <v>Hebdomadaire</v>
      </c>
      <c r="E15" s="1">
        <f t="shared" si="1"/>
        <v>-7</v>
      </c>
      <c r="F15" t="str">
        <f t="shared" ca="1" si="2"/>
        <v>Valide</v>
      </c>
      <c r="G15" s="36"/>
      <c r="H15" s="36"/>
      <c r="I15" s="36"/>
      <c r="J15" s="36"/>
      <c r="K15" s="36"/>
    </row>
    <row r="19" spans="1:13" x14ac:dyDescent="0.3">
      <c r="G19" s="36"/>
      <c r="H19" s="36"/>
    </row>
    <row r="20" spans="1:13" ht="15" thickBot="1" x14ac:dyDescent="0.35">
      <c r="A20" s="16" t="s">
        <v>20</v>
      </c>
      <c r="B20" s="16"/>
      <c r="C20" s="16"/>
      <c r="D20" s="16"/>
      <c r="E20" s="16"/>
      <c r="F20" s="16"/>
      <c r="G20" s="16"/>
      <c r="H20" s="16"/>
      <c r="I20" s="16"/>
      <c r="J20" s="16"/>
      <c r="K20" s="17"/>
      <c r="L20" s="18"/>
    </row>
    <row r="21" spans="1:13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3" x14ac:dyDescent="0.3">
      <c r="A22" s="19" t="s">
        <v>21</v>
      </c>
      <c r="B22" s="19" t="s">
        <v>22</v>
      </c>
      <c r="C22" s="19" t="s">
        <v>23</v>
      </c>
      <c r="D22" s="19" t="s">
        <v>24</v>
      </c>
      <c r="E22" s="19" t="s">
        <v>25</v>
      </c>
      <c r="F22" s="19" t="s">
        <v>26</v>
      </c>
      <c r="G22" s="19" t="s">
        <v>27</v>
      </c>
      <c r="H22" s="19" t="s">
        <v>28</v>
      </c>
      <c r="I22" s="19"/>
      <c r="J22" s="19"/>
      <c r="K22" s="19" t="s">
        <v>29</v>
      </c>
      <c r="L22" s="20" t="s">
        <v>30</v>
      </c>
    </row>
    <row r="23" spans="1:13" x14ac:dyDescent="0.3">
      <c r="A23" s="21">
        <v>31036</v>
      </c>
      <c r="B23" s="21" t="s">
        <v>31</v>
      </c>
      <c r="C23" s="21" t="s">
        <v>32</v>
      </c>
      <c r="D23" s="21"/>
      <c r="E23" s="21"/>
      <c r="F23" s="21"/>
      <c r="G23" s="21" t="s">
        <v>5</v>
      </c>
      <c r="H23" s="21">
        <v>207</v>
      </c>
      <c r="I23" s="22">
        <v>44928</v>
      </c>
      <c r="J23" s="22">
        <v>44935</v>
      </c>
      <c r="K23" s="21" t="e">
        <f>INDEX(t_Forfait[Nature],MATCH(1,--(t_Forfait[Jrs]&gt;=J23-I23),0))</f>
        <v>#VALUE!</v>
      </c>
      <c r="L23" s="18">
        <f t="shared" ref="L23:L86" si="3">I23-J23</f>
        <v>-7</v>
      </c>
      <c r="M23" t="str">
        <f ca="1">IF(AND(I23&lt;=TODAY(),J23&gt;=TODAY()),"Valide","Non valide")</f>
        <v>Non valide</v>
      </c>
    </row>
    <row r="24" spans="1:13" x14ac:dyDescent="0.3">
      <c r="A24" s="21">
        <v>31214</v>
      </c>
      <c r="B24" s="21" t="s">
        <v>33</v>
      </c>
      <c r="C24" s="21" t="s">
        <v>34</v>
      </c>
      <c r="D24" s="21"/>
      <c r="E24" s="21"/>
      <c r="F24" s="21"/>
      <c r="G24" s="21" t="s">
        <v>6</v>
      </c>
      <c r="H24" s="21" t="s">
        <v>35</v>
      </c>
      <c r="I24" s="22">
        <v>44896</v>
      </c>
      <c r="J24" s="22">
        <v>44927</v>
      </c>
      <c r="K24" s="21"/>
      <c r="L24" s="18">
        <f t="shared" si="3"/>
        <v>-31</v>
      </c>
      <c r="M24" t="str">
        <f t="shared" ref="M24:M87" ca="1" si="4">IF(AND(I24&lt;=TODAY(),J24&gt;=TODAY()),"Valide","Non valide")</f>
        <v>Non valide</v>
      </c>
    </row>
    <row r="25" spans="1:13" x14ac:dyDescent="0.3">
      <c r="A25" s="21">
        <v>32078</v>
      </c>
      <c r="B25" s="21" t="s">
        <v>36</v>
      </c>
      <c r="C25" s="21" t="s">
        <v>37</v>
      </c>
      <c r="D25" s="21"/>
      <c r="E25" s="21"/>
      <c r="F25" s="21"/>
      <c r="G25" s="21" t="s">
        <v>38</v>
      </c>
      <c r="H25" s="21"/>
      <c r="I25" s="22">
        <v>44898</v>
      </c>
      <c r="J25" s="22">
        <v>44929</v>
      </c>
      <c r="K25" s="21"/>
      <c r="L25" s="18">
        <f t="shared" si="3"/>
        <v>-31</v>
      </c>
      <c r="M25" t="str">
        <f t="shared" ca="1" si="4"/>
        <v>Non valide</v>
      </c>
    </row>
    <row r="26" spans="1:13" x14ac:dyDescent="0.3">
      <c r="A26" s="21">
        <v>32404</v>
      </c>
      <c r="B26" s="21" t="s">
        <v>39</v>
      </c>
      <c r="C26" s="21" t="s">
        <v>40</v>
      </c>
      <c r="D26" s="21"/>
      <c r="E26" s="21"/>
      <c r="F26" s="21"/>
      <c r="G26" s="21" t="s">
        <v>0</v>
      </c>
      <c r="H26" s="21" t="s">
        <v>41</v>
      </c>
      <c r="I26" s="22">
        <v>44898</v>
      </c>
      <c r="J26" s="22">
        <v>44929</v>
      </c>
      <c r="K26" s="21"/>
      <c r="L26" s="18">
        <f t="shared" si="3"/>
        <v>-31</v>
      </c>
      <c r="M26" t="str">
        <f t="shared" ca="1" si="4"/>
        <v>Non valide</v>
      </c>
    </row>
    <row r="27" spans="1:13" x14ac:dyDescent="0.3">
      <c r="A27" s="21">
        <v>32409</v>
      </c>
      <c r="B27" s="21" t="s">
        <v>42</v>
      </c>
      <c r="C27" s="21" t="s">
        <v>43</v>
      </c>
      <c r="D27" s="21"/>
      <c r="E27" s="21"/>
      <c r="F27" s="21"/>
      <c r="G27" s="21" t="s">
        <v>44</v>
      </c>
      <c r="H27" s="21">
        <v>500</v>
      </c>
      <c r="I27" s="22">
        <v>44898</v>
      </c>
      <c r="J27" s="22">
        <v>44929</v>
      </c>
      <c r="K27" s="21"/>
      <c r="L27" s="18">
        <f t="shared" si="3"/>
        <v>-31</v>
      </c>
      <c r="M27" t="str">
        <f t="shared" ca="1" si="4"/>
        <v>Non valide</v>
      </c>
    </row>
    <row r="28" spans="1:13" x14ac:dyDescent="0.3">
      <c r="A28" s="21">
        <v>33135</v>
      </c>
      <c r="B28" s="21" t="s">
        <v>45</v>
      </c>
      <c r="C28" s="21" t="s">
        <v>46</v>
      </c>
      <c r="D28" s="21"/>
      <c r="E28" s="21"/>
      <c r="F28" s="21"/>
      <c r="G28" s="21" t="s">
        <v>47</v>
      </c>
      <c r="H28" s="21"/>
      <c r="I28" s="22">
        <v>44903</v>
      </c>
      <c r="J28" s="22">
        <v>44934</v>
      </c>
      <c r="K28" s="21"/>
      <c r="L28" s="18">
        <f t="shared" si="3"/>
        <v>-31</v>
      </c>
      <c r="M28" t="str">
        <f t="shared" ca="1" si="4"/>
        <v>Non valide</v>
      </c>
    </row>
    <row r="29" spans="1:13" x14ac:dyDescent="0.3">
      <c r="A29" s="21">
        <v>34670</v>
      </c>
      <c r="B29" s="21" t="s">
        <v>48</v>
      </c>
      <c r="C29" s="21"/>
      <c r="D29" s="21"/>
      <c r="E29" s="21"/>
      <c r="F29" s="21"/>
      <c r="G29" s="21" t="s">
        <v>5</v>
      </c>
      <c r="H29" s="21">
        <v>308</v>
      </c>
      <c r="I29" s="22">
        <v>44905</v>
      </c>
      <c r="J29" s="22">
        <v>44936</v>
      </c>
      <c r="K29" s="21"/>
      <c r="L29" s="18">
        <f t="shared" si="3"/>
        <v>-31</v>
      </c>
      <c r="M29" t="str">
        <f t="shared" ca="1" si="4"/>
        <v>Non valide</v>
      </c>
    </row>
    <row r="30" spans="1:13" x14ac:dyDescent="0.3">
      <c r="A30" s="21">
        <v>35975</v>
      </c>
      <c r="B30" s="21" t="s">
        <v>49</v>
      </c>
      <c r="C30" s="21" t="s">
        <v>50</v>
      </c>
      <c r="D30" s="21"/>
      <c r="E30" s="21"/>
      <c r="F30" s="21"/>
      <c r="G30" s="21" t="s">
        <v>5</v>
      </c>
      <c r="H30" s="21">
        <v>206</v>
      </c>
      <c r="I30" s="22">
        <v>44909</v>
      </c>
      <c r="J30" s="22">
        <v>44940</v>
      </c>
      <c r="K30" s="21"/>
      <c r="L30" s="18">
        <f t="shared" si="3"/>
        <v>-31</v>
      </c>
      <c r="M30" t="str">
        <f t="shared" ca="1" si="4"/>
        <v>Non valide</v>
      </c>
    </row>
    <row r="31" spans="1:13" x14ac:dyDescent="0.3">
      <c r="A31" s="21">
        <v>36499</v>
      </c>
      <c r="B31" s="21" t="s">
        <v>51</v>
      </c>
      <c r="C31" s="21" t="s">
        <v>52</v>
      </c>
      <c r="D31" s="21"/>
      <c r="E31" s="23"/>
      <c r="F31" s="21"/>
      <c r="G31" s="21" t="s">
        <v>44</v>
      </c>
      <c r="H31" s="21">
        <v>500</v>
      </c>
      <c r="I31" s="22">
        <v>44916</v>
      </c>
      <c r="J31" s="22">
        <v>44928</v>
      </c>
      <c r="K31" s="21"/>
      <c r="L31" s="18">
        <f t="shared" si="3"/>
        <v>-12</v>
      </c>
      <c r="M31" t="str">
        <f t="shared" ca="1" si="4"/>
        <v>Non valide</v>
      </c>
    </row>
    <row r="32" spans="1:13" x14ac:dyDescent="0.3">
      <c r="A32" s="21">
        <v>36584</v>
      </c>
      <c r="B32" s="15" t="s">
        <v>53</v>
      </c>
      <c r="C32" s="15" t="s">
        <v>54</v>
      </c>
      <c r="D32" s="21"/>
      <c r="E32" s="15"/>
      <c r="F32" s="15"/>
      <c r="G32" s="15" t="s">
        <v>5</v>
      </c>
      <c r="H32" s="21"/>
      <c r="I32" s="22">
        <v>44910</v>
      </c>
      <c r="J32" s="22">
        <v>44941</v>
      </c>
      <c r="K32" s="21"/>
      <c r="L32" s="18">
        <f t="shared" si="3"/>
        <v>-31</v>
      </c>
      <c r="M32" t="str">
        <f t="shared" ca="1" si="4"/>
        <v>Non valide</v>
      </c>
    </row>
    <row r="33" spans="1:13" x14ac:dyDescent="0.3">
      <c r="A33" s="21">
        <v>36943</v>
      </c>
      <c r="B33" s="21" t="s">
        <v>55</v>
      </c>
      <c r="C33" s="21"/>
      <c r="D33" s="21"/>
      <c r="E33" s="21"/>
      <c r="F33" s="21"/>
      <c r="G33" s="21" t="s">
        <v>56</v>
      </c>
      <c r="H33" s="21"/>
      <c r="I33" s="22">
        <v>44911</v>
      </c>
      <c r="J33" s="22">
        <v>44942</v>
      </c>
      <c r="K33" s="21"/>
      <c r="L33" s="18">
        <f t="shared" si="3"/>
        <v>-31</v>
      </c>
      <c r="M33" t="str">
        <f t="shared" ca="1" si="4"/>
        <v>Non valide</v>
      </c>
    </row>
    <row r="34" spans="1:13" x14ac:dyDescent="0.3">
      <c r="A34" s="21">
        <v>17434</v>
      </c>
      <c r="B34" s="21" t="s">
        <v>57</v>
      </c>
      <c r="C34" s="21" t="s">
        <v>58</v>
      </c>
      <c r="D34" s="21"/>
      <c r="E34" s="23"/>
      <c r="F34" s="21"/>
      <c r="G34" s="21" t="s">
        <v>59</v>
      </c>
      <c r="H34" s="21" t="s">
        <v>60</v>
      </c>
      <c r="I34" s="22">
        <v>44911</v>
      </c>
      <c r="J34" s="22">
        <v>44932</v>
      </c>
      <c r="K34" s="21"/>
      <c r="L34" s="18">
        <f t="shared" si="3"/>
        <v>-21</v>
      </c>
      <c r="M34" t="str">
        <f t="shared" ca="1" si="4"/>
        <v>Non valide</v>
      </c>
    </row>
    <row r="35" spans="1:13" x14ac:dyDescent="0.3">
      <c r="A35" s="21">
        <v>37261</v>
      </c>
      <c r="B35" s="21" t="s">
        <v>61</v>
      </c>
      <c r="C35" s="21" t="s">
        <v>62</v>
      </c>
      <c r="D35" s="21"/>
      <c r="E35" s="21"/>
      <c r="F35" s="21"/>
      <c r="G35" s="21" t="s">
        <v>5</v>
      </c>
      <c r="H35" s="21">
        <v>208</v>
      </c>
      <c r="I35" s="22">
        <v>44912</v>
      </c>
      <c r="J35" s="22">
        <v>44933</v>
      </c>
      <c r="K35" s="21"/>
      <c r="L35" s="18">
        <f t="shared" si="3"/>
        <v>-21</v>
      </c>
      <c r="M35" t="str">
        <f t="shared" ca="1" si="4"/>
        <v>Non valide</v>
      </c>
    </row>
    <row r="36" spans="1:13" x14ac:dyDescent="0.3">
      <c r="A36" s="21">
        <v>37615</v>
      </c>
      <c r="B36" s="21" t="s">
        <v>63</v>
      </c>
      <c r="C36" s="21"/>
      <c r="D36" s="21"/>
      <c r="E36" s="21"/>
      <c r="F36" s="21"/>
      <c r="G36" s="21" t="s">
        <v>1</v>
      </c>
      <c r="H36" s="21"/>
      <c r="I36" s="22">
        <v>44914</v>
      </c>
      <c r="J36" s="22">
        <v>44945</v>
      </c>
      <c r="K36" s="21"/>
      <c r="L36" s="18">
        <f t="shared" si="3"/>
        <v>-31</v>
      </c>
      <c r="M36" t="str">
        <f t="shared" ca="1" si="4"/>
        <v>Non valide</v>
      </c>
    </row>
    <row r="37" spans="1:13" x14ac:dyDescent="0.3">
      <c r="A37" s="21">
        <v>71617</v>
      </c>
      <c r="B37" s="21" t="s">
        <v>63</v>
      </c>
      <c r="C37" s="21"/>
      <c r="D37" s="21"/>
      <c r="E37" s="21"/>
      <c r="F37" s="15"/>
      <c r="G37" s="21" t="s">
        <v>1</v>
      </c>
      <c r="H37" s="21"/>
      <c r="I37" s="22">
        <v>44945</v>
      </c>
      <c r="J37" s="22">
        <v>44976</v>
      </c>
      <c r="K37" s="21"/>
      <c r="L37" s="18">
        <f t="shared" si="3"/>
        <v>-31</v>
      </c>
      <c r="M37" t="str">
        <f t="shared" ca="1" si="4"/>
        <v>Non valide</v>
      </c>
    </row>
    <row r="38" spans="1:13" x14ac:dyDescent="0.3">
      <c r="A38" s="21">
        <v>71618</v>
      </c>
      <c r="B38" s="21" t="s">
        <v>63</v>
      </c>
      <c r="C38" s="21"/>
      <c r="D38" s="21"/>
      <c r="E38" s="21"/>
      <c r="F38" s="21"/>
      <c r="G38" s="21" t="s">
        <v>2</v>
      </c>
      <c r="H38" s="21"/>
      <c r="I38" s="22">
        <v>44914</v>
      </c>
      <c r="J38" s="22">
        <v>44945</v>
      </c>
      <c r="K38" s="21"/>
      <c r="L38" s="18">
        <f t="shared" si="3"/>
        <v>-31</v>
      </c>
      <c r="M38" t="str">
        <f t="shared" ca="1" si="4"/>
        <v>Non valide</v>
      </c>
    </row>
    <row r="39" spans="1:13" x14ac:dyDescent="0.3">
      <c r="A39" s="21">
        <v>71619</v>
      </c>
      <c r="B39" s="21" t="s">
        <v>63</v>
      </c>
      <c r="C39" s="21"/>
      <c r="D39" s="21"/>
      <c r="E39" s="21"/>
      <c r="F39" s="21"/>
      <c r="G39" s="21" t="s">
        <v>2</v>
      </c>
      <c r="H39" s="21"/>
      <c r="I39" s="22">
        <v>44945</v>
      </c>
      <c r="J39" s="22">
        <v>44976</v>
      </c>
      <c r="K39" s="21"/>
      <c r="L39" s="18">
        <f t="shared" si="3"/>
        <v>-31</v>
      </c>
      <c r="M39" t="str">
        <f t="shared" ca="1" si="4"/>
        <v>Non valide</v>
      </c>
    </row>
    <row r="40" spans="1:13" x14ac:dyDescent="0.3">
      <c r="A40" s="21">
        <v>37754</v>
      </c>
      <c r="B40" s="21" t="s">
        <v>64</v>
      </c>
      <c r="C40" s="21"/>
      <c r="D40" s="21"/>
      <c r="E40" s="21"/>
      <c r="F40" s="21"/>
      <c r="G40" s="21" t="s">
        <v>3</v>
      </c>
      <c r="H40" s="21"/>
      <c r="I40" s="22">
        <v>45279</v>
      </c>
      <c r="J40" s="22">
        <v>45284</v>
      </c>
      <c r="K40" s="21"/>
      <c r="L40" s="18">
        <f t="shared" si="3"/>
        <v>-5</v>
      </c>
      <c r="M40" t="str">
        <f t="shared" ca="1" si="4"/>
        <v>Non valide</v>
      </c>
    </row>
    <row r="41" spans="1:13" x14ac:dyDescent="0.3">
      <c r="A41" s="21">
        <v>39321</v>
      </c>
      <c r="B41" s="21" t="s">
        <v>65</v>
      </c>
      <c r="C41" s="21"/>
      <c r="D41" s="21"/>
      <c r="E41" s="21"/>
      <c r="F41" s="21"/>
      <c r="G41" s="21" t="s">
        <v>3</v>
      </c>
      <c r="H41" s="21"/>
      <c r="I41" s="22">
        <v>44918</v>
      </c>
      <c r="J41" s="22">
        <v>44932</v>
      </c>
      <c r="K41" s="21"/>
      <c r="L41" s="18">
        <f t="shared" si="3"/>
        <v>-14</v>
      </c>
      <c r="M41" t="str">
        <f t="shared" ca="1" si="4"/>
        <v>Non valide</v>
      </c>
    </row>
    <row r="42" spans="1:13" x14ac:dyDescent="0.3">
      <c r="A42" s="21">
        <v>39926</v>
      </c>
      <c r="B42" s="21" t="s">
        <v>66</v>
      </c>
      <c r="C42" s="21" t="s">
        <v>67</v>
      </c>
      <c r="D42" s="21"/>
      <c r="E42" s="21"/>
      <c r="F42" s="21"/>
      <c r="G42" s="21" t="s">
        <v>2</v>
      </c>
      <c r="H42" s="21"/>
      <c r="I42" s="22">
        <v>44921</v>
      </c>
      <c r="J42" s="22">
        <v>44928</v>
      </c>
      <c r="K42" s="21"/>
      <c r="L42" s="18">
        <f t="shared" si="3"/>
        <v>-7</v>
      </c>
      <c r="M42" t="str">
        <f t="shared" ca="1" si="4"/>
        <v>Non valide</v>
      </c>
    </row>
    <row r="43" spans="1:13" x14ac:dyDescent="0.3">
      <c r="A43" s="21">
        <v>39957</v>
      </c>
      <c r="B43" s="21" t="s">
        <v>68</v>
      </c>
      <c r="C43" s="21" t="s">
        <v>69</v>
      </c>
      <c r="D43" s="21"/>
      <c r="E43" s="21"/>
      <c r="F43" s="21"/>
      <c r="G43" s="21" t="s">
        <v>6</v>
      </c>
      <c r="H43" s="21" t="s">
        <v>35</v>
      </c>
      <c r="I43" s="22">
        <v>44921</v>
      </c>
      <c r="J43" s="22">
        <v>44942</v>
      </c>
      <c r="K43" s="21"/>
      <c r="L43" s="18">
        <f t="shared" si="3"/>
        <v>-21</v>
      </c>
      <c r="M43" t="str">
        <f t="shared" ca="1" si="4"/>
        <v>Non valide</v>
      </c>
    </row>
    <row r="44" spans="1:13" x14ac:dyDescent="0.3">
      <c r="A44" s="21">
        <v>40146</v>
      </c>
      <c r="B44" s="21" t="s">
        <v>70</v>
      </c>
      <c r="C44" s="21" t="s">
        <v>71</v>
      </c>
      <c r="D44" s="21"/>
      <c r="E44" s="21"/>
      <c r="F44" s="21"/>
      <c r="G44" s="21" t="s">
        <v>72</v>
      </c>
      <c r="H44" s="21"/>
      <c r="I44" s="22">
        <v>44922</v>
      </c>
      <c r="J44" s="22">
        <v>44929</v>
      </c>
      <c r="K44" s="21"/>
      <c r="L44" s="18">
        <f t="shared" si="3"/>
        <v>-7</v>
      </c>
      <c r="M44" t="str">
        <f t="shared" ca="1" si="4"/>
        <v>Non valide</v>
      </c>
    </row>
    <row r="45" spans="1:13" x14ac:dyDescent="0.3">
      <c r="A45" s="21">
        <v>40156</v>
      </c>
      <c r="B45" s="21" t="s">
        <v>73</v>
      </c>
      <c r="C45" s="21" t="s">
        <v>74</v>
      </c>
      <c r="D45" s="21"/>
      <c r="E45" s="21"/>
      <c r="F45" s="21"/>
      <c r="G45" s="21" t="s">
        <v>6</v>
      </c>
      <c r="H45" s="21" t="s">
        <v>75</v>
      </c>
      <c r="I45" s="22">
        <v>44922</v>
      </c>
      <c r="J45" s="22">
        <v>44929</v>
      </c>
      <c r="K45" s="21"/>
      <c r="L45" s="18">
        <f t="shared" si="3"/>
        <v>-7</v>
      </c>
      <c r="M45" t="str">
        <f t="shared" ca="1" si="4"/>
        <v>Non valide</v>
      </c>
    </row>
    <row r="46" spans="1:13" x14ac:dyDescent="0.3">
      <c r="A46" s="21">
        <v>40238</v>
      </c>
      <c r="B46" s="21" t="s">
        <v>76</v>
      </c>
      <c r="C46" s="21" t="s">
        <v>77</v>
      </c>
      <c r="D46" s="21"/>
      <c r="E46" s="21"/>
      <c r="F46" s="21"/>
      <c r="G46" s="21" t="s">
        <v>5</v>
      </c>
      <c r="H46" s="21">
        <v>308</v>
      </c>
      <c r="I46" s="22">
        <v>44922</v>
      </c>
      <c r="J46" s="22">
        <v>44929</v>
      </c>
      <c r="K46" s="21"/>
      <c r="L46" s="18">
        <f t="shared" si="3"/>
        <v>-7</v>
      </c>
      <c r="M46" t="str">
        <f t="shared" ca="1" si="4"/>
        <v>Non valide</v>
      </c>
    </row>
    <row r="47" spans="1:13" x14ac:dyDescent="0.3">
      <c r="A47" s="21">
        <v>40738</v>
      </c>
      <c r="B47" s="21" t="s">
        <v>78</v>
      </c>
      <c r="C47" s="21"/>
      <c r="D47" s="21"/>
      <c r="E47" s="21"/>
      <c r="F47" s="21"/>
      <c r="G47" s="21" t="s">
        <v>2</v>
      </c>
      <c r="H47" s="21" t="s">
        <v>79</v>
      </c>
      <c r="I47" s="22">
        <v>44924</v>
      </c>
      <c r="J47" s="22">
        <v>44945</v>
      </c>
      <c r="K47" s="21"/>
      <c r="L47" s="18">
        <f t="shared" si="3"/>
        <v>-21</v>
      </c>
      <c r="M47" t="str">
        <f t="shared" ca="1" si="4"/>
        <v>Non valide</v>
      </c>
    </row>
    <row r="48" spans="1:13" x14ac:dyDescent="0.3">
      <c r="A48" s="21">
        <v>41043</v>
      </c>
      <c r="B48" s="21" t="s">
        <v>33</v>
      </c>
      <c r="C48" s="21" t="s">
        <v>34</v>
      </c>
      <c r="D48" s="21"/>
      <c r="E48" s="21"/>
      <c r="F48" s="21"/>
      <c r="G48" s="21" t="s">
        <v>6</v>
      </c>
      <c r="H48" s="21" t="s">
        <v>35</v>
      </c>
      <c r="I48" s="22">
        <v>44927</v>
      </c>
      <c r="J48" s="22">
        <v>44958</v>
      </c>
      <c r="K48" s="21"/>
      <c r="L48" s="18">
        <f t="shared" si="3"/>
        <v>-31</v>
      </c>
      <c r="M48" t="str">
        <f t="shared" ca="1" si="4"/>
        <v>Non valide</v>
      </c>
    </row>
    <row r="49" spans="1:13" x14ac:dyDescent="0.3">
      <c r="A49" s="21">
        <v>41451</v>
      </c>
      <c r="B49" s="21" t="s">
        <v>80</v>
      </c>
      <c r="C49" s="21" t="s">
        <v>81</v>
      </c>
      <c r="D49" s="21"/>
      <c r="E49" s="21"/>
      <c r="F49" s="21"/>
      <c r="G49" s="21" t="s">
        <v>82</v>
      </c>
      <c r="H49" s="21" t="s">
        <v>83</v>
      </c>
      <c r="I49" s="22">
        <v>44928</v>
      </c>
      <c r="J49" s="22">
        <v>44949</v>
      </c>
      <c r="K49" s="21"/>
      <c r="L49" s="18">
        <f t="shared" si="3"/>
        <v>-21</v>
      </c>
      <c r="M49" t="str">
        <f t="shared" ca="1" si="4"/>
        <v>Non valide</v>
      </c>
    </row>
    <row r="50" spans="1:13" x14ac:dyDescent="0.3">
      <c r="A50" s="21">
        <v>41460</v>
      </c>
      <c r="B50" s="21" t="s">
        <v>84</v>
      </c>
      <c r="C50" s="21" t="s">
        <v>85</v>
      </c>
      <c r="D50" s="21"/>
      <c r="E50" s="21"/>
      <c r="F50" s="21"/>
      <c r="G50" s="21" t="s">
        <v>86</v>
      </c>
      <c r="H50" s="21" t="s">
        <v>87</v>
      </c>
      <c r="I50" s="22">
        <v>44929</v>
      </c>
      <c r="J50" s="22">
        <v>44936</v>
      </c>
      <c r="K50" s="21"/>
      <c r="L50" s="18">
        <f t="shared" si="3"/>
        <v>-7</v>
      </c>
      <c r="M50" t="str">
        <f t="shared" ca="1" si="4"/>
        <v>Non valide</v>
      </c>
    </row>
    <row r="51" spans="1:13" x14ac:dyDescent="0.3">
      <c r="A51" s="21">
        <v>41818</v>
      </c>
      <c r="B51" s="21" t="s">
        <v>39</v>
      </c>
      <c r="C51" s="21" t="s">
        <v>40</v>
      </c>
      <c r="D51" s="21"/>
      <c r="E51" s="21"/>
      <c r="F51" s="21"/>
      <c r="G51" s="21" t="s">
        <v>0</v>
      </c>
      <c r="H51" s="21" t="s">
        <v>41</v>
      </c>
      <c r="I51" s="22">
        <v>44929</v>
      </c>
      <c r="J51" s="22">
        <v>44960</v>
      </c>
      <c r="K51" s="21"/>
      <c r="L51" s="18">
        <f t="shared" si="3"/>
        <v>-31</v>
      </c>
      <c r="M51" t="str">
        <f t="shared" ca="1" si="4"/>
        <v>Non valide</v>
      </c>
    </row>
    <row r="52" spans="1:13" x14ac:dyDescent="0.3">
      <c r="A52" s="21">
        <v>41823</v>
      </c>
      <c r="B52" s="21" t="s">
        <v>36</v>
      </c>
      <c r="C52" s="21" t="s">
        <v>37</v>
      </c>
      <c r="D52" s="21"/>
      <c r="E52" s="21"/>
      <c r="F52" s="21"/>
      <c r="G52" s="21" t="s">
        <v>38</v>
      </c>
      <c r="H52" s="21"/>
      <c r="I52" s="22">
        <v>44929</v>
      </c>
      <c r="J52" s="22">
        <v>44960</v>
      </c>
      <c r="K52" s="21"/>
      <c r="L52" s="18">
        <f t="shared" si="3"/>
        <v>-31</v>
      </c>
      <c r="M52" t="str">
        <f t="shared" ca="1" si="4"/>
        <v>Non valide</v>
      </c>
    </row>
    <row r="53" spans="1:13" x14ac:dyDescent="0.3">
      <c r="A53" s="21">
        <v>43301</v>
      </c>
      <c r="B53" s="21" t="s">
        <v>61</v>
      </c>
      <c r="C53" s="21" t="s">
        <v>62</v>
      </c>
      <c r="D53" s="21"/>
      <c r="E53" s="21"/>
      <c r="F53" s="21"/>
      <c r="G53" s="21" t="s">
        <v>5</v>
      </c>
      <c r="H53" s="21">
        <v>208</v>
      </c>
      <c r="I53" s="22">
        <v>44912</v>
      </c>
      <c r="J53" s="22">
        <v>44933</v>
      </c>
      <c r="K53" s="21"/>
      <c r="L53" s="18">
        <f t="shared" si="3"/>
        <v>-21</v>
      </c>
      <c r="M53" t="str">
        <f t="shared" ca="1" si="4"/>
        <v>Non valide</v>
      </c>
    </row>
    <row r="54" spans="1:13" x14ac:dyDescent="0.3">
      <c r="A54" s="21">
        <v>43428</v>
      </c>
      <c r="B54" s="21" t="s">
        <v>88</v>
      </c>
      <c r="C54" s="21"/>
      <c r="D54" s="21"/>
      <c r="E54" s="21"/>
      <c r="F54" s="21"/>
      <c r="G54" s="21" t="s">
        <v>2</v>
      </c>
      <c r="H54" s="21" t="s">
        <v>89</v>
      </c>
      <c r="I54" s="22">
        <v>44933</v>
      </c>
      <c r="J54" s="22">
        <v>44940</v>
      </c>
      <c r="K54" s="21"/>
      <c r="L54" s="18">
        <f t="shared" si="3"/>
        <v>-7</v>
      </c>
      <c r="M54" t="str">
        <f t="shared" ca="1" si="4"/>
        <v>Non valide</v>
      </c>
    </row>
    <row r="55" spans="1:13" x14ac:dyDescent="0.3">
      <c r="A55" s="21">
        <v>45558</v>
      </c>
      <c r="B55" s="21" t="s">
        <v>90</v>
      </c>
      <c r="C55" s="21" t="s">
        <v>85</v>
      </c>
      <c r="D55" s="21"/>
      <c r="E55" s="21"/>
      <c r="F55" s="21"/>
      <c r="G55" s="21" t="s">
        <v>82</v>
      </c>
      <c r="H55" s="21"/>
      <c r="I55" s="22">
        <v>44935</v>
      </c>
      <c r="J55" s="22">
        <v>44942</v>
      </c>
      <c r="K55" s="21"/>
      <c r="L55" s="18">
        <f t="shared" si="3"/>
        <v>-7</v>
      </c>
      <c r="M55" t="str">
        <f t="shared" ca="1" si="4"/>
        <v>Non valide</v>
      </c>
    </row>
    <row r="56" spans="1:13" x14ac:dyDescent="0.3">
      <c r="A56" s="21">
        <v>43684</v>
      </c>
      <c r="B56" s="21" t="s">
        <v>73</v>
      </c>
      <c r="C56" s="21" t="s">
        <v>74</v>
      </c>
      <c r="D56" s="21"/>
      <c r="E56" s="21"/>
      <c r="F56" s="21"/>
      <c r="G56" s="21" t="s">
        <v>6</v>
      </c>
      <c r="H56" s="21" t="s">
        <v>75</v>
      </c>
      <c r="I56" s="22">
        <v>44935</v>
      </c>
      <c r="J56" s="22">
        <v>44942</v>
      </c>
      <c r="K56" s="21"/>
      <c r="L56" s="18">
        <f t="shared" si="3"/>
        <v>-7</v>
      </c>
      <c r="M56" t="str">
        <f t="shared" ca="1" si="4"/>
        <v>Non valide</v>
      </c>
    </row>
    <row r="57" spans="1:13" x14ac:dyDescent="0.3">
      <c r="A57" s="21">
        <v>44144</v>
      </c>
      <c r="B57" s="21" t="s">
        <v>91</v>
      </c>
      <c r="C57" s="15" t="s">
        <v>92</v>
      </c>
      <c r="D57" s="21"/>
      <c r="E57" s="21"/>
      <c r="F57" s="21"/>
      <c r="G57" s="21" t="s">
        <v>0</v>
      </c>
      <c r="H57" s="21" t="s">
        <v>41</v>
      </c>
      <c r="I57" s="22">
        <v>44936</v>
      </c>
      <c r="J57" s="22">
        <v>44943</v>
      </c>
      <c r="K57" s="21"/>
      <c r="L57" s="18">
        <f t="shared" si="3"/>
        <v>-7</v>
      </c>
      <c r="M57" t="str">
        <f t="shared" ca="1" si="4"/>
        <v>Non valide</v>
      </c>
    </row>
    <row r="58" spans="1:13" x14ac:dyDescent="0.3">
      <c r="A58" s="24">
        <v>44511</v>
      </c>
      <c r="B58" s="21" t="s">
        <v>93</v>
      </c>
      <c r="C58" s="21"/>
      <c r="D58" s="18"/>
      <c r="E58" s="21"/>
      <c r="F58" s="21"/>
      <c r="G58" s="21" t="s">
        <v>6</v>
      </c>
      <c r="H58" s="21" t="s">
        <v>94</v>
      </c>
      <c r="I58" s="22">
        <v>44937</v>
      </c>
      <c r="J58" s="22">
        <v>44944</v>
      </c>
      <c r="K58" s="21"/>
      <c r="L58" s="18">
        <f t="shared" si="3"/>
        <v>-7</v>
      </c>
      <c r="M58" t="str">
        <f t="shared" ca="1" si="4"/>
        <v>Non valide</v>
      </c>
    </row>
    <row r="59" spans="1:13" x14ac:dyDescent="0.3">
      <c r="A59" s="21">
        <v>44533</v>
      </c>
      <c r="B59" s="21" t="s">
        <v>95</v>
      </c>
      <c r="C59" s="21" t="s">
        <v>58</v>
      </c>
      <c r="D59" s="21"/>
      <c r="E59" s="21"/>
      <c r="F59" s="21"/>
      <c r="G59" s="21" t="s">
        <v>96</v>
      </c>
      <c r="H59" s="21"/>
      <c r="I59" s="22">
        <v>44937</v>
      </c>
      <c r="J59" s="22">
        <v>44944</v>
      </c>
      <c r="K59" s="21"/>
      <c r="L59" s="18">
        <f t="shared" si="3"/>
        <v>-7</v>
      </c>
      <c r="M59" t="str">
        <f t="shared" ca="1" si="4"/>
        <v>Non valide</v>
      </c>
    </row>
    <row r="60" spans="1:13" x14ac:dyDescent="0.3">
      <c r="A60" s="21">
        <v>45351</v>
      </c>
      <c r="B60" s="21" t="s">
        <v>97</v>
      </c>
      <c r="C60" s="21" t="s">
        <v>98</v>
      </c>
      <c r="D60" s="21"/>
      <c r="E60" s="21"/>
      <c r="F60" s="21"/>
      <c r="G60" s="21" t="s">
        <v>5</v>
      </c>
      <c r="H60" s="21">
        <v>406</v>
      </c>
      <c r="I60" s="22">
        <v>44939</v>
      </c>
      <c r="J60" s="22">
        <v>44946</v>
      </c>
      <c r="K60" s="21"/>
      <c r="L60" s="18">
        <f t="shared" si="3"/>
        <v>-7</v>
      </c>
      <c r="M60" t="str">
        <f t="shared" ca="1" si="4"/>
        <v>Non valide</v>
      </c>
    </row>
    <row r="61" spans="1:13" x14ac:dyDescent="0.3">
      <c r="A61" s="21">
        <v>45499</v>
      </c>
      <c r="B61" s="21" t="s">
        <v>99</v>
      </c>
      <c r="C61" s="21" t="s">
        <v>100</v>
      </c>
      <c r="D61" s="21"/>
      <c r="E61" s="21"/>
      <c r="F61" s="21"/>
      <c r="G61" s="21" t="s">
        <v>2</v>
      </c>
      <c r="H61" s="21" t="s">
        <v>101</v>
      </c>
      <c r="I61" s="22">
        <v>44939</v>
      </c>
      <c r="J61" s="22">
        <v>44946</v>
      </c>
      <c r="K61" s="21"/>
      <c r="L61" s="18">
        <f t="shared" si="3"/>
        <v>-7</v>
      </c>
      <c r="M61" t="str">
        <f t="shared" ca="1" si="4"/>
        <v>Non valide</v>
      </c>
    </row>
    <row r="62" spans="1:13" x14ac:dyDescent="0.3">
      <c r="A62" s="21">
        <v>45542</v>
      </c>
      <c r="B62" s="21" t="s">
        <v>102</v>
      </c>
      <c r="C62" s="21"/>
      <c r="D62" s="21"/>
      <c r="E62" s="21"/>
      <c r="F62" s="21"/>
      <c r="G62" s="21"/>
      <c r="H62" s="21"/>
      <c r="I62" s="22">
        <v>44939</v>
      </c>
      <c r="J62" s="22">
        <v>44946</v>
      </c>
      <c r="K62" s="21"/>
      <c r="L62" s="18">
        <f t="shared" si="3"/>
        <v>-7</v>
      </c>
      <c r="M62" t="str">
        <f t="shared" ca="1" si="4"/>
        <v>Non valide</v>
      </c>
    </row>
    <row r="63" spans="1:13" x14ac:dyDescent="0.3">
      <c r="A63" s="25">
        <v>45711</v>
      </c>
      <c r="B63" s="25" t="s">
        <v>103</v>
      </c>
      <c r="C63" s="25"/>
      <c r="D63" s="25"/>
      <c r="E63" s="25"/>
      <c r="F63" s="25"/>
      <c r="G63" s="25" t="s">
        <v>82</v>
      </c>
      <c r="H63" s="25" t="s">
        <v>104</v>
      </c>
      <c r="I63" s="26">
        <v>44940</v>
      </c>
      <c r="J63" s="26">
        <v>44947</v>
      </c>
      <c r="K63" s="25"/>
      <c r="L63" s="18">
        <f t="shared" si="3"/>
        <v>-7</v>
      </c>
      <c r="M63" t="str">
        <f t="shared" ca="1" si="4"/>
        <v>Non valide</v>
      </c>
    </row>
    <row r="64" spans="1:13" x14ac:dyDescent="0.3">
      <c r="A64" s="27">
        <v>45813</v>
      </c>
      <c r="B64" s="27" t="s">
        <v>105</v>
      </c>
      <c r="C64" s="28"/>
      <c r="D64" s="28"/>
      <c r="E64" s="27"/>
      <c r="F64" s="27"/>
      <c r="G64" s="27"/>
      <c r="H64" s="27"/>
      <c r="I64" s="29">
        <v>44940</v>
      </c>
      <c r="J64" s="29">
        <v>44947</v>
      </c>
      <c r="K64" s="27"/>
      <c r="L64" s="18">
        <f t="shared" si="3"/>
        <v>-7</v>
      </c>
      <c r="M64" t="str">
        <f t="shared" ca="1" si="4"/>
        <v>Non valide</v>
      </c>
    </row>
    <row r="65" spans="1:13" x14ac:dyDescent="0.3">
      <c r="A65" s="30">
        <v>46172</v>
      </c>
      <c r="B65" s="30" t="s">
        <v>68</v>
      </c>
      <c r="C65" s="30" t="s">
        <v>69</v>
      </c>
      <c r="D65" s="30"/>
      <c r="E65" s="30"/>
      <c r="F65" s="30"/>
      <c r="G65" s="30" t="s">
        <v>6</v>
      </c>
      <c r="H65" s="30" t="s">
        <v>35</v>
      </c>
      <c r="I65" s="31">
        <v>44942</v>
      </c>
      <c r="J65" s="31">
        <v>44949</v>
      </c>
      <c r="K65" s="30"/>
      <c r="L65" s="18">
        <f t="shared" si="3"/>
        <v>-7</v>
      </c>
      <c r="M65" t="str">
        <f t="shared" ca="1" si="4"/>
        <v>Non valide</v>
      </c>
    </row>
    <row r="66" spans="1:13" x14ac:dyDescent="0.3">
      <c r="A66" s="21">
        <v>46492</v>
      </c>
      <c r="B66" s="21" t="s">
        <v>106</v>
      </c>
      <c r="C66" s="21"/>
      <c r="D66" s="21"/>
      <c r="E66" s="21"/>
      <c r="F66" s="21"/>
      <c r="G66" s="21" t="s">
        <v>6</v>
      </c>
      <c r="H66" s="21" t="s">
        <v>75</v>
      </c>
      <c r="I66" s="22">
        <v>44943</v>
      </c>
      <c r="J66" s="22">
        <v>44974</v>
      </c>
      <c r="K66" s="21"/>
      <c r="L66" s="18">
        <f t="shared" si="3"/>
        <v>-31</v>
      </c>
      <c r="M66" t="str">
        <f t="shared" ca="1" si="4"/>
        <v>Non valide</v>
      </c>
    </row>
    <row r="67" spans="1:13" x14ac:dyDescent="0.3">
      <c r="A67" s="21">
        <v>46512</v>
      </c>
      <c r="B67" s="21" t="s">
        <v>107</v>
      </c>
      <c r="C67" s="21" t="s">
        <v>108</v>
      </c>
      <c r="D67" s="21"/>
      <c r="E67" s="21"/>
      <c r="F67" s="21"/>
      <c r="G67" s="21" t="s">
        <v>6</v>
      </c>
      <c r="H67" s="21" t="s">
        <v>109</v>
      </c>
      <c r="I67" s="22">
        <v>44946</v>
      </c>
      <c r="J67" s="22">
        <v>44960</v>
      </c>
      <c r="K67" s="21"/>
      <c r="L67" s="18">
        <f t="shared" si="3"/>
        <v>-14</v>
      </c>
      <c r="M67" t="str">
        <f t="shared" ca="1" si="4"/>
        <v>Non valide</v>
      </c>
    </row>
    <row r="68" spans="1:13" x14ac:dyDescent="0.3">
      <c r="A68" s="21">
        <v>46701</v>
      </c>
      <c r="B68" s="21" t="s">
        <v>91</v>
      </c>
      <c r="C68" s="15" t="s">
        <v>92</v>
      </c>
      <c r="D68" s="21"/>
      <c r="E68" s="21"/>
      <c r="F68" s="21"/>
      <c r="G68" s="21" t="s">
        <v>0</v>
      </c>
      <c r="H68" s="21" t="s">
        <v>41</v>
      </c>
      <c r="I68" s="22">
        <v>44943</v>
      </c>
      <c r="J68" s="22">
        <v>44950</v>
      </c>
      <c r="K68" s="21"/>
      <c r="L68" s="18">
        <f t="shared" si="3"/>
        <v>-7</v>
      </c>
      <c r="M68" t="str">
        <f t="shared" ca="1" si="4"/>
        <v>Non valide</v>
      </c>
    </row>
    <row r="69" spans="1:13" x14ac:dyDescent="0.3">
      <c r="A69" s="15">
        <v>47139</v>
      </c>
      <c r="B69" s="15" t="s">
        <v>110</v>
      </c>
      <c r="C69" s="15" t="s">
        <v>111</v>
      </c>
      <c r="D69" s="15"/>
      <c r="E69" s="15"/>
      <c r="F69" s="15"/>
      <c r="G69" s="15" t="s">
        <v>112</v>
      </c>
      <c r="H69" s="15" t="s">
        <v>113</v>
      </c>
      <c r="I69" s="22">
        <v>44945</v>
      </c>
      <c r="J69" s="22">
        <v>44952</v>
      </c>
      <c r="K69" s="15"/>
      <c r="L69" s="18">
        <f t="shared" si="3"/>
        <v>-7</v>
      </c>
      <c r="M69" t="str">
        <f t="shared" ca="1" si="4"/>
        <v>Non valide</v>
      </c>
    </row>
    <row r="70" spans="1:13" x14ac:dyDescent="0.3">
      <c r="A70" s="15">
        <v>47246</v>
      </c>
      <c r="B70" s="15" t="s">
        <v>78</v>
      </c>
      <c r="C70" s="15"/>
      <c r="D70" s="15"/>
      <c r="E70" s="15"/>
      <c r="F70" s="15"/>
      <c r="G70" s="15" t="s">
        <v>2</v>
      </c>
      <c r="H70" s="15" t="s">
        <v>79</v>
      </c>
      <c r="I70" s="22">
        <v>44945</v>
      </c>
      <c r="J70" s="22">
        <v>44952</v>
      </c>
      <c r="K70" s="15"/>
      <c r="L70" s="18">
        <f t="shared" si="3"/>
        <v>-7</v>
      </c>
      <c r="M70" t="str">
        <f t="shared" ca="1" si="4"/>
        <v>Non valide</v>
      </c>
    </row>
    <row r="71" spans="1:13" x14ac:dyDescent="0.3">
      <c r="A71" s="15">
        <v>47517</v>
      </c>
      <c r="B71" s="15" t="s">
        <v>114</v>
      </c>
      <c r="C71" s="15"/>
      <c r="D71" s="15"/>
      <c r="E71" s="15"/>
      <c r="F71" s="15"/>
      <c r="G71" s="15" t="s">
        <v>5</v>
      </c>
      <c r="H71" s="15">
        <v>5008</v>
      </c>
      <c r="I71" s="22">
        <v>44946</v>
      </c>
      <c r="J71" s="22">
        <v>44953</v>
      </c>
      <c r="K71" s="15"/>
      <c r="L71" s="18">
        <f t="shared" si="3"/>
        <v>-7</v>
      </c>
      <c r="M71" t="str">
        <f t="shared" ca="1" si="4"/>
        <v>Non valide</v>
      </c>
    </row>
    <row r="72" spans="1:13" x14ac:dyDescent="0.3">
      <c r="A72" s="15">
        <v>47668</v>
      </c>
      <c r="B72" s="15" t="s">
        <v>97</v>
      </c>
      <c r="C72" s="15" t="s">
        <v>98</v>
      </c>
      <c r="D72" s="15"/>
      <c r="E72" s="15"/>
      <c r="F72" s="15"/>
      <c r="G72" s="15" t="s">
        <v>5</v>
      </c>
      <c r="H72" s="15">
        <v>406</v>
      </c>
      <c r="I72" s="22">
        <v>44946</v>
      </c>
      <c r="J72" s="22">
        <v>44953</v>
      </c>
      <c r="K72" s="15"/>
      <c r="L72" s="18">
        <f t="shared" si="3"/>
        <v>-7</v>
      </c>
      <c r="M72" t="str">
        <f t="shared" ca="1" si="4"/>
        <v>Non valide</v>
      </c>
    </row>
    <row r="73" spans="1:13" x14ac:dyDescent="0.3">
      <c r="A73" s="15">
        <v>48090</v>
      </c>
      <c r="B73" s="15" t="s">
        <v>115</v>
      </c>
      <c r="C73" s="15" t="s">
        <v>116</v>
      </c>
      <c r="D73" s="15"/>
      <c r="E73" s="15"/>
      <c r="F73" s="15"/>
      <c r="G73" s="15" t="s">
        <v>5</v>
      </c>
      <c r="H73" s="15">
        <v>308</v>
      </c>
      <c r="I73" s="22">
        <v>44948</v>
      </c>
      <c r="J73" s="22">
        <v>44962</v>
      </c>
      <c r="K73" s="15"/>
      <c r="L73" s="18">
        <f t="shared" si="3"/>
        <v>-14</v>
      </c>
      <c r="M73" t="str">
        <f t="shared" ca="1" si="4"/>
        <v>Non valide</v>
      </c>
    </row>
    <row r="74" spans="1:13" x14ac:dyDescent="0.3">
      <c r="A74" s="15">
        <v>48097</v>
      </c>
      <c r="B74" s="15" t="s">
        <v>31</v>
      </c>
      <c r="C74" s="15" t="s">
        <v>32</v>
      </c>
      <c r="D74" s="15"/>
      <c r="E74" s="15"/>
      <c r="F74" s="15"/>
      <c r="G74" s="15" t="s">
        <v>5</v>
      </c>
      <c r="H74" s="15">
        <v>207</v>
      </c>
      <c r="I74" s="22">
        <v>44949</v>
      </c>
      <c r="J74" s="22">
        <v>44956</v>
      </c>
      <c r="K74" s="15"/>
      <c r="L74" s="18">
        <f t="shared" si="3"/>
        <v>-7</v>
      </c>
      <c r="M74" t="str">
        <f t="shared" ca="1" si="4"/>
        <v>Non valide</v>
      </c>
    </row>
    <row r="75" spans="1:13" x14ac:dyDescent="0.3">
      <c r="A75" s="15">
        <v>48099</v>
      </c>
      <c r="B75" s="15" t="s">
        <v>31</v>
      </c>
      <c r="C75" s="15" t="s">
        <v>32</v>
      </c>
      <c r="D75" s="15"/>
      <c r="E75" s="15"/>
      <c r="F75" s="15"/>
      <c r="G75" s="15" t="s">
        <v>5</v>
      </c>
      <c r="H75" s="15">
        <v>207</v>
      </c>
      <c r="I75" s="22">
        <v>44970</v>
      </c>
      <c r="J75" s="22">
        <v>44977</v>
      </c>
      <c r="K75" s="15"/>
      <c r="L75" s="18">
        <f t="shared" si="3"/>
        <v>-7</v>
      </c>
      <c r="M75" t="str">
        <f t="shared" ca="1" si="4"/>
        <v>Non valide</v>
      </c>
    </row>
    <row r="76" spans="1:13" x14ac:dyDescent="0.3">
      <c r="A76" s="15">
        <v>48151</v>
      </c>
      <c r="B76" s="15" t="s">
        <v>117</v>
      </c>
      <c r="C76" s="15" t="s">
        <v>118</v>
      </c>
      <c r="D76" s="15"/>
      <c r="E76" s="15"/>
      <c r="F76" s="15"/>
      <c r="G76" s="15" t="s">
        <v>59</v>
      </c>
      <c r="H76" s="15" t="s">
        <v>119</v>
      </c>
      <c r="I76" s="22">
        <v>44949</v>
      </c>
      <c r="J76" s="22">
        <v>44956</v>
      </c>
      <c r="K76" s="15"/>
      <c r="L76" s="18">
        <f t="shared" si="3"/>
        <v>-7</v>
      </c>
      <c r="M76" t="str">
        <f t="shared" ca="1" si="4"/>
        <v>Non valide</v>
      </c>
    </row>
    <row r="77" spans="1:13" x14ac:dyDescent="0.3">
      <c r="A77" s="15">
        <v>48202</v>
      </c>
      <c r="B77" s="15" t="s">
        <v>120</v>
      </c>
      <c r="C77" s="15" t="s">
        <v>121</v>
      </c>
      <c r="D77" s="15"/>
      <c r="E77" s="15"/>
      <c r="F77" s="15"/>
      <c r="G77" s="15" t="s">
        <v>122</v>
      </c>
      <c r="H77" s="15" t="s">
        <v>123</v>
      </c>
      <c r="I77" s="22">
        <v>44949</v>
      </c>
      <c r="J77" s="22">
        <v>44980</v>
      </c>
      <c r="K77" s="32"/>
      <c r="L77" s="18">
        <f t="shared" si="3"/>
        <v>-31</v>
      </c>
      <c r="M77" t="str">
        <f t="shared" ca="1" si="4"/>
        <v>Non valide</v>
      </c>
    </row>
    <row r="78" spans="1:13" x14ac:dyDescent="0.3">
      <c r="A78" s="15">
        <v>41499</v>
      </c>
      <c r="B78" s="15" t="s">
        <v>124</v>
      </c>
      <c r="C78" s="15"/>
      <c r="D78" s="15"/>
      <c r="E78" s="15"/>
      <c r="F78" s="15"/>
      <c r="G78" s="15" t="s">
        <v>125</v>
      </c>
      <c r="H78" s="15" t="s">
        <v>126</v>
      </c>
      <c r="I78" s="22">
        <v>44950</v>
      </c>
      <c r="J78" s="22">
        <v>44957</v>
      </c>
      <c r="K78" s="15"/>
      <c r="L78" s="18">
        <f t="shared" si="3"/>
        <v>-7</v>
      </c>
      <c r="M78" t="str">
        <f t="shared" ca="1" si="4"/>
        <v>Non valide</v>
      </c>
    </row>
    <row r="79" spans="1:13" x14ac:dyDescent="0.3">
      <c r="A79" s="15">
        <v>48611</v>
      </c>
      <c r="B79" s="15" t="s">
        <v>127</v>
      </c>
      <c r="C79" s="15" t="s">
        <v>128</v>
      </c>
      <c r="D79" s="15"/>
      <c r="E79" s="15"/>
      <c r="F79" s="15"/>
      <c r="G79" s="15" t="s">
        <v>0</v>
      </c>
      <c r="H79" s="15"/>
      <c r="I79" s="22">
        <v>44950</v>
      </c>
      <c r="J79" s="22">
        <v>44957</v>
      </c>
      <c r="K79" s="15"/>
      <c r="L79" s="18">
        <f t="shared" si="3"/>
        <v>-7</v>
      </c>
      <c r="M79" t="str">
        <f t="shared" ca="1" si="4"/>
        <v>Non valide</v>
      </c>
    </row>
    <row r="80" spans="1:13" x14ac:dyDescent="0.3">
      <c r="A80" s="15">
        <v>49278</v>
      </c>
      <c r="B80" s="15" t="s">
        <v>129</v>
      </c>
      <c r="C80" s="15" t="s">
        <v>130</v>
      </c>
      <c r="D80" s="15"/>
      <c r="E80" s="15"/>
      <c r="F80" s="15"/>
      <c r="G80" s="15" t="s">
        <v>5</v>
      </c>
      <c r="H80" s="15">
        <v>208</v>
      </c>
      <c r="I80" s="22">
        <v>44952</v>
      </c>
      <c r="J80" s="22">
        <v>44966</v>
      </c>
      <c r="K80" s="15"/>
      <c r="L80" s="18">
        <f t="shared" si="3"/>
        <v>-14</v>
      </c>
      <c r="M80" t="str">
        <f t="shared" ca="1" si="4"/>
        <v>Non valide</v>
      </c>
    </row>
    <row r="81" spans="1:13" x14ac:dyDescent="0.3">
      <c r="A81" s="15">
        <v>49298</v>
      </c>
      <c r="B81" s="15" t="s">
        <v>131</v>
      </c>
      <c r="C81" s="15" t="s">
        <v>132</v>
      </c>
      <c r="D81" s="15"/>
      <c r="E81" s="15"/>
      <c r="F81" s="15"/>
      <c r="G81" s="15" t="s">
        <v>0</v>
      </c>
      <c r="H81" s="15" t="s">
        <v>133</v>
      </c>
      <c r="I81" s="22">
        <v>44952</v>
      </c>
      <c r="J81" s="22">
        <v>44966</v>
      </c>
      <c r="K81" s="15"/>
      <c r="L81" s="18">
        <f t="shared" si="3"/>
        <v>-14</v>
      </c>
      <c r="M81" t="str">
        <f t="shared" ca="1" si="4"/>
        <v>Non valide</v>
      </c>
    </row>
    <row r="82" spans="1:13" x14ac:dyDescent="0.3">
      <c r="A82" s="15">
        <v>49443</v>
      </c>
      <c r="B82" s="15" t="s">
        <v>134</v>
      </c>
      <c r="C82" s="15" t="s">
        <v>135</v>
      </c>
      <c r="D82" s="15"/>
      <c r="E82" s="15"/>
      <c r="F82" s="15"/>
      <c r="G82" s="15" t="s">
        <v>82</v>
      </c>
      <c r="H82" s="15" t="s">
        <v>136</v>
      </c>
      <c r="I82" s="22">
        <v>44952</v>
      </c>
      <c r="J82" s="22">
        <v>44983</v>
      </c>
      <c r="K82" s="15"/>
      <c r="L82" s="18">
        <f t="shared" si="3"/>
        <v>-31</v>
      </c>
      <c r="M82" t="str">
        <f t="shared" ca="1" si="4"/>
        <v>Valide</v>
      </c>
    </row>
    <row r="83" spans="1:13" x14ac:dyDescent="0.3">
      <c r="A83" s="15">
        <v>49844</v>
      </c>
      <c r="B83" s="15" t="s">
        <v>97</v>
      </c>
      <c r="C83" s="15" t="s">
        <v>98</v>
      </c>
      <c r="D83" s="15"/>
      <c r="E83" s="15"/>
      <c r="F83" s="15"/>
      <c r="G83" s="15" t="s">
        <v>5</v>
      </c>
      <c r="H83" s="15">
        <v>406</v>
      </c>
      <c r="I83" s="22">
        <v>44953</v>
      </c>
      <c r="J83" s="22">
        <v>44960</v>
      </c>
      <c r="K83" s="15"/>
      <c r="L83" s="18">
        <f t="shared" si="3"/>
        <v>-7</v>
      </c>
      <c r="M83" t="str">
        <f t="shared" ca="1" si="4"/>
        <v>Non valide</v>
      </c>
    </row>
    <row r="84" spans="1:13" x14ac:dyDescent="0.3">
      <c r="A84" s="15">
        <v>50117</v>
      </c>
      <c r="B84" s="15" t="s">
        <v>137</v>
      </c>
      <c r="C84" s="15"/>
      <c r="D84" s="15"/>
      <c r="E84" s="15"/>
      <c r="F84" s="15"/>
      <c r="G84" s="15" t="s">
        <v>6</v>
      </c>
      <c r="H84" s="15" t="s">
        <v>75</v>
      </c>
      <c r="I84" s="22">
        <v>44954</v>
      </c>
      <c r="J84" s="22">
        <v>44961</v>
      </c>
      <c r="K84" s="15"/>
      <c r="L84" s="18">
        <f t="shared" si="3"/>
        <v>-7</v>
      </c>
      <c r="M84" t="str">
        <f t="shared" ca="1" si="4"/>
        <v>Non valide</v>
      </c>
    </row>
    <row r="85" spans="1:13" x14ac:dyDescent="0.3">
      <c r="A85" s="33">
        <v>50345</v>
      </c>
      <c r="B85" s="15" t="s">
        <v>61</v>
      </c>
      <c r="C85" s="15" t="s">
        <v>138</v>
      </c>
      <c r="D85" s="15"/>
      <c r="E85" s="15"/>
      <c r="F85" s="15"/>
      <c r="G85" s="15" t="s">
        <v>5</v>
      </c>
      <c r="H85" s="15">
        <v>208</v>
      </c>
      <c r="I85" s="22">
        <v>44912</v>
      </c>
      <c r="J85" s="22">
        <v>44933</v>
      </c>
      <c r="K85" s="15"/>
      <c r="L85" s="18">
        <f t="shared" si="3"/>
        <v>-21</v>
      </c>
      <c r="M85" t="str">
        <f t="shared" ca="1" si="4"/>
        <v>Non valide</v>
      </c>
    </row>
    <row r="86" spans="1:13" x14ac:dyDescent="0.3">
      <c r="A86" s="15">
        <v>50375</v>
      </c>
      <c r="B86" s="15" t="s">
        <v>90</v>
      </c>
      <c r="C86" s="15" t="s">
        <v>85</v>
      </c>
      <c r="D86" s="15"/>
      <c r="E86" s="15"/>
      <c r="F86" s="15"/>
      <c r="G86" s="15" t="s">
        <v>82</v>
      </c>
      <c r="H86" s="15"/>
      <c r="I86" s="22">
        <v>44956</v>
      </c>
      <c r="J86" s="22">
        <v>44963</v>
      </c>
      <c r="K86" s="15"/>
      <c r="L86" s="18">
        <f t="shared" si="3"/>
        <v>-7</v>
      </c>
      <c r="M86" t="str">
        <f t="shared" ca="1" si="4"/>
        <v>Non valide</v>
      </c>
    </row>
    <row r="87" spans="1:13" x14ac:dyDescent="0.3">
      <c r="A87" s="15">
        <v>50429</v>
      </c>
      <c r="B87" s="15" t="s">
        <v>117</v>
      </c>
      <c r="C87" s="15" t="s">
        <v>118</v>
      </c>
      <c r="D87" s="15"/>
      <c r="E87" s="15"/>
      <c r="F87" s="15"/>
      <c r="G87" s="15" t="s">
        <v>59</v>
      </c>
      <c r="H87" s="15" t="s">
        <v>119</v>
      </c>
      <c r="I87" s="22">
        <v>44956</v>
      </c>
      <c r="J87" s="22">
        <v>44963</v>
      </c>
      <c r="K87" s="15"/>
      <c r="L87" s="18">
        <f t="shared" ref="L87:L133" si="5">I87-J87</f>
        <v>-7</v>
      </c>
      <c r="M87" t="str">
        <f t="shared" ca="1" si="4"/>
        <v>Non valide</v>
      </c>
    </row>
    <row r="88" spans="1:13" x14ac:dyDescent="0.3">
      <c r="A88" s="15">
        <v>50492</v>
      </c>
      <c r="B88" s="15" t="s">
        <v>33</v>
      </c>
      <c r="C88" s="15" t="s">
        <v>34</v>
      </c>
      <c r="D88" s="15"/>
      <c r="E88" s="15"/>
      <c r="F88" s="15"/>
      <c r="G88" s="15" t="s">
        <v>6</v>
      </c>
      <c r="H88" s="15" t="s">
        <v>35</v>
      </c>
      <c r="I88" s="22">
        <v>44956</v>
      </c>
      <c r="J88" s="22">
        <v>44985</v>
      </c>
      <c r="K88" s="15"/>
      <c r="L88" s="18">
        <f t="shared" si="5"/>
        <v>-29</v>
      </c>
      <c r="M88" t="str">
        <f t="shared" ref="M88:M133" ca="1" si="6">IF(AND(I88&lt;=TODAY(),J88&gt;=TODAY()),"Valide","Non valide")</f>
        <v>Valide</v>
      </c>
    </row>
    <row r="89" spans="1:13" x14ac:dyDescent="0.3">
      <c r="A89" s="15">
        <v>50598</v>
      </c>
      <c r="B89" s="15" t="s">
        <v>139</v>
      </c>
      <c r="C89" s="15" t="s">
        <v>140</v>
      </c>
      <c r="D89" s="21"/>
      <c r="E89" s="21"/>
      <c r="F89" s="15"/>
      <c r="G89" s="21"/>
      <c r="H89" s="21"/>
      <c r="I89" s="22">
        <v>44956</v>
      </c>
      <c r="J89" s="22">
        <v>44985</v>
      </c>
      <c r="K89" s="21"/>
      <c r="L89" s="18">
        <f t="shared" si="5"/>
        <v>-29</v>
      </c>
      <c r="M89" t="str">
        <f t="shared" ca="1" si="6"/>
        <v>Valide</v>
      </c>
    </row>
    <row r="90" spans="1:13" x14ac:dyDescent="0.3">
      <c r="A90" s="21">
        <v>50832</v>
      </c>
      <c r="B90" s="21" t="s">
        <v>91</v>
      </c>
      <c r="C90" s="15" t="s">
        <v>92</v>
      </c>
      <c r="D90" s="21"/>
      <c r="E90" s="21"/>
      <c r="F90" s="21"/>
      <c r="G90" s="21" t="s">
        <v>0</v>
      </c>
      <c r="H90" s="21" t="s">
        <v>41</v>
      </c>
      <c r="I90" s="22">
        <v>44957</v>
      </c>
      <c r="J90" s="22">
        <v>44964</v>
      </c>
      <c r="K90" s="21"/>
      <c r="L90" s="18">
        <f t="shared" si="5"/>
        <v>-7</v>
      </c>
      <c r="M90" t="str">
        <f t="shared" ca="1" si="6"/>
        <v>Non valide</v>
      </c>
    </row>
    <row r="91" spans="1:13" x14ac:dyDescent="0.3">
      <c r="A91" s="27"/>
      <c r="B91" s="34" t="s">
        <v>36</v>
      </c>
      <c r="C91" s="34" t="s">
        <v>37</v>
      </c>
      <c r="D91" s="34"/>
      <c r="E91" s="34"/>
      <c r="F91" s="34"/>
      <c r="G91" s="34" t="s">
        <v>38</v>
      </c>
      <c r="H91" s="34"/>
      <c r="I91" s="29">
        <v>44959</v>
      </c>
      <c r="J91" s="29">
        <v>44988</v>
      </c>
      <c r="K91" s="34"/>
      <c r="L91" s="18">
        <f t="shared" si="5"/>
        <v>-29</v>
      </c>
      <c r="M91" t="str">
        <f t="shared" ca="1" si="6"/>
        <v>Valide</v>
      </c>
    </row>
    <row r="92" spans="1:13" x14ac:dyDescent="0.3">
      <c r="A92" s="21">
        <v>52046</v>
      </c>
      <c r="B92" s="21" t="s">
        <v>141</v>
      </c>
      <c r="C92" s="21" t="s">
        <v>142</v>
      </c>
      <c r="D92" s="21"/>
      <c r="E92" s="21"/>
      <c r="F92" s="21"/>
      <c r="G92" s="21" t="s">
        <v>143</v>
      </c>
      <c r="H92" s="21" t="s">
        <v>144</v>
      </c>
      <c r="I92" s="22">
        <v>44960</v>
      </c>
      <c r="J92" s="22">
        <v>44981</v>
      </c>
      <c r="K92" s="21"/>
      <c r="L92" s="18">
        <f t="shared" si="5"/>
        <v>-21</v>
      </c>
      <c r="M92" t="str">
        <f t="shared" ca="1" si="6"/>
        <v>Non valide</v>
      </c>
    </row>
    <row r="93" spans="1:13" x14ac:dyDescent="0.3">
      <c r="A93" s="15">
        <v>52045</v>
      </c>
      <c r="B93" s="15" t="s">
        <v>97</v>
      </c>
      <c r="C93" s="15" t="s">
        <v>98</v>
      </c>
      <c r="D93" s="15"/>
      <c r="E93" s="15"/>
      <c r="F93" s="15"/>
      <c r="G93" s="15" t="s">
        <v>5</v>
      </c>
      <c r="H93" s="15">
        <v>406</v>
      </c>
      <c r="I93" s="22">
        <v>44960</v>
      </c>
      <c r="J93" s="22">
        <v>44967</v>
      </c>
      <c r="K93" s="15"/>
      <c r="L93" s="18">
        <f t="shared" si="5"/>
        <v>-7</v>
      </c>
      <c r="M93" t="str">
        <f t="shared" ca="1" si="6"/>
        <v>Non valide</v>
      </c>
    </row>
    <row r="94" spans="1:13" x14ac:dyDescent="0.3">
      <c r="A94" s="21"/>
      <c r="B94" s="21" t="s">
        <v>73</v>
      </c>
      <c r="C94" s="21" t="s">
        <v>74</v>
      </c>
      <c r="D94" s="21"/>
      <c r="E94" s="21"/>
      <c r="F94" s="21"/>
      <c r="G94" s="21" t="s">
        <v>6</v>
      </c>
      <c r="H94" s="21" t="s">
        <v>75</v>
      </c>
      <c r="I94" s="22">
        <v>44960</v>
      </c>
      <c r="J94" s="22">
        <v>44966</v>
      </c>
      <c r="K94" s="21"/>
      <c r="L94" s="18">
        <f t="shared" si="5"/>
        <v>-6</v>
      </c>
      <c r="M94" t="str">
        <f t="shared" ca="1" si="6"/>
        <v>Non valide</v>
      </c>
    </row>
    <row r="95" spans="1:13" x14ac:dyDescent="0.3">
      <c r="A95" s="30" t="s">
        <v>145</v>
      </c>
      <c r="B95" s="30" t="s">
        <v>68</v>
      </c>
      <c r="C95" s="30" t="s">
        <v>69</v>
      </c>
      <c r="D95" s="30"/>
      <c r="E95" s="30"/>
      <c r="F95" s="30"/>
      <c r="G95" s="30" t="s">
        <v>6</v>
      </c>
      <c r="H95" s="30" t="s">
        <v>35</v>
      </c>
      <c r="I95" s="31">
        <v>44962</v>
      </c>
      <c r="J95" s="31">
        <v>44990</v>
      </c>
      <c r="K95" s="30"/>
      <c r="L95" s="18">
        <f t="shared" si="5"/>
        <v>-28</v>
      </c>
      <c r="M95" t="str">
        <f t="shared" ca="1" si="6"/>
        <v>Valide</v>
      </c>
    </row>
    <row r="96" spans="1:13" x14ac:dyDescent="0.3">
      <c r="A96" s="15">
        <v>52601</v>
      </c>
      <c r="B96" s="15" t="s">
        <v>139</v>
      </c>
      <c r="C96" s="15" t="s">
        <v>140</v>
      </c>
      <c r="D96" s="21"/>
      <c r="E96" s="21"/>
      <c r="F96" s="15"/>
      <c r="G96" s="21"/>
      <c r="H96" s="21"/>
      <c r="I96" s="22">
        <v>44963</v>
      </c>
      <c r="J96" s="22">
        <v>44970</v>
      </c>
      <c r="K96" s="21"/>
      <c r="L96" s="18">
        <f t="shared" si="5"/>
        <v>-7</v>
      </c>
      <c r="M96" t="str">
        <f t="shared" ca="1" si="6"/>
        <v>Non valide</v>
      </c>
    </row>
    <row r="97" spans="1:13" x14ac:dyDescent="0.3">
      <c r="A97" s="15">
        <v>52604</v>
      </c>
      <c r="B97" s="15" t="s">
        <v>146</v>
      </c>
      <c r="C97" s="15" t="s">
        <v>147</v>
      </c>
      <c r="D97" s="15"/>
      <c r="E97" s="35"/>
      <c r="F97" s="15"/>
      <c r="G97" s="15"/>
      <c r="H97" s="15"/>
      <c r="I97" s="22">
        <v>44963</v>
      </c>
      <c r="J97" s="22">
        <v>44970</v>
      </c>
      <c r="K97" s="15"/>
      <c r="L97" s="18">
        <f t="shared" si="5"/>
        <v>-7</v>
      </c>
      <c r="M97" t="str">
        <f t="shared" ca="1" si="6"/>
        <v>Non valide</v>
      </c>
    </row>
    <row r="98" spans="1:13" x14ac:dyDescent="0.3">
      <c r="A98" s="15">
        <v>52693</v>
      </c>
      <c r="B98" s="15" t="s">
        <v>148</v>
      </c>
      <c r="C98" s="15" t="s">
        <v>149</v>
      </c>
      <c r="D98" s="15"/>
      <c r="E98" s="15"/>
      <c r="F98" s="15"/>
      <c r="G98" s="15" t="s">
        <v>5</v>
      </c>
      <c r="H98" s="15">
        <v>108</v>
      </c>
      <c r="I98" s="22">
        <v>44963</v>
      </c>
      <c r="J98" s="22">
        <v>44970</v>
      </c>
      <c r="K98" s="15"/>
      <c r="L98" s="18">
        <f t="shared" si="5"/>
        <v>-7</v>
      </c>
      <c r="M98" t="str">
        <f t="shared" ca="1" si="6"/>
        <v>Non valide</v>
      </c>
    </row>
    <row r="99" spans="1:13" x14ac:dyDescent="0.3">
      <c r="A99" s="15">
        <v>53280</v>
      </c>
      <c r="B99" s="15" t="s">
        <v>150</v>
      </c>
      <c r="C99" s="15" t="s">
        <v>151</v>
      </c>
      <c r="D99" s="15"/>
      <c r="E99" s="15"/>
      <c r="F99" s="15"/>
      <c r="G99" s="15" t="s">
        <v>1</v>
      </c>
      <c r="H99" s="15" t="s">
        <v>152</v>
      </c>
      <c r="I99" s="22">
        <v>44865</v>
      </c>
      <c r="J99" s="22">
        <v>44985</v>
      </c>
      <c r="K99" s="15"/>
      <c r="L99" s="18">
        <f t="shared" si="5"/>
        <v>-120</v>
      </c>
      <c r="M99" t="str">
        <f t="shared" ca="1" si="6"/>
        <v>Valide</v>
      </c>
    </row>
    <row r="100" spans="1:13" x14ac:dyDescent="0.3">
      <c r="A100" s="15">
        <v>53934</v>
      </c>
      <c r="B100" s="15" t="s">
        <v>102</v>
      </c>
      <c r="C100" s="15"/>
      <c r="D100" s="15"/>
      <c r="E100" s="15"/>
      <c r="F100" s="15"/>
      <c r="G100" s="15"/>
      <c r="H100" s="15"/>
      <c r="I100" s="22">
        <v>44966</v>
      </c>
      <c r="J100" s="22">
        <v>44987</v>
      </c>
      <c r="K100" s="15"/>
      <c r="L100" s="18">
        <f t="shared" si="5"/>
        <v>-21</v>
      </c>
      <c r="M100" t="str">
        <f t="shared" ca="1" si="6"/>
        <v>Valide</v>
      </c>
    </row>
    <row r="101" spans="1:13" x14ac:dyDescent="0.3">
      <c r="A101" s="15">
        <v>54152</v>
      </c>
      <c r="B101" s="15" t="s">
        <v>97</v>
      </c>
      <c r="C101" s="15" t="s">
        <v>98</v>
      </c>
      <c r="D101" s="15"/>
      <c r="E101" s="15"/>
      <c r="F101" s="15"/>
      <c r="G101" s="15" t="s">
        <v>5</v>
      </c>
      <c r="H101" s="15">
        <v>406</v>
      </c>
      <c r="I101" s="22">
        <v>44967</v>
      </c>
      <c r="J101" s="22">
        <v>44974</v>
      </c>
      <c r="K101" s="15"/>
      <c r="L101" s="18">
        <f t="shared" si="5"/>
        <v>-7</v>
      </c>
      <c r="M101" t="str">
        <f t="shared" ca="1" si="6"/>
        <v>Non valide</v>
      </c>
    </row>
    <row r="102" spans="1:13" x14ac:dyDescent="0.3">
      <c r="A102" s="21">
        <v>54909</v>
      </c>
      <c r="B102" s="21" t="s">
        <v>153</v>
      </c>
      <c r="C102" s="21" t="s">
        <v>154</v>
      </c>
      <c r="D102" s="21"/>
      <c r="E102" s="21"/>
      <c r="F102" s="21"/>
      <c r="G102" s="21" t="s">
        <v>59</v>
      </c>
      <c r="H102" s="21" t="s">
        <v>60</v>
      </c>
      <c r="I102" s="22">
        <v>44969</v>
      </c>
      <c r="J102" s="22">
        <v>44976</v>
      </c>
      <c r="K102" s="21"/>
      <c r="L102" s="18">
        <f t="shared" si="5"/>
        <v>-7</v>
      </c>
      <c r="M102" t="str">
        <f t="shared" ca="1" si="6"/>
        <v>Non valide</v>
      </c>
    </row>
    <row r="103" spans="1:13" x14ac:dyDescent="0.3">
      <c r="A103" s="21">
        <v>54528</v>
      </c>
      <c r="B103" s="21" t="s">
        <v>99</v>
      </c>
      <c r="C103" s="21" t="s">
        <v>100</v>
      </c>
      <c r="D103" s="21"/>
      <c r="E103" s="21"/>
      <c r="F103" s="21"/>
      <c r="G103" s="21" t="s">
        <v>2</v>
      </c>
      <c r="H103" s="21" t="s">
        <v>101</v>
      </c>
      <c r="I103" s="22">
        <v>44968</v>
      </c>
      <c r="J103" s="22">
        <v>44989</v>
      </c>
      <c r="K103" s="21"/>
      <c r="L103" s="18">
        <f t="shared" si="5"/>
        <v>-21</v>
      </c>
      <c r="M103" t="str">
        <f t="shared" ca="1" si="6"/>
        <v>Valide</v>
      </c>
    </row>
    <row r="104" spans="1:13" x14ac:dyDescent="0.3">
      <c r="A104" s="15">
        <v>54534</v>
      </c>
      <c r="B104" s="15" t="s">
        <v>155</v>
      </c>
      <c r="C104" s="15" t="s">
        <v>156</v>
      </c>
      <c r="D104" s="15"/>
      <c r="E104" s="15"/>
      <c r="F104" s="15"/>
      <c r="G104" s="15" t="s">
        <v>6</v>
      </c>
      <c r="H104" s="15" t="s">
        <v>157</v>
      </c>
      <c r="I104" s="22">
        <v>44969</v>
      </c>
      <c r="J104" s="22">
        <v>44997</v>
      </c>
      <c r="K104" s="15"/>
      <c r="L104" s="18">
        <f t="shared" si="5"/>
        <v>-28</v>
      </c>
      <c r="M104" t="str">
        <f t="shared" ca="1" si="6"/>
        <v>Valide</v>
      </c>
    </row>
    <row r="105" spans="1:13" x14ac:dyDescent="0.3">
      <c r="A105" s="15">
        <v>54580</v>
      </c>
      <c r="B105" s="15" t="s">
        <v>90</v>
      </c>
      <c r="C105" s="15" t="s">
        <v>85</v>
      </c>
      <c r="D105" s="15"/>
      <c r="E105" s="15"/>
      <c r="F105" s="15"/>
      <c r="G105" s="15" t="s">
        <v>82</v>
      </c>
      <c r="H105" s="15" t="s">
        <v>158</v>
      </c>
      <c r="I105" s="22">
        <v>44970</v>
      </c>
      <c r="J105" s="22">
        <v>44977</v>
      </c>
      <c r="K105" s="15"/>
      <c r="L105" s="18">
        <f t="shared" si="5"/>
        <v>-7</v>
      </c>
      <c r="M105" t="str">
        <f t="shared" ca="1" si="6"/>
        <v>Non valide</v>
      </c>
    </row>
    <row r="106" spans="1:13" x14ac:dyDescent="0.3">
      <c r="A106" s="21">
        <v>54965</v>
      </c>
      <c r="B106" s="21" t="s">
        <v>49</v>
      </c>
      <c r="C106" s="21" t="s">
        <v>50</v>
      </c>
      <c r="D106" s="21"/>
      <c r="E106" s="21"/>
      <c r="F106" s="21"/>
      <c r="G106" s="21" t="s">
        <v>5</v>
      </c>
      <c r="H106" s="21">
        <v>206</v>
      </c>
      <c r="I106" s="22">
        <v>44940</v>
      </c>
      <c r="J106" s="22">
        <v>44971</v>
      </c>
      <c r="K106" s="21"/>
      <c r="L106" s="18">
        <f t="shared" si="5"/>
        <v>-31</v>
      </c>
      <c r="M106" t="str">
        <f t="shared" ca="1" si="6"/>
        <v>Non valide</v>
      </c>
    </row>
    <row r="107" spans="1:13" x14ac:dyDescent="0.3">
      <c r="A107" s="21">
        <v>54962</v>
      </c>
      <c r="B107" s="21" t="s">
        <v>159</v>
      </c>
      <c r="C107" s="21" t="s">
        <v>160</v>
      </c>
      <c r="D107" s="21"/>
      <c r="E107" s="21"/>
      <c r="F107" s="21"/>
      <c r="G107" s="21"/>
      <c r="H107" s="21"/>
      <c r="I107" s="22">
        <v>44971</v>
      </c>
      <c r="J107" s="22">
        <v>44985</v>
      </c>
      <c r="K107" s="21"/>
      <c r="L107" s="18">
        <f t="shared" si="5"/>
        <v>-14</v>
      </c>
      <c r="M107" t="str">
        <f t="shared" ca="1" si="6"/>
        <v>Valide</v>
      </c>
    </row>
    <row r="108" spans="1:13" x14ac:dyDescent="0.3">
      <c r="A108" s="15">
        <v>55403</v>
      </c>
      <c r="B108" s="15" t="s">
        <v>161</v>
      </c>
      <c r="C108" s="15" t="s">
        <v>34</v>
      </c>
      <c r="D108" s="15"/>
      <c r="E108" s="15"/>
      <c r="F108" s="15"/>
      <c r="G108" s="15" t="s">
        <v>162</v>
      </c>
      <c r="H108" s="15">
        <v>75</v>
      </c>
      <c r="I108" s="22">
        <v>44971</v>
      </c>
      <c r="J108" s="22">
        <v>44985</v>
      </c>
      <c r="K108" s="15"/>
      <c r="L108" s="18">
        <f t="shared" si="5"/>
        <v>-14</v>
      </c>
      <c r="M108" t="str">
        <f t="shared" ca="1" si="6"/>
        <v>Valide</v>
      </c>
    </row>
    <row r="109" spans="1:13" x14ac:dyDescent="0.3">
      <c r="A109" s="15">
        <v>55622</v>
      </c>
      <c r="B109" s="15" t="s">
        <v>106</v>
      </c>
      <c r="C109" s="15"/>
      <c r="D109" s="15"/>
      <c r="E109" s="15"/>
      <c r="F109" s="15"/>
      <c r="G109" s="15" t="s">
        <v>6</v>
      </c>
      <c r="H109" s="15" t="s">
        <v>75</v>
      </c>
      <c r="I109" s="22">
        <v>44973</v>
      </c>
      <c r="J109" s="22">
        <v>45001</v>
      </c>
      <c r="K109" s="15"/>
      <c r="L109" s="18">
        <f t="shared" si="5"/>
        <v>-28</v>
      </c>
      <c r="M109" t="str">
        <f t="shared" ca="1" si="6"/>
        <v>Valide</v>
      </c>
    </row>
    <row r="110" spans="1:13" x14ac:dyDescent="0.3">
      <c r="A110" s="21">
        <v>55821</v>
      </c>
      <c r="B110" s="21" t="s">
        <v>88</v>
      </c>
      <c r="C110" s="21" t="s">
        <v>163</v>
      </c>
      <c r="D110" s="21"/>
      <c r="E110" s="21"/>
      <c r="F110" s="21"/>
      <c r="G110" s="21" t="s">
        <v>2</v>
      </c>
      <c r="H110" s="21" t="s">
        <v>89</v>
      </c>
      <c r="I110" s="22">
        <v>44979</v>
      </c>
      <c r="J110" s="22">
        <v>45000</v>
      </c>
      <c r="K110" s="21"/>
      <c r="L110" s="18">
        <f t="shared" si="5"/>
        <v>-21</v>
      </c>
      <c r="M110" t="str">
        <f t="shared" ca="1" si="6"/>
        <v>Valide</v>
      </c>
    </row>
    <row r="111" spans="1:13" x14ac:dyDescent="0.3">
      <c r="A111" s="15">
        <v>55972</v>
      </c>
      <c r="B111" s="15" t="s">
        <v>164</v>
      </c>
      <c r="C111" s="15" t="s">
        <v>165</v>
      </c>
      <c r="D111" s="15"/>
      <c r="E111" s="15"/>
      <c r="F111" s="15"/>
      <c r="G111" s="15" t="s">
        <v>44</v>
      </c>
      <c r="H111" s="15" t="s">
        <v>166</v>
      </c>
      <c r="I111" s="22">
        <v>44974</v>
      </c>
      <c r="J111" s="22">
        <v>44981</v>
      </c>
      <c r="K111" s="15"/>
      <c r="L111" s="18">
        <f t="shared" si="5"/>
        <v>-7</v>
      </c>
      <c r="M111" t="str">
        <f t="shared" ca="1" si="6"/>
        <v>Non valide</v>
      </c>
    </row>
    <row r="112" spans="1:13" x14ac:dyDescent="0.3">
      <c r="A112" s="15">
        <v>56076</v>
      </c>
      <c r="B112" s="15" t="s">
        <v>97</v>
      </c>
      <c r="C112" s="15" t="s">
        <v>98</v>
      </c>
      <c r="D112" s="15"/>
      <c r="E112" s="15"/>
      <c r="F112" s="15"/>
      <c r="G112" s="15" t="s">
        <v>5</v>
      </c>
      <c r="H112" s="15">
        <v>406</v>
      </c>
      <c r="I112" s="22">
        <v>44974</v>
      </c>
      <c r="J112" s="22">
        <v>44981</v>
      </c>
      <c r="K112" s="15"/>
      <c r="L112" s="18">
        <f t="shared" si="5"/>
        <v>-7</v>
      </c>
      <c r="M112" t="str">
        <f t="shared" ca="1" si="6"/>
        <v>Non valide</v>
      </c>
    </row>
    <row r="113" spans="1:13" x14ac:dyDescent="0.3">
      <c r="A113" s="21">
        <v>56095</v>
      </c>
      <c r="B113" s="21" t="s">
        <v>49</v>
      </c>
      <c r="C113" s="21" t="s">
        <v>50</v>
      </c>
      <c r="D113" s="21"/>
      <c r="E113" s="21"/>
      <c r="F113" s="21"/>
      <c r="G113" s="21" t="s">
        <v>5</v>
      </c>
      <c r="H113" s="21">
        <v>206</v>
      </c>
      <c r="I113" s="22">
        <v>44974</v>
      </c>
      <c r="J113" s="22">
        <v>44995</v>
      </c>
      <c r="K113" s="21"/>
      <c r="L113" s="18">
        <f t="shared" si="5"/>
        <v>-21</v>
      </c>
      <c r="M113" t="str">
        <f t="shared" ca="1" si="6"/>
        <v>Valide</v>
      </c>
    </row>
    <row r="114" spans="1:13" x14ac:dyDescent="0.3">
      <c r="A114" s="21">
        <v>30492</v>
      </c>
      <c r="B114" s="21" t="s">
        <v>167</v>
      </c>
      <c r="C114" s="21" t="s">
        <v>168</v>
      </c>
      <c r="D114" s="21"/>
      <c r="E114" s="21"/>
      <c r="F114" s="21"/>
      <c r="G114" s="21" t="s">
        <v>2</v>
      </c>
      <c r="H114" s="21" t="s">
        <v>169</v>
      </c>
      <c r="I114" s="22">
        <v>44967</v>
      </c>
      <c r="J114" s="22">
        <v>44995</v>
      </c>
      <c r="K114" s="21"/>
      <c r="L114" s="18">
        <f t="shared" si="5"/>
        <v>-28</v>
      </c>
      <c r="M114" t="str">
        <f t="shared" ca="1" si="6"/>
        <v>Valide</v>
      </c>
    </row>
    <row r="115" spans="1:13" x14ac:dyDescent="0.3">
      <c r="A115" s="21">
        <v>56280</v>
      </c>
      <c r="B115" s="21" t="s">
        <v>170</v>
      </c>
      <c r="C115" s="21" t="s">
        <v>171</v>
      </c>
      <c r="D115" s="21"/>
      <c r="E115" s="21"/>
      <c r="F115" s="21"/>
      <c r="G115" s="21" t="s">
        <v>5</v>
      </c>
      <c r="H115" s="21">
        <v>208</v>
      </c>
      <c r="I115" s="22">
        <v>44974</v>
      </c>
      <c r="J115" s="22">
        <v>44981</v>
      </c>
      <c r="K115" s="21"/>
      <c r="L115" s="18">
        <f t="shared" si="5"/>
        <v>-7</v>
      </c>
      <c r="M115" t="str">
        <f t="shared" ca="1" si="6"/>
        <v>Non valide</v>
      </c>
    </row>
    <row r="116" spans="1:13" x14ac:dyDescent="0.3">
      <c r="A116" s="15">
        <v>56463</v>
      </c>
      <c r="B116" s="15" t="s">
        <v>172</v>
      </c>
      <c r="C116" s="15" t="s">
        <v>173</v>
      </c>
      <c r="D116" s="15"/>
      <c r="E116" s="15"/>
      <c r="F116" s="15"/>
      <c r="G116" s="15" t="s">
        <v>174</v>
      </c>
      <c r="H116" s="15" t="s">
        <v>175</v>
      </c>
      <c r="I116" s="22">
        <v>44976</v>
      </c>
      <c r="J116" s="22">
        <v>44983</v>
      </c>
      <c r="K116" s="15"/>
      <c r="L116" s="18">
        <f t="shared" si="5"/>
        <v>-7</v>
      </c>
      <c r="M116" t="str">
        <f t="shared" ca="1" si="6"/>
        <v>Valide</v>
      </c>
    </row>
    <row r="117" spans="1:13" x14ac:dyDescent="0.3">
      <c r="A117" s="21">
        <v>56465</v>
      </c>
      <c r="B117" s="21" t="s">
        <v>176</v>
      </c>
      <c r="C117" s="21"/>
      <c r="D117" s="21"/>
      <c r="E117" s="21"/>
      <c r="F117" s="21"/>
      <c r="G117" s="21" t="s">
        <v>5</v>
      </c>
      <c r="H117" s="21">
        <v>208</v>
      </c>
      <c r="I117" s="22">
        <v>44976</v>
      </c>
      <c r="J117" s="22">
        <v>45004</v>
      </c>
      <c r="K117" s="21"/>
      <c r="L117" s="18">
        <f t="shared" si="5"/>
        <v>-28</v>
      </c>
      <c r="M117" t="str">
        <f t="shared" ca="1" si="6"/>
        <v>Valide</v>
      </c>
    </row>
    <row r="118" spans="1:13" x14ac:dyDescent="0.3">
      <c r="A118" s="15">
        <v>56466</v>
      </c>
      <c r="B118" s="15" t="s">
        <v>176</v>
      </c>
      <c r="C118" s="15"/>
      <c r="D118" s="15"/>
      <c r="E118" s="21"/>
      <c r="F118" s="21"/>
      <c r="G118" s="21" t="s">
        <v>5</v>
      </c>
      <c r="H118" s="21">
        <v>208</v>
      </c>
      <c r="I118" s="22">
        <v>45004</v>
      </c>
      <c r="J118" s="22">
        <v>45018</v>
      </c>
      <c r="K118" s="15"/>
      <c r="L118" s="18">
        <f t="shared" si="5"/>
        <v>-14</v>
      </c>
      <c r="M118" t="str">
        <f t="shared" ca="1" si="6"/>
        <v>Non valide</v>
      </c>
    </row>
    <row r="119" spans="1:13" x14ac:dyDescent="0.3">
      <c r="A119" s="15">
        <v>56476</v>
      </c>
      <c r="B119" s="15" t="s">
        <v>177</v>
      </c>
      <c r="C119" s="15"/>
      <c r="D119" s="15"/>
      <c r="E119" s="15"/>
      <c r="F119" s="15"/>
      <c r="G119" s="15" t="s">
        <v>5</v>
      </c>
      <c r="H119" s="15">
        <v>2008</v>
      </c>
      <c r="I119" s="22">
        <v>44976</v>
      </c>
      <c r="J119" s="22">
        <v>44983</v>
      </c>
      <c r="K119" s="15"/>
      <c r="L119" s="18">
        <f t="shared" si="5"/>
        <v>-7</v>
      </c>
      <c r="M119" t="str">
        <f t="shared" ca="1" si="6"/>
        <v>Valide</v>
      </c>
    </row>
    <row r="120" spans="1:13" x14ac:dyDescent="0.3">
      <c r="A120" s="15">
        <v>56511</v>
      </c>
      <c r="B120" s="15" t="s">
        <v>178</v>
      </c>
      <c r="C120" s="15"/>
      <c r="D120" s="15"/>
      <c r="E120" s="15"/>
      <c r="F120" s="15"/>
      <c r="G120" s="15" t="s">
        <v>0</v>
      </c>
      <c r="H120" s="15" t="s">
        <v>179</v>
      </c>
      <c r="I120" s="22">
        <v>44976</v>
      </c>
      <c r="J120" s="22">
        <v>44997</v>
      </c>
      <c r="K120" s="15"/>
      <c r="L120" s="18">
        <f t="shared" si="5"/>
        <v>-21</v>
      </c>
      <c r="M120" t="str">
        <f t="shared" ca="1" si="6"/>
        <v>Valide</v>
      </c>
    </row>
    <row r="121" spans="1:13" x14ac:dyDescent="0.3">
      <c r="A121" s="15">
        <v>56634</v>
      </c>
      <c r="B121" s="15" t="s">
        <v>180</v>
      </c>
      <c r="C121" s="15" t="s">
        <v>181</v>
      </c>
      <c r="D121" s="15"/>
      <c r="E121" s="15"/>
      <c r="F121" s="18"/>
      <c r="G121" s="15" t="s">
        <v>182</v>
      </c>
      <c r="H121" s="15" t="s">
        <v>183</v>
      </c>
      <c r="I121" s="22">
        <v>44977</v>
      </c>
      <c r="J121" s="22">
        <v>44984</v>
      </c>
      <c r="K121" s="15"/>
      <c r="L121" s="18">
        <f t="shared" si="5"/>
        <v>-7</v>
      </c>
      <c r="M121" t="str">
        <f t="shared" ca="1" si="6"/>
        <v>Valide</v>
      </c>
    </row>
    <row r="122" spans="1:13" x14ac:dyDescent="0.3">
      <c r="A122" s="15">
        <v>5669</v>
      </c>
      <c r="B122" s="15" t="s">
        <v>184</v>
      </c>
      <c r="C122" s="15" t="s">
        <v>74</v>
      </c>
      <c r="D122" s="15"/>
      <c r="E122" s="15"/>
      <c r="F122" s="15"/>
      <c r="G122" s="15" t="s">
        <v>3</v>
      </c>
      <c r="H122" s="15" t="s">
        <v>185</v>
      </c>
      <c r="I122" s="22">
        <v>44977</v>
      </c>
      <c r="J122" s="22">
        <v>44970</v>
      </c>
      <c r="K122" s="15"/>
      <c r="L122" s="18">
        <f t="shared" si="5"/>
        <v>7</v>
      </c>
      <c r="M122" t="str">
        <f t="shared" ca="1" si="6"/>
        <v>Non valide</v>
      </c>
    </row>
    <row r="123" spans="1:13" x14ac:dyDescent="0.3">
      <c r="A123" s="15">
        <v>56780</v>
      </c>
      <c r="B123" s="15" t="s">
        <v>186</v>
      </c>
      <c r="C123" s="15" t="s">
        <v>46</v>
      </c>
      <c r="D123" s="15"/>
      <c r="E123" s="15"/>
      <c r="F123" s="15"/>
      <c r="G123" s="15" t="s">
        <v>3</v>
      </c>
      <c r="H123" s="15"/>
      <c r="I123" s="22">
        <v>44977</v>
      </c>
      <c r="J123" s="22">
        <v>44998</v>
      </c>
      <c r="K123" s="32"/>
      <c r="L123" s="18">
        <f t="shared" si="5"/>
        <v>-21</v>
      </c>
      <c r="M123" t="str">
        <f t="shared" ca="1" si="6"/>
        <v>Valide</v>
      </c>
    </row>
    <row r="124" spans="1:13" x14ac:dyDescent="0.3">
      <c r="A124" s="15">
        <v>56891</v>
      </c>
      <c r="B124" s="15" t="s">
        <v>187</v>
      </c>
      <c r="C124" s="15" t="s">
        <v>116</v>
      </c>
      <c r="D124" s="15"/>
      <c r="E124" s="15"/>
      <c r="F124" s="15"/>
      <c r="G124" s="15" t="s">
        <v>188</v>
      </c>
      <c r="H124" s="15">
        <v>308</v>
      </c>
      <c r="I124" s="22">
        <v>44978</v>
      </c>
      <c r="J124" s="22">
        <v>44985</v>
      </c>
      <c r="K124" s="15"/>
      <c r="L124" s="18">
        <f t="shared" si="5"/>
        <v>-7</v>
      </c>
      <c r="M124" t="str">
        <f t="shared" ca="1" si="6"/>
        <v>Valide</v>
      </c>
    </row>
    <row r="125" spans="1:13" x14ac:dyDescent="0.3">
      <c r="A125" s="15">
        <v>56896</v>
      </c>
      <c r="B125" s="15" t="s">
        <v>189</v>
      </c>
      <c r="C125" s="15" t="s">
        <v>190</v>
      </c>
      <c r="D125" s="15"/>
      <c r="E125" s="15"/>
      <c r="F125" s="15"/>
      <c r="G125" s="15" t="s">
        <v>191</v>
      </c>
      <c r="H125" s="15"/>
      <c r="I125" s="22">
        <v>44978</v>
      </c>
      <c r="J125" s="22">
        <v>44985</v>
      </c>
      <c r="K125" s="15"/>
      <c r="L125" s="18">
        <f t="shared" si="5"/>
        <v>-7</v>
      </c>
      <c r="M125" t="str">
        <f t="shared" ca="1" si="6"/>
        <v>Valide</v>
      </c>
    </row>
    <row r="126" spans="1:13" x14ac:dyDescent="0.3">
      <c r="A126" s="15">
        <v>57024</v>
      </c>
      <c r="B126" s="15" t="s">
        <v>192</v>
      </c>
      <c r="C126" s="15" t="s">
        <v>58</v>
      </c>
      <c r="D126" s="15"/>
      <c r="E126" s="15"/>
      <c r="F126" s="15"/>
      <c r="G126" s="15" t="s">
        <v>193</v>
      </c>
      <c r="H126" s="15" t="s">
        <v>194</v>
      </c>
      <c r="I126" s="22">
        <v>44978</v>
      </c>
      <c r="J126" s="22">
        <v>44985</v>
      </c>
      <c r="K126" s="15"/>
      <c r="L126" s="18">
        <f t="shared" si="5"/>
        <v>-7</v>
      </c>
      <c r="M126" t="str">
        <f t="shared" ca="1" si="6"/>
        <v>Valide</v>
      </c>
    </row>
    <row r="127" spans="1:13" x14ac:dyDescent="0.3">
      <c r="A127" s="21">
        <v>57031</v>
      </c>
      <c r="B127" s="21" t="s">
        <v>91</v>
      </c>
      <c r="C127" s="15" t="s">
        <v>92</v>
      </c>
      <c r="D127" s="21"/>
      <c r="E127" s="21"/>
      <c r="F127" s="21"/>
      <c r="G127" s="21" t="s">
        <v>0</v>
      </c>
      <c r="H127" s="21" t="s">
        <v>41</v>
      </c>
      <c r="I127" s="22">
        <v>44978</v>
      </c>
      <c r="J127" s="22">
        <v>44985</v>
      </c>
      <c r="K127" s="21"/>
      <c r="L127" s="18">
        <f t="shared" si="5"/>
        <v>-7</v>
      </c>
      <c r="M127" t="str">
        <f t="shared" ca="1" si="6"/>
        <v>Valide</v>
      </c>
    </row>
    <row r="128" spans="1:13" x14ac:dyDescent="0.3">
      <c r="A128" s="15">
        <v>57288</v>
      </c>
      <c r="B128" s="15" t="s">
        <v>195</v>
      </c>
      <c r="C128" s="15" t="s">
        <v>196</v>
      </c>
      <c r="D128" s="15"/>
      <c r="E128" s="15"/>
      <c r="F128" s="15"/>
      <c r="G128" s="15" t="s">
        <v>1</v>
      </c>
      <c r="H128" s="15" t="s">
        <v>197</v>
      </c>
      <c r="I128" s="22">
        <v>44977</v>
      </c>
      <c r="J128" s="22">
        <v>44998</v>
      </c>
      <c r="K128" s="15"/>
      <c r="L128" s="18">
        <f t="shared" si="5"/>
        <v>-21</v>
      </c>
      <c r="M128" t="str">
        <f t="shared" ca="1" si="6"/>
        <v>Valide</v>
      </c>
    </row>
    <row r="129" spans="1:13" x14ac:dyDescent="0.3">
      <c r="A129" s="25">
        <v>57844</v>
      </c>
      <c r="B129" s="15" t="s">
        <v>198</v>
      </c>
      <c r="C129" s="25"/>
      <c r="D129" s="25"/>
      <c r="E129" s="25"/>
      <c r="F129" s="25"/>
      <c r="G129" s="25" t="s">
        <v>82</v>
      </c>
      <c r="H129" s="21" t="s">
        <v>104</v>
      </c>
      <c r="I129" s="26">
        <v>44980</v>
      </c>
      <c r="J129" s="26">
        <v>44987</v>
      </c>
      <c r="K129" s="25"/>
      <c r="L129" s="18">
        <f t="shared" si="5"/>
        <v>-7</v>
      </c>
      <c r="M129" t="str">
        <f t="shared" ca="1" si="6"/>
        <v>Valide</v>
      </c>
    </row>
    <row r="130" spans="1:13" x14ac:dyDescent="0.3">
      <c r="A130" s="15">
        <v>57930</v>
      </c>
      <c r="B130" s="15" t="s">
        <v>199</v>
      </c>
      <c r="C130" s="15"/>
      <c r="D130" s="15"/>
      <c r="E130" s="15"/>
      <c r="F130" s="15"/>
      <c r="G130" s="15" t="s">
        <v>0</v>
      </c>
      <c r="H130" s="15" t="s">
        <v>133</v>
      </c>
      <c r="I130" s="26">
        <v>44980</v>
      </c>
      <c r="J130" s="26">
        <v>44987</v>
      </c>
      <c r="K130" s="25"/>
      <c r="L130" s="18">
        <f t="shared" si="5"/>
        <v>-7</v>
      </c>
      <c r="M130" t="str">
        <f t="shared" ca="1" si="6"/>
        <v>Valide</v>
      </c>
    </row>
    <row r="131" spans="1:13" x14ac:dyDescent="0.3">
      <c r="A131" s="15">
        <v>58137</v>
      </c>
      <c r="B131" s="15" t="s">
        <v>200</v>
      </c>
      <c r="C131" s="15" t="s">
        <v>201</v>
      </c>
      <c r="D131" s="15"/>
      <c r="E131" s="15"/>
      <c r="F131" s="15"/>
      <c r="G131" s="15" t="s">
        <v>6</v>
      </c>
      <c r="H131" s="15" t="s">
        <v>35</v>
      </c>
      <c r="I131" s="22">
        <v>44981</v>
      </c>
      <c r="J131" s="22">
        <v>44988</v>
      </c>
      <c r="K131" s="15"/>
      <c r="L131" s="18">
        <f t="shared" si="5"/>
        <v>-7</v>
      </c>
      <c r="M131" t="str">
        <f t="shared" ca="1" si="6"/>
        <v>Valide</v>
      </c>
    </row>
    <row r="132" spans="1:13" x14ac:dyDescent="0.3">
      <c r="A132" s="15">
        <v>58227</v>
      </c>
      <c r="B132" s="15" t="s">
        <v>120</v>
      </c>
      <c r="C132" s="15" t="s">
        <v>121</v>
      </c>
      <c r="D132" s="15"/>
      <c r="E132" s="15"/>
      <c r="F132" s="15"/>
      <c r="G132" s="15" t="s">
        <v>122</v>
      </c>
      <c r="H132" s="15" t="s">
        <v>123</v>
      </c>
      <c r="I132" s="22">
        <v>44981</v>
      </c>
      <c r="J132" s="22">
        <v>45009</v>
      </c>
      <c r="K132" s="15"/>
      <c r="L132" s="18">
        <f t="shared" si="5"/>
        <v>-28</v>
      </c>
      <c r="M132" t="str">
        <f t="shared" ca="1" si="6"/>
        <v>Valide</v>
      </c>
    </row>
    <row r="133" spans="1:13" x14ac:dyDescent="0.3">
      <c r="A133" s="15">
        <v>58302</v>
      </c>
      <c r="B133" s="15" t="s">
        <v>97</v>
      </c>
      <c r="C133" s="15" t="s">
        <v>98</v>
      </c>
      <c r="D133" s="15"/>
      <c r="E133" s="15"/>
      <c r="F133" s="15"/>
      <c r="G133" s="15" t="s">
        <v>5</v>
      </c>
      <c r="H133" s="15">
        <v>406</v>
      </c>
      <c r="I133" s="22">
        <v>44981</v>
      </c>
      <c r="J133" s="22">
        <v>44988</v>
      </c>
      <c r="K133" s="15"/>
      <c r="L133" s="18">
        <f t="shared" si="5"/>
        <v>-7</v>
      </c>
      <c r="M133" t="str">
        <f t="shared" ca="1" si="6"/>
        <v>Valide</v>
      </c>
    </row>
  </sheetData>
  <mergeCells count="1">
    <mergeCell ref="A20:K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6"/>
  <sheetViews>
    <sheetView showGridLines="0" workbookViewId="0">
      <selection activeCell="C23" sqref="C23"/>
    </sheetView>
  </sheetViews>
  <sheetFormatPr baseColWidth="10" defaultRowHeight="14.4" x14ac:dyDescent="0.3"/>
  <cols>
    <col min="3" max="3" width="14.44140625" bestFit="1" customWidth="1"/>
  </cols>
  <sheetData>
    <row r="1" spans="2:3" x14ac:dyDescent="0.25">
      <c r="B1" s="14" t="s">
        <v>19</v>
      </c>
      <c r="C1" s="14" t="s">
        <v>14</v>
      </c>
    </row>
    <row r="2" spans="2:3" x14ac:dyDescent="0.25">
      <c r="B2" s="14">
        <v>3</v>
      </c>
      <c r="C2" t="s">
        <v>11</v>
      </c>
    </row>
    <row r="3" spans="2:3" x14ac:dyDescent="0.25">
      <c r="B3" s="14">
        <v>7</v>
      </c>
      <c r="C3" t="s">
        <v>18</v>
      </c>
    </row>
    <row r="4" spans="2:3" x14ac:dyDescent="0.25">
      <c r="B4" s="14">
        <v>14</v>
      </c>
      <c r="C4" t="s">
        <v>15</v>
      </c>
    </row>
    <row r="5" spans="2:3" x14ac:dyDescent="0.25">
      <c r="B5" s="14">
        <v>21</v>
      </c>
      <c r="C5" t="s">
        <v>16</v>
      </c>
    </row>
    <row r="6" spans="2:3" x14ac:dyDescent="0.25">
      <c r="B6" s="14">
        <v>9999</v>
      </c>
      <c r="C6" t="s">
        <v>17</v>
      </c>
    </row>
  </sheetData>
  <sortState ref="B2:C6">
    <sortCondition ref="B2:B6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FORFAIT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PARKING</cp:lastModifiedBy>
  <dcterms:created xsi:type="dcterms:W3CDTF">2023-02-25T10:20:29Z</dcterms:created>
  <dcterms:modified xsi:type="dcterms:W3CDTF">2023-02-25T14:46:52Z</dcterms:modified>
</cp:coreProperties>
</file>