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Lashermes_An\Desktop\GRESIVAUDAN\Terrain\"/>
    </mc:Choice>
  </mc:AlternateContent>
  <bookViews>
    <workbookView xWindow="360" yWindow="120" windowWidth="11595" windowHeight="8700" activeTab="1"/>
  </bookViews>
  <sheets>
    <sheet name="Choix" sheetId="6" r:id="rId1"/>
    <sheet name="TAB Travail" sheetId="1" r:id="rId2"/>
    <sheet name="Fiche" sheetId="4" r:id="rId3"/>
  </sheets>
  <definedNames>
    <definedName name="ActiveRow">33</definedName>
    <definedName name="base">'TAB Travail'!$A$1:$AS$1000</definedName>
    <definedName name="_xlnm.Print_Titles" localSheetId="1">'TAB Travail'!$1:$1</definedName>
    <definedName name="Noms">OFFSET('TAB Travail'!$A$3,,,COUNTA('TAB Travail'!$A:$A)-1)</definedName>
    <definedName name="ON">Choix!$A$1:$A$2</definedName>
  </definedNames>
  <calcPr calcId="152511"/>
</workbook>
</file>

<file path=xl/calcChain.xml><?xml version="1.0" encoding="utf-8"?>
<calcChain xmlns="http://schemas.openxmlformats.org/spreadsheetml/2006/main">
  <c r="C53" i="4" l="1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H33" i="4"/>
  <c r="G33" i="4"/>
  <c r="F33" i="4"/>
  <c r="E33" i="4"/>
  <c r="D33" i="4"/>
  <c r="C33" i="4"/>
  <c r="B33" i="4"/>
  <c r="A33" i="4"/>
  <c r="G29" i="4"/>
  <c r="F29" i="4"/>
  <c r="H29" i="4"/>
  <c r="H4" i="1" l="1"/>
  <c r="H59" i="4" l="1"/>
  <c r="H1" i="4" l="1"/>
  <c r="H3" i="1" l="1"/>
  <c r="C5" i="4" s="1"/>
  <c r="C6" i="4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2" i="4"/>
  <c r="H60" i="4" s="1"/>
  <c r="C4" i="4"/>
  <c r="C3" i="4"/>
  <c r="C60" i="4"/>
</calcChain>
</file>

<file path=xl/sharedStrings.xml><?xml version="1.0" encoding="utf-8"?>
<sst xmlns="http://schemas.openxmlformats.org/spreadsheetml/2006/main" count="171" uniqueCount="143">
  <si>
    <t xml:space="preserve">Nom </t>
  </si>
  <si>
    <t>Schéma de principe</t>
  </si>
  <si>
    <t>FICH_ID</t>
  </si>
  <si>
    <t>OUV_ID</t>
  </si>
  <si>
    <t>OUV_PARC</t>
  </si>
  <si>
    <t>ACT_NOM</t>
  </si>
  <si>
    <t>Parcelle (14 Carac)</t>
  </si>
  <si>
    <t>Type d'ouvrage</t>
  </si>
  <si>
    <t>OUV_INSEE</t>
  </si>
  <si>
    <t>Code INSEE</t>
  </si>
  <si>
    <t>DOMAIN</t>
  </si>
  <si>
    <t>DAT_EXP</t>
  </si>
  <si>
    <t>Date de construction</t>
  </si>
  <si>
    <t>Propriétaire</t>
  </si>
  <si>
    <t>Gestionnaire</t>
  </si>
  <si>
    <t>OUV_COTEX</t>
  </si>
  <si>
    <t>Cote sortie de l'ouvrage</t>
  </si>
  <si>
    <t>OUV_COTN</t>
  </si>
  <si>
    <t>Cote terrain naturel</t>
  </si>
  <si>
    <t>OUV_COTRAD</t>
  </si>
  <si>
    <t>Cote radier</t>
  </si>
  <si>
    <t>Nom de l'ouvrage :</t>
  </si>
  <si>
    <t>Date de la visite :</t>
  </si>
  <si>
    <t>Adresse :</t>
  </si>
  <si>
    <t>Commune :</t>
  </si>
  <si>
    <t>Type</t>
  </si>
  <si>
    <t>Construction</t>
  </si>
  <si>
    <t>Cote TN</t>
  </si>
  <si>
    <t>EDF</t>
  </si>
  <si>
    <t>Télécom</t>
  </si>
  <si>
    <t>Eclairage</t>
  </si>
  <si>
    <t>Chauffage</t>
  </si>
  <si>
    <t>Abords</t>
  </si>
  <si>
    <t>Canalisation et robinetterie</t>
  </si>
  <si>
    <t>Accès</t>
  </si>
  <si>
    <t>Crinoline et garde corps</t>
  </si>
  <si>
    <t>Ventilation</t>
  </si>
  <si>
    <t>Entretien</t>
  </si>
  <si>
    <t>Génie civil extérieur</t>
  </si>
  <si>
    <t>Réhabilitation</t>
  </si>
  <si>
    <t>Génie civil intérieur</t>
  </si>
  <si>
    <t>Date de visite</t>
  </si>
  <si>
    <t>Adresse</t>
  </si>
  <si>
    <t>Commune</t>
  </si>
  <si>
    <t>Observation</t>
  </si>
  <si>
    <t>Cote TP</t>
  </si>
  <si>
    <t>Equipements</t>
  </si>
  <si>
    <t>Oui</t>
  </si>
  <si>
    <t>Non</t>
  </si>
  <si>
    <t>Fôret</t>
  </si>
  <si>
    <t>Chemin piéton</t>
  </si>
  <si>
    <t>Clôture</t>
  </si>
  <si>
    <t>Serrurerie et huisserie</t>
  </si>
  <si>
    <t>Traitement</t>
  </si>
  <si>
    <t>UV</t>
  </si>
  <si>
    <t>Télétransmission</t>
  </si>
  <si>
    <t>GSM</t>
  </si>
  <si>
    <t>Alarme anti-intrusion</t>
  </si>
  <si>
    <t>Observations</t>
  </si>
  <si>
    <t>Légende</t>
  </si>
  <si>
    <t>Vanne</t>
  </si>
  <si>
    <t>Filtre</t>
  </si>
  <si>
    <t>Clapet anti-retour</t>
  </si>
  <si>
    <t>Robinet</t>
  </si>
  <si>
    <t>Compteur</t>
  </si>
  <si>
    <t>Réducteur</t>
  </si>
  <si>
    <t>Ventouse</t>
  </si>
  <si>
    <t>Antibélier</t>
  </si>
  <si>
    <t>Stabilisateur</t>
  </si>
  <si>
    <t>Pompe</t>
  </si>
  <si>
    <t>Domanialité</t>
  </si>
  <si>
    <t>Privée</t>
  </si>
  <si>
    <t>GPRS</t>
  </si>
  <si>
    <t>ADSL</t>
  </si>
  <si>
    <t>Chlore</t>
  </si>
  <si>
    <t>Charbon actif</t>
  </si>
  <si>
    <t>Ozone</t>
  </si>
  <si>
    <t xml:space="preserve">Bon état </t>
  </si>
  <si>
    <t>Mauvais état</t>
  </si>
  <si>
    <t>Moyen - fissuré</t>
  </si>
  <si>
    <t>Moyen</t>
  </si>
  <si>
    <t>Très bon état</t>
  </si>
  <si>
    <t>Piquée</t>
  </si>
  <si>
    <t>Clef</t>
  </si>
  <si>
    <t>Piqué par endroits</t>
  </si>
  <si>
    <t>Champs</t>
  </si>
  <si>
    <t>Chemin carrossable</t>
  </si>
  <si>
    <t>Chemin</t>
  </si>
  <si>
    <t>Chemin difficile en voiture</t>
  </si>
  <si>
    <t>Chemin piéton difficile</t>
  </si>
  <si>
    <t>A travers champs</t>
  </si>
  <si>
    <t>Forêt/Champs</t>
  </si>
  <si>
    <t>Route</t>
  </si>
  <si>
    <t>Chemin carrossable - non accessible l'hiver</t>
  </si>
  <si>
    <t>Habitation</t>
  </si>
  <si>
    <t>Structure public</t>
  </si>
  <si>
    <t>Prairie</t>
  </si>
  <si>
    <t>Goncelin</t>
  </si>
  <si>
    <t>La Flachère</t>
  </si>
  <si>
    <t>La Terrasse</t>
  </si>
  <si>
    <t>Le Cheylas</t>
  </si>
  <si>
    <t>Le Touvet</t>
  </si>
  <si>
    <t>Lumbin</t>
  </si>
  <si>
    <t>Morêtel-de-Mailles</t>
  </si>
  <si>
    <t>Theys</t>
  </si>
  <si>
    <t>Saint Bernard du Touvet</t>
  </si>
  <si>
    <t>Saint Hilaire du Touvet</t>
  </si>
  <si>
    <t>Saint Pancrasse</t>
  </si>
  <si>
    <t>Saint Pierre d'Allevard</t>
  </si>
  <si>
    <t>Saint Vincent de Mercuze</t>
  </si>
  <si>
    <t>Sainte Marie d'Alloix</t>
  </si>
  <si>
    <t>Sainte Marie du Mont</t>
  </si>
  <si>
    <t>Non accessible</t>
  </si>
  <si>
    <t>Servitude</t>
  </si>
  <si>
    <t>Publique</t>
  </si>
  <si>
    <t>Modalité d'accès</t>
  </si>
  <si>
    <t>Droit de passage</t>
  </si>
  <si>
    <t>Rien</t>
  </si>
  <si>
    <t>ACC_TYP_NOM</t>
  </si>
  <si>
    <t>Code INSEE :</t>
  </si>
  <si>
    <t>Code parcelle :</t>
  </si>
  <si>
    <t>Coordonnées Géoportail</t>
  </si>
  <si>
    <t>Latitude (X)</t>
  </si>
  <si>
    <t>Longitude (Y)</t>
  </si>
  <si>
    <t>FICHE CAPTAGE</t>
  </si>
  <si>
    <t>Q étiage</t>
  </si>
  <si>
    <t>Nb ouvrage</t>
  </si>
  <si>
    <t>Nb ouvrages</t>
  </si>
  <si>
    <t>Prise d'eau de surface</t>
  </si>
  <si>
    <t>Puits</t>
  </si>
  <si>
    <t>Forage</t>
  </si>
  <si>
    <t>Source</t>
  </si>
  <si>
    <t xml:space="preserve">Clôture </t>
  </si>
  <si>
    <t>Rapport hydrogéologique</t>
  </si>
  <si>
    <t>Procédure de DUP</t>
  </si>
  <si>
    <t>Prélèvement maximum</t>
  </si>
  <si>
    <t>Nom</t>
  </si>
  <si>
    <t>Cote Trop plein</t>
  </si>
  <si>
    <t>A travers la forêt, accès difficile</t>
  </si>
  <si>
    <t>Captage</t>
  </si>
  <si>
    <t>Captage et collecteur</t>
  </si>
  <si>
    <t>Collecteur</t>
  </si>
  <si>
    <t xml:space="preserve">FICHE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</si>
</sst>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8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2" xfId="0" applyFont="1" applyFill="1" applyBorder="1" applyAlignment="1">
      <alignment vertical="center" wrapText="1"/>
    </xf>
    <xf numFmtId="0" fontId="3" fillId="2" borderId="2" xfId="1" applyFont="1" applyBorder="1" applyAlignment="1">
      <alignment horizontal="center"/>
    </xf>
    <xf numFmtId="0" fontId="2" fillId="2" borderId="2" xfId="1" applyBorder="1" applyAlignment="1">
      <alignment horizontal="center"/>
    </xf>
    <xf numFmtId="49" fontId="3" fillId="2" borderId="2" xfId="1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vertical="center" wrapText="1"/>
    </xf>
    <xf numFmtId="49" fontId="1" fillId="0" borderId="0" xfId="0" applyNumberFormat="1" applyFont="1" applyFill="1" applyBorder="1" applyAlignment="1">
      <alignment vertical="center" wrapText="1"/>
    </xf>
    <xf numFmtId="0" fontId="3" fillId="2" borderId="3" xfId="1" applyFont="1" applyBorder="1" applyAlignment="1">
      <alignment horizontal="center" vertical="center"/>
    </xf>
    <xf numFmtId="0" fontId="3" fillId="2" borderId="2" xfId="1" applyFont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/>
    <xf numFmtId="49" fontId="1" fillId="0" borderId="0" xfId="0" applyNumberFormat="1" applyFont="1" applyBorder="1" applyAlignment="1">
      <alignment vertical="center" wrapText="1"/>
    </xf>
    <xf numFmtId="49" fontId="1" fillId="0" borderId="0" xfId="0" applyNumberFormat="1" applyFont="1" applyAlignment="1">
      <alignment vertical="center" wrapText="1"/>
    </xf>
    <xf numFmtId="49" fontId="0" fillId="0" borderId="0" xfId="0" applyNumberFormat="1"/>
    <xf numFmtId="0" fontId="3" fillId="2" borderId="1" xfId="1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3" fillId="2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3" xfId="1" applyFont="1" applyBorder="1" applyAlignment="1">
      <alignment horizontal="center" vertical="center"/>
    </xf>
    <xf numFmtId="0" fontId="3" fillId="2" borderId="2" xfId="1" applyFont="1" applyBorder="1" applyAlignment="1">
      <alignment horizontal="center" vertical="center"/>
    </xf>
    <xf numFmtId="49" fontId="3" fillId="2" borderId="3" xfId="1" applyNumberFormat="1" applyFont="1" applyBorder="1" applyAlignment="1">
      <alignment horizontal="center" vertical="center"/>
    </xf>
    <xf numFmtId="0" fontId="3" fillId="2" borderId="4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2">
    <cellStyle name="60 % - Accent1" xfId="1" builtinId="32"/>
    <cellStyle name="Normal" xfId="0" builtinId="0"/>
  </cellStyles>
  <dxfs count="8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247650</xdr:colOff>
          <xdr:row>4</xdr:row>
          <xdr:rowOff>9525</xdr:rowOff>
        </xdr:from>
        <xdr:to>
          <xdr:col>46</xdr:col>
          <xdr:colOff>304800</xdr:colOff>
          <xdr:row>6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fiches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</xdr:colOff>
      <xdr:row>0</xdr:row>
      <xdr:rowOff>0</xdr:rowOff>
    </xdr:from>
    <xdr:to>
      <xdr:col>5</xdr:col>
      <xdr:colOff>152400</xdr:colOff>
      <xdr:row>1</xdr:row>
      <xdr:rowOff>38100</xdr:rowOff>
    </xdr:to>
    <xdr:sp macro="" textlink="">
      <xdr:nvSpPr>
        <xdr:cNvPr id="45959" name="Text Box 412"/>
        <xdr:cNvSpPr txBox="1">
          <a:spLocks noChangeArrowheads="1"/>
        </xdr:cNvSpPr>
      </xdr:nvSpPr>
      <xdr:spPr bwMode="auto">
        <a:xfrm>
          <a:off x="38862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523875</xdr:colOff>
      <xdr:row>75</xdr:row>
      <xdr:rowOff>104775</xdr:rowOff>
    </xdr:from>
    <xdr:to>
      <xdr:col>5</xdr:col>
      <xdr:colOff>685800</xdr:colOff>
      <xdr:row>77</xdr:row>
      <xdr:rowOff>57150</xdr:rowOff>
    </xdr:to>
    <xdr:sp macro="" textlink="">
      <xdr:nvSpPr>
        <xdr:cNvPr id="45961" name="Rectangle 171"/>
        <xdr:cNvSpPr>
          <a:spLocks noChangeArrowheads="1"/>
        </xdr:cNvSpPr>
      </xdr:nvSpPr>
      <xdr:spPr bwMode="auto">
        <a:xfrm>
          <a:off x="3571875" y="12439650"/>
          <a:ext cx="9239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99" mc:Ignorable="a14" a14:legacySpreadsheetColorIndex="43">
                  <a:alpha val="50195"/>
                </a:srgbClr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457200</xdr:colOff>
      <xdr:row>113</xdr:row>
      <xdr:rowOff>0</xdr:rowOff>
    </xdr:from>
    <xdr:to>
      <xdr:col>4</xdr:col>
      <xdr:colOff>609600</xdr:colOff>
      <xdr:row>113</xdr:row>
      <xdr:rowOff>152400</xdr:rowOff>
    </xdr:to>
    <xdr:sp macro="" textlink="">
      <xdr:nvSpPr>
        <xdr:cNvPr id="45962" name="AutoShape 185"/>
        <xdr:cNvSpPr>
          <a:spLocks noChangeAspect="1" noChangeArrowheads="1"/>
        </xdr:cNvSpPr>
      </xdr:nvSpPr>
      <xdr:spPr bwMode="auto">
        <a:xfrm>
          <a:off x="3505200" y="18488025"/>
          <a:ext cx="152400" cy="152400"/>
        </a:xfrm>
        <a:custGeom>
          <a:avLst/>
          <a:gdLst>
            <a:gd name="T0" fmla="*/ 26763839 w 21600"/>
            <a:gd name="T1" fmla="*/ 0 h 21600"/>
            <a:gd name="T2" fmla="*/ 7838447 w 21600"/>
            <a:gd name="T3" fmla="*/ 7838447 h 21600"/>
            <a:gd name="T4" fmla="*/ 0 w 21600"/>
            <a:gd name="T5" fmla="*/ 26763839 h 21600"/>
            <a:gd name="T6" fmla="*/ 7838447 w 21600"/>
            <a:gd name="T7" fmla="*/ 45689273 h 21600"/>
            <a:gd name="T8" fmla="*/ 26763839 w 21600"/>
            <a:gd name="T9" fmla="*/ 53527720 h 21600"/>
            <a:gd name="T10" fmla="*/ 45689273 w 21600"/>
            <a:gd name="T11" fmla="*/ 45689273 h 21600"/>
            <a:gd name="T12" fmla="*/ 53527720 w 21600"/>
            <a:gd name="T13" fmla="*/ 26763839 h 21600"/>
            <a:gd name="T14" fmla="*/ 45689273 w 21600"/>
            <a:gd name="T15" fmla="*/ 7838447 h 216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3163 w 21600"/>
            <a:gd name="T25" fmla="*/ 3163 h 21600"/>
            <a:gd name="T26" fmla="*/ 18437 w 21600"/>
            <a:gd name="T27" fmla="*/ 18437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0" y="10800"/>
              </a:moveTo>
              <a:cubicBezTo>
                <a:pt x="0" y="4835"/>
                <a:pt x="4835" y="0"/>
                <a:pt x="10800" y="0"/>
              </a:cubicBezTo>
              <a:cubicBezTo>
                <a:pt x="16765" y="0"/>
                <a:pt x="21600" y="4835"/>
                <a:pt x="21600" y="10800"/>
              </a:cubicBezTo>
              <a:cubicBezTo>
                <a:pt x="21600" y="16765"/>
                <a:pt x="16765" y="21600"/>
                <a:pt x="10800" y="21600"/>
              </a:cubicBezTo>
              <a:cubicBezTo>
                <a:pt x="4835" y="21600"/>
                <a:pt x="0" y="16765"/>
                <a:pt x="0" y="10800"/>
              </a:cubicBezTo>
              <a:close/>
              <a:moveTo>
                <a:pt x="17401" y="15493"/>
              </a:moveTo>
              <a:cubicBezTo>
                <a:pt x="18376" y="14122"/>
                <a:pt x="18900" y="12482"/>
                <a:pt x="18900" y="10800"/>
              </a:cubicBezTo>
              <a:cubicBezTo>
                <a:pt x="18900" y="6326"/>
                <a:pt x="15273" y="2700"/>
                <a:pt x="10800" y="2700"/>
              </a:cubicBezTo>
              <a:cubicBezTo>
                <a:pt x="9117" y="2700"/>
                <a:pt x="7477" y="3223"/>
                <a:pt x="6106" y="4198"/>
              </a:cubicBezTo>
              <a:lnTo>
                <a:pt x="17401" y="15493"/>
              </a:lnTo>
              <a:close/>
              <a:moveTo>
                <a:pt x="4198" y="6106"/>
              </a:moveTo>
              <a:cubicBezTo>
                <a:pt x="3223" y="7477"/>
                <a:pt x="2700" y="9117"/>
                <a:pt x="2700" y="10799"/>
              </a:cubicBezTo>
              <a:cubicBezTo>
                <a:pt x="2700" y="15273"/>
                <a:pt x="6326" y="18900"/>
                <a:pt x="10800" y="18900"/>
              </a:cubicBezTo>
              <a:cubicBezTo>
                <a:pt x="12482" y="18900"/>
                <a:pt x="14122" y="18376"/>
                <a:pt x="15493" y="17401"/>
              </a:cubicBezTo>
              <a:lnTo>
                <a:pt x="4198" y="610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476250</xdr:colOff>
      <xdr:row>112</xdr:row>
      <xdr:rowOff>0</xdr:rowOff>
    </xdr:from>
    <xdr:to>
      <xdr:col>4</xdr:col>
      <xdr:colOff>600075</xdr:colOff>
      <xdr:row>112</xdr:row>
      <xdr:rowOff>152400</xdr:rowOff>
    </xdr:to>
    <xdr:grpSp>
      <xdr:nvGrpSpPr>
        <xdr:cNvPr id="45963" name="Group 204"/>
        <xdr:cNvGrpSpPr>
          <a:grpSpLocks/>
        </xdr:cNvGrpSpPr>
      </xdr:nvGrpSpPr>
      <xdr:grpSpPr bwMode="auto">
        <a:xfrm>
          <a:off x="4133850" y="18211800"/>
          <a:ext cx="123825" cy="152400"/>
          <a:chOff x="290" y="1965"/>
          <a:chExt cx="13" cy="16"/>
        </a:xfrm>
      </xdr:grpSpPr>
      <xdr:sp macro="" textlink="">
        <xdr:nvSpPr>
          <xdr:cNvPr id="46048" name="AutoShape 187"/>
          <xdr:cNvSpPr>
            <a:spLocks noChangeAspect="1" noChangeArrowheads="1"/>
          </xdr:cNvSpPr>
        </xdr:nvSpPr>
        <xdr:spPr bwMode="auto">
          <a:xfrm rot="5400000">
            <a:off x="289" y="1967"/>
            <a:ext cx="14" cy="12"/>
          </a:xfrm>
          <a:prstGeom prst="triangle">
            <a:avLst>
              <a:gd name="adj" fmla="val 50000"/>
            </a:avLst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46049" name="Line 188"/>
          <xdr:cNvSpPr>
            <a:spLocks noChangeAspect="1" noChangeShapeType="1"/>
          </xdr:cNvSpPr>
        </xdr:nvSpPr>
        <xdr:spPr bwMode="auto">
          <a:xfrm rot="16200000" flipV="1">
            <a:off x="295" y="1973"/>
            <a:ext cx="16" cy="0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4</xdr:col>
      <xdr:colOff>457200</xdr:colOff>
      <xdr:row>115</xdr:row>
      <xdr:rowOff>19050</xdr:rowOff>
    </xdr:from>
    <xdr:to>
      <xdr:col>4</xdr:col>
      <xdr:colOff>628650</xdr:colOff>
      <xdr:row>115</xdr:row>
      <xdr:rowOff>133350</xdr:rowOff>
    </xdr:to>
    <xdr:grpSp>
      <xdr:nvGrpSpPr>
        <xdr:cNvPr id="45964" name="Group 189"/>
        <xdr:cNvGrpSpPr>
          <a:grpSpLocks noChangeAspect="1"/>
        </xdr:cNvGrpSpPr>
      </xdr:nvGrpSpPr>
      <xdr:grpSpPr bwMode="auto">
        <a:xfrm rot="-5400000">
          <a:off x="4143375" y="18688050"/>
          <a:ext cx="114300" cy="171450"/>
          <a:chOff x="65" y="1699"/>
          <a:chExt cx="17" cy="26"/>
        </a:xfrm>
      </xdr:grpSpPr>
      <xdr:grpSp>
        <xdr:nvGrpSpPr>
          <xdr:cNvPr id="46043" name="Group 190"/>
          <xdr:cNvGrpSpPr>
            <a:grpSpLocks noChangeAspect="1"/>
          </xdr:cNvGrpSpPr>
        </xdr:nvGrpSpPr>
        <xdr:grpSpPr bwMode="auto">
          <a:xfrm>
            <a:off x="65" y="1699"/>
            <a:ext cx="17" cy="26"/>
            <a:chOff x="0" y="0"/>
            <a:chExt cx="20001" cy="20000"/>
          </a:xfrm>
        </xdr:grpSpPr>
        <xdr:sp macro="" textlink="">
          <xdr:nvSpPr>
            <xdr:cNvPr id="46046" name="Line 191"/>
            <xdr:cNvSpPr>
              <a:spLocks noChangeAspect="1" noChangeShapeType="1"/>
            </xdr:cNvSpPr>
          </xdr:nvSpPr>
          <xdr:spPr bwMode="auto">
            <a:xfrm>
              <a:off x="0" y="0"/>
              <a:ext cx="6667" cy="20000"/>
            </a:xfrm>
            <a:prstGeom prst="line">
              <a:avLst/>
            </a:prstGeom>
            <a:noFill/>
            <a:ln w="12700">
              <a:solidFill>
                <a:srgbClr val="000000"/>
              </a:solidFill>
              <a:round/>
              <a:headEnd type="none" w="sm" len="sm"/>
              <a:tailEnd type="none" w="sm" len="sm"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46047" name="Line 192"/>
            <xdr:cNvSpPr>
              <a:spLocks noChangeAspect="1" noChangeShapeType="1"/>
            </xdr:cNvSpPr>
          </xdr:nvSpPr>
          <xdr:spPr bwMode="auto">
            <a:xfrm flipH="1">
              <a:off x="13334" y="0"/>
              <a:ext cx="6667" cy="20000"/>
            </a:xfrm>
            <a:prstGeom prst="line">
              <a:avLst/>
            </a:prstGeom>
            <a:noFill/>
            <a:ln w="12700">
              <a:solidFill>
                <a:srgbClr val="000000"/>
              </a:solidFill>
              <a:round/>
              <a:headEnd type="none" w="sm" len="sm"/>
              <a:tailEnd type="none" w="sm" len="sm"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</xdr:grpSp>
      <xdr:sp macro="" textlink="">
        <xdr:nvSpPr>
          <xdr:cNvPr id="46044" name="Line 193"/>
          <xdr:cNvSpPr>
            <a:spLocks noChangeAspect="1" noChangeShapeType="1"/>
          </xdr:cNvSpPr>
        </xdr:nvSpPr>
        <xdr:spPr bwMode="auto">
          <a:xfrm>
            <a:off x="66" y="1700"/>
            <a:ext cx="15" cy="0"/>
          </a:xfrm>
          <a:prstGeom prst="line">
            <a:avLst/>
          </a:prstGeom>
          <a:noFill/>
          <a:ln w="12700">
            <a:solidFill>
              <a:srgbClr val="000000"/>
            </a:solidFill>
            <a:round/>
            <a:headEnd type="none" w="sm" len="sm"/>
            <a:tailEnd type="none" w="sm" len="sm"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6045" name="Line 194"/>
          <xdr:cNvSpPr>
            <a:spLocks noChangeAspect="1" noChangeShapeType="1"/>
          </xdr:cNvSpPr>
        </xdr:nvSpPr>
        <xdr:spPr bwMode="auto">
          <a:xfrm>
            <a:off x="66" y="1725"/>
            <a:ext cx="16" cy="0"/>
          </a:xfrm>
          <a:prstGeom prst="line">
            <a:avLst/>
          </a:prstGeom>
          <a:noFill/>
          <a:ln w="12700">
            <a:solidFill>
              <a:srgbClr val="000000"/>
            </a:solidFill>
            <a:round/>
            <a:headEnd type="none" w="sm" len="sm"/>
            <a:tailEnd type="none" w="sm" len="sm"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4</xdr:col>
      <xdr:colOff>466725</xdr:colOff>
      <xdr:row>114</xdr:row>
      <xdr:rowOff>9525</xdr:rowOff>
    </xdr:from>
    <xdr:to>
      <xdr:col>4</xdr:col>
      <xdr:colOff>600075</xdr:colOff>
      <xdr:row>114</xdr:row>
      <xdr:rowOff>142875</xdr:rowOff>
    </xdr:to>
    <xdr:grpSp>
      <xdr:nvGrpSpPr>
        <xdr:cNvPr id="45965" name="Group 195"/>
        <xdr:cNvGrpSpPr>
          <a:grpSpLocks noChangeAspect="1"/>
        </xdr:cNvGrpSpPr>
      </xdr:nvGrpSpPr>
      <xdr:grpSpPr bwMode="auto">
        <a:xfrm>
          <a:off x="4124325" y="18545175"/>
          <a:ext cx="133350" cy="133350"/>
          <a:chOff x="541" y="1867"/>
          <a:chExt cx="23" cy="23"/>
        </a:xfrm>
      </xdr:grpSpPr>
      <xdr:sp macro="" textlink="">
        <xdr:nvSpPr>
          <xdr:cNvPr id="46041" name="AutoShape 196"/>
          <xdr:cNvSpPr>
            <a:spLocks noChangeAspect="1" noChangeArrowheads="1"/>
          </xdr:cNvSpPr>
        </xdr:nvSpPr>
        <xdr:spPr bwMode="auto">
          <a:xfrm rot="5400000">
            <a:off x="541" y="1867"/>
            <a:ext cx="23" cy="23"/>
          </a:xfrm>
          <a:custGeom>
            <a:avLst/>
            <a:gdLst>
              <a:gd name="T0" fmla="*/ 0 w 21600"/>
              <a:gd name="T1" fmla="*/ 0 h 21600"/>
              <a:gd name="T2" fmla="*/ 0 w 21600"/>
              <a:gd name="T3" fmla="*/ 0 h 21600"/>
              <a:gd name="T4" fmla="*/ 0 w 21600"/>
              <a:gd name="T5" fmla="*/ 0 h 21600"/>
              <a:gd name="T6" fmla="*/ 0 w 21600"/>
              <a:gd name="T7" fmla="*/ 0 h 21600"/>
              <a:gd name="T8" fmla="*/ 0 60000 65536"/>
              <a:gd name="T9" fmla="*/ 0 60000 65536"/>
              <a:gd name="T10" fmla="*/ 0 60000 65536"/>
              <a:gd name="T11" fmla="*/ 0 60000 65536"/>
              <a:gd name="T12" fmla="*/ 0 w 21600"/>
              <a:gd name="T13" fmla="*/ 0 h 21600"/>
              <a:gd name="T14" fmla="*/ 21600 w 21600"/>
              <a:gd name="T15" fmla="*/ 7513 h 21600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T12" t="T13" r="T14" b="T15"/>
            <a:pathLst>
              <a:path w="21600" h="21600">
                <a:moveTo>
                  <a:pt x="5400" y="10800"/>
                </a:moveTo>
                <a:cubicBezTo>
                  <a:pt x="5400" y="7817"/>
                  <a:pt x="7817" y="5400"/>
                  <a:pt x="10800" y="5400"/>
                </a:cubicBezTo>
                <a:cubicBezTo>
                  <a:pt x="13782" y="5400"/>
                  <a:pt x="16200" y="7817"/>
                  <a:pt x="16200" y="10799"/>
                </a:cubicBezTo>
                <a:lnTo>
                  <a:pt x="21600" y="10800"/>
                </a:lnTo>
                <a:cubicBezTo>
                  <a:pt x="21600" y="4835"/>
                  <a:pt x="16764" y="0"/>
                  <a:pt x="10800" y="0"/>
                </a:cubicBezTo>
                <a:cubicBezTo>
                  <a:pt x="4835" y="0"/>
                  <a:pt x="0" y="4835"/>
                  <a:pt x="0" y="10799"/>
                </a:cubicBezTo>
                <a:lnTo>
                  <a:pt x="5400" y="10800"/>
                </a:lnTo>
                <a:close/>
              </a:path>
            </a:pathLst>
          </a:cu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63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46042" name="Line 197"/>
          <xdr:cNvSpPr>
            <a:spLocks noChangeAspect="1" noChangeShapeType="1"/>
          </xdr:cNvSpPr>
        </xdr:nvSpPr>
        <xdr:spPr bwMode="auto">
          <a:xfrm flipH="1">
            <a:off x="544" y="1878"/>
            <a:ext cx="15" cy="0"/>
          </a:xfrm>
          <a:prstGeom prst="line">
            <a:avLst/>
          </a:prstGeom>
          <a:noFill/>
          <a:ln w="5080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6</xdr:col>
      <xdr:colOff>428625</xdr:colOff>
      <xdr:row>111</xdr:row>
      <xdr:rowOff>38100</xdr:rowOff>
    </xdr:from>
    <xdr:to>
      <xdr:col>6</xdr:col>
      <xdr:colOff>695325</xdr:colOff>
      <xdr:row>111</xdr:row>
      <xdr:rowOff>142875</xdr:rowOff>
    </xdr:to>
    <xdr:grpSp>
      <xdr:nvGrpSpPr>
        <xdr:cNvPr id="45966" name="Group 202"/>
        <xdr:cNvGrpSpPr>
          <a:grpSpLocks noChangeAspect="1"/>
        </xdr:cNvGrpSpPr>
      </xdr:nvGrpSpPr>
      <xdr:grpSpPr bwMode="auto">
        <a:xfrm>
          <a:off x="5514975" y="18087975"/>
          <a:ext cx="266700" cy="104775"/>
          <a:chOff x="176" y="1756"/>
          <a:chExt cx="56" cy="22"/>
        </a:xfrm>
      </xdr:grpSpPr>
      <xdr:sp macro="" textlink="">
        <xdr:nvSpPr>
          <xdr:cNvPr id="46038" name="Rectangle 198"/>
          <xdr:cNvSpPr>
            <a:spLocks noChangeAspect="1" noChangeArrowheads="1"/>
          </xdr:cNvSpPr>
        </xdr:nvSpPr>
        <xdr:spPr bwMode="auto">
          <a:xfrm>
            <a:off x="195" y="1756"/>
            <a:ext cx="18" cy="22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1270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46039" name="AutoShape 200"/>
          <xdr:cNvSpPr>
            <a:spLocks noChangeAspect="1" noChangeArrowheads="1"/>
          </xdr:cNvSpPr>
        </xdr:nvSpPr>
        <xdr:spPr bwMode="auto">
          <a:xfrm flipH="1">
            <a:off x="176" y="1756"/>
            <a:ext cx="17" cy="22"/>
          </a:xfrm>
          <a:prstGeom prst="flowChartDelay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1270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46040" name="AutoShape 201"/>
          <xdr:cNvSpPr>
            <a:spLocks noChangeAspect="1" noChangeArrowheads="1"/>
          </xdr:cNvSpPr>
        </xdr:nvSpPr>
        <xdr:spPr bwMode="auto">
          <a:xfrm rot="10800000" flipH="1">
            <a:off x="215" y="1756"/>
            <a:ext cx="17" cy="22"/>
          </a:xfrm>
          <a:prstGeom prst="flowChartDelay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1270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476250</xdr:colOff>
      <xdr:row>111</xdr:row>
      <xdr:rowOff>0</xdr:rowOff>
    </xdr:from>
    <xdr:to>
      <xdr:col>4</xdr:col>
      <xdr:colOff>619125</xdr:colOff>
      <xdr:row>111</xdr:row>
      <xdr:rowOff>142875</xdr:rowOff>
    </xdr:to>
    <xdr:sp macro="" textlink="">
      <xdr:nvSpPr>
        <xdr:cNvPr id="45967" name="Freeform 203"/>
        <xdr:cNvSpPr>
          <a:spLocks noChangeAspect="1"/>
        </xdr:cNvSpPr>
      </xdr:nvSpPr>
      <xdr:spPr bwMode="auto">
        <a:xfrm rot="5400000">
          <a:off x="3524250" y="18164175"/>
          <a:ext cx="142875" cy="142875"/>
        </a:xfrm>
        <a:custGeom>
          <a:avLst/>
          <a:gdLst>
            <a:gd name="T0" fmla="*/ 51907923 w 20000"/>
            <a:gd name="T1" fmla="*/ 0 h 20000"/>
            <a:gd name="T2" fmla="*/ 0 w 20000"/>
            <a:gd name="T3" fmla="*/ 0 h 20000"/>
            <a:gd name="T4" fmla="*/ 51907923 w 20000"/>
            <a:gd name="T5" fmla="*/ 51907923 h 20000"/>
            <a:gd name="T6" fmla="*/ 0 w 20000"/>
            <a:gd name="T7" fmla="*/ 51907923 h 20000"/>
            <a:gd name="T8" fmla="*/ 51907923 w 20000"/>
            <a:gd name="T9" fmla="*/ 0 h 200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20000" h="20000">
              <a:moveTo>
                <a:pt x="19931" y="0"/>
              </a:moveTo>
              <a:lnTo>
                <a:pt x="0" y="0"/>
              </a:lnTo>
              <a:lnTo>
                <a:pt x="19931" y="19931"/>
              </a:lnTo>
              <a:lnTo>
                <a:pt x="0" y="19931"/>
              </a:lnTo>
              <a:lnTo>
                <a:pt x="19931" y="0"/>
              </a:lnTo>
              <a:close/>
            </a:path>
          </a:pathLst>
        </a:custGeom>
        <a:solidFill>
          <a:srgbClr val="0000FF"/>
        </a:solidFill>
        <a:ln w="12700" cap="flat">
          <a:solidFill>
            <a:srgbClr val="000000"/>
          </a:solidFill>
          <a:prstDash val="solid"/>
          <a:round/>
          <a:headEnd type="none" w="sm" len="sm"/>
          <a:tailEnd type="none" w="sm" len="sm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485775</xdr:colOff>
      <xdr:row>112</xdr:row>
      <xdr:rowOff>85725</xdr:rowOff>
    </xdr:from>
    <xdr:to>
      <xdr:col>6</xdr:col>
      <xdr:colOff>704850</xdr:colOff>
      <xdr:row>112</xdr:row>
      <xdr:rowOff>85725</xdr:rowOff>
    </xdr:to>
    <xdr:sp macro="" textlink="">
      <xdr:nvSpPr>
        <xdr:cNvPr id="45968" name="Line 205"/>
        <xdr:cNvSpPr>
          <a:spLocks noChangeShapeType="1"/>
        </xdr:cNvSpPr>
      </xdr:nvSpPr>
      <xdr:spPr bwMode="auto">
        <a:xfrm>
          <a:off x="5057775" y="18411825"/>
          <a:ext cx="2190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381000</xdr:colOff>
      <xdr:row>20</xdr:row>
      <xdr:rowOff>76200</xdr:rowOff>
    </xdr:from>
    <xdr:to>
      <xdr:col>3</xdr:col>
      <xdr:colOff>695325</xdr:colOff>
      <xdr:row>22</xdr:row>
      <xdr:rowOff>0</xdr:rowOff>
    </xdr:to>
    <xdr:sp macro="" textlink="">
      <xdr:nvSpPr>
        <xdr:cNvPr id="45976" name="Oval 383"/>
        <xdr:cNvSpPr>
          <a:spLocks noChangeArrowheads="1"/>
        </xdr:cNvSpPr>
      </xdr:nvSpPr>
      <xdr:spPr bwMode="auto">
        <a:xfrm>
          <a:off x="2667000" y="3409950"/>
          <a:ext cx="314325" cy="247650"/>
        </a:xfrm>
        <a:prstGeom prst="ellips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6</xdr:col>
      <xdr:colOff>514350</xdr:colOff>
      <xdr:row>113</xdr:row>
      <xdr:rowOff>28575</xdr:rowOff>
    </xdr:from>
    <xdr:to>
      <xdr:col>6</xdr:col>
      <xdr:colOff>704850</xdr:colOff>
      <xdr:row>113</xdr:row>
      <xdr:rowOff>152400</xdr:rowOff>
    </xdr:to>
    <xdr:sp macro="" textlink="">
      <xdr:nvSpPr>
        <xdr:cNvPr id="45980" name="AutoShape 429"/>
        <xdr:cNvSpPr>
          <a:spLocks noChangeArrowheads="1"/>
        </xdr:cNvSpPr>
      </xdr:nvSpPr>
      <xdr:spPr bwMode="auto">
        <a:xfrm rot="-5228879">
          <a:off x="5119687" y="18483263"/>
          <a:ext cx="123825" cy="190500"/>
        </a:xfrm>
        <a:custGeom>
          <a:avLst/>
          <a:gdLst>
            <a:gd name="T0" fmla="*/ 20411760 w 21600"/>
            <a:gd name="T1" fmla="*/ 65341429 h 21600"/>
            <a:gd name="T2" fmla="*/ 11663954 w 21600"/>
            <a:gd name="T3" fmla="*/ 130682859 h 21600"/>
            <a:gd name="T4" fmla="*/ 2915947 w 21600"/>
            <a:gd name="T5" fmla="*/ 65341429 h 21600"/>
            <a:gd name="T6" fmla="*/ 11663954 w 21600"/>
            <a:gd name="T7" fmla="*/ 0 h 21600"/>
            <a:gd name="T8" fmla="*/ 0 60000 65536"/>
            <a:gd name="T9" fmla="*/ 0 60000 65536"/>
            <a:gd name="T10" fmla="*/ 0 60000 65536"/>
            <a:gd name="T11" fmla="*/ 0 60000 65536"/>
            <a:gd name="T12" fmla="*/ 4500 w 21600"/>
            <a:gd name="T13" fmla="*/ 4500 h 21600"/>
            <a:gd name="T14" fmla="*/ 17100 w 21600"/>
            <a:gd name="T15" fmla="*/ 171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0" y="0"/>
              </a:moveTo>
              <a:lnTo>
                <a:pt x="5400" y="21600"/>
              </a:lnTo>
              <a:lnTo>
                <a:pt x="16200" y="21600"/>
              </a:lnTo>
              <a:lnTo>
                <a:pt x="21600" y="0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85725</xdr:colOff>
      <xdr:row>69</xdr:row>
      <xdr:rowOff>152400</xdr:rowOff>
    </xdr:from>
    <xdr:to>
      <xdr:col>4</xdr:col>
      <xdr:colOff>361950</xdr:colOff>
      <xdr:row>71</xdr:row>
      <xdr:rowOff>0</xdr:rowOff>
    </xdr:to>
    <xdr:sp macro="" textlink="">
      <xdr:nvSpPr>
        <xdr:cNvPr id="45" name="Rectangle 511"/>
        <xdr:cNvSpPr>
          <a:spLocks noChangeArrowheads="1"/>
        </xdr:cNvSpPr>
      </xdr:nvSpPr>
      <xdr:spPr bwMode="auto">
        <a:xfrm>
          <a:off x="3133725" y="12068175"/>
          <a:ext cx="276225" cy="171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FFFF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2700" tIns="12700" rIns="12700" bIns="12700" anchor="t" upright="1"/>
        <a:lstStyle/>
        <a:p>
          <a:pPr algn="ctr" rtl="0">
            <a:defRPr sz="1000"/>
          </a:pPr>
          <a:endParaRPr lang="fr-FR" sz="9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9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704850</xdr:colOff>
      <xdr:row>70</xdr:row>
      <xdr:rowOff>19050</xdr:rowOff>
    </xdr:from>
    <xdr:to>
      <xdr:col>5</xdr:col>
      <xdr:colOff>219075</xdr:colOff>
      <xdr:row>71</xdr:row>
      <xdr:rowOff>28575</xdr:rowOff>
    </xdr:to>
    <xdr:sp macro="" textlink="">
      <xdr:nvSpPr>
        <xdr:cNvPr id="60" name="Rectangle 612"/>
        <xdr:cNvSpPr>
          <a:spLocks noChangeArrowheads="1"/>
        </xdr:cNvSpPr>
      </xdr:nvSpPr>
      <xdr:spPr bwMode="auto">
        <a:xfrm>
          <a:off x="3752850" y="12096750"/>
          <a:ext cx="276225" cy="171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FFFF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2700" tIns="12700" rIns="12700" bIns="12700" anchor="t" upright="1"/>
        <a:lstStyle/>
        <a:p>
          <a:pPr algn="ctr" rtl="0">
            <a:defRPr sz="1000"/>
          </a:pPr>
          <a:endParaRPr lang="fr-FR" sz="9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9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523875</xdr:colOff>
      <xdr:row>114</xdr:row>
      <xdr:rowOff>9525</xdr:rowOff>
    </xdr:from>
    <xdr:to>
      <xdr:col>6</xdr:col>
      <xdr:colOff>676275</xdr:colOff>
      <xdr:row>115</xdr:row>
      <xdr:rowOff>0</xdr:rowOff>
    </xdr:to>
    <xdr:sp macro="" textlink="">
      <xdr:nvSpPr>
        <xdr:cNvPr id="46020" name="Oval 759"/>
        <xdr:cNvSpPr>
          <a:spLocks noChangeArrowheads="1"/>
        </xdr:cNvSpPr>
      </xdr:nvSpPr>
      <xdr:spPr bwMode="auto">
        <a:xfrm>
          <a:off x="5095875" y="18659475"/>
          <a:ext cx="152400" cy="1524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oneCellAnchor>
    <xdr:from>
      <xdr:col>6</xdr:col>
      <xdr:colOff>504825</xdr:colOff>
      <xdr:row>114</xdr:row>
      <xdr:rowOff>0</xdr:rowOff>
    </xdr:from>
    <xdr:ext cx="152400" cy="304800"/>
    <xdr:sp macro="" textlink="">
      <xdr:nvSpPr>
        <xdr:cNvPr id="79" name="Text Box 760"/>
        <xdr:cNvSpPr txBox="1">
          <a:spLocks noChangeArrowheads="1"/>
        </xdr:cNvSpPr>
      </xdr:nvSpPr>
      <xdr:spPr bwMode="auto">
        <a:xfrm>
          <a:off x="5076825" y="19202400"/>
          <a:ext cx="1905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18288" rIns="18288" bIns="0" anchor="t" upright="1">
          <a:spAutoFit/>
        </a:bodyPr>
        <a:lstStyle/>
        <a:p>
          <a:pPr algn="ctr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AB</a:t>
          </a: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6</xdr:col>
      <xdr:colOff>523875</xdr:colOff>
      <xdr:row>115</xdr:row>
      <xdr:rowOff>9525</xdr:rowOff>
    </xdr:from>
    <xdr:to>
      <xdr:col>6</xdr:col>
      <xdr:colOff>676275</xdr:colOff>
      <xdr:row>115</xdr:row>
      <xdr:rowOff>161925</xdr:rowOff>
    </xdr:to>
    <xdr:sp macro="" textlink="">
      <xdr:nvSpPr>
        <xdr:cNvPr id="46022" name="Oval 761"/>
        <xdr:cNvSpPr>
          <a:spLocks noChangeArrowheads="1"/>
        </xdr:cNvSpPr>
      </xdr:nvSpPr>
      <xdr:spPr bwMode="auto">
        <a:xfrm>
          <a:off x="5095875" y="18821400"/>
          <a:ext cx="152400" cy="1524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 editAs="oneCell">
    <xdr:from>
      <xdr:col>6</xdr:col>
      <xdr:colOff>542925</xdr:colOff>
      <xdr:row>115</xdr:row>
      <xdr:rowOff>0</xdr:rowOff>
    </xdr:from>
    <xdr:to>
      <xdr:col>6</xdr:col>
      <xdr:colOff>676275</xdr:colOff>
      <xdr:row>115</xdr:row>
      <xdr:rowOff>142875</xdr:rowOff>
    </xdr:to>
    <xdr:sp macro="" textlink="">
      <xdr:nvSpPr>
        <xdr:cNvPr id="81" name="Text Box 762"/>
        <xdr:cNvSpPr txBox="1">
          <a:spLocks noChangeArrowheads="1"/>
        </xdr:cNvSpPr>
      </xdr:nvSpPr>
      <xdr:spPr bwMode="auto">
        <a:xfrm>
          <a:off x="5114925" y="19364325"/>
          <a:ext cx="13335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P</a:t>
          </a: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609600</xdr:colOff>
      <xdr:row>113</xdr:row>
      <xdr:rowOff>152400</xdr:rowOff>
    </xdr:from>
    <xdr:to>
      <xdr:col>5</xdr:col>
      <xdr:colOff>0</xdr:colOff>
      <xdr:row>114</xdr:row>
      <xdr:rowOff>142875</xdr:rowOff>
    </xdr:to>
    <xdr:sp macro="" textlink="">
      <xdr:nvSpPr>
        <xdr:cNvPr id="46034" name="AutoShape 787"/>
        <xdr:cNvSpPr>
          <a:spLocks noChangeAspect="1" noChangeArrowheads="1"/>
        </xdr:cNvSpPr>
      </xdr:nvSpPr>
      <xdr:spPr bwMode="auto">
        <a:xfrm>
          <a:off x="3657600" y="18640425"/>
          <a:ext cx="152400" cy="152400"/>
        </a:xfrm>
        <a:custGeom>
          <a:avLst/>
          <a:gdLst>
            <a:gd name="T0" fmla="*/ 26763839 w 21600"/>
            <a:gd name="T1" fmla="*/ 0 h 21600"/>
            <a:gd name="T2" fmla="*/ 7838447 w 21600"/>
            <a:gd name="T3" fmla="*/ 7838447 h 21600"/>
            <a:gd name="T4" fmla="*/ 0 w 21600"/>
            <a:gd name="T5" fmla="*/ 26763839 h 21600"/>
            <a:gd name="T6" fmla="*/ 7838447 w 21600"/>
            <a:gd name="T7" fmla="*/ 45689273 h 21600"/>
            <a:gd name="T8" fmla="*/ 26763839 w 21600"/>
            <a:gd name="T9" fmla="*/ 53527720 h 21600"/>
            <a:gd name="T10" fmla="*/ 45689273 w 21600"/>
            <a:gd name="T11" fmla="*/ 45689273 h 21600"/>
            <a:gd name="T12" fmla="*/ 53527720 w 21600"/>
            <a:gd name="T13" fmla="*/ 26763839 h 21600"/>
            <a:gd name="T14" fmla="*/ 45689273 w 21600"/>
            <a:gd name="T15" fmla="*/ 7838447 h 216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3163 w 21600"/>
            <a:gd name="T25" fmla="*/ 3163 h 21600"/>
            <a:gd name="T26" fmla="*/ 18437 w 21600"/>
            <a:gd name="T27" fmla="*/ 18437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0" y="10800"/>
              </a:moveTo>
              <a:cubicBezTo>
                <a:pt x="0" y="4835"/>
                <a:pt x="4835" y="0"/>
                <a:pt x="10800" y="0"/>
              </a:cubicBezTo>
              <a:cubicBezTo>
                <a:pt x="16765" y="0"/>
                <a:pt x="21600" y="4835"/>
                <a:pt x="21600" y="10800"/>
              </a:cubicBezTo>
              <a:cubicBezTo>
                <a:pt x="21600" y="16765"/>
                <a:pt x="16765" y="21600"/>
                <a:pt x="10800" y="21600"/>
              </a:cubicBezTo>
              <a:cubicBezTo>
                <a:pt x="4835" y="21600"/>
                <a:pt x="0" y="16765"/>
                <a:pt x="0" y="10800"/>
              </a:cubicBezTo>
              <a:close/>
              <a:moveTo>
                <a:pt x="17401" y="15493"/>
              </a:moveTo>
              <a:cubicBezTo>
                <a:pt x="18376" y="14122"/>
                <a:pt x="18900" y="12482"/>
                <a:pt x="18900" y="10800"/>
              </a:cubicBezTo>
              <a:cubicBezTo>
                <a:pt x="18900" y="6326"/>
                <a:pt x="15273" y="2700"/>
                <a:pt x="10800" y="2700"/>
              </a:cubicBezTo>
              <a:cubicBezTo>
                <a:pt x="9117" y="2700"/>
                <a:pt x="7477" y="3223"/>
                <a:pt x="6106" y="4198"/>
              </a:cubicBezTo>
              <a:lnTo>
                <a:pt x="17401" y="15493"/>
              </a:lnTo>
              <a:close/>
              <a:moveTo>
                <a:pt x="4198" y="6106"/>
              </a:moveTo>
              <a:cubicBezTo>
                <a:pt x="3223" y="7477"/>
                <a:pt x="2700" y="9117"/>
                <a:pt x="2700" y="10799"/>
              </a:cubicBezTo>
              <a:cubicBezTo>
                <a:pt x="2700" y="15273"/>
                <a:pt x="6326" y="18900"/>
                <a:pt x="10800" y="18900"/>
              </a:cubicBezTo>
              <a:cubicBezTo>
                <a:pt x="12482" y="18900"/>
                <a:pt x="14122" y="18376"/>
                <a:pt x="15493" y="17401"/>
              </a:cubicBezTo>
              <a:lnTo>
                <a:pt x="4198" y="610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oneCellAnchor>
    <xdr:from>
      <xdr:col>5</xdr:col>
      <xdr:colOff>76200</xdr:colOff>
      <xdr:row>58</xdr:row>
      <xdr:rowOff>0</xdr:rowOff>
    </xdr:from>
    <xdr:ext cx="76200" cy="200025"/>
    <xdr:sp macro="" textlink="">
      <xdr:nvSpPr>
        <xdr:cNvPr id="93" name="Text Box 412"/>
        <xdr:cNvSpPr txBox="1">
          <a:spLocks noChangeArrowheads="1"/>
        </xdr:cNvSpPr>
      </xdr:nvSpPr>
      <xdr:spPr bwMode="auto">
        <a:xfrm>
          <a:off x="38862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5</xdr:col>
      <xdr:colOff>76200</xdr:colOff>
      <xdr:row>116</xdr:row>
      <xdr:rowOff>0</xdr:rowOff>
    </xdr:from>
    <xdr:ext cx="76200" cy="200025"/>
    <xdr:sp macro="" textlink="">
      <xdr:nvSpPr>
        <xdr:cNvPr id="94" name="Text Box 412"/>
        <xdr:cNvSpPr txBox="1">
          <a:spLocks noChangeArrowheads="1"/>
        </xdr:cNvSpPr>
      </xdr:nvSpPr>
      <xdr:spPr bwMode="auto">
        <a:xfrm>
          <a:off x="38862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5</xdr:col>
      <xdr:colOff>76200</xdr:colOff>
      <xdr:row>174</xdr:row>
      <xdr:rowOff>0</xdr:rowOff>
    </xdr:from>
    <xdr:ext cx="76200" cy="200025"/>
    <xdr:sp macro="" textlink="">
      <xdr:nvSpPr>
        <xdr:cNvPr id="95" name="Text Box 412"/>
        <xdr:cNvSpPr txBox="1">
          <a:spLocks noChangeArrowheads="1"/>
        </xdr:cNvSpPr>
      </xdr:nvSpPr>
      <xdr:spPr bwMode="auto">
        <a:xfrm>
          <a:off x="3886200" y="18992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4" name="Tableau4" displayName="Tableau4" ref="A3:AP1000" headerRowCount="0" totalsRowShown="0" headerRowDxfId="85" dataDxfId="84">
  <tableColumns count="42">
    <tableColumn id="1" name="Colonne1" headerRowDxfId="83" dataDxfId="82"/>
    <tableColumn id="2" name="Colonne2" headerRowDxfId="81" dataDxfId="80"/>
    <tableColumn id="18" name="Colonne18" headerRowDxfId="79" dataDxfId="78"/>
    <tableColumn id="3" name="Colonne3" headerRowDxfId="77" dataDxfId="76"/>
    <tableColumn id="4" name="Colonne4" headerRowDxfId="75" dataDxfId="74"/>
    <tableColumn id="19" name="Colonne19" headerRowDxfId="73" dataDxfId="72"/>
    <tableColumn id="23" name="Colonne23" headerRowDxfId="71" dataDxfId="70"/>
    <tableColumn id="20" name="Colonne20" headerRowDxfId="69" dataDxfId="68">
      <calculatedColumnFormula>IF(ISBLANK(F3)," ",INDEX(Choix!$I$1:$J$15,MATCH('TAB Travail'!F3,Choix!$I$1:$I$15,0),2))</calculatedColumnFormula>
    </tableColumn>
    <tableColumn id="21" name="Colonne21" headerRowDxfId="67" dataDxfId="66"/>
    <tableColumn id="26" name="Colonne26" headerRowDxfId="65" dataDxfId="64"/>
    <tableColumn id="22" name="Colonne22" headerRowDxfId="63" dataDxfId="62"/>
    <tableColumn id="25" name="Colonne25" headerRowDxfId="61" dataDxfId="60"/>
    <tableColumn id="50" name="Colonne36" headerRowDxfId="59" dataDxfId="58"/>
    <tableColumn id="51" name="Colonne5" headerRowDxfId="57" dataDxfId="56"/>
    <tableColumn id="7" name="Colonne7" headerRowDxfId="55" dataDxfId="54"/>
    <tableColumn id="5" name="Colonne37" headerRowDxfId="53" dataDxfId="52"/>
    <tableColumn id="8" name="Colonne8" headerRowDxfId="51" dataDxfId="50"/>
    <tableColumn id="9" name="Colonne9" headerRowDxfId="49" dataDxfId="48"/>
    <tableColumn id="10" name="Colonne10" headerRowDxfId="47" dataDxfId="46"/>
    <tableColumn id="11" name="Colonne11" headerRowDxfId="45" dataDxfId="44"/>
    <tableColumn id="12" name="Colonne12" headerRowDxfId="43" dataDxfId="42"/>
    <tableColumn id="13" name="Colonne13" headerRowDxfId="41" dataDxfId="40"/>
    <tableColumn id="14" name="Colonne14" headerRowDxfId="39" dataDxfId="38"/>
    <tableColumn id="15" name="Colonne15" headerRowDxfId="37" dataDxfId="36"/>
    <tableColumn id="24" name="Colonne24" headerRowDxfId="35" dataDxfId="34"/>
    <tableColumn id="16" name="Colonne16" headerRowDxfId="33" dataDxfId="32"/>
    <tableColumn id="27" name="Colonne27" headerRowDxfId="31" dataDxfId="30"/>
    <tableColumn id="29" name="Colonne29" headerRowDxfId="29" dataDxfId="28"/>
    <tableColumn id="28" name="Colonne28" headerRowDxfId="27" dataDxfId="26"/>
    <tableColumn id="17" name="Colonne17" headerRowDxfId="25" dataDxfId="24"/>
    <tableColumn id="41" name="Colonne30" headerRowDxfId="23" dataDxfId="22"/>
    <tableColumn id="42" name="Colonne31" headerRowDxfId="21" dataDxfId="20"/>
    <tableColumn id="63" name="Colonne47" headerRowDxfId="19" dataDxfId="18"/>
    <tableColumn id="62" name="Colonne6" headerRowDxfId="17" dataDxfId="16"/>
    <tableColumn id="43" name="Colonne32" headerRowDxfId="15" dataDxfId="14"/>
    <tableColumn id="58" name="Colonne43" headerRowDxfId="13" dataDxfId="12"/>
    <tableColumn id="59" name="Colonne44" headerRowDxfId="11" dataDxfId="10"/>
    <tableColumn id="60" name="Colonne45" headerRowDxfId="9" dataDxfId="8"/>
    <tableColumn id="61" name="Colonne46" headerRowDxfId="7" dataDxfId="6"/>
    <tableColumn id="44" name="Colonne33" headerRowDxfId="5" dataDxfId="4"/>
    <tableColumn id="45" name="Colonne34" headerRowDxfId="3" dataDxfId="2"/>
    <tableColumn id="46" name="Colonne35" headerRowDxfId="1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rvice-public.fr/particuliers/vosdroits/F2040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5"/>
  <sheetViews>
    <sheetView workbookViewId="0">
      <selection activeCell="J17" sqref="J17"/>
    </sheetView>
  </sheetViews>
  <sheetFormatPr baseColWidth="10" defaultRowHeight="12.75" x14ac:dyDescent="0.2"/>
  <cols>
    <col min="4" max="4" width="11.85546875" bestFit="1" customWidth="1"/>
    <col min="5" max="5" width="16.140625" bestFit="1" customWidth="1"/>
    <col min="7" max="7" width="14" bestFit="1" customWidth="1"/>
    <col min="8" max="8" width="37.28515625" bestFit="1" customWidth="1"/>
    <col min="9" max="9" width="22.7109375" bestFit="1" customWidth="1"/>
    <col min="11" max="11" width="19.42578125" bestFit="1" customWidth="1"/>
  </cols>
  <sheetData>
    <row r="1" spans="1:13" x14ac:dyDescent="0.2">
      <c r="A1" s="12" t="s">
        <v>47</v>
      </c>
      <c r="B1" s="12" t="s">
        <v>114</v>
      </c>
      <c r="C1" s="12" t="s">
        <v>56</v>
      </c>
      <c r="D1" s="12" t="s">
        <v>54</v>
      </c>
      <c r="E1" s="12" t="s">
        <v>81</v>
      </c>
      <c r="F1" s="12" t="s">
        <v>83</v>
      </c>
      <c r="G1" s="12" t="s">
        <v>49</v>
      </c>
      <c r="H1" s="12" t="s">
        <v>92</v>
      </c>
      <c r="I1" t="s">
        <v>97</v>
      </c>
      <c r="J1">
        <v>38181</v>
      </c>
      <c r="K1" s="18" t="s">
        <v>128</v>
      </c>
      <c r="L1" s="12">
        <v>1</v>
      </c>
      <c r="M1" s="12" t="s">
        <v>113</v>
      </c>
    </row>
    <row r="2" spans="1:13" x14ac:dyDescent="0.2">
      <c r="A2" s="12" t="s">
        <v>48</v>
      </c>
      <c r="B2" s="12" t="s">
        <v>71</v>
      </c>
      <c r="C2" s="12" t="s">
        <v>72</v>
      </c>
      <c r="D2" s="12" t="s">
        <v>74</v>
      </c>
      <c r="E2" s="12" t="s">
        <v>77</v>
      </c>
      <c r="G2" t="s">
        <v>85</v>
      </c>
      <c r="H2" s="12" t="s">
        <v>87</v>
      </c>
      <c r="I2" t="s">
        <v>98</v>
      </c>
      <c r="J2">
        <v>38166</v>
      </c>
      <c r="K2" s="18" t="s">
        <v>129</v>
      </c>
      <c r="L2">
        <v>2</v>
      </c>
      <c r="M2" t="s">
        <v>116</v>
      </c>
    </row>
    <row r="3" spans="1:13" x14ac:dyDescent="0.2">
      <c r="C3" s="12" t="s">
        <v>73</v>
      </c>
      <c r="D3" s="12" t="s">
        <v>75</v>
      </c>
      <c r="E3" s="12" t="s">
        <v>78</v>
      </c>
      <c r="G3" t="s">
        <v>91</v>
      </c>
      <c r="H3" s="12" t="s">
        <v>50</v>
      </c>
      <c r="I3" t="s">
        <v>99</v>
      </c>
      <c r="J3">
        <v>38503</v>
      </c>
      <c r="K3" s="18" t="s">
        <v>130</v>
      </c>
      <c r="L3">
        <v>3</v>
      </c>
      <c r="M3" s="12" t="s">
        <v>117</v>
      </c>
    </row>
    <row r="4" spans="1:13" x14ac:dyDescent="0.2">
      <c r="C4" s="12" t="s">
        <v>48</v>
      </c>
      <c r="D4" s="12" t="s">
        <v>76</v>
      </c>
      <c r="E4" s="12" t="s">
        <v>80</v>
      </c>
      <c r="G4" s="12" t="s">
        <v>96</v>
      </c>
      <c r="H4" t="s">
        <v>89</v>
      </c>
      <c r="I4" t="s">
        <v>100</v>
      </c>
      <c r="J4">
        <v>38100</v>
      </c>
      <c r="K4" s="18" t="s">
        <v>131</v>
      </c>
      <c r="L4">
        <v>4</v>
      </c>
    </row>
    <row r="5" spans="1:13" ht="15" x14ac:dyDescent="0.25">
      <c r="D5" s="12" t="s">
        <v>48</v>
      </c>
      <c r="E5" s="12" t="s">
        <v>79</v>
      </c>
      <c r="G5" s="12" t="s">
        <v>94</v>
      </c>
      <c r="H5" s="12" t="s">
        <v>86</v>
      </c>
      <c r="I5" t="s">
        <v>101</v>
      </c>
      <c r="J5">
        <v>38511</v>
      </c>
      <c r="K5" s="19" t="s">
        <v>139</v>
      </c>
      <c r="L5">
        <v>5</v>
      </c>
    </row>
    <row r="6" spans="1:13" x14ac:dyDescent="0.2">
      <c r="E6" s="12" t="s">
        <v>112</v>
      </c>
      <c r="G6" s="12" t="s">
        <v>95</v>
      </c>
      <c r="H6" t="s">
        <v>93</v>
      </c>
      <c r="I6" t="s">
        <v>102</v>
      </c>
      <c r="J6">
        <v>38214</v>
      </c>
      <c r="K6" s="12" t="s">
        <v>141</v>
      </c>
    </row>
    <row r="7" spans="1:13" ht="15" x14ac:dyDescent="0.25">
      <c r="E7" t="s">
        <v>82</v>
      </c>
      <c r="G7" s="12"/>
      <c r="H7" t="s">
        <v>88</v>
      </c>
      <c r="I7" t="s">
        <v>103</v>
      </c>
      <c r="J7">
        <v>38262</v>
      </c>
      <c r="K7" s="19" t="s">
        <v>140</v>
      </c>
    </row>
    <row r="8" spans="1:13" x14ac:dyDescent="0.2">
      <c r="E8" t="s">
        <v>84</v>
      </c>
      <c r="H8" t="s">
        <v>90</v>
      </c>
      <c r="I8" s="12" t="s">
        <v>105</v>
      </c>
      <c r="J8">
        <v>38660</v>
      </c>
    </row>
    <row r="9" spans="1:13" x14ac:dyDescent="0.2">
      <c r="H9" t="s">
        <v>138</v>
      </c>
      <c r="I9" s="12" t="s">
        <v>106</v>
      </c>
      <c r="J9">
        <v>38395</v>
      </c>
    </row>
    <row r="10" spans="1:13" x14ac:dyDescent="0.2">
      <c r="I10" s="12" t="s">
        <v>107</v>
      </c>
      <c r="J10">
        <v>38435</v>
      </c>
    </row>
    <row r="11" spans="1:13" x14ac:dyDescent="0.2">
      <c r="I11" s="12" t="s">
        <v>108</v>
      </c>
      <c r="J11">
        <v>38439</v>
      </c>
    </row>
    <row r="12" spans="1:13" x14ac:dyDescent="0.2">
      <c r="I12" s="12" t="s">
        <v>109</v>
      </c>
      <c r="J12">
        <v>38466</v>
      </c>
    </row>
    <row r="13" spans="1:13" x14ac:dyDescent="0.2">
      <c r="I13" s="12" t="s">
        <v>110</v>
      </c>
      <c r="J13">
        <v>38417</v>
      </c>
    </row>
    <row r="14" spans="1:13" x14ac:dyDescent="0.2">
      <c r="I14" s="12" t="s">
        <v>111</v>
      </c>
      <c r="J14">
        <v>38418</v>
      </c>
    </row>
    <row r="15" spans="1:13" x14ac:dyDescent="0.2">
      <c r="I15" t="s">
        <v>104</v>
      </c>
      <c r="J15">
        <v>38504</v>
      </c>
    </row>
  </sheetData>
  <dataValidations count="1">
    <dataValidation type="list" allowBlank="1" showInputMessage="1" showErrorMessage="1" sqref="A1:A2">
      <formula1>ON</formula1>
    </dataValidation>
  </dataValidations>
  <hyperlinks>
    <hyperlink ref="M2" r:id="rId1" display="https://www.service-public.fr/particuliers/vosdroits/F20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/>
  </sheetPr>
  <dimension ref="A1:AR1000"/>
  <sheetViews>
    <sheetView tabSelected="1" zoomScaleNormal="100" workbookViewId="0">
      <pane ySplit="2" topLeftCell="A3" activePane="bottomLeft" state="frozen"/>
      <selection pane="bottomLeft" activeCell="A3" sqref="A3"/>
    </sheetView>
  </sheetViews>
  <sheetFormatPr baseColWidth="10" defaultRowHeight="12.75" x14ac:dyDescent="0.2"/>
  <cols>
    <col min="1" max="1" width="11.7109375" style="2" customWidth="1"/>
    <col min="2" max="3" width="10" style="2" customWidth="1"/>
    <col min="4" max="4" width="13.140625" style="15" bestFit="1" customWidth="1"/>
    <col min="5" max="5" width="16.42578125" style="2" bestFit="1" customWidth="1"/>
    <col min="6" max="6" width="23.28515625" style="2" customWidth="1"/>
    <col min="7" max="7" width="17.28515625" style="2" bestFit="1" customWidth="1"/>
    <col min="8" max="8" width="17.28515625" style="2" customWidth="1"/>
    <col min="9" max="9" width="15.85546875" style="2" customWidth="1"/>
    <col min="10" max="10" width="11.7109375" style="2" bestFit="1" customWidth="1"/>
    <col min="11" max="11" width="14.5703125" style="2" customWidth="1"/>
    <col min="12" max="12" width="19.42578125" style="2" bestFit="1" customWidth="1"/>
    <col min="13" max="13" width="19.42578125" bestFit="1" customWidth="1"/>
    <col min="14" max="14" width="15" style="2" bestFit="1" customWidth="1"/>
    <col min="15" max="15" width="22.28515625" style="2" bestFit="1" customWidth="1"/>
    <col min="16" max="16" width="22.28515625" style="2" customWidth="1"/>
    <col min="17" max="17" width="22.28515625" style="2" bestFit="1" customWidth="1"/>
    <col min="18" max="18" width="25.28515625" style="2" bestFit="1" customWidth="1"/>
    <col min="19" max="20" width="14.7109375" style="2" customWidth="1"/>
    <col min="21" max="21" width="10.7109375" style="2" customWidth="1"/>
    <col min="22" max="22" width="10" style="2" bestFit="1" customWidth="1"/>
    <col min="23" max="23" width="9.28515625" style="2" customWidth="1"/>
    <col min="24" max="24" width="17.7109375" style="2" customWidth="1"/>
    <col min="25" max="25" width="11.85546875" style="2" bestFit="1" customWidth="1"/>
    <col min="26" max="26" width="16.140625" style="2" bestFit="1" customWidth="1"/>
    <col min="27" max="27" width="7.5703125" style="2" bestFit="1" customWidth="1"/>
    <col min="28" max="28" width="21" style="2" bestFit="1" customWidth="1"/>
    <col min="29" max="29" width="19.28515625" style="2" bestFit="1" customWidth="1"/>
    <col min="30" max="30" width="18.85546875" style="2" bestFit="1" customWidth="1"/>
    <col min="31" max="31" width="25.7109375" style="2" bestFit="1" customWidth="1"/>
    <col min="32" max="32" width="22.28515625" style="2" bestFit="1" customWidth="1"/>
    <col min="33" max="33" width="23.85546875" style="2" bestFit="1" customWidth="1"/>
    <col min="34" max="34" width="17.28515625" style="2" bestFit="1" customWidth="1"/>
    <col min="35" max="35" width="11" style="2" bestFit="1" customWidth="1"/>
    <col min="36" max="36" width="22.140625" style="2" bestFit="1" customWidth="1"/>
    <col min="37" max="37" width="10.85546875" style="2" bestFit="1" customWidth="1"/>
    <col min="38" max="38" width="16.28515625" style="2" bestFit="1" customWidth="1"/>
    <col min="39" max="40" width="20.140625" style="2" bestFit="1" customWidth="1"/>
    <col min="41" max="41" width="13.5703125" style="2" bestFit="1" customWidth="1"/>
    <col min="42" max="42" width="43.28515625" style="2" customWidth="1"/>
    <col min="43" max="44" width="43.28515625" style="17" customWidth="1"/>
    <col min="45" max="16384" width="11.42578125" style="2"/>
  </cols>
  <sheetData>
    <row r="1" spans="1:44" customFormat="1" ht="15" x14ac:dyDescent="0.25">
      <c r="A1" s="23" t="s">
        <v>0</v>
      </c>
      <c r="B1" s="22" t="s">
        <v>2</v>
      </c>
      <c r="C1" s="22" t="s">
        <v>3</v>
      </c>
      <c r="D1" s="24" t="s">
        <v>41</v>
      </c>
      <c r="E1" s="22" t="s">
        <v>42</v>
      </c>
      <c r="F1" s="22" t="s">
        <v>43</v>
      </c>
      <c r="G1" s="9" t="s">
        <v>4</v>
      </c>
      <c r="H1" s="10" t="s">
        <v>8</v>
      </c>
      <c r="I1" s="10" t="s">
        <v>5</v>
      </c>
      <c r="J1" s="10" t="s">
        <v>5</v>
      </c>
      <c r="K1" s="22" t="s">
        <v>7</v>
      </c>
      <c r="L1" s="10" t="s">
        <v>11</v>
      </c>
      <c r="M1" s="22" t="s">
        <v>126</v>
      </c>
      <c r="N1" s="22" t="s">
        <v>125</v>
      </c>
      <c r="O1" s="4" t="s">
        <v>15</v>
      </c>
      <c r="P1" s="4"/>
      <c r="Q1" s="4" t="s">
        <v>17</v>
      </c>
      <c r="R1" s="4" t="s">
        <v>19</v>
      </c>
      <c r="S1" s="22" t="s">
        <v>28</v>
      </c>
      <c r="T1" s="22" t="s">
        <v>29</v>
      </c>
      <c r="U1" s="22" t="s">
        <v>30</v>
      </c>
      <c r="V1" s="22" t="s">
        <v>31</v>
      </c>
      <c r="W1" s="22" t="s">
        <v>32</v>
      </c>
      <c r="X1" s="22" t="s">
        <v>34</v>
      </c>
      <c r="Y1" s="10" t="s">
        <v>10</v>
      </c>
      <c r="Z1" s="6" t="s">
        <v>118</v>
      </c>
      <c r="AA1" s="22" t="s">
        <v>51</v>
      </c>
      <c r="AB1" s="22" t="s">
        <v>52</v>
      </c>
      <c r="AC1" s="22" t="s">
        <v>38</v>
      </c>
      <c r="AD1" s="22" t="s">
        <v>40</v>
      </c>
      <c r="AE1" s="22" t="s">
        <v>33</v>
      </c>
      <c r="AF1" s="22" t="s">
        <v>35</v>
      </c>
      <c r="AG1" s="22" t="s">
        <v>133</v>
      </c>
      <c r="AH1" s="22" t="s">
        <v>134</v>
      </c>
      <c r="AI1" s="22" t="s">
        <v>36</v>
      </c>
      <c r="AJ1" s="22" t="s">
        <v>135</v>
      </c>
      <c r="AK1" s="22" t="s">
        <v>53</v>
      </c>
      <c r="AL1" s="22" t="s">
        <v>55</v>
      </c>
      <c r="AM1" s="22" t="s">
        <v>57</v>
      </c>
      <c r="AN1" s="22" t="s">
        <v>37</v>
      </c>
      <c r="AO1" s="22" t="s">
        <v>39</v>
      </c>
      <c r="AP1" s="25" t="s">
        <v>44</v>
      </c>
      <c r="AQ1" s="20" t="s">
        <v>121</v>
      </c>
      <c r="AR1" s="21"/>
    </row>
    <row r="2" spans="1:44" customFormat="1" ht="15" x14ac:dyDescent="0.25">
      <c r="A2" s="23"/>
      <c r="B2" s="22"/>
      <c r="C2" s="22"/>
      <c r="D2" s="24"/>
      <c r="E2" s="22"/>
      <c r="F2" s="22"/>
      <c r="G2" s="9" t="s">
        <v>6</v>
      </c>
      <c r="H2" s="10" t="s">
        <v>9</v>
      </c>
      <c r="I2" s="10" t="s">
        <v>13</v>
      </c>
      <c r="J2" s="10" t="s">
        <v>14</v>
      </c>
      <c r="K2" s="22"/>
      <c r="L2" s="10" t="s">
        <v>12</v>
      </c>
      <c r="M2" s="22"/>
      <c r="N2" s="22"/>
      <c r="O2" s="5" t="s">
        <v>16</v>
      </c>
      <c r="P2" s="5" t="s">
        <v>137</v>
      </c>
      <c r="Q2" s="5" t="s">
        <v>18</v>
      </c>
      <c r="R2" s="5" t="s">
        <v>20</v>
      </c>
      <c r="S2" s="22"/>
      <c r="T2" s="22"/>
      <c r="U2" s="22"/>
      <c r="V2" s="22"/>
      <c r="W2" s="22"/>
      <c r="X2" s="22"/>
      <c r="Y2" s="10" t="s">
        <v>70</v>
      </c>
      <c r="Z2" s="6" t="s">
        <v>115</v>
      </c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5"/>
      <c r="AQ2" s="16" t="s">
        <v>122</v>
      </c>
      <c r="AR2" s="16" t="s">
        <v>123</v>
      </c>
    </row>
    <row r="3" spans="1:44" x14ac:dyDescent="0.2">
      <c r="A3" s="1"/>
      <c r="B3" s="1"/>
      <c r="C3" s="1"/>
      <c r="D3" s="8"/>
      <c r="E3" s="3"/>
      <c r="F3" s="1"/>
      <c r="G3" s="1"/>
      <c r="H3" s="1" t="str">
        <f>IF(ISBLANK(F3)," ",INDEX(Choix!$I$1:$J$15,MATCH('TAB Travail'!F3,Choix!$I$1:$I$15,0),2))</f>
        <v xml:space="preserve"> </v>
      </c>
      <c r="I3" s="1"/>
      <c r="J3" s="1"/>
      <c r="K3" s="1"/>
      <c r="L3" s="1"/>
      <c r="M3" s="3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7"/>
      <c r="AA3" s="1"/>
      <c r="AB3" s="1"/>
      <c r="AC3" s="1"/>
      <c r="AD3" s="1"/>
    </row>
    <row r="4" spans="1:44" x14ac:dyDescent="0.2">
      <c r="A4" s="1"/>
      <c r="B4" s="1"/>
      <c r="C4" s="1"/>
      <c r="D4" s="8"/>
      <c r="E4" s="1"/>
      <c r="F4" s="1"/>
      <c r="G4" s="1"/>
      <c r="H4" s="1" t="str">
        <f>IF(ISBLANK(F4)," ",INDEX(Choix!$I$1:$J$15,MATCH('TAB Travail'!F4,Choix!$I$1:$I$15,0),2))</f>
        <v xml:space="preserve"> 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8"/>
      <c r="AA4" s="1"/>
      <c r="AB4" s="1"/>
      <c r="AC4" s="1"/>
      <c r="AD4" s="1"/>
    </row>
    <row r="5" spans="1:44" x14ac:dyDescent="0.2">
      <c r="A5" s="1"/>
      <c r="B5" s="1"/>
      <c r="C5" s="1"/>
      <c r="D5" s="8"/>
      <c r="E5" s="1"/>
      <c r="F5" s="1"/>
      <c r="G5" s="1"/>
      <c r="H5" s="1" t="str">
        <f>IF(ISBLANK(F5)," ",INDEX(Choix!$I$1:$J$15,MATCH('TAB Travail'!F5,Choix!$I$1:$I$15,0),2))</f>
        <v xml:space="preserve"> 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8"/>
      <c r="AA5" s="1"/>
      <c r="AB5" s="1"/>
      <c r="AC5" s="1"/>
      <c r="AD5" s="1"/>
    </row>
    <row r="6" spans="1:44" ht="15.75" customHeight="1" x14ac:dyDescent="0.2">
      <c r="A6" s="1"/>
      <c r="B6" s="1"/>
      <c r="C6" s="1"/>
      <c r="D6" s="8"/>
      <c r="E6" s="1"/>
      <c r="F6" s="1"/>
      <c r="G6" s="1"/>
      <c r="H6" s="1" t="str">
        <f>IF(ISBLANK(F6)," ",INDEX(Choix!$I$1:$J$15,MATCH('TAB Travail'!F6,Choix!$I$1:$I$15,0),2))</f>
        <v xml:space="preserve"> </v>
      </c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8"/>
      <c r="AA6" s="1"/>
      <c r="AB6" s="1"/>
      <c r="AC6" s="1"/>
      <c r="AD6" s="1"/>
    </row>
    <row r="7" spans="1:44" x14ac:dyDescent="0.2">
      <c r="D7" s="13"/>
      <c r="H7" s="1" t="str">
        <f>IF(ISBLANK(F7)," ",INDEX(Choix!$I$1:$J$15,MATCH('TAB Travail'!F7,Choix!$I$1:$I$15,0),2))</f>
        <v xml:space="preserve"> </v>
      </c>
      <c r="M7" s="2"/>
    </row>
    <row r="8" spans="1:44" x14ac:dyDescent="0.2">
      <c r="D8" s="13"/>
      <c r="H8" s="1" t="str">
        <f>IF(ISBLANK(F8)," ",INDEX(Choix!$I$1:$J$15,MATCH('TAB Travail'!F8,Choix!$I$1:$I$15,0),2))</f>
        <v xml:space="preserve"> </v>
      </c>
      <c r="M8" s="2"/>
    </row>
    <row r="9" spans="1:44" x14ac:dyDescent="0.2">
      <c r="D9" s="13"/>
      <c r="H9" s="1" t="str">
        <f>IF(ISBLANK(F9)," ",INDEX(Choix!$I$1:$J$15,MATCH('TAB Travail'!F9,Choix!$I$1:$I$15,0),2))</f>
        <v xml:space="preserve"> </v>
      </c>
      <c r="M9" s="2"/>
    </row>
    <row r="10" spans="1:44" x14ac:dyDescent="0.2">
      <c r="D10" s="13"/>
      <c r="H10" s="1" t="str">
        <f>IF(ISBLANK(F10)," ",INDEX(Choix!$I$1:$J$15,MATCH('TAB Travail'!F10,Choix!$I$1:$I$15,0),2))</f>
        <v xml:space="preserve"> </v>
      </c>
      <c r="M10" s="2"/>
    </row>
    <row r="11" spans="1:44" x14ac:dyDescent="0.2">
      <c r="D11" s="13"/>
      <c r="H11" s="1" t="str">
        <f>IF(ISBLANK(F11)," ",INDEX(Choix!$I$1:$J$15,MATCH('TAB Travail'!F11,Choix!$I$1:$I$15,0),2))</f>
        <v xml:space="preserve"> </v>
      </c>
      <c r="M11" s="2"/>
    </row>
    <row r="12" spans="1:44" ht="12" customHeight="1" x14ac:dyDescent="0.2">
      <c r="D12" s="13"/>
      <c r="H12" s="1" t="str">
        <f>IF(ISBLANK(F12)," ",INDEX(Choix!$I$1:$J$15,MATCH('TAB Travail'!F12,Choix!$I$1:$I$15,0),2))</f>
        <v xml:space="preserve"> </v>
      </c>
      <c r="M12" s="2"/>
    </row>
    <row r="13" spans="1:44" x14ac:dyDescent="0.2">
      <c r="D13" s="13"/>
      <c r="H13" s="1" t="str">
        <f>IF(ISBLANK(F13)," ",INDEX(Choix!$I$1:$J$15,MATCH('TAB Travail'!F13,Choix!$I$1:$I$15,0),2))</f>
        <v xml:space="preserve"> </v>
      </c>
      <c r="M13" s="2"/>
    </row>
    <row r="14" spans="1:44" x14ac:dyDescent="0.2">
      <c r="D14" s="13"/>
      <c r="H14" s="1" t="str">
        <f>IF(ISBLANK(F14)," ",INDEX(Choix!$I$1:$J$15,MATCH('TAB Travail'!F14,Choix!$I$1:$I$15,0),2))</f>
        <v xml:space="preserve"> </v>
      </c>
      <c r="M14" s="2"/>
    </row>
    <row r="15" spans="1:44" x14ac:dyDescent="0.2">
      <c r="D15" s="13"/>
      <c r="H15" s="1" t="str">
        <f>IF(ISBLANK(F15)," ",INDEX(Choix!$I$1:$J$15,MATCH('TAB Travail'!F15,Choix!$I$1:$I$15,0),2))</f>
        <v xml:space="preserve"> </v>
      </c>
      <c r="M15" s="2"/>
    </row>
    <row r="16" spans="1:44" x14ac:dyDescent="0.2">
      <c r="D16" s="13"/>
      <c r="H16" s="1" t="str">
        <f>IF(ISBLANK(F16)," ",INDEX(Choix!$I$1:$J$15,MATCH('TAB Travail'!F16,Choix!$I$1:$I$15,0),2))</f>
        <v xml:space="preserve"> </v>
      </c>
      <c r="M16" s="2"/>
    </row>
    <row r="17" spans="4:13" x14ac:dyDescent="0.2">
      <c r="D17" s="13"/>
      <c r="H17" s="1" t="str">
        <f>IF(ISBLANK(F17)," ",INDEX(Choix!$I$1:$J$15,MATCH('TAB Travail'!F17,Choix!$I$1:$I$15,0),2))</f>
        <v xml:space="preserve"> </v>
      </c>
      <c r="M17" s="2"/>
    </row>
    <row r="18" spans="4:13" x14ac:dyDescent="0.2">
      <c r="D18" s="13"/>
      <c r="H18" s="1" t="str">
        <f>IF(ISBLANK(F18)," ",INDEX(Choix!$I$1:$J$15,MATCH('TAB Travail'!F18,Choix!$I$1:$I$15,0),2))</f>
        <v xml:space="preserve"> </v>
      </c>
      <c r="M18" s="2"/>
    </row>
    <row r="19" spans="4:13" x14ac:dyDescent="0.2">
      <c r="D19" s="13"/>
      <c r="H19" s="1" t="str">
        <f>IF(ISBLANK(F19)," ",INDEX(Choix!$I$1:$J$15,MATCH('TAB Travail'!F19,Choix!$I$1:$I$15,0),2))</f>
        <v xml:space="preserve"> </v>
      </c>
      <c r="M19" s="2"/>
    </row>
    <row r="20" spans="4:13" x14ac:dyDescent="0.2">
      <c r="D20" s="13"/>
      <c r="H20" s="1" t="str">
        <f>IF(ISBLANK(F20)," ",INDEX(Choix!$I$1:$J$15,MATCH('TAB Travail'!F20,Choix!$I$1:$I$15,0),2))</f>
        <v xml:space="preserve"> </v>
      </c>
      <c r="M20" s="2"/>
    </row>
    <row r="21" spans="4:13" x14ac:dyDescent="0.2">
      <c r="D21" s="13"/>
      <c r="H21" s="1" t="str">
        <f>IF(ISBLANK(F21)," ",INDEX(Choix!$I$1:$J$15,MATCH('TAB Travail'!F21,Choix!$I$1:$I$15,0),2))</f>
        <v xml:space="preserve"> </v>
      </c>
      <c r="M21" s="2"/>
    </row>
    <row r="22" spans="4:13" x14ac:dyDescent="0.2">
      <c r="D22" s="13"/>
      <c r="H22" s="1" t="str">
        <f>IF(ISBLANK(F22)," ",INDEX(Choix!$I$1:$J$15,MATCH('TAB Travail'!F22,Choix!$I$1:$I$15,0),2))</f>
        <v xml:space="preserve"> </v>
      </c>
      <c r="M22" s="2"/>
    </row>
    <row r="23" spans="4:13" x14ac:dyDescent="0.2">
      <c r="D23" s="13"/>
      <c r="H23" s="1" t="str">
        <f>IF(ISBLANK(F23)," ",INDEX(Choix!$I$1:$J$15,MATCH('TAB Travail'!F23,Choix!$I$1:$I$15,0),2))</f>
        <v xml:space="preserve"> </v>
      </c>
      <c r="M23" s="2"/>
    </row>
    <row r="24" spans="4:13" x14ac:dyDescent="0.2">
      <c r="D24" s="13"/>
      <c r="H24" s="1" t="str">
        <f>IF(ISBLANK(F24)," ",INDEX(Choix!$I$1:$J$15,MATCH('TAB Travail'!F24,Choix!$I$1:$I$15,0),2))</f>
        <v xml:space="preserve"> </v>
      </c>
      <c r="M24" s="2"/>
    </row>
    <row r="25" spans="4:13" x14ac:dyDescent="0.2">
      <c r="D25" s="13"/>
      <c r="H25" s="1" t="str">
        <f>IF(ISBLANK(F25)," ",INDEX(Choix!$I$1:$J$15,MATCH('TAB Travail'!F25,Choix!$I$1:$I$15,0),2))</f>
        <v xml:space="preserve"> </v>
      </c>
      <c r="M25" s="2"/>
    </row>
    <row r="26" spans="4:13" x14ac:dyDescent="0.2">
      <c r="D26" s="13"/>
      <c r="H26" s="1" t="str">
        <f>IF(ISBLANK(F26)," ",INDEX(Choix!$I$1:$J$15,MATCH('TAB Travail'!F26,Choix!$I$1:$I$15,0),2))</f>
        <v xml:space="preserve"> </v>
      </c>
      <c r="M26" s="2"/>
    </row>
    <row r="27" spans="4:13" x14ac:dyDescent="0.2">
      <c r="D27" s="13"/>
      <c r="H27" s="1" t="str">
        <f>IF(ISBLANK(F27)," ",INDEX(Choix!$I$1:$J$15,MATCH('TAB Travail'!F27,Choix!$I$1:$I$15,0),2))</f>
        <v xml:space="preserve"> </v>
      </c>
      <c r="M27" s="2"/>
    </row>
    <row r="28" spans="4:13" x14ac:dyDescent="0.2">
      <c r="D28" s="13"/>
      <c r="H28" s="1" t="str">
        <f>IF(ISBLANK(F28)," ",INDEX(Choix!$I$1:$J$15,MATCH('TAB Travail'!F28,Choix!$I$1:$I$15,0),2))</f>
        <v xml:space="preserve"> </v>
      </c>
      <c r="M28" s="2"/>
    </row>
    <row r="29" spans="4:13" x14ac:dyDescent="0.2">
      <c r="D29" s="13"/>
      <c r="H29" s="1" t="str">
        <f>IF(ISBLANK(F29)," ",INDEX(Choix!$I$1:$J$15,MATCH('TAB Travail'!F29,Choix!$I$1:$I$15,0),2))</f>
        <v xml:space="preserve"> </v>
      </c>
      <c r="M29" s="2"/>
    </row>
    <row r="30" spans="4:13" x14ac:dyDescent="0.2">
      <c r="D30" s="14"/>
      <c r="H30" s="1" t="str">
        <f>IF(ISBLANK(F30)," ",INDEX(Choix!$I$1:$J$15,MATCH('TAB Travail'!F30,Choix!$I$1:$I$15,0),2))</f>
        <v xml:space="preserve"> </v>
      </c>
      <c r="M30" s="11"/>
    </row>
    <row r="31" spans="4:13" x14ac:dyDescent="0.2">
      <c r="D31" s="14"/>
      <c r="H31" s="1" t="str">
        <f>IF(ISBLANK(F31)," ",INDEX(Choix!$I$1:$J$15,MATCH('TAB Travail'!F31,Choix!$I$1:$I$15,0),2))</f>
        <v xml:space="preserve"> </v>
      </c>
      <c r="M31" s="11"/>
    </row>
    <row r="32" spans="4:13" x14ac:dyDescent="0.2">
      <c r="D32" s="14"/>
      <c r="H32" s="1" t="str">
        <f>IF(ISBLANK(F32)," ",INDEX(Choix!$I$1:$J$15,MATCH('TAB Travail'!F32,Choix!$I$1:$I$15,0),2))</f>
        <v xml:space="preserve"> </v>
      </c>
      <c r="M32" s="11"/>
    </row>
    <row r="33" spans="4:13" x14ac:dyDescent="0.2">
      <c r="D33" s="14"/>
      <c r="H33" s="1" t="str">
        <f>IF(ISBLANK(F33)," ",INDEX(Choix!$I$1:$J$15,MATCH('TAB Travail'!F33,Choix!$I$1:$I$15,0),2))</f>
        <v xml:space="preserve"> </v>
      </c>
      <c r="M33" s="11"/>
    </row>
    <row r="34" spans="4:13" x14ac:dyDescent="0.2">
      <c r="D34" s="14"/>
      <c r="H34" s="1" t="str">
        <f>IF(ISBLANK(F34)," ",INDEX(Choix!$I$1:$J$15,MATCH('TAB Travail'!F34,Choix!$I$1:$I$15,0),2))</f>
        <v xml:space="preserve"> </v>
      </c>
      <c r="M34" s="11"/>
    </row>
    <row r="35" spans="4:13" x14ac:dyDescent="0.2">
      <c r="D35" s="14"/>
      <c r="H35" s="1" t="str">
        <f>IF(ISBLANK(F35)," ",INDEX(Choix!$I$1:$J$15,MATCH('TAB Travail'!F35,Choix!$I$1:$I$15,0),2))</f>
        <v xml:space="preserve"> </v>
      </c>
      <c r="M35" s="11"/>
    </row>
    <row r="36" spans="4:13" x14ac:dyDescent="0.2">
      <c r="D36" s="14"/>
      <c r="H36" s="1" t="str">
        <f>IF(ISBLANK(F36)," ",INDEX(Choix!$I$1:$J$15,MATCH('TAB Travail'!F36,Choix!$I$1:$I$15,0),2))</f>
        <v xml:space="preserve"> </v>
      </c>
      <c r="M36" s="11"/>
    </row>
    <row r="37" spans="4:13" x14ac:dyDescent="0.2">
      <c r="D37" s="14"/>
      <c r="H37" s="1" t="str">
        <f>IF(ISBLANK(F37)," ",INDEX(Choix!$I$1:$J$15,MATCH('TAB Travail'!F37,Choix!$I$1:$I$15,0),2))</f>
        <v xml:space="preserve"> </v>
      </c>
      <c r="M37" s="11"/>
    </row>
    <row r="38" spans="4:13" x14ac:dyDescent="0.2">
      <c r="D38" s="14"/>
      <c r="H38" s="1" t="str">
        <f>IF(ISBLANK(F38)," ",INDEX(Choix!$I$1:$J$15,MATCH('TAB Travail'!F38,Choix!$I$1:$I$15,0),2))</f>
        <v xml:space="preserve"> </v>
      </c>
      <c r="M38" s="11"/>
    </row>
    <row r="39" spans="4:13" x14ac:dyDescent="0.2">
      <c r="D39" s="14"/>
      <c r="H39" s="1" t="str">
        <f>IF(ISBLANK(F39)," ",INDEX(Choix!$I$1:$J$15,MATCH('TAB Travail'!F39,Choix!$I$1:$I$15,0),2))</f>
        <v xml:space="preserve"> </v>
      </c>
      <c r="M39" s="11"/>
    </row>
    <row r="40" spans="4:13" x14ac:dyDescent="0.2">
      <c r="D40" s="14"/>
      <c r="H40" s="1" t="str">
        <f>IF(ISBLANK(F40)," ",INDEX(Choix!$I$1:$J$15,MATCH('TAB Travail'!F40,Choix!$I$1:$I$15,0),2))</f>
        <v xml:space="preserve"> </v>
      </c>
      <c r="M40" s="11"/>
    </row>
    <row r="41" spans="4:13" x14ac:dyDescent="0.2">
      <c r="D41" s="14"/>
      <c r="H41" s="1" t="str">
        <f>IF(ISBLANK(F41)," ",INDEX(Choix!$I$1:$J$15,MATCH('TAB Travail'!F41,Choix!$I$1:$I$15,0),2))</f>
        <v xml:space="preserve"> </v>
      </c>
      <c r="M41" s="11"/>
    </row>
    <row r="42" spans="4:13" x14ac:dyDescent="0.2">
      <c r="D42" s="14"/>
      <c r="H42" s="1" t="str">
        <f>IF(ISBLANK(F42)," ",INDEX(Choix!$I$1:$J$15,MATCH('TAB Travail'!F42,Choix!$I$1:$I$15,0),2))</f>
        <v xml:space="preserve"> </v>
      </c>
      <c r="M42" s="11"/>
    </row>
    <row r="43" spans="4:13" x14ac:dyDescent="0.2">
      <c r="D43" s="14"/>
      <c r="H43" s="1" t="str">
        <f>IF(ISBLANK(F43)," ",INDEX(Choix!$I$1:$J$15,MATCH('TAB Travail'!F43,Choix!$I$1:$I$15,0),2))</f>
        <v xml:space="preserve"> </v>
      </c>
      <c r="M43" s="11"/>
    </row>
    <row r="44" spans="4:13" x14ac:dyDescent="0.2">
      <c r="D44" s="14"/>
      <c r="H44" s="1" t="str">
        <f>IF(ISBLANK(F44)," ",INDEX(Choix!$I$1:$J$15,MATCH('TAB Travail'!F44,Choix!$I$1:$I$15,0),2))</f>
        <v xml:space="preserve"> </v>
      </c>
      <c r="M44" s="11"/>
    </row>
    <row r="45" spans="4:13" x14ac:dyDescent="0.2">
      <c r="D45" s="14"/>
      <c r="H45" s="1" t="str">
        <f>IF(ISBLANK(F45)," ",INDEX(Choix!$I$1:$J$15,MATCH('TAB Travail'!F45,Choix!$I$1:$I$15,0),2))</f>
        <v xml:space="preserve"> </v>
      </c>
      <c r="M45" s="11"/>
    </row>
    <row r="46" spans="4:13" x14ac:dyDescent="0.2">
      <c r="D46" s="14"/>
      <c r="H46" s="1" t="str">
        <f>IF(ISBLANK(F46)," ",INDEX(Choix!$I$1:$J$15,MATCH('TAB Travail'!F46,Choix!$I$1:$I$15,0),2))</f>
        <v xml:space="preserve"> </v>
      </c>
      <c r="M46" s="11"/>
    </row>
    <row r="47" spans="4:13" x14ac:dyDescent="0.2">
      <c r="D47" s="14"/>
      <c r="H47" s="1" t="str">
        <f>IF(ISBLANK(F47)," ",INDEX(Choix!$I$1:$J$15,MATCH('TAB Travail'!F47,Choix!$I$1:$I$15,0),2))</f>
        <v xml:space="preserve"> </v>
      </c>
      <c r="M47" s="11"/>
    </row>
    <row r="48" spans="4:13" x14ac:dyDescent="0.2">
      <c r="D48" s="14"/>
      <c r="H48" s="1" t="str">
        <f>IF(ISBLANK(F48)," ",INDEX(Choix!$I$1:$J$15,MATCH('TAB Travail'!F48,Choix!$I$1:$I$15,0),2))</f>
        <v xml:space="preserve"> </v>
      </c>
      <c r="M48" s="11"/>
    </row>
    <row r="49" spans="4:13" x14ac:dyDescent="0.2">
      <c r="D49" s="14"/>
      <c r="H49" s="1" t="str">
        <f>IF(ISBLANK(F49)," ",INDEX(Choix!$I$1:$J$15,MATCH('TAB Travail'!F49,Choix!$I$1:$I$15,0),2))</f>
        <v xml:space="preserve"> </v>
      </c>
      <c r="M49" s="11"/>
    </row>
    <row r="50" spans="4:13" x14ac:dyDescent="0.2">
      <c r="D50" s="14"/>
      <c r="H50" s="1" t="str">
        <f>IF(ISBLANK(F50)," ",INDEX(Choix!$I$1:$J$15,MATCH('TAB Travail'!F50,Choix!$I$1:$I$15,0),2))</f>
        <v xml:space="preserve"> </v>
      </c>
      <c r="M50" s="11"/>
    </row>
    <row r="51" spans="4:13" x14ac:dyDescent="0.2">
      <c r="D51" s="14"/>
      <c r="H51" s="1" t="str">
        <f>IF(ISBLANK(F51)," ",INDEX(Choix!$I$1:$J$15,MATCH('TAB Travail'!F51,Choix!$I$1:$I$15,0),2))</f>
        <v xml:space="preserve"> </v>
      </c>
      <c r="M51" s="11"/>
    </row>
    <row r="52" spans="4:13" x14ac:dyDescent="0.2">
      <c r="D52" s="14"/>
      <c r="H52" s="1" t="str">
        <f>IF(ISBLANK(F52)," ",INDEX(Choix!$I$1:$J$15,MATCH('TAB Travail'!F52,Choix!$I$1:$I$15,0),2))</f>
        <v xml:space="preserve"> </v>
      </c>
      <c r="M52" s="11"/>
    </row>
    <row r="53" spans="4:13" x14ac:dyDescent="0.2">
      <c r="D53" s="14"/>
      <c r="H53" s="1" t="str">
        <f>IF(ISBLANK(F53)," ",INDEX(Choix!$I$1:$J$15,MATCH('TAB Travail'!F53,Choix!$I$1:$I$15,0),2))</f>
        <v xml:space="preserve"> </v>
      </c>
      <c r="M53" s="11"/>
    </row>
    <row r="54" spans="4:13" x14ac:dyDescent="0.2">
      <c r="D54" s="14"/>
      <c r="H54" s="1" t="str">
        <f>IF(ISBLANK(F54)," ",INDEX(Choix!$I$1:$J$15,MATCH('TAB Travail'!F54,Choix!$I$1:$I$15,0),2))</f>
        <v xml:space="preserve"> </v>
      </c>
      <c r="M54" s="11"/>
    </row>
    <row r="55" spans="4:13" x14ac:dyDescent="0.2">
      <c r="D55" s="14"/>
      <c r="H55" s="1" t="str">
        <f>IF(ISBLANK(F55)," ",INDEX(Choix!$I$1:$J$15,MATCH('TAB Travail'!F55,Choix!$I$1:$I$15,0),2))</f>
        <v xml:space="preserve"> </v>
      </c>
      <c r="M55" s="11"/>
    </row>
    <row r="56" spans="4:13" x14ac:dyDescent="0.2">
      <c r="D56" s="14"/>
      <c r="H56" s="1" t="str">
        <f>IF(ISBLANK(F56)," ",INDEX(Choix!$I$1:$J$15,MATCH('TAB Travail'!F56,Choix!$I$1:$I$15,0),2))</f>
        <v xml:space="preserve"> </v>
      </c>
      <c r="M56" s="11"/>
    </row>
    <row r="57" spans="4:13" x14ac:dyDescent="0.2">
      <c r="D57" s="14"/>
      <c r="H57" s="1" t="str">
        <f>IF(ISBLANK(F57)," ",INDEX(Choix!$I$1:$J$15,MATCH('TAB Travail'!F57,Choix!$I$1:$I$15,0),2))</f>
        <v xml:space="preserve"> </v>
      </c>
      <c r="M57" s="11"/>
    </row>
    <row r="58" spans="4:13" x14ac:dyDescent="0.2">
      <c r="D58" s="14"/>
      <c r="H58" s="1" t="str">
        <f>IF(ISBLANK(F58)," ",INDEX(Choix!$I$1:$J$15,MATCH('TAB Travail'!F58,Choix!$I$1:$I$15,0),2))</f>
        <v xml:space="preserve"> </v>
      </c>
      <c r="M58" s="11"/>
    </row>
    <row r="59" spans="4:13" x14ac:dyDescent="0.2">
      <c r="D59" s="14"/>
      <c r="H59" s="1" t="str">
        <f>IF(ISBLANK(F59)," ",INDEX(Choix!$I$1:$J$15,MATCH('TAB Travail'!F59,Choix!$I$1:$I$15,0),2))</f>
        <v xml:space="preserve"> </v>
      </c>
      <c r="M59" s="11"/>
    </row>
    <row r="60" spans="4:13" x14ac:dyDescent="0.2">
      <c r="D60" s="14"/>
      <c r="H60" s="1" t="str">
        <f>IF(ISBLANK(F60)," ",INDEX(Choix!$I$1:$J$15,MATCH('TAB Travail'!F60,Choix!$I$1:$I$15,0),2))</f>
        <v xml:space="preserve"> </v>
      </c>
      <c r="M60" s="11"/>
    </row>
    <row r="61" spans="4:13" x14ac:dyDescent="0.2">
      <c r="D61" s="14"/>
      <c r="H61" s="1" t="str">
        <f>IF(ISBLANK(F61)," ",INDEX(Choix!$I$1:$J$15,MATCH('TAB Travail'!F61,Choix!$I$1:$I$15,0),2))</f>
        <v xml:space="preserve"> </v>
      </c>
      <c r="M61" s="11"/>
    </row>
    <row r="62" spans="4:13" x14ac:dyDescent="0.2">
      <c r="D62" s="14"/>
      <c r="H62" s="1" t="str">
        <f>IF(ISBLANK(F62)," ",INDEX(Choix!$I$1:$J$15,MATCH('TAB Travail'!F62,Choix!$I$1:$I$15,0),2))</f>
        <v xml:space="preserve"> </v>
      </c>
      <c r="M62" s="11"/>
    </row>
    <row r="63" spans="4:13" x14ac:dyDescent="0.2">
      <c r="D63" s="14"/>
      <c r="H63" s="1" t="str">
        <f>IF(ISBLANK(F63)," ",INDEX(Choix!$I$1:$J$15,MATCH('TAB Travail'!F63,Choix!$I$1:$I$15,0),2))</f>
        <v xml:space="preserve"> </v>
      </c>
      <c r="M63" s="11"/>
    </row>
    <row r="64" spans="4:13" x14ac:dyDescent="0.2">
      <c r="D64" s="14"/>
      <c r="H64" s="1" t="str">
        <f>IF(ISBLANK(F64)," ",INDEX(Choix!$I$1:$J$15,MATCH('TAB Travail'!F64,Choix!$I$1:$I$15,0),2))</f>
        <v xml:space="preserve"> </v>
      </c>
      <c r="M64" s="11"/>
    </row>
    <row r="65" spans="4:13" x14ac:dyDescent="0.2">
      <c r="D65" s="14"/>
      <c r="H65" s="1" t="str">
        <f>IF(ISBLANK(F65)," ",INDEX(Choix!$I$1:$J$15,MATCH('TAB Travail'!F65,Choix!$I$1:$I$15,0),2))</f>
        <v xml:space="preserve"> </v>
      </c>
      <c r="M65" s="11"/>
    </row>
    <row r="66" spans="4:13" x14ac:dyDescent="0.2">
      <c r="D66" s="14"/>
      <c r="H66" s="1" t="str">
        <f>IF(ISBLANK(F66)," ",INDEX(Choix!$I$1:$J$15,MATCH('TAB Travail'!F66,Choix!$I$1:$I$15,0),2))</f>
        <v xml:space="preserve"> </v>
      </c>
      <c r="M66" s="11"/>
    </row>
    <row r="67" spans="4:13" x14ac:dyDescent="0.2">
      <c r="D67" s="14"/>
      <c r="H67" s="1" t="str">
        <f>IF(ISBLANK(F67)," ",INDEX(Choix!$I$1:$J$15,MATCH('TAB Travail'!F67,Choix!$I$1:$I$15,0),2))</f>
        <v xml:space="preserve"> </v>
      </c>
      <c r="M67" s="11"/>
    </row>
    <row r="68" spans="4:13" x14ac:dyDescent="0.2">
      <c r="D68" s="14"/>
      <c r="H68" s="1" t="str">
        <f>IF(ISBLANK(F68)," ",INDEX(Choix!$I$1:$J$15,MATCH('TAB Travail'!F68,Choix!$I$1:$I$15,0),2))</f>
        <v xml:space="preserve"> </v>
      </c>
      <c r="M68" s="11"/>
    </row>
    <row r="69" spans="4:13" x14ac:dyDescent="0.2">
      <c r="D69" s="14"/>
      <c r="H69" s="1" t="str">
        <f>IF(ISBLANK(F69)," ",INDEX(Choix!$I$1:$J$15,MATCH('TAB Travail'!F69,Choix!$I$1:$I$15,0),2))</f>
        <v xml:space="preserve"> </v>
      </c>
      <c r="M69" s="11"/>
    </row>
    <row r="70" spans="4:13" x14ac:dyDescent="0.2">
      <c r="D70" s="14"/>
      <c r="H70" s="1" t="str">
        <f>IF(ISBLANK(F70)," ",INDEX(Choix!$I$1:$J$15,MATCH('TAB Travail'!F70,Choix!$I$1:$I$15,0),2))</f>
        <v xml:space="preserve"> </v>
      </c>
      <c r="M70" s="11"/>
    </row>
    <row r="71" spans="4:13" x14ac:dyDescent="0.2">
      <c r="D71" s="14"/>
      <c r="H71" s="1" t="str">
        <f>IF(ISBLANK(F71)," ",INDEX(Choix!$I$1:$J$15,MATCH('TAB Travail'!F71,Choix!$I$1:$I$15,0),2))</f>
        <v xml:space="preserve"> </v>
      </c>
      <c r="M71" s="11"/>
    </row>
    <row r="72" spans="4:13" x14ac:dyDescent="0.2">
      <c r="D72" s="14"/>
      <c r="H72" s="1" t="str">
        <f>IF(ISBLANK(F72)," ",INDEX(Choix!$I$1:$J$15,MATCH('TAB Travail'!F72,Choix!$I$1:$I$15,0),2))</f>
        <v xml:space="preserve"> </v>
      </c>
      <c r="M72" s="11"/>
    </row>
    <row r="73" spans="4:13" x14ac:dyDescent="0.2">
      <c r="D73" s="14"/>
      <c r="H73" s="1" t="str">
        <f>IF(ISBLANK(F73)," ",INDEX(Choix!$I$1:$J$15,MATCH('TAB Travail'!F73,Choix!$I$1:$I$15,0),2))</f>
        <v xml:space="preserve"> </v>
      </c>
      <c r="M73" s="11"/>
    </row>
    <row r="74" spans="4:13" x14ac:dyDescent="0.2">
      <c r="D74" s="14"/>
      <c r="H74" s="1" t="str">
        <f>IF(ISBLANK(F74)," ",INDEX(Choix!$I$1:$J$15,MATCH('TAB Travail'!F74,Choix!$I$1:$I$15,0),2))</f>
        <v xml:space="preserve"> </v>
      </c>
      <c r="M74" s="11"/>
    </row>
    <row r="75" spans="4:13" x14ac:dyDescent="0.2">
      <c r="D75" s="14"/>
      <c r="H75" s="1" t="str">
        <f>IF(ISBLANK(F75)," ",INDEX(Choix!$I$1:$J$15,MATCH('TAB Travail'!F75,Choix!$I$1:$I$15,0),2))</f>
        <v xml:space="preserve"> </v>
      </c>
      <c r="M75" s="11"/>
    </row>
    <row r="76" spans="4:13" x14ac:dyDescent="0.2">
      <c r="D76" s="14"/>
      <c r="H76" s="1" t="str">
        <f>IF(ISBLANK(F76)," ",INDEX(Choix!$I$1:$J$15,MATCH('TAB Travail'!F76,Choix!$I$1:$I$15,0),2))</f>
        <v xml:space="preserve"> </v>
      </c>
      <c r="M76" s="11"/>
    </row>
    <row r="77" spans="4:13" x14ac:dyDescent="0.2">
      <c r="D77" s="14"/>
      <c r="H77" s="1" t="str">
        <f>IF(ISBLANK(F77)," ",INDEX(Choix!$I$1:$J$15,MATCH('TAB Travail'!F77,Choix!$I$1:$I$15,0),2))</f>
        <v xml:space="preserve"> </v>
      </c>
      <c r="M77" s="11"/>
    </row>
    <row r="78" spans="4:13" x14ac:dyDescent="0.2">
      <c r="D78" s="14"/>
      <c r="H78" s="1" t="str">
        <f>IF(ISBLANK(F78)," ",INDEX(Choix!$I$1:$J$15,MATCH('TAB Travail'!F78,Choix!$I$1:$I$15,0),2))</f>
        <v xml:space="preserve"> </v>
      </c>
      <c r="M78" s="11"/>
    </row>
    <row r="79" spans="4:13" x14ac:dyDescent="0.2">
      <c r="D79" s="14"/>
      <c r="H79" s="1" t="str">
        <f>IF(ISBLANK(F79)," ",INDEX(Choix!$I$1:$J$15,MATCH('TAB Travail'!F79,Choix!$I$1:$I$15,0),2))</f>
        <v xml:space="preserve"> </v>
      </c>
      <c r="M79" s="11"/>
    </row>
    <row r="80" spans="4:13" x14ac:dyDescent="0.2">
      <c r="D80" s="14"/>
      <c r="H80" s="1" t="str">
        <f>IF(ISBLANK(F80)," ",INDEX(Choix!$I$1:$J$15,MATCH('TAB Travail'!F80,Choix!$I$1:$I$15,0),2))</f>
        <v xml:space="preserve"> </v>
      </c>
      <c r="M80" s="11"/>
    </row>
    <row r="81" spans="4:13" x14ac:dyDescent="0.2">
      <c r="D81" s="14"/>
      <c r="H81" s="1" t="str">
        <f>IF(ISBLANK(F81)," ",INDEX(Choix!$I$1:$J$15,MATCH('TAB Travail'!F81,Choix!$I$1:$I$15,0),2))</f>
        <v xml:space="preserve"> </v>
      </c>
      <c r="M81" s="11"/>
    </row>
    <row r="82" spans="4:13" x14ac:dyDescent="0.2">
      <c r="D82" s="14"/>
      <c r="H82" s="1" t="str">
        <f>IF(ISBLANK(F82)," ",INDEX(Choix!$I$1:$J$15,MATCH('TAB Travail'!F82,Choix!$I$1:$I$15,0),2))</f>
        <v xml:space="preserve"> </v>
      </c>
      <c r="M82" s="11"/>
    </row>
    <row r="83" spans="4:13" x14ac:dyDescent="0.2">
      <c r="D83" s="14"/>
      <c r="H83" s="1" t="str">
        <f>IF(ISBLANK(F83)," ",INDEX(Choix!$I$1:$J$15,MATCH('TAB Travail'!F83,Choix!$I$1:$I$15,0),2))</f>
        <v xml:space="preserve"> </v>
      </c>
      <c r="M83" s="11"/>
    </row>
    <row r="84" spans="4:13" x14ac:dyDescent="0.2">
      <c r="D84" s="14"/>
      <c r="H84" s="1" t="str">
        <f>IF(ISBLANK(F84)," ",INDEX(Choix!$I$1:$J$15,MATCH('TAB Travail'!F84,Choix!$I$1:$I$15,0),2))</f>
        <v xml:space="preserve"> </v>
      </c>
      <c r="M84" s="11"/>
    </row>
    <row r="85" spans="4:13" x14ac:dyDescent="0.2">
      <c r="D85" s="14"/>
      <c r="H85" s="1" t="str">
        <f>IF(ISBLANK(F85)," ",INDEX(Choix!$I$1:$J$15,MATCH('TAB Travail'!F85,Choix!$I$1:$I$15,0),2))</f>
        <v xml:space="preserve"> </v>
      </c>
      <c r="M85" s="11"/>
    </row>
    <row r="86" spans="4:13" x14ac:dyDescent="0.2">
      <c r="D86" s="14"/>
      <c r="H86" s="1" t="str">
        <f>IF(ISBLANK(F86)," ",INDEX(Choix!$I$1:$J$15,MATCH('TAB Travail'!F86,Choix!$I$1:$I$15,0),2))</f>
        <v xml:space="preserve"> </v>
      </c>
      <c r="M86" s="11"/>
    </row>
    <row r="87" spans="4:13" x14ac:dyDescent="0.2">
      <c r="D87" s="14"/>
      <c r="H87" s="1" t="str">
        <f>IF(ISBLANK(F87)," ",INDEX(Choix!$I$1:$J$15,MATCH('TAB Travail'!F87,Choix!$I$1:$I$15,0),2))</f>
        <v xml:space="preserve"> </v>
      </c>
      <c r="M87" s="11"/>
    </row>
    <row r="88" spans="4:13" x14ac:dyDescent="0.2">
      <c r="D88" s="14"/>
      <c r="H88" s="1" t="str">
        <f>IF(ISBLANK(F88)," ",INDEX(Choix!$I$1:$J$15,MATCH('TAB Travail'!F88,Choix!$I$1:$I$15,0),2))</f>
        <v xml:space="preserve"> </v>
      </c>
      <c r="M88" s="11"/>
    </row>
    <row r="89" spans="4:13" x14ac:dyDescent="0.2">
      <c r="D89" s="14"/>
      <c r="H89" s="1" t="str">
        <f>IF(ISBLANK(F89)," ",INDEX(Choix!$I$1:$J$15,MATCH('TAB Travail'!F89,Choix!$I$1:$I$15,0),2))</f>
        <v xml:space="preserve"> </v>
      </c>
      <c r="M89" s="11"/>
    </row>
    <row r="90" spans="4:13" x14ac:dyDescent="0.2">
      <c r="D90" s="14"/>
      <c r="H90" s="1" t="str">
        <f>IF(ISBLANK(F90)," ",INDEX(Choix!$I$1:$J$15,MATCH('TAB Travail'!F90,Choix!$I$1:$I$15,0),2))</f>
        <v xml:space="preserve"> </v>
      </c>
      <c r="M90" s="11"/>
    </row>
    <row r="91" spans="4:13" x14ac:dyDescent="0.2">
      <c r="D91" s="14"/>
      <c r="H91" s="1" t="str">
        <f>IF(ISBLANK(F91)," ",INDEX(Choix!$I$1:$J$15,MATCH('TAB Travail'!F91,Choix!$I$1:$I$15,0),2))</f>
        <v xml:space="preserve"> </v>
      </c>
      <c r="M91" s="11"/>
    </row>
    <row r="92" spans="4:13" x14ac:dyDescent="0.2">
      <c r="D92" s="14"/>
      <c r="H92" s="1" t="str">
        <f>IF(ISBLANK(F92)," ",INDEX(Choix!$I$1:$J$15,MATCH('TAB Travail'!F92,Choix!$I$1:$I$15,0),2))</f>
        <v xml:space="preserve"> </v>
      </c>
      <c r="M92" s="11"/>
    </row>
    <row r="93" spans="4:13" x14ac:dyDescent="0.2">
      <c r="D93" s="14"/>
      <c r="H93" s="1" t="str">
        <f>IF(ISBLANK(F93)," ",INDEX(Choix!$I$1:$J$15,MATCH('TAB Travail'!F93,Choix!$I$1:$I$15,0),2))</f>
        <v xml:space="preserve"> </v>
      </c>
      <c r="M93" s="11"/>
    </row>
    <row r="94" spans="4:13" x14ac:dyDescent="0.2">
      <c r="D94" s="14"/>
      <c r="H94" s="1" t="str">
        <f>IF(ISBLANK(F94)," ",INDEX(Choix!$I$1:$J$15,MATCH('TAB Travail'!F94,Choix!$I$1:$I$15,0),2))</f>
        <v xml:space="preserve"> </v>
      </c>
      <c r="M94" s="11"/>
    </row>
    <row r="95" spans="4:13" x14ac:dyDescent="0.2">
      <c r="D95" s="14"/>
      <c r="H95" s="1" t="str">
        <f>IF(ISBLANK(F95)," ",INDEX(Choix!$I$1:$J$15,MATCH('TAB Travail'!F95,Choix!$I$1:$I$15,0),2))</f>
        <v xml:space="preserve"> </v>
      </c>
      <c r="M95" s="11"/>
    </row>
    <row r="96" spans="4:13" x14ac:dyDescent="0.2">
      <c r="D96" s="14"/>
      <c r="H96" s="1" t="str">
        <f>IF(ISBLANK(F96)," ",INDEX(Choix!$I$1:$J$15,MATCH('TAB Travail'!F96,Choix!$I$1:$I$15,0),2))</f>
        <v xml:space="preserve"> </v>
      </c>
      <c r="M96" s="11"/>
    </row>
    <row r="97" spans="4:13" x14ac:dyDescent="0.2">
      <c r="D97" s="14"/>
      <c r="H97" s="1" t="str">
        <f>IF(ISBLANK(F97)," ",INDEX(Choix!$I$1:$J$15,MATCH('TAB Travail'!F97,Choix!$I$1:$I$15,0),2))</f>
        <v xml:space="preserve"> </v>
      </c>
      <c r="M97" s="11"/>
    </row>
    <row r="98" spans="4:13" x14ac:dyDescent="0.2">
      <c r="D98" s="14"/>
      <c r="H98" s="1" t="str">
        <f>IF(ISBLANK(F98)," ",INDEX(Choix!$I$1:$J$15,MATCH('TAB Travail'!F98,Choix!$I$1:$I$15,0),2))</f>
        <v xml:space="preserve"> </v>
      </c>
      <c r="M98" s="11"/>
    </row>
    <row r="99" spans="4:13" x14ac:dyDescent="0.2">
      <c r="D99" s="14"/>
      <c r="H99" s="1" t="str">
        <f>IF(ISBLANK(F99)," ",INDEX(Choix!$I$1:$J$15,MATCH('TAB Travail'!F99,Choix!$I$1:$I$15,0),2))</f>
        <v xml:space="preserve"> </v>
      </c>
      <c r="M99" s="11"/>
    </row>
    <row r="100" spans="4:13" x14ac:dyDescent="0.2">
      <c r="D100" s="14"/>
      <c r="H100" s="1" t="str">
        <f>IF(ISBLANK(F100)," ",INDEX(Choix!$I$1:$J$15,MATCH('TAB Travail'!F100,Choix!$I$1:$I$15,0),2))</f>
        <v xml:space="preserve"> </v>
      </c>
      <c r="M100" s="11"/>
    </row>
    <row r="101" spans="4:13" x14ac:dyDescent="0.2">
      <c r="D101" s="14"/>
      <c r="H101" s="1" t="str">
        <f>IF(ISBLANK(F101)," ",INDEX(Choix!$I$1:$J$15,MATCH('TAB Travail'!F101,Choix!$I$1:$I$15,0),2))</f>
        <v xml:space="preserve"> </v>
      </c>
      <c r="M101" s="11"/>
    </row>
    <row r="102" spans="4:13" x14ac:dyDescent="0.2">
      <c r="D102" s="14"/>
      <c r="H102" s="1" t="str">
        <f>IF(ISBLANK(F102)," ",INDEX(Choix!$I$1:$J$15,MATCH('TAB Travail'!F102,Choix!$I$1:$I$15,0),2))</f>
        <v xml:space="preserve"> </v>
      </c>
      <c r="M102" s="11"/>
    </row>
    <row r="103" spans="4:13" x14ac:dyDescent="0.2">
      <c r="D103" s="14"/>
      <c r="H103" s="1" t="str">
        <f>IF(ISBLANK(F103)," ",INDEX(Choix!$I$1:$J$15,MATCH('TAB Travail'!F103,Choix!$I$1:$I$15,0),2))</f>
        <v xml:space="preserve"> </v>
      </c>
      <c r="M103" s="11"/>
    </row>
    <row r="104" spans="4:13" x14ac:dyDescent="0.2">
      <c r="D104" s="14"/>
      <c r="H104" s="1" t="str">
        <f>IF(ISBLANK(F104)," ",INDEX(Choix!$I$1:$J$15,MATCH('TAB Travail'!F104,Choix!$I$1:$I$15,0),2))</f>
        <v xml:space="preserve"> </v>
      </c>
      <c r="M104" s="11"/>
    </row>
    <row r="105" spans="4:13" x14ac:dyDescent="0.2">
      <c r="D105" s="14"/>
      <c r="H105" s="1" t="str">
        <f>IF(ISBLANK(F105)," ",INDEX(Choix!$I$1:$J$15,MATCH('TAB Travail'!F105,Choix!$I$1:$I$15,0),2))</f>
        <v xml:space="preserve"> </v>
      </c>
      <c r="M105" s="11"/>
    </row>
    <row r="106" spans="4:13" x14ac:dyDescent="0.2">
      <c r="D106" s="14"/>
      <c r="H106" s="1" t="str">
        <f>IF(ISBLANK(F106)," ",INDEX(Choix!$I$1:$J$15,MATCH('TAB Travail'!F106,Choix!$I$1:$I$15,0),2))</f>
        <v xml:space="preserve"> </v>
      </c>
      <c r="M106" s="11"/>
    </row>
    <row r="107" spans="4:13" x14ac:dyDescent="0.2">
      <c r="D107" s="14"/>
      <c r="H107" s="1" t="str">
        <f>IF(ISBLANK(F107)," ",INDEX(Choix!$I$1:$J$15,MATCH('TAB Travail'!F107,Choix!$I$1:$I$15,0),2))</f>
        <v xml:space="preserve"> </v>
      </c>
      <c r="M107" s="11"/>
    </row>
    <row r="108" spans="4:13" x14ac:dyDescent="0.2">
      <c r="D108" s="14"/>
      <c r="H108" s="1" t="str">
        <f>IF(ISBLANK(F108)," ",INDEX(Choix!$I$1:$J$15,MATCH('TAB Travail'!F108,Choix!$I$1:$I$15,0),2))</f>
        <v xml:space="preserve"> </v>
      </c>
      <c r="M108" s="11"/>
    </row>
    <row r="109" spans="4:13" x14ac:dyDescent="0.2">
      <c r="D109" s="14"/>
      <c r="H109" s="1" t="str">
        <f>IF(ISBLANK(F109)," ",INDEX(Choix!$I$1:$J$15,MATCH('TAB Travail'!F109,Choix!$I$1:$I$15,0),2))</f>
        <v xml:space="preserve"> </v>
      </c>
      <c r="M109" s="11"/>
    </row>
    <row r="110" spans="4:13" x14ac:dyDescent="0.2">
      <c r="D110" s="14"/>
      <c r="H110" s="1" t="str">
        <f>IF(ISBLANK(F110)," ",INDEX(Choix!$I$1:$J$15,MATCH('TAB Travail'!F110,Choix!$I$1:$I$15,0),2))</f>
        <v xml:space="preserve"> </v>
      </c>
      <c r="M110" s="11"/>
    </row>
    <row r="111" spans="4:13" x14ac:dyDescent="0.2">
      <c r="D111" s="14"/>
      <c r="H111" s="1" t="str">
        <f>IF(ISBLANK(F111)," ",INDEX(Choix!$I$1:$J$15,MATCH('TAB Travail'!F111,Choix!$I$1:$I$15,0),2))</f>
        <v xml:space="preserve"> </v>
      </c>
      <c r="M111" s="11"/>
    </row>
    <row r="112" spans="4:13" x14ac:dyDescent="0.2">
      <c r="D112" s="14"/>
      <c r="H112" s="1" t="str">
        <f>IF(ISBLANK(F112)," ",INDEX(Choix!$I$1:$J$15,MATCH('TAB Travail'!F112,Choix!$I$1:$I$15,0),2))</f>
        <v xml:space="preserve"> </v>
      </c>
      <c r="M112" s="11"/>
    </row>
    <row r="113" spans="4:13" x14ac:dyDescent="0.2">
      <c r="D113" s="14"/>
      <c r="H113" s="1" t="str">
        <f>IF(ISBLANK(F113)," ",INDEX(Choix!$I$1:$J$15,MATCH('TAB Travail'!F113,Choix!$I$1:$I$15,0),2))</f>
        <v xml:space="preserve"> </v>
      </c>
      <c r="M113" s="11"/>
    </row>
    <row r="114" spans="4:13" x14ac:dyDescent="0.2">
      <c r="D114" s="14"/>
      <c r="H114" s="1" t="str">
        <f>IF(ISBLANK(F114)," ",INDEX(Choix!$I$1:$J$15,MATCH('TAB Travail'!F114,Choix!$I$1:$I$15,0),2))</f>
        <v xml:space="preserve"> </v>
      </c>
      <c r="M114" s="11"/>
    </row>
    <row r="115" spans="4:13" x14ac:dyDescent="0.2">
      <c r="D115" s="14"/>
      <c r="H115" s="1" t="str">
        <f>IF(ISBLANK(F115)," ",INDEX(Choix!$I$1:$J$15,MATCH('TAB Travail'!F115,Choix!$I$1:$I$15,0),2))</f>
        <v xml:space="preserve"> </v>
      </c>
      <c r="M115" s="11"/>
    </row>
    <row r="116" spans="4:13" x14ac:dyDescent="0.2">
      <c r="D116" s="14"/>
      <c r="H116" s="1" t="str">
        <f>IF(ISBLANK(F116)," ",INDEX(Choix!$I$1:$J$15,MATCH('TAB Travail'!F116,Choix!$I$1:$I$15,0),2))</f>
        <v xml:space="preserve"> </v>
      </c>
      <c r="M116" s="11"/>
    </row>
    <row r="117" spans="4:13" x14ac:dyDescent="0.2">
      <c r="D117" s="14"/>
      <c r="H117" s="1" t="str">
        <f>IF(ISBLANK(F117)," ",INDEX(Choix!$I$1:$J$15,MATCH('TAB Travail'!F117,Choix!$I$1:$I$15,0),2))</f>
        <v xml:space="preserve"> </v>
      </c>
      <c r="M117" s="11"/>
    </row>
    <row r="118" spans="4:13" x14ac:dyDescent="0.2">
      <c r="D118" s="14"/>
      <c r="H118" s="1" t="str">
        <f>IF(ISBLANK(F118)," ",INDEX(Choix!$I$1:$J$15,MATCH('TAB Travail'!F118,Choix!$I$1:$I$15,0),2))</f>
        <v xml:space="preserve"> </v>
      </c>
      <c r="M118" s="11"/>
    </row>
    <row r="119" spans="4:13" x14ac:dyDescent="0.2">
      <c r="D119" s="14"/>
      <c r="H119" s="1" t="str">
        <f>IF(ISBLANK(F119)," ",INDEX(Choix!$I$1:$J$15,MATCH('TAB Travail'!F119,Choix!$I$1:$I$15,0),2))</f>
        <v xml:space="preserve"> </v>
      </c>
      <c r="M119" s="11"/>
    </row>
    <row r="120" spans="4:13" x14ac:dyDescent="0.2">
      <c r="D120" s="14"/>
      <c r="H120" s="1" t="str">
        <f>IF(ISBLANK(F120)," ",INDEX(Choix!$I$1:$J$15,MATCH('TAB Travail'!F120,Choix!$I$1:$I$15,0),2))</f>
        <v xml:space="preserve"> </v>
      </c>
      <c r="M120" s="11"/>
    </row>
    <row r="121" spans="4:13" x14ac:dyDescent="0.2">
      <c r="D121" s="14"/>
      <c r="H121" s="1" t="str">
        <f>IF(ISBLANK(F121)," ",INDEX(Choix!$I$1:$J$15,MATCH('TAB Travail'!F121,Choix!$I$1:$I$15,0),2))</f>
        <v xml:space="preserve"> </v>
      </c>
      <c r="M121" s="11"/>
    </row>
    <row r="122" spans="4:13" x14ac:dyDescent="0.2">
      <c r="D122" s="14"/>
      <c r="H122" s="1" t="str">
        <f>IF(ISBLANK(F122)," ",INDEX(Choix!$I$1:$J$15,MATCH('TAB Travail'!F122,Choix!$I$1:$I$15,0),2))</f>
        <v xml:space="preserve"> </v>
      </c>
      <c r="M122" s="11"/>
    </row>
    <row r="123" spans="4:13" x14ac:dyDescent="0.2">
      <c r="D123" s="14"/>
      <c r="H123" s="1" t="str">
        <f>IF(ISBLANK(F123)," ",INDEX(Choix!$I$1:$J$15,MATCH('TAB Travail'!F123,Choix!$I$1:$I$15,0),2))</f>
        <v xml:space="preserve"> </v>
      </c>
      <c r="M123" s="11"/>
    </row>
    <row r="124" spans="4:13" x14ac:dyDescent="0.2">
      <c r="D124" s="14"/>
      <c r="H124" s="1" t="str">
        <f>IF(ISBLANK(F124)," ",INDEX(Choix!$I$1:$J$15,MATCH('TAB Travail'!F124,Choix!$I$1:$I$15,0),2))</f>
        <v xml:space="preserve"> </v>
      </c>
      <c r="M124" s="11"/>
    </row>
    <row r="125" spans="4:13" x14ac:dyDescent="0.2">
      <c r="D125" s="14"/>
      <c r="H125" s="1" t="str">
        <f>IF(ISBLANK(F125)," ",INDEX(Choix!$I$1:$J$15,MATCH('TAB Travail'!F125,Choix!$I$1:$I$15,0),2))</f>
        <v xml:space="preserve"> </v>
      </c>
      <c r="M125" s="11"/>
    </row>
    <row r="126" spans="4:13" x14ac:dyDescent="0.2">
      <c r="D126" s="14"/>
      <c r="H126" s="1" t="str">
        <f>IF(ISBLANK(F126)," ",INDEX(Choix!$I$1:$J$15,MATCH('TAB Travail'!F126,Choix!$I$1:$I$15,0),2))</f>
        <v xml:space="preserve"> </v>
      </c>
      <c r="M126" s="11"/>
    </row>
    <row r="127" spans="4:13" x14ac:dyDescent="0.2">
      <c r="D127" s="14"/>
      <c r="H127" s="1" t="str">
        <f>IF(ISBLANK(F127)," ",INDEX(Choix!$I$1:$J$15,MATCH('TAB Travail'!F127,Choix!$I$1:$I$15,0),2))</f>
        <v xml:space="preserve"> </v>
      </c>
      <c r="M127" s="11"/>
    </row>
    <row r="128" spans="4:13" x14ac:dyDescent="0.2">
      <c r="D128" s="14"/>
      <c r="H128" s="1" t="str">
        <f>IF(ISBLANK(F128)," ",INDEX(Choix!$I$1:$J$15,MATCH('TAB Travail'!F128,Choix!$I$1:$I$15,0),2))</f>
        <v xml:space="preserve"> </v>
      </c>
      <c r="M128" s="11"/>
    </row>
    <row r="129" spans="4:13" x14ac:dyDescent="0.2">
      <c r="D129" s="14"/>
      <c r="H129" s="1" t="str">
        <f>IF(ISBLANK(F129)," ",INDEX(Choix!$I$1:$J$15,MATCH('TAB Travail'!F129,Choix!$I$1:$I$15,0),2))</f>
        <v xml:space="preserve"> </v>
      </c>
      <c r="M129" s="11"/>
    </row>
    <row r="130" spans="4:13" x14ac:dyDescent="0.2">
      <c r="D130" s="14"/>
      <c r="H130" s="1" t="str">
        <f>IF(ISBLANK(F130)," ",INDEX(Choix!$I$1:$J$15,MATCH('TAB Travail'!F130,Choix!$I$1:$I$15,0),2))</f>
        <v xml:space="preserve"> </v>
      </c>
      <c r="M130" s="11"/>
    </row>
    <row r="131" spans="4:13" x14ac:dyDescent="0.2">
      <c r="D131" s="14"/>
      <c r="H131" s="1" t="str">
        <f>IF(ISBLANK(F131)," ",INDEX(Choix!$I$1:$J$15,MATCH('TAB Travail'!F131,Choix!$I$1:$I$15,0),2))</f>
        <v xml:space="preserve"> </v>
      </c>
      <c r="M131" s="11"/>
    </row>
    <row r="132" spans="4:13" x14ac:dyDescent="0.2">
      <c r="D132" s="14"/>
      <c r="H132" s="1" t="str">
        <f>IF(ISBLANK(F132)," ",INDEX(Choix!$I$1:$J$15,MATCH('TAB Travail'!F132,Choix!$I$1:$I$15,0),2))</f>
        <v xml:space="preserve"> </v>
      </c>
      <c r="M132" s="11"/>
    </row>
    <row r="133" spans="4:13" x14ac:dyDescent="0.2">
      <c r="D133" s="14"/>
      <c r="H133" s="1" t="str">
        <f>IF(ISBLANK(F133)," ",INDEX(Choix!$I$1:$J$15,MATCH('TAB Travail'!F133,Choix!$I$1:$I$15,0),2))</f>
        <v xml:space="preserve"> </v>
      </c>
      <c r="M133" s="11"/>
    </row>
    <row r="134" spans="4:13" x14ac:dyDescent="0.2">
      <c r="D134" s="14"/>
      <c r="H134" s="1" t="str">
        <f>IF(ISBLANK(F134)," ",INDEX(Choix!$I$1:$J$15,MATCH('TAB Travail'!F134,Choix!$I$1:$I$15,0),2))</f>
        <v xml:space="preserve"> </v>
      </c>
      <c r="M134" s="11"/>
    </row>
    <row r="135" spans="4:13" x14ac:dyDescent="0.2">
      <c r="D135" s="14"/>
      <c r="H135" s="1" t="str">
        <f>IF(ISBLANK(F135)," ",INDEX(Choix!$I$1:$J$15,MATCH('TAB Travail'!F135,Choix!$I$1:$I$15,0),2))</f>
        <v xml:space="preserve"> </v>
      </c>
      <c r="M135" s="11"/>
    </row>
    <row r="136" spans="4:13" x14ac:dyDescent="0.2">
      <c r="D136" s="14"/>
      <c r="H136" s="1" t="str">
        <f>IF(ISBLANK(F136)," ",INDEX(Choix!$I$1:$J$15,MATCH('TAB Travail'!F136,Choix!$I$1:$I$15,0),2))</f>
        <v xml:space="preserve"> </v>
      </c>
      <c r="M136" s="11"/>
    </row>
    <row r="137" spans="4:13" x14ac:dyDescent="0.2">
      <c r="D137" s="14"/>
      <c r="H137" s="1" t="str">
        <f>IF(ISBLANK(F137)," ",INDEX(Choix!$I$1:$J$15,MATCH('TAB Travail'!F137,Choix!$I$1:$I$15,0),2))</f>
        <v xml:space="preserve"> </v>
      </c>
      <c r="M137" s="11"/>
    </row>
    <row r="138" spans="4:13" x14ac:dyDescent="0.2">
      <c r="D138" s="14"/>
      <c r="H138" s="1" t="str">
        <f>IF(ISBLANK(F138)," ",INDEX(Choix!$I$1:$J$15,MATCH('TAB Travail'!F138,Choix!$I$1:$I$15,0),2))</f>
        <v xml:space="preserve"> </v>
      </c>
      <c r="M138" s="11"/>
    </row>
    <row r="139" spans="4:13" x14ac:dyDescent="0.2">
      <c r="D139" s="14"/>
      <c r="H139" s="1" t="str">
        <f>IF(ISBLANK(F139)," ",INDEX(Choix!$I$1:$J$15,MATCH('TAB Travail'!F139,Choix!$I$1:$I$15,0),2))</f>
        <v xml:space="preserve"> </v>
      </c>
      <c r="M139" s="11"/>
    </row>
    <row r="140" spans="4:13" x14ac:dyDescent="0.2">
      <c r="D140" s="14"/>
      <c r="H140" s="1" t="str">
        <f>IF(ISBLANK(F140)," ",INDEX(Choix!$I$1:$J$15,MATCH('TAB Travail'!F140,Choix!$I$1:$I$15,0),2))</f>
        <v xml:space="preserve"> </v>
      </c>
      <c r="M140" s="11"/>
    </row>
    <row r="141" spans="4:13" x14ac:dyDescent="0.2">
      <c r="D141" s="14"/>
      <c r="H141" s="1" t="str">
        <f>IF(ISBLANK(F141)," ",INDEX(Choix!$I$1:$J$15,MATCH('TAB Travail'!F141,Choix!$I$1:$I$15,0),2))</f>
        <v xml:space="preserve"> </v>
      </c>
      <c r="M141" s="11"/>
    </row>
    <row r="142" spans="4:13" x14ac:dyDescent="0.2">
      <c r="D142" s="14"/>
      <c r="H142" s="1" t="str">
        <f>IF(ISBLANK(F142)," ",INDEX(Choix!$I$1:$J$15,MATCH('TAB Travail'!F142,Choix!$I$1:$I$15,0),2))</f>
        <v xml:space="preserve"> </v>
      </c>
      <c r="M142" s="11"/>
    </row>
    <row r="143" spans="4:13" x14ac:dyDescent="0.2">
      <c r="D143" s="14"/>
      <c r="H143" s="1" t="str">
        <f>IF(ISBLANK(F143)," ",INDEX(Choix!$I$1:$J$15,MATCH('TAB Travail'!F143,Choix!$I$1:$I$15,0),2))</f>
        <v xml:space="preserve"> </v>
      </c>
      <c r="M143" s="11"/>
    </row>
    <row r="144" spans="4:13" x14ac:dyDescent="0.2">
      <c r="D144" s="14"/>
      <c r="H144" s="1" t="str">
        <f>IF(ISBLANK(F144)," ",INDEX(Choix!$I$1:$J$15,MATCH('TAB Travail'!F144,Choix!$I$1:$I$15,0),2))</f>
        <v xml:space="preserve"> </v>
      </c>
      <c r="M144" s="11"/>
    </row>
    <row r="145" spans="4:13" x14ac:dyDescent="0.2">
      <c r="D145" s="14"/>
      <c r="H145" s="1" t="str">
        <f>IF(ISBLANK(F145)," ",INDEX(Choix!$I$1:$J$15,MATCH('TAB Travail'!F145,Choix!$I$1:$I$15,0),2))</f>
        <v xml:space="preserve"> </v>
      </c>
      <c r="M145" s="11"/>
    </row>
    <row r="146" spans="4:13" x14ac:dyDescent="0.2">
      <c r="D146" s="14"/>
      <c r="H146" s="1" t="str">
        <f>IF(ISBLANK(F146)," ",INDEX(Choix!$I$1:$J$15,MATCH('TAB Travail'!F146,Choix!$I$1:$I$15,0),2))</f>
        <v xml:space="preserve"> </v>
      </c>
      <c r="M146" s="11"/>
    </row>
    <row r="147" spans="4:13" x14ac:dyDescent="0.2">
      <c r="D147" s="14"/>
      <c r="H147" s="1" t="str">
        <f>IF(ISBLANK(F147)," ",INDEX(Choix!$I$1:$J$15,MATCH('TAB Travail'!F147,Choix!$I$1:$I$15,0),2))</f>
        <v xml:space="preserve"> </v>
      </c>
      <c r="M147" s="11"/>
    </row>
    <row r="148" spans="4:13" x14ac:dyDescent="0.2">
      <c r="D148" s="14"/>
      <c r="H148" s="1" t="str">
        <f>IF(ISBLANK(F148)," ",INDEX(Choix!$I$1:$J$15,MATCH('TAB Travail'!F148,Choix!$I$1:$I$15,0),2))</f>
        <v xml:space="preserve"> </v>
      </c>
      <c r="M148" s="11"/>
    </row>
    <row r="149" spans="4:13" x14ac:dyDescent="0.2">
      <c r="D149" s="14"/>
      <c r="H149" s="1" t="str">
        <f>IF(ISBLANK(F149)," ",INDEX(Choix!$I$1:$J$15,MATCH('TAB Travail'!F149,Choix!$I$1:$I$15,0),2))</f>
        <v xml:space="preserve"> </v>
      </c>
      <c r="M149" s="11"/>
    </row>
    <row r="150" spans="4:13" x14ac:dyDescent="0.2">
      <c r="D150" s="14"/>
      <c r="H150" s="1" t="str">
        <f>IF(ISBLANK(F150)," ",INDEX(Choix!$I$1:$J$15,MATCH('TAB Travail'!F150,Choix!$I$1:$I$15,0),2))</f>
        <v xml:space="preserve"> </v>
      </c>
      <c r="M150" s="11"/>
    </row>
    <row r="151" spans="4:13" x14ac:dyDescent="0.2">
      <c r="D151" s="14"/>
      <c r="H151" s="1" t="str">
        <f>IF(ISBLANK(F151)," ",INDEX(Choix!$I$1:$J$15,MATCH('TAB Travail'!F151,Choix!$I$1:$I$15,0),2))</f>
        <v xml:space="preserve"> </v>
      </c>
      <c r="M151" s="11"/>
    </row>
    <row r="152" spans="4:13" x14ac:dyDescent="0.2">
      <c r="D152" s="14"/>
      <c r="H152" s="1" t="str">
        <f>IF(ISBLANK(F152)," ",INDEX(Choix!$I$1:$J$15,MATCH('TAB Travail'!F152,Choix!$I$1:$I$15,0),2))</f>
        <v xml:space="preserve"> </v>
      </c>
      <c r="M152" s="11"/>
    </row>
    <row r="153" spans="4:13" x14ac:dyDescent="0.2">
      <c r="D153" s="14"/>
      <c r="H153" s="1" t="str">
        <f>IF(ISBLANK(F153)," ",INDEX(Choix!$I$1:$J$15,MATCH('TAB Travail'!F153,Choix!$I$1:$I$15,0),2))</f>
        <v xml:space="preserve"> </v>
      </c>
      <c r="M153" s="11"/>
    </row>
    <row r="154" spans="4:13" x14ac:dyDescent="0.2">
      <c r="D154" s="14"/>
      <c r="H154" s="1" t="str">
        <f>IF(ISBLANK(F154)," ",INDEX(Choix!$I$1:$J$15,MATCH('TAB Travail'!F154,Choix!$I$1:$I$15,0),2))</f>
        <v xml:space="preserve"> </v>
      </c>
      <c r="M154" s="11"/>
    </row>
    <row r="155" spans="4:13" x14ac:dyDescent="0.2">
      <c r="D155" s="14"/>
      <c r="H155" s="1" t="str">
        <f>IF(ISBLANK(F155)," ",INDEX(Choix!$I$1:$J$15,MATCH('TAB Travail'!F155,Choix!$I$1:$I$15,0),2))</f>
        <v xml:space="preserve"> </v>
      </c>
      <c r="M155" s="11"/>
    </row>
    <row r="156" spans="4:13" x14ac:dyDescent="0.2">
      <c r="D156" s="14"/>
      <c r="H156" s="1" t="str">
        <f>IF(ISBLANK(F156)," ",INDEX(Choix!$I$1:$J$15,MATCH('TAB Travail'!F156,Choix!$I$1:$I$15,0),2))</f>
        <v xml:space="preserve"> </v>
      </c>
      <c r="M156" s="11"/>
    </row>
    <row r="157" spans="4:13" x14ac:dyDescent="0.2">
      <c r="D157" s="14"/>
      <c r="H157" s="1" t="str">
        <f>IF(ISBLANK(F157)," ",INDEX(Choix!$I$1:$J$15,MATCH('TAB Travail'!F157,Choix!$I$1:$I$15,0),2))</f>
        <v xml:space="preserve"> </v>
      </c>
      <c r="M157" s="11"/>
    </row>
    <row r="158" spans="4:13" x14ac:dyDescent="0.2">
      <c r="D158" s="14"/>
      <c r="H158" s="1" t="str">
        <f>IF(ISBLANK(F158)," ",INDEX(Choix!$I$1:$J$15,MATCH('TAB Travail'!F158,Choix!$I$1:$I$15,0),2))</f>
        <v xml:space="preserve"> </v>
      </c>
      <c r="M158" s="11"/>
    </row>
    <row r="159" spans="4:13" x14ac:dyDescent="0.2">
      <c r="D159" s="14"/>
      <c r="H159" s="1" t="str">
        <f>IF(ISBLANK(F159)," ",INDEX(Choix!$I$1:$J$15,MATCH('TAB Travail'!F159,Choix!$I$1:$I$15,0),2))</f>
        <v xml:space="preserve"> </v>
      </c>
      <c r="M159" s="11"/>
    </row>
    <row r="160" spans="4:13" x14ac:dyDescent="0.2">
      <c r="D160" s="14"/>
      <c r="H160" s="1" t="str">
        <f>IF(ISBLANK(F160)," ",INDEX(Choix!$I$1:$J$15,MATCH('TAB Travail'!F160,Choix!$I$1:$I$15,0),2))</f>
        <v xml:space="preserve"> </v>
      </c>
      <c r="M160" s="11"/>
    </row>
    <row r="161" spans="4:13" x14ac:dyDescent="0.2">
      <c r="D161" s="14"/>
      <c r="H161" s="1" t="str">
        <f>IF(ISBLANK(F161)," ",INDEX(Choix!$I$1:$J$15,MATCH('TAB Travail'!F161,Choix!$I$1:$I$15,0),2))</f>
        <v xml:space="preserve"> </v>
      </c>
      <c r="M161" s="11"/>
    </row>
    <row r="162" spans="4:13" x14ac:dyDescent="0.2">
      <c r="D162" s="14"/>
      <c r="H162" s="1" t="str">
        <f>IF(ISBLANK(F162)," ",INDEX(Choix!$I$1:$J$15,MATCH('TAB Travail'!F162,Choix!$I$1:$I$15,0),2))</f>
        <v xml:space="preserve"> </v>
      </c>
      <c r="M162" s="11"/>
    </row>
    <row r="163" spans="4:13" x14ac:dyDescent="0.2">
      <c r="D163" s="14"/>
      <c r="H163" s="1" t="str">
        <f>IF(ISBLANK(F163)," ",INDEX(Choix!$I$1:$J$15,MATCH('TAB Travail'!F163,Choix!$I$1:$I$15,0),2))</f>
        <v xml:space="preserve"> </v>
      </c>
      <c r="M163" s="11"/>
    </row>
    <row r="164" spans="4:13" x14ac:dyDescent="0.2">
      <c r="D164" s="14"/>
      <c r="H164" s="1" t="str">
        <f>IF(ISBLANK(F164)," ",INDEX(Choix!$I$1:$J$15,MATCH('TAB Travail'!F164,Choix!$I$1:$I$15,0),2))</f>
        <v xml:space="preserve"> </v>
      </c>
      <c r="M164" s="11"/>
    </row>
    <row r="165" spans="4:13" x14ac:dyDescent="0.2">
      <c r="D165" s="14"/>
      <c r="H165" s="1" t="str">
        <f>IF(ISBLANK(F165)," ",INDEX(Choix!$I$1:$J$15,MATCH('TAB Travail'!F165,Choix!$I$1:$I$15,0),2))</f>
        <v xml:space="preserve"> </v>
      </c>
      <c r="M165" s="11"/>
    </row>
    <row r="166" spans="4:13" x14ac:dyDescent="0.2">
      <c r="D166" s="14"/>
      <c r="H166" s="1" t="str">
        <f>IF(ISBLANK(F166)," ",INDEX(Choix!$I$1:$J$15,MATCH('TAB Travail'!F166,Choix!$I$1:$I$15,0),2))</f>
        <v xml:space="preserve"> </v>
      </c>
      <c r="M166" s="11"/>
    </row>
    <row r="167" spans="4:13" x14ac:dyDescent="0.2">
      <c r="D167" s="14"/>
      <c r="H167" s="1" t="str">
        <f>IF(ISBLANK(F167)," ",INDEX(Choix!$I$1:$J$15,MATCH('TAB Travail'!F167,Choix!$I$1:$I$15,0),2))</f>
        <v xml:space="preserve"> </v>
      </c>
      <c r="M167" s="11"/>
    </row>
    <row r="168" spans="4:13" x14ac:dyDescent="0.2">
      <c r="D168" s="14"/>
      <c r="H168" s="1" t="str">
        <f>IF(ISBLANK(F168)," ",INDEX(Choix!$I$1:$J$15,MATCH('TAB Travail'!F168,Choix!$I$1:$I$15,0),2))</f>
        <v xml:space="preserve"> </v>
      </c>
      <c r="M168" s="11"/>
    </row>
    <row r="169" spans="4:13" x14ac:dyDescent="0.2">
      <c r="D169" s="14"/>
      <c r="H169" s="1" t="str">
        <f>IF(ISBLANK(F169)," ",INDEX(Choix!$I$1:$J$15,MATCH('TAB Travail'!F169,Choix!$I$1:$I$15,0),2))</f>
        <v xml:space="preserve"> </v>
      </c>
      <c r="M169" s="11"/>
    </row>
    <row r="170" spans="4:13" x14ac:dyDescent="0.2">
      <c r="D170" s="14"/>
      <c r="H170" s="1" t="str">
        <f>IF(ISBLANK(F170)," ",INDEX(Choix!$I$1:$J$15,MATCH('TAB Travail'!F170,Choix!$I$1:$I$15,0),2))</f>
        <v xml:space="preserve"> </v>
      </c>
      <c r="M170" s="11"/>
    </row>
    <row r="171" spans="4:13" x14ac:dyDescent="0.2">
      <c r="D171" s="14"/>
      <c r="H171" s="1" t="str">
        <f>IF(ISBLANK(F171)," ",INDEX(Choix!$I$1:$J$15,MATCH('TAB Travail'!F171,Choix!$I$1:$I$15,0),2))</f>
        <v xml:space="preserve"> </v>
      </c>
      <c r="M171" s="11"/>
    </row>
    <row r="172" spans="4:13" x14ac:dyDescent="0.2">
      <c r="D172" s="14"/>
      <c r="H172" s="1" t="str">
        <f>IF(ISBLANK(F172)," ",INDEX(Choix!$I$1:$J$15,MATCH('TAB Travail'!F172,Choix!$I$1:$I$15,0),2))</f>
        <v xml:space="preserve"> </v>
      </c>
      <c r="M172" s="11"/>
    </row>
    <row r="173" spans="4:13" x14ac:dyDescent="0.2">
      <c r="D173" s="14"/>
      <c r="H173" s="1" t="str">
        <f>IF(ISBLANK(F173)," ",INDEX(Choix!$I$1:$J$15,MATCH('TAB Travail'!F173,Choix!$I$1:$I$15,0),2))</f>
        <v xml:space="preserve"> </v>
      </c>
      <c r="M173" s="11"/>
    </row>
    <row r="174" spans="4:13" x14ac:dyDescent="0.2">
      <c r="D174" s="14"/>
      <c r="H174" s="1" t="str">
        <f>IF(ISBLANK(F174)," ",INDEX(Choix!$I$1:$J$15,MATCH('TAB Travail'!F174,Choix!$I$1:$I$15,0),2))</f>
        <v xml:space="preserve"> </v>
      </c>
      <c r="M174" s="11"/>
    </row>
    <row r="175" spans="4:13" x14ac:dyDescent="0.2">
      <c r="D175" s="14"/>
      <c r="H175" s="1" t="str">
        <f>IF(ISBLANK(F175)," ",INDEX(Choix!$I$1:$J$15,MATCH('TAB Travail'!F175,Choix!$I$1:$I$15,0),2))</f>
        <v xml:space="preserve"> </v>
      </c>
      <c r="M175" s="11"/>
    </row>
    <row r="176" spans="4:13" x14ac:dyDescent="0.2">
      <c r="D176" s="14"/>
      <c r="H176" s="1" t="str">
        <f>IF(ISBLANK(F176)," ",INDEX(Choix!$I$1:$J$15,MATCH('TAB Travail'!F176,Choix!$I$1:$I$15,0),2))</f>
        <v xml:space="preserve"> </v>
      </c>
      <c r="M176" s="11"/>
    </row>
    <row r="177" spans="4:13" x14ac:dyDescent="0.2">
      <c r="D177" s="14"/>
      <c r="H177" s="1" t="str">
        <f>IF(ISBLANK(F177)," ",INDEX(Choix!$I$1:$J$15,MATCH('TAB Travail'!F177,Choix!$I$1:$I$15,0),2))</f>
        <v xml:space="preserve"> </v>
      </c>
      <c r="M177" s="11"/>
    </row>
    <row r="178" spans="4:13" x14ac:dyDescent="0.2">
      <c r="D178" s="14"/>
      <c r="H178" s="1" t="str">
        <f>IF(ISBLANK(F178)," ",INDEX(Choix!$I$1:$J$15,MATCH('TAB Travail'!F178,Choix!$I$1:$I$15,0),2))</f>
        <v xml:space="preserve"> </v>
      </c>
      <c r="M178" s="11"/>
    </row>
    <row r="179" spans="4:13" x14ac:dyDescent="0.2">
      <c r="D179" s="14"/>
      <c r="H179" s="1" t="str">
        <f>IF(ISBLANK(F179)," ",INDEX(Choix!$I$1:$J$15,MATCH('TAB Travail'!F179,Choix!$I$1:$I$15,0),2))</f>
        <v xml:space="preserve"> </v>
      </c>
      <c r="M179" s="11"/>
    </row>
    <row r="180" spans="4:13" x14ac:dyDescent="0.2">
      <c r="D180" s="14"/>
      <c r="H180" s="1" t="str">
        <f>IF(ISBLANK(F180)," ",INDEX(Choix!$I$1:$J$15,MATCH('TAB Travail'!F180,Choix!$I$1:$I$15,0),2))</f>
        <v xml:space="preserve"> </v>
      </c>
      <c r="M180" s="11"/>
    </row>
    <row r="181" spans="4:13" x14ac:dyDescent="0.2">
      <c r="D181" s="14"/>
      <c r="H181" s="1" t="str">
        <f>IF(ISBLANK(F181)," ",INDEX(Choix!$I$1:$J$15,MATCH('TAB Travail'!F181,Choix!$I$1:$I$15,0),2))</f>
        <v xml:space="preserve"> </v>
      </c>
      <c r="M181" s="11"/>
    </row>
    <row r="182" spans="4:13" x14ac:dyDescent="0.2">
      <c r="D182" s="14"/>
      <c r="H182" s="1" t="str">
        <f>IF(ISBLANK(F182)," ",INDEX(Choix!$I$1:$J$15,MATCH('TAB Travail'!F182,Choix!$I$1:$I$15,0),2))</f>
        <v xml:space="preserve"> </v>
      </c>
      <c r="M182" s="11"/>
    </row>
    <row r="183" spans="4:13" x14ac:dyDescent="0.2">
      <c r="D183" s="14"/>
      <c r="H183" s="1" t="str">
        <f>IF(ISBLANK(F183)," ",INDEX(Choix!$I$1:$J$15,MATCH('TAB Travail'!F183,Choix!$I$1:$I$15,0),2))</f>
        <v xml:space="preserve"> </v>
      </c>
      <c r="M183" s="11"/>
    </row>
    <row r="184" spans="4:13" x14ac:dyDescent="0.2">
      <c r="D184" s="14"/>
      <c r="H184" s="1" t="str">
        <f>IF(ISBLANK(F184)," ",INDEX(Choix!$I$1:$J$15,MATCH('TAB Travail'!F184,Choix!$I$1:$I$15,0),2))</f>
        <v xml:space="preserve"> </v>
      </c>
      <c r="M184" s="11"/>
    </row>
    <row r="185" spans="4:13" x14ac:dyDescent="0.2">
      <c r="D185" s="14"/>
      <c r="H185" s="1" t="str">
        <f>IF(ISBLANK(F185)," ",INDEX(Choix!$I$1:$J$15,MATCH('TAB Travail'!F185,Choix!$I$1:$I$15,0),2))</f>
        <v xml:space="preserve"> </v>
      </c>
      <c r="M185" s="11"/>
    </row>
    <row r="186" spans="4:13" x14ac:dyDescent="0.2">
      <c r="D186" s="14"/>
      <c r="H186" s="1" t="str">
        <f>IF(ISBLANK(F186)," ",INDEX(Choix!$I$1:$J$15,MATCH('TAB Travail'!F186,Choix!$I$1:$I$15,0),2))</f>
        <v xml:space="preserve"> </v>
      </c>
      <c r="M186" s="11"/>
    </row>
    <row r="187" spans="4:13" x14ac:dyDescent="0.2">
      <c r="D187" s="14"/>
      <c r="H187" s="1" t="str">
        <f>IF(ISBLANK(F187)," ",INDEX(Choix!$I$1:$J$15,MATCH('TAB Travail'!F187,Choix!$I$1:$I$15,0),2))</f>
        <v xml:space="preserve"> </v>
      </c>
      <c r="M187" s="11"/>
    </row>
    <row r="188" spans="4:13" x14ac:dyDescent="0.2">
      <c r="D188" s="14"/>
      <c r="H188" s="1" t="str">
        <f>IF(ISBLANK(F188)," ",INDEX(Choix!$I$1:$J$15,MATCH('TAB Travail'!F188,Choix!$I$1:$I$15,0),2))</f>
        <v xml:space="preserve"> </v>
      </c>
      <c r="M188" s="11"/>
    </row>
    <row r="189" spans="4:13" x14ac:dyDescent="0.2">
      <c r="D189" s="14"/>
      <c r="H189" s="1" t="str">
        <f>IF(ISBLANK(F189)," ",INDEX(Choix!$I$1:$J$15,MATCH('TAB Travail'!F189,Choix!$I$1:$I$15,0),2))</f>
        <v xml:space="preserve"> </v>
      </c>
      <c r="M189" s="11"/>
    </row>
    <row r="190" spans="4:13" x14ac:dyDescent="0.2">
      <c r="D190" s="14"/>
      <c r="H190" s="1" t="str">
        <f>IF(ISBLANK(F190)," ",INDEX(Choix!$I$1:$J$15,MATCH('TAB Travail'!F190,Choix!$I$1:$I$15,0),2))</f>
        <v xml:space="preserve"> </v>
      </c>
      <c r="M190" s="11"/>
    </row>
    <row r="191" spans="4:13" x14ac:dyDescent="0.2">
      <c r="D191" s="14"/>
      <c r="H191" s="1" t="str">
        <f>IF(ISBLANK(F191)," ",INDEX(Choix!$I$1:$J$15,MATCH('TAB Travail'!F191,Choix!$I$1:$I$15,0),2))</f>
        <v xml:space="preserve"> </v>
      </c>
      <c r="M191" s="11"/>
    </row>
    <row r="192" spans="4:13" x14ac:dyDescent="0.2">
      <c r="D192" s="14"/>
      <c r="H192" s="1" t="str">
        <f>IF(ISBLANK(F192)," ",INDEX(Choix!$I$1:$J$15,MATCH('TAB Travail'!F192,Choix!$I$1:$I$15,0),2))</f>
        <v xml:space="preserve"> </v>
      </c>
      <c r="M192" s="11"/>
    </row>
    <row r="193" spans="4:13" x14ac:dyDescent="0.2">
      <c r="D193" s="14"/>
      <c r="H193" s="1" t="str">
        <f>IF(ISBLANK(F193)," ",INDEX(Choix!$I$1:$J$15,MATCH('TAB Travail'!F193,Choix!$I$1:$I$15,0),2))</f>
        <v xml:space="preserve"> </v>
      </c>
      <c r="M193" s="11"/>
    </row>
    <row r="194" spans="4:13" x14ac:dyDescent="0.2">
      <c r="D194" s="14"/>
      <c r="H194" s="1" t="str">
        <f>IF(ISBLANK(F194)," ",INDEX(Choix!$I$1:$J$15,MATCH('TAB Travail'!F194,Choix!$I$1:$I$15,0),2))</f>
        <v xml:space="preserve"> </v>
      </c>
      <c r="M194" s="11"/>
    </row>
    <row r="195" spans="4:13" x14ac:dyDescent="0.2">
      <c r="D195" s="14"/>
      <c r="H195" s="1" t="str">
        <f>IF(ISBLANK(F195)," ",INDEX(Choix!$I$1:$J$15,MATCH('TAB Travail'!F195,Choix!$I$1:$I$15,0),2))</f>
        <v xml:space="preserve"> </v>
      </c>
      <c r="M195" s="11"/>
    </row>
    <row r="196" spans="4:13" x14ac:dyDescent="0.2">
      <c r="D196" s="14"/>
      <c r="H196" s="1" t="str">
        <f>IF(ISBLANK(F196)," ",INDEX(Choix!$I$1:$J$15,MATCH('TAB Travail'!F196,Choix!$I$1:$I$15,0),2))</f>
        <v xml:space="preserve"> </v>
      </c>
      <c r="M196" s="11"/>
    </row>
    <row r="197" spans="4:13" x14ac:dyDescent="0.2">
      <c r="D197" s="14"/>
      <c r="H197" s="1" t="str">
        <f>IF(ISBLANK(F197)," ",INDEX(Choix!$I$1:$J$15,MATCH('TAB Travail'!F197,Choix!$I$1:$I$15,0),2))</f>
        <v xml:space="preserve"> </v>
      </c>
      <c r="M197" s="11"/>
    </row>
    <row r="198" spans="4:13" x14ac:dyDescent="0.2">
      <c r="D198" s="14"/>
      <c r="H198" s="1" t="str">
        <f>IF(ISBLANK(F198)," ",INDEX(Choix!$I$1:$J$15,MATCH('TAB Travail'!F198,Choix!$I$1:$I$15,0),2))</f>
        <v xml:space="preserve"> </v>
      </c>
      <c r="M198" s="11"/>
    </row>
    <row r="199" spans="4:13" x14ac:dyDescent="0.2">
      <c r="D199" s="14"/>
      <c r="H199" s="1" t="str">
        <f>IF(ISBLANK(F199)," ",INDEX(Choix!$I$1:$J$15,MATCH('TAB Travail'!F199,Choix!$I$1:$I$15,0),2))</f>
        <v xml:space="preserve"> </v>
      </c>
      <c r="M199" s="11"/>
    </row>
    <row r="200" spans="4:13" x14ac:dyDescent="0.2">
      <c r="D200" s="14"/>
      <c r="H200" s="1" t="str">
        <f>IF(ISBLANK(F200)," ",INDEX(Choix!$I$1:$J$15,MATCH('TAB Travail'!F200,Choix!$I$1:$I$15,0),2))</f>
        <v xml:space="preserve"> </v>
      </c>
      <c r="M200" s="11"/>
    </row>
    <row r="201" spans="4:13" x14ac:dyDescent="0.2">
      <c r="D201" s="14"/>
      <c r="H201" s="1" t="str">
        <f>IF(ISBLANK(F201)," ",INDEX(Choix!$I$1:$J$15,MATCH('TAB Travail'!F201,Choix!$I$1:$I$15,0),2))</f>
        <v xml:space="preserve"> </v>
      </c>
      <c r="M201" s="11"/>
    </row>
    <row r="202" spans="4:13" x14ac:dyDescent="0.2">
      <c r="D202" s="14"/>
      <c r="H202" s="1" t="str">
        <f>IF(ISBLANK(F202)," ",INDEX(Choix!$I$1:$J$15,MATCH('TAB Travail'!F202,Choix!$I$1:$I$15,0),2))</f>
        <v xml:space="preserve"> </v>
      </c>
      <c r="M202" s="11"/>
    </row>
    <row r="203" spans="4:13" x14ac:dyDescent="0.2">
      <c r="D203" s="14"/>
      <c r="H203" s="1" t="str">
        <f>IF(ISBLANK(F203)," ",INDEX(Choix!$I$1:$J$15,MATCH('TAB Travail'!F203,Choix!$I$1:$I$15,0),2))</f>
        <v xml:space="preserve"> </v>
      </c>
      <c r="M203" s="11"/>
    </row>
    <row r="204" spans="4:13" x14ac:dyDescent="0.2">
      <c r="D204" s="14"/>
      <c r="H204" s="1" t="str">
        <f>IF(ISBLANK(F204)," ",INDEX(Choix!$I$1:$J$15,MATCH('TAB Travail'!F204,Choix!$I$1:$I$15,0),2))</f>
        <v xml:space="preserve"> </v>
      </c>
      <c r="M204" s="11"/>
    </row>
    <row r="205" spans="4:13" x14ac:dyDescent="0.2">
      <c r="D205" s="14"/>
      <c r="H205" s="1" t="str">
        <f>IF(ISBLANK(F205)," ",INDEX(Choix!$I$1:$J$15,MATCH('TAB Travail'!F205,Choix!$I$1:$I$15,0),2))</f>
        <v xml:space="preserve"> </v>
      </c>
      <c r="M205" s="11"/>
    </row>
    <row r="206" spans="4:13" x14ac:dyDescent="0.2">
      <c r="D206" s="14"/>
      <c r="H206" s="1" t="str">
        <f>IF(ISBLANK(F206)," ",INDEX(Choix!$I$1:$J$15,MATCH('TAB Travail'!F206,Choix!$I$1:$I$15,0),2))</f>
        <v xml:space="preserve"> </v>
      </c>
      <c r="M206" s="11"/>
    </row>
    <row r="207" spans="4:13" x14ac:dyDescent="0.2">
      <c r="D207" s="14"/>
      <c r="H207" s="1" t="str">
        <f>IF(ISBLANK(F207)," ",INDEX(Choix!$I$1:$J$15,MATCH('TAB Travail'!F207,Choix!$I$1:$I$15,0),2))</f>
        <v xml:space="preserve"> </v>
      </c>
      <c r="M207" s="11"/>
    </row>
    <row r="208" spans="4:13" x14ac:dyDescent="0.2">
      <c r="D208" s="14"/>
      <c r="H208" s="1" t="str">
        <f>IF(ISBLANK(F208)," ",INDEX(Choix!$I$1:$J$15,MATCH('TAB Travail'!F208,Choix!$I$1:$I$15,0),2))</f>
        <v xml:space="preserve"> </v>
      </c>
      <c r="M208" s="11"/>
    </row>
    <row r="209" spans="4:13" x14ac:dyDescent="0.2">
      <c r="D209" s="14"/>
      <c r="H209" s="1" t="str">
        <f>IF(ISBLANK(F209)," ",INDEX(Choix!$I$1:$J$15,MATCH('TAB Travail'!F209,Choix!$I$1:$I$15,0),2))</f>
        <v xml:space="preserve"> </v>
      </c>
      <c r="M209" s="11"/>
    </row>
    <row r="210" spans="4:13" x14ac:dyDescent="0.2">
      <c r="D210" s="14"/>
      <c r="H210" s="1" t="str">
        <f>IF(ISBLANK(F210)," ",INDEX(Choix!$I$1:$J$15,MATCH('TAB Travail'!F210,Choix!$I$1:$I$15,0),2))</f>
        <v xml:space="preserve"> </v>
      </c>
      <c r="M210" s="11"/>
    </row>
    <row r="211" spans="4:13" x14ac:dyDescent="0.2">
      <c r="D211" s="14"/>
      <c r="H211" s="1" t="str">
        <f>IF(ISBLANK(F211)," ",INDEX(Choix!$I$1:$J$15,MATCH('TAB Travail'!F211,Choix!$I$1:$I$15,0),2))</f>
        <v xml:space="preserve"> </v>
      </c>
      <c r="M211" s="11"/>
    </row>
    <row r="212" spans="4:13" x14ac:dyDescent="0.2">
      <c r="D212" s="14"/>
      <c r="H212" s="1" t="str">
        <f>IF(ISBLANK(F212)," ",INDEX(Choix!$I$1:$J$15,MATCH('TAB Travail'!F212,Choix!$I$1:$I$15,0),2))</f>
        <v xml:space="preserve"> </v>
      </c>
      <c r="M212" s="11"/>
    </row>
    <row r="213" spans="4:13" x14ac:dyDescent="0.2">
      <c r="D213" s="14"/>
      <c r="H213" s="1" t="str">
        <f>IF(ISBLANK(F213)," ",INDEX(Choix!$I$1:$J$15,MATCH('TAB Travail'!F213,Choix!$I$1:$I$15,0),2))</f>
        <v xml:space="preserve"> </v>
      </c>
      <c r="M213" s="11"/>
    </row>
    <row r="214" spans="4:13" x14ac:dyDescent="0.2">
      <c r="D214" s="14"/>
      <c r="H214" s="1" t="str">
        <f>IF(ISBLANK(F214)," ",INDEX(Choix!$I$1:$J$15,MATCH('TAB Travail'!F214,Choix!$I$1:$I$15,0),2))</f>
        <v xml:space="preserve"> </v>
      </c>
      <c r="M214" s="11"/>
    </row>
    <row r="215" spans="4:13" x14ac:dyDescent="0.2">
      <c r="D215" s="14"/>
      <c r="H215" s="1" t="str">
        <f>IF(ISBLANK(F215)," ",INDEX(Choix!$I$1:$J$15,MATCH('TAB Travail'!F215,Choix!$I$1:$I$15,0),2))</f>
        <v xml:space="preserve"> </v>
      </c>
      <c r="M215" s="11"/>
    </row>
    <row r="216" spans="4:13" x14ac:dyDescent="0.2">
      <c r="D216" s="14"/>
      <c r="H216" s="1" t="str">
        <f>IF(ISBLANK(F216)," ",INDEX(Choix!$I$1:$J$15,MATCH('TAB Travail'!F216,Choix!$I$1:$I$15,0),2))</f>
        <v xml:space="preserve"> </v>
      </c>
      <c r="M216" s="11"/>
    </row>
    <row r="217" spans="4:13" x14ac:dyDescent="0.2">
      <c r="D217" s="14"/>
      <c r="H217" s="1" t="str">
        <f>IF(ISBLANK(F217)," ",INDEX(Choix!$I$1:$J$15,MATCH('TAB Travail'!F217,Choix!$I$1:$I$15,0),2))</f>
        <v xml:space="preserve"> </v>
      </c>
      <c r="M217" s="11"/>
    </row>
    <row r="218" spans="4:13" x14ac:dyDescent="0.2">
      <c r="D218" s="14"/>
      <c r="H218" s="1" t="str">
        <f>IF(ISBLANK(F218)," ",INDEX(Choix!$I$1:$J$15,MATCH('TAB Travail'!F218,Choix!$I$1:$I$15,0),2))</f>
        <v xml:space="preserve"> </v>
      </c>
      <c r="M218" s="11"/>
    </row>
    <row r="219" spans="4:13" x14ac:dyDescent="0.2">
      <c r="D219" s="14"/>
      <c r="H219" s="1" t="str">
        <f>IF(ISBLANK(F219)," ",INDEX(Choix!$I$1:$J$15,MATCH('TAB Travail'!F219,Choix!$I$1:$I$15,0),2))</f>
        <v xml:space="preserve"> </v>
      </c>
      <c r="M219" s="11"/>
    </row>
    <row r="220" spans="4:13" x14ac:dyDescent="0.2">
      <c r="D220" s="14"/>
      <c r="H220" s="1" t="str">
        <f>IF(ISBLANK(F220)," ",INDEX(Choix!$I$1:$J$15,MATCH('TAB Travail'!F220,Choix!$I$1:$I$15,0),2))</f>
        <v xml:space="preserve"> </v>
      </c>
      <c r="M220" s="11"/>
    </row>
    <row r="221" spans="4:13" x14ac:dyDescent="0.2">
      <c r="D221" s="14"/>
      <c r="H221" s="1" t="str">
        <f>IF(ISBLANK(F221)," ",INDEX(Choix!$I$1:$J$15,MATCH('TAB Travail'!F221,Choix!$I$1:$I$15,0),2))</f>
        <v xml:space="preserve"> </v>
      </c>
      <c r="M221" s="11"/>
    </row>
    <row r="222" spans="4:13" x14ac:dyDescent="0.2">
      <c r="D222" s="14"/>
      <c r="H222" s="1" t="str">
        <f>IF(ISBLANK(F222)," ",INDEX(Choix!$I$1:$J$15,MATCH('TAB Travail'!F222,Choix!$I$1:$I$15,0),2))</f>
        <v xml:space="preserve"> </v>
      </c>
      <c r="M222" s="11"/>
    </row>
    <row r="223" spans="4:13" x14ac:dyDescent="0.2">
      <c r="D223" s="14"/>
      <c r="H223" s="1" t="str">
        <f>IF(ISBLANK(F223)," ",INDEX(Choix!$I$1:$J$15,MATCH('TAB Travail'!F223,Choix!$I$1:$I$15,0),2))</f>
        <v xml:space="preserve"> </v>
      </c>
      <c r="M223" s="11"/>
    </row>
    <row r="224" spans="4:13" x14ac:dyDescent="0.2">
      <c r="D224" s="14"/>
      <c r="H224" s="1" t="str">
        <f>IF(ISBLANK(F224)," ",INDEX(Choix!$I$1:$J$15,MATCH('TAB Travail'!F224,Choix!$I$1:$I$15,0),2))</f>
        <v xml:space="preserve"> </v>
      </c>
      <c r="M224" s="11"/>
    </row>
    <row r="225" spans="4:13" x14ac:dyDescent="0.2">
      <c r="D225" s="14"/>
      <c r="H225" s="1" t="str">
        <f>IF(ISBLANK(F225)," ",INDEX(Choix!$I$1:$J$15,MATCH('TAB Travail'!F225,Choix!$I$1:$I$15,0),2))</f>
        <v xml:space="preserve"> </v>
      </c>
      <c r="M225" s="11"/>
    </row>
    <row r="226" spans="4:13" x14ac:dyDescent="0.2">
      <c r="D226" s="14"/>
      <c r="H226" s="1" t="str">
        <f>IF(ISBLANK(F226)," ",INDEX(Choix!$I$1:$J$15,MATCH('TAB Travail'!F226,Choix!$I$1:$I$15,0),2))</f>
        <v xml:space="preserve"> </v>
      </c>
      <c r="M226" s="11"/>
    </row>
    <row r="227" spans="4:13" x14ac:dyDescent="0.2">
      <c r="D227" s="14"/>
      <c r="H227" s="1" t="str">
        <f>IF(ISBLANK(F227)," ",INDEX(Choix!$I$1:$J$15,MATCH('TAB Travail'!F227,Choix!$I$1:$I$15,0),2))</f>
        <v xml:space="preserve"> </v>
      </c>
      <c r="M227" s="11"/>
    </row>
    <row r="228" spans="4:13" x14ac:dyDescent="0.2">
      <c r="D228" s="14"/>
      <c r="H228" s="1" t="str">
        <f>IF(ISBLANK(F228)," ",INDEX(Choix!$I$1:$J$15,MATCH('TAB Travail'!F228,Choix!$I$1:$I$15,0),2))</f>
        <v xml:space="preserve"> </v>
      </c>
      <c r="M228" s="11"/>
    </row>
    <row r="229" spans="4:13" x14ac:dyDescent="0.2">
      <c r="D229" s="14"/>
      <c r="H229" s="1" t="str">
        <f>IF(ISBLANK(F229)," ",INDEX(Choix!$I$1:$J$15,MATCH('TAB Travail'!F229,Choix!$I$1:$I$15,0),2))</f>
        <v xml:space="preserve"> </v>
      </c>
      <c r="M229" s="11"/>
    </row>
    <row r="230" spans="4:13" x14ac:dyDescent="0.2">
      <c r="D230" s="14"/>
      <c r="H230" s="1" t="str">
        <f>IF(ISBLANK(F230)," ",INDEX(Choix!$I$1:$J$15,MATCH('TAB Travail'!F230,Choix!$I$1:$I$15,0),2))</f>
        <v xml:space="preserve"> </v>
      </c>
      <c r="M230" s="11"/>
    </row>
    <row r="231" spans="4:13" x14ac:dyDescent="0.2">
      <c r="D231" s="14"/>
      <c r="H231" s="1" t="str">
        <f>IF(ISBLANK(F231)," ",INDEX(Choix!$I$1:$J$15,MATCH('TAB Travail'!F231,Choix!$I$1:$I$15,0),2))</f>
        <v xml:space="preserve"> </v>
      </c>
      <c r="M231" s="11"/>
    </row>
    <row r="232" spans="4:13" x14ac:dyDescent="0.2">
      <c r="D232" s="14"/>
      <c r="H232" s="1" t="str">
        <f>IF(ISBLANK(F232)," ",INDEX(Choix!$I$1:$J$15,MATCH('TAB Travail'!F232,Choix!$I$1:$I$15,0),2))</f>
        <v xml:space="preserve"> </v>
      </c>
      <c r="M232" s="11"/>
    </row>
    <row r="233" spans="4:13" x14ac:dyDescent="0.2">
      <c r="D233" s="14"/>
      <c r="H233" s="1" t="str">
        <f>IF(ISBLANK(F233)," ",INDEX(Choix!$I$1:$J$15,MATCH('TAB Travail'!F233,Choix!$I$1:$I$15,0),2))</f>
        <v xml:space="preserve"> </v>
      </c>
      <c r="M233" s="11"/>
    </row>
    <row r="234" spans="4:13" x14ac:dyDescent="0.2">
      <c r="D234" s="14"/>
      <c r="H234" s="1" t="str">
        <f>IF(ISBLANK(F234)," ",INDEX(Choix!$I$1:$J$15,MATCH('TAB Travail'!F234,Choix!$I$1:$I$15,0),2))</f>
        <v xml:space="preserve"> </v>
      </c>
      <c r="M234" s="11"/>
    </row>
    <row r="235" spans="4:13" x14ac:dyDescent="0.2">
      <c r="D235" s="14"/>
      <c r="H235" s="1" t="str">
        <f>IF(ISBLANK(F235)," ",INDEX(Choix!$I$1:$J$15,MATCH('TAB Travail'!F235,Choix!$I$1:$I$15,0),2))</f>
        <v xml:space="preserve"> </v>
      </c>
      <c r="M235" s="11"/>
    </row>
    <row r="236" spans="4:13" x14ac:dyDescent="0.2">
      <c r="D236" s="14"/>
      <c r="H236" s="1" t="str">
        <f>IF(ISBLANK(F236)," ",INDEX(Choix!$I$1:$J$15,MATCH('TAB Travail'!F236,Choix!$I$1:$I$15,0),2))</f>
        <v xml:space="preserve"> </v>
      </c>
      <c r="M236" s="11"/>
    </row>
    <row r="237" spans="4:13" x14ac:dyDescent="0.2">
      <c r="D237" s="14"/>
      <c r="H237" s="1" t="str">
        <f>IF(ISBLANK(F237)," ",INDEX(Choix!$I$1:$J$15,MATCH('TAB Travail'!F237,Choix!$I$1:$I$15,0),2))</f>
        <v xml:space="preserve"> </v>
      </c>
      <c r="M237" s="11"/>
    </row>
    <row r="238" spans="4:13" x14ac:dyDescent="0.2">
      <c r="D238" s="14"/>
      <c r="H238" s="1" t="str">
        <f>IF(ISBLANK(F238)," ",INDEX(Choix!$I$1:$J$15,MATCH('TAB Travail'!F238,Choix!$I$1:$I$15,0),2))</f>
        <v xml:space="preserve"> </v>
      </c>
      <c r="M238" s="11"/>
    </row>
    <row r="239" spans="4:13" x14ac:dyDescent="0.2">
      <c r="D239" s="14"/>
      <c r="H239" s="1" t="str">
        <f>IF(ISBLANK(F239)," ",INDEX(Choix!$I$1:$J$15,MATCH('TAB Travail'!F239,Choix!$I$1:$I$15,0),2))</f>
        <v xml:space="preserve"> </v>
      </c>
      <c r="M239" s="11"/>
    </row>
    <row r="240" spans="4:13" x14ac:dyDescent="0.2">
      <c r="D240" s="14"/>
      <c r="H240" s="1" t="str">
        <f>IF(ISBLANK(F240)," ",INDEX(Choix!$I$1:$J$15,MATCH('TAB Travail'!F240,Choix!$I$1:$I$15,0),2))</f>
        <v xml:space="preserve"> </v>
      </c>
      <c r="M240" s="11"/>
    </row>
    <row r="241" spans="4:13" x14ac:dyDescent="0.2">
      <c r="D241" s="14"/>
      <c r="H241" s="1" t="str">
        <f>IF(ISBLANK(F241)," ",INDEX(Choix!$I$1:$J$15,MATCH('TAB Travail'!F241,Choix!$I$1:$I$15,0),2))</f>
        <v xml:space="preserve"> </v>
      </c>
      <c r="M241" s="11"/>
    </row>
    <row r="242" spans="4:13" x14ac:dyDescent="0.2">
      <c r="D242" s="14"/>
      <c r="H242" s="1" t="str">
        <f>IF(ISBLANK(F242)," ",INDEX(Choix!$I$1:$J$15,MATCH('TAB Travail'!F242,Choix!$I$1:$I$15,0),2))</f>
        <v xml:space="preserve"> </v>
      </c>
      <c r="M242" s="11"/>
    </row>
    <row r="243" spans="4:13" x14ac:dyDescent="0.2">
      <c r="D243" s="14"/>
      <c r="H243" s="1" t="str">
        <f>IF(ISBLANK(F243)," ",INDEX(Choix!$I$1:$J$15,MATCH('TAB Travail'!F243,Choix!$I$1:$I$15,0),2))</f>
        <v xml:space="preserve"> </v>
      </c>
      <c r="M243" s="11"/>
    </row>
    <row r="244" spans="4:13" x14ac:dyDescent="0.2">
      <c r="D244" s="14"/>
      <c r="H244" s="1" t="str">
        <f>IF(ISBLANK(F244)," ",INDEX(Choix!$I$1:$J$15,MATCH('TAB Travail'!F244,Choix!$I$1:$I$15,0),2))</f>
        <v xml:space="preserve"> </v>
      </c>
      <c r="M244" s="11"/>
    </row>
    <row r="245" spans="4:13" x14ac:dyDescent="0.2">
      <c r="D245" s="14"/>
      <c r="H245" s="1" t="str">
        <f>IF(ISBLANK(F245)," ",INDEX(Choix!$I$1:$J$15,MATCH('TAB Travail'!F245,Choix!$I$1:$I$15,0),2))</f>
        <v xml:space="preserve"> </v>
      </c>
      <c r="M245" s="11"/>
    </row>
    <row r="246" spans="4:13" x14ac:dyDescent="0.2">
      <c r="D246" s="14"/>
      <c r="H246" s="1" t="str">
        <f>IF(ISBLANK(F246)," ",INDEX(Choix!$I$1:$J$15,MATCH('TAB Travail'!F246,Choix!$I$1:$I$15,0),2))</f>
        <v xml:space="preserve"> </v>
      </c>
      <c r="M246" s="11"/>
    </row>
    <row r="247" spans="4:13" x14ac:dyDescent="0.2">
      <c r="D247" s="14"/>
      <c r="H247" s="1" t="str">
        <f>IF(ISBLANK(F247)," ",INDEX(Choix!$I$1:$J$15,MATCH('TAB Travail'!F247,Choix!$I$1:$I$15,0),2))</f>
        <v xml:space="preserve"> </v>
      </c>
      <c r="M247" s="11"/>
    </row>
    <row r="248" spans="4:13" x14ac:dyDescent="0.2">
      <c r="D248" s="14"/>
      <c r="H248" s="1" t="str">
        <f>IF(ISBLANK(F248)," ",INDEX(Choix!$I$1:$J$15,MATCH('TAB Travail'!F248,Choix!$I$1:$I$15,0),2))</f>
        <v xml:space="preserve"> </v>
      </c>
      <c r="M248" s="11"/>
    </row>
    <row r="249" spans="4:13" x14ac:dyDescent="0.2">
      <c r="D249" s="14"/>
      <c r="H249" s="1" t="str">
        <f>IF(ISBLANK(F249)," ",INDEX(Choix!$I$1:$J$15,MATCH('TAB Travail'!F249,Choix!$I$1:$I$15,0),2))</f>
        <v xml:space="preserve"> </v>
      </c>
      <c r="M249" s="11"/>
    </row>
    <row r="250" spans="4:13" x14ac:dyDescent="0.2">
      <c r="D250" s="14"/>
      <c r="H250" s="1" t="str">
        <f>IF(ISBLANK(F250)," ",INDEX(Choix!$I$1:$J$15,MATCH('TAB Travail'!F250,Choix!$I$1:$I$15,0),2))</f>
        <v xml:space="preserve"> </v>
      </c>
      <c r="M250" s="11"/>
    </row>
    <row r="251" spans="4:13" x14ac:dyDescent="0.2">
      <c r="D251" s="14"/>
      <c r="H251" s="1" t="str">
        <f>IF(ISBLANK(F251)," ",INDEX(Choix!$I$1:$J$15,MATCH('TAB Travail'!F251,Choix!$I$1:$I$15,0),2))</f>
        <v xml:space="preserve"> </v>
      </c>
      <c r="M251" s="11"/>
    </row>
    <row r="252" spans="4:13" x14ac:dyDescent="0.2">
      <c r="D252" s="14"/>
      <c r="H252" s="1" t="str">
        <f>IF(ISBLANK(F252)," ",INDEX(Choix!$I$1:$J$15,MATCH('TAB Travail'!F252,Choix!$I$1:$I$15,0),2))</f>
        <v xml:space="preserve"> </v>
      </c>
      <c r="M252" s="11"/>
    </row>
    <row r="253" spans="4:13" x14ac:dyDescent="0.2">
      <c r="D253" s="14"/>
      <c r="H253" s="1" t="str">
        <f>IF(ISBLANK(F253)," ",INDEX(Choix!$I$1:$J$15,MATCH('TAB Travail'!F253,Choix!$I$1:$I$15,0),2))</f>
        <v xml:space="preserve"> </v>
      </c>
      <c r="M253" s="11"/>
    </row>
    <row r="254" spans="4:13" x14ac:dyDescent="0.2">
      <c r="D254" s="14"/>
      <c r="H254" s="1" t="str">
        <f>IF(ISBLANK(F254)," ",INDEX(Choix!$I$1:$J$15,MATCH('TAB Travail'!F254,Choix!$I$1:$I$15,0),2))</f>
        <v xml:space="preserve"> </v>
      </c>
      <c r="M254" s="11"/>
    </row>
    <row r="255" spans="4:13" x14ac:dyDescent="0.2">
      <c r="D255" s="14"/>
      <c r="H255" s="1" t="str">
        <f>IF(ISBLANK(F255)," ",INDEX(Choix!$I$1:$J$15,MATCH('TAB Travail'!F255,Choix!$I$1:$I$15,0),2))</f>
        <v xml:space="preserve"> </v>
      </c>
      <c r="M255" s="11"/>
    </row>
    <row r="256" spans="4:13" x14ac:dyDescent="0.2">
      <c r="D256" s="14"/>
      <c r="H256" s="1" t="str">
        <f>IF(ISBLANK(F256)," ",INDEX(Choix!$I$1:$J$15,MATCH('TAB Travail'!F256,Choix!$I$1:$I$15,0),2))</f>
        <v xml:space="preserve"> </v>
      </c>
      <c r="M256" s="11"/>
    </row>
    <row r="257" spans="4:13" x14ac:dyDescent="0.2">
      <c r="D257" s="14"/>
      <c r="H257" s="1" t="str">
        <f>IF(ISBLANK(F257)," ",INDEX(Choix!$I$1:$J$15,MATCH('TAB Travail'!F257,Choix!$I$1:$I$15,0),2))</f>
        <v xml:space="preserve"> </v>
      </c>
      <c r="M257" s="11"/>
    </row>
    <row r="258" spans="4:13" x14ac:dyDescent="0.2">
      <c r="D258" s="14"/>
      <c r="H258" s="1" t="str">
        <f>IF(ISBLANK(F258)," ",INDEX(Choix!$I$1:$J$15,MATCH('TAB Travail'!F258,Choix!$I$1:$I$15,0),2))</f>
        <v xml:space="preserve"> </v>
      </c>
      <c r="M258" s="11"/>
    </row>
    <row r="259" spans="4:13" x14ac:dyDescent="0.2">
      <c r="D259" s="14"/>
      <c r="H259" s="1" t="str">
        <f>IF(ISBLANK(F259)," ",INDEX(Choix!$I$1:$J$15,MATCH('TAB Travail'!F259,Choix!$I$1:$I$15,0),2))</f>
        <v xml:space="preserve"> </v>
      </c>
      <c r="M259" s="11"/>
    </row>
    <row r="260" spans="4:13" x14ac:dyDescent="0.2">
      <c r="D260" s="14"/>
      <c r="H260" s="1" t="str">
        <f>IF(ISBLANK(F260)," ",INDEX(Choix!$I$1:$J$15,MATCH('TAB Travail'!F260,Choix!$I$1:$I$15,0),2))</f>
        <v xml:space="preserve"> </v>
      </c>
      <c r="M260" s="11"/>
    </row>
    <row r="261" spans="4:13" x14ac:dyDescent="0.2">
      <c r="D261" s="14"/>
      <c r="H261" s="1" t="str">
        <f>IF(ISBLANK(F261)," ",INDEX(Choix!$I$1:$J$15,MATCH('TAB Travail'!F261,Choix!$I$1:$I$15,0),2))</f>
        <v xml:space="preserve"> </v>
      </c>
      <c r="M261" s="11"/>
    </row>
    <row r="262" spans="4:13" x14ac:dyDescent="0.2">
      <c r="D262" s="14"/>
      <c r="H262" s="1" t="str">
        <f>IF(ISBLANK(F262)," ",INDEX(Choix!$I$1:$J$15,MATCH('TAB Travail'!F262,Choix!$I$1:$I$15,0),2))</f>
        <v xml:space="preserve"> </v>
      </c>
      <c r="M262" s="11"/>
    </row>
    <row r="263" spans="4:13" x14ac:dyDescent="0.2">
      <c r="D263" s="14"/>
      <c r="H263" s="1" t="str">
        <f>IF(ISBLANK(F263)," ",INDEX(Choix!$I$1:$J$15,MATCH('TAB Travail'!F263,Choix!$I$1:$I$15,0),2))</f>
        <v xml:space="preserve"> </v>
      </c>
      <c r="M263" s="11"/>
    </row>
    <row r="264" spans="4:13" x14ac:dyDescent="0.2">
      <c r="D264" s="14"/>
      <c r="H264" s="1" t="str">
        <f>IF(ISBLANK(F264)," ",INDEX(Choix!$I$1:$J$15,MATCH('TAB Travail'!F264,Choix!$I$1:$I$15,0),2))</f>
        <v xml:space="preserve"> </v>
      </c>
      <c r="M264" s="11"/>
    </row>
    <row r="265" spans="4:13" x14ac:dyDescent="0.2">
      <c r="D265" s="14"/>
      <c r="H265" s="1" t="str">
        <f>IF(ISBLANK(F265)," ",INDEX(Choix!$I$1:$J$15,MATCH('TAB Travail'!F265,Choix!$I$1:$I$15,0),2))</f>
        <v xml:space="preserve"> </v>
      </c>
      <c r="M265" s="11"/>
    </row>
    <row r="266" spans="4:13" x14ac:dyDescent="0.2">
      <c r="D266" s="14"/>
      <c r="H266" s="1" t="str">
        <f>IF(ISBLANK(F266)," ",INDEX(Choix!$I$1:$J$15,MATCH('TAB Travail'!F266,Choix!$I$1:$I$15,0),2))</f>
        <v xml:space="preserve"> </v>
      </c>
      <c r="M266" s="11"/>
    </row>
    <row r="267" spans="4:13" x14ac:dyDescent="0.2">
      <c r="D267" s="14"/>
      <c r="H267" s="1" t="str">
        <f>IF(ISBLANK(F267)," ",INDEX(Choix!$I$1:$J$15,MATCH('TAB Travail'!F267,Choix!$I$1:$I$15,0),2))</f>
        <v xml:space="preserve"> </v>
      </c>
      <c r="M267" s="11"/>
    </row>
    <row r="268" spans="4:13" x14ac:dyDescent="0.2">
      <c r="D268" s="14"/>
      <c r="H268" s="1" t="str">
        <f>IF(ISBLANK(F268)," ",INDEX(Choix!$I$1:$J$15,MATCH('TAB Travail'!F268,Choix!$I$1:$I$15,0),2))</f>
        <v xml:space="preserve"> </v>
      </c>
      <c r="M268" s="11"/>
    </row>
    <row r="269" spans="4:13" x14ac:dyDescent="0.2">
      <c r="D269" s="14"/>
      <c r="H269" s="1" t="str">
        <f>IF(ISBLANK(F269)," ",INDEX(Choix!$I$1:$J$15,MATCH('TAB Travail'!F269,Choix!$I$1:$I$15,0),2))</f>
        <v xml:space="preserve"> </v>
      </c>
      <c r="M269" s="11"/>
    </row>
    <row r="270" spans="4:13" x14ac:dyDescent="0.2">
      <c r="D270" s="14"/>
      <c r="H270" s="1" t="str">
        <f>IF(ISBLANK(F270)," ",INDEX(Choix!$I$1:$J$15,MATCH('TAB Travail'!F270,Choix!$I$1:$I$15,0),2))</f>
        <v xml:space="preserve"> </v>
      </c>
      <c r="M270" s="11"/>
    </row>
    <row r="271" spans="4:13" x14ac:dyDescent="0.2">
      <c r="D271" s="14"/>
      <c r="H271" s="1" t="str">
        <f>IF(ISBLANK(F271)," ",INDEX(Choix!$I$1:$J$15,MATCH('TAB Travail'!F271,Choix!$I$1:$I$15,0),2))</f>
        <v xml:space="preserve"> </v>
      </c>
      <c r="M271" s="11"/>
    </row>
    <row r="272" spans="4:13" x14ac:dyDescent="0.2">
      <c r="D272" s="14"/>
      <c r="H272" s="1" t="str">
        <f>IF(ISBLANK(F272)," ",INDEX(Choix!$I$1:$J$15,MATCH('TAB Travail'!F272,Choix!$I$1:$I$15,0),2))</f>
        <v xml:space="preserve"> </v>
      </c>
      <c r="M272" s="11"/>
    </row>
    <row r="273" spans="4:13" x14ac:dyDescent="0.2">
      <c r="D273" s="14"/>
      <c r="H273" s="1" t="str">
        <f>IF(ISBLANK(F273)," ",INDEX(Choix!$I$1:$J$15,MATCH('TAB Travail'!F273,Choix!$I$1:$I$15,0),2))</f>
        <v xml:space="preserve"> </v>
      </c>
      <c r="M273" s="11"/>
    </row>
    <row r="274" spans="4:13" x14ac:dyDescent="0.2">
      <c r="D274" s="14"/>
      <c r="H274" s="1" t="str">
        <f>IF(ISBLANK(F274)," ",INDEX(Choix!$I$1:$J$15,MATCH('TAB Travail'!F274,Choix!$I$1:$I$15,0),2))</f>
        <v xml:space="preserve"> </v>
      </c>
      <c r="M274" s="11"/>
    </row>
    <row r="275" spans="4:13" x14ac:dyDescent="0.2">
      <c r="D275" s="14"/>
      <c r="H275" s="1" t="str">
        <f>IF(ISBLANK(F275)," ",INDEX(Choix!$I$1:$J$15,MATCH('TAB Travail'!F275,Choix!$I$1:$I$15,0),2))</f>
        <v xml:space="preserve"> </v>
      </c>
      <c r="M275" s="11"/>
    </row>
    <row r="276" spans="4:13" x14ac:dyDescent="0.2">
      <c r="D276" s="14"/>
      <c r="H276" s="1" t="str">
        <f>IF(ISBLANK(F276)," ",INDEX(Choix!$I$1:$J$15,MATCH('TAB Travail'!F276,Choix!$I$1:$I$15,0),2))</f>
        <v xml:space="preserve"> </v>
      </c>
      <c r="M276" s="11"/>
    </row>
    <row r="277" spans="4:13" x14ac:dyDescent="0.2">
      <c r="D277" s="14"/>
      <c r="H277" s="1" t="str">
        <f>IF(ISBLANK(F277)," ",INDEX(Choix!$I$1:$J$15,MATCH('TAB Travail'!F277,Choix!$I$1:$I$15,0),2))</f>
        <v xml:space="preserve"> </v>
      </c>
      <c r="M277" s="11"/>
    </row>
    <row r="278" spans="4:13" x14ac:dyDescent="0.2">
      <c r="D278" s="14"/>
      <c r="H278" s="1" t="str">
        <f>IF(ISBLANK(F278)," ",INDEX(Choix!$I$1:$J$15,MATCH('TAB Travail'!F278,Choix!$I$1:$I$15,0),2))</f>
        <v xml:space="preserve"> </v>
      </c>
      <c r="M278" s="11"/>
    </row>
    <row r="279" spans="4:13" x14ac:dyDescent="0.2">
      <c r="D279" s="14"/>
      <c r="H279" s="1" t="str">
        <f>IF(ISBLANK(F279)," ",INDEX(Choix!$I$1:$J$15,MATCH('TAB Travail'!F279,Choix!$I$1:$I$15,0),2))</f>
        <v xml:space="preserve"> </v>
      </c>
      <c r="M279" s="11"/>
    </row>
    <row r="280" spans="4:13" x14ac:dyDescent="0.2">
      <c r="D280" s="14"/>
      <c r="H280" s="1" t="str">
        <f>IF(ISBLANK(F280)," ",INDEX(Choix!$I$1:$J$15,MATCH('TAB Travail'!F280,Choix!$I$1:$I$15,0),2))</f>
        <v xml:space="preserve"> </v>
      </c>
      <c r="M280" s="11"/>
    </row>
    <row r="281" spans="4:13" x14ac:dyDescent="0.2">
      <c r="D281" s="14"/>
      <c r="H281" s="1" t="str">
        <f>IF(ISBLANK(F281)," ",INDEX(Choix!$I$1:$J$15,MATCH('TAB Travail'!F281,Choix!$I$1:$I$15,0),2))</f>
        <v xml:space="preserve"> </v>
      </c>
      <c r="M281" s="11"/>
    </row>
    <row r="282" spans="4:13" x14ac:dyDescent="0.2">
      <c r="D282" s="14"/>
      <c r="H282" s="1" t="str">
        <f>IF(ISBLANK(F282)," ",INDEX(Choix!$I$1:$J$15,MATCH('TAB Travail'!F282,Choix!$I$1:$I$15,0),2))</f>
        <v xml:space="preserve"> </v>
      </c>
      <c r="M282" s="11"/>
    </row>
    <row r="283" spans="4:13" x14ac:dyDescent="0.2">
      <c r="D283" s="14"/>
      <c r="H283" s="1" t="str">
        <f>IF(ISBLANK(F283)," ",INDEX(Choix!$I$1:$J$15,MATCH('TAB Travail'!F283,Choix!$I$1:$I$15,0),2))</f>
        <v xml:space="preserve"> </v>
      </c>
      <c r="M283" s="11"/>
    </row>
    <row r="284" spans="4:13" x14ac:dyDescent="0.2">
      <c r="D284" s="14"/>
      <c r="H284" s="1" t="str">
        <f>IF(ISBLANK(F284)," ",INDEX(Choix!$I$1:$J$15,MATCH('TAB Travail'!F284,Choix!$I$1:$I$15,0),2))</f>
        <v xml:space="preserve"> </v>
      </c>
      <c r="M284" s="11"/>
    </row>
    <row r="285" spans="4:13" x14ac:dyDescent="0.2">
      <c r="D285" s="14"/>
      <c r="H285" s="1" t="str">
        <f>IF(ISBLANK(F285)," ",INDEX(Choix!$I$1:$J$15,MATCH('TAB Travail'!F285,Choix!$I$1:$I$15,0),2))</f>
        <v xml:space="preserve"> </v>
      </c>
      <c r="M285" s="11"/>
    </row>
    <row r="286" spans="4:13" x14ac:dyDescent="0.2">
      <c r="D286" s="14"/>
      <c r="H286" s="1" t="str">
        <f>IF(ISBLANK(F286)," ",INDEX(Choix!$I$1:$J$15,MATCH('TAB Travail'!F286,Choix!$I$1:$I$15,0),2))</f>
        <v xml:space="preserve"> </v>
      </c>
      <c r="M286" s="11"/>
    </row>
    <row r="287" spans="4:13" x14ac:dyDescent="0.2">
      <c r="D287" s="14"/>
      <c r="H287" s="1" t="str">
        <f>IF(ISBLANK(F287)," ",INDEX(Choix!$I$1:$J$15,MATCH('TAB Travail'!F287,Choix!$I$1:$I$15,0),2))</f>
        <v xml:space="preserve"> </v>
      </c>
      <c r="M287" s="11"/>
    </row>
    <row r="288" spans="4:13" x14ac:dyDescent="0.2">
      <c r="D288" s="14"/>
      <c r="H288" s="1" t="str">
        <f>IF(ISBLANK(F288)," ",INDEX(Choix!$I$1:$J$15,MATCH('TAB Travail'!F288,Choix!$I$1:$I$15,0),2))</f>
        <v xml:space="preserve"> </v>
      </c>
      <c r="M288" s="11"/>
    </row>
    <row r="289" spans="4:13" x14ac:dyDescent="0.2">
      <c r="D289" s="14"/>
      <c r="H289" s="1" t="str">
        <f>IF(ISBLANK(F289)," ",INDEX(Choix!$I$1:$J$15,MATCH('TAB Travail'!F289,Choix!$I$1:$I$15,0),2))</f>
        <v xml:space="preserve"> </v>
      </c>
      <c r="M289" s="11"/>
    </row>
    <row r="290" spans="4:13" x14ac:dyDescent="0.2">
      <c r="D290" s="14"/>
      <c r="H290" s="1" t="str">
        <f>IF(ISBLANK(F290)," ",INDEX(Choix!$I$1:$J$15,MATCH('TAB Travail'!F290,Choix!$I$1:$I$15,0),2))</f>
        <v xml:space="preserve"> </v>
      </c>
      <c r="M290" s="11"/>
    </row>
    <row r="291" spans="4:13" x14ac:dyDescent="0.2">
      <c r="D291" s="14"/>
      <c r="H291" s="1" t="str">
        <f>IF(ISBLANK(F291)," ",INDEX(Choix!$I$1:$J$15,MATCH('TAB Travail'!F291,Choix!$I$1:$I$15,0),2))</f>
        <v xml:space="preserve"> </v>
      </c>
      <c r="M291" s="11"/>
    </row>
    <row r="292" spans="4:13" x14ac:dyDescent="0.2">
      <c r="D292" s="14"/>
      <c r="H292" s="1" t="str">
        <f>IF(ISBLANK(F292)," ",INDEX(Choix!$I$1:$J$15,MATCH('TAB Travail'!F292,Choix!$I$1:$I$15,0),2))</f>
        <v xml:space="preserve"> </v>
      </c>
      <c r="M292" s="11"/>
    </row>
    <row r="293" spans="4:13" x14ac:dyDescent="0.2">
      <c r="D293" s="14"/>
      <c r="H293" s="1" t="str">
        <f>IF(ISBLANK(F293)," ",INDEX(Choix!$I$1:$J$15,MATCH('TAB Travail'!F293,Choix!$I$1:$I$15,0),2))</f>
        <v xml:space="preserve"> </v>
      </c>
      <c r="M293" s="11"/>
    </row>
    <row r="294" spans="4:13" x14ac:dyDescent="0.2">
      <c r="D294" s="14"/>
      <c r="H294" s="1" t="str">
        <f>IF(ISBLANK(F294)," ",INDEX(Choix!$I$1:$J$15,MATCH('TAB Travail'!F294,Choix!$I$1:$I$15,0),2))</f>
        <v xml:space="preserve"> </v>
      </c>
      <c r="M294" s="11"/>
    </row>
    <row r="295" spans="4:13" x14ac:dyDescent="0.2">
      <c r="D295" s="14"/>
      <c r="H295" s="1" t="str">
        <f>IF(ISBLANK(F295)," ",INDEX(Choix!$I$1:$J$15,MATCH('TAB Travail'!F295,Choix!$I$1:$I$15,0),2))</f>
        <v xml:space="preserve"> </v>
      </c>
      <c r="M295" s="11"/>
    </row>
    <row r="296" spans="4:13" x14ac:dyDescent="0.2">
      <c r="D296" s="14"/>
      <c r="H296" s="1" t="str">
        <f>IF(ISBLANK(F296)," ",INDEX(Choix!$I$1:$J$15,MATCH('TAB Travail'!F296,Choix!$I$1:$I$15,0),2))</f>
        <v xml:space="preserve"> </v>
      </c>
      <c r="M296" s="11"/>
    </row>
    <row r="297" spans="4:13" x14ac:dyDescent="0.2">
      <c r="D297" s="14"/>
      <c r="H297" s="1" t="str">
        <f>IF(ISBLANK(F297)," ",INDEX(Choix!$I$1:$J$15,MATCH('TAB Travail'!F297,Choix!$I$1:$I$15,0),2))</f>
        <v xml:space="preserve"> </v>
      </c>
      <c r="M297" s="11"/>
    </row>
    <row r="298" spans="4:13" x14ac:dyDescent="0.2">
      <c r="D298" s="14"/>
      <c r="H298" s="1" t="str">
        <f>IF(ISBLANK(F298)," ",INDEX(Choix!$I$1:$J$15,MATCH('TAB Travail'!F298,Choix!$I$1:$I$15,0),2))</f>
        <v xml:space="preserve"> </v>
      </c>
      <c r="M298" s="11"/>
    </row>
    <row r="299" spans="4:13" x14ac:dyDescent="0.2">
      <c r="D299" s="14"/>
      <c r="H299" s="1" t="str">
        <f>IF(ISBLANK(F299)," ",INDEX(Choix!$I$1:$J$15,MATCH('TAB Travail'!F299,Choix!$I$1:$I$15,0),2))</f>
        <v xml:space="preserve"> </v>
      </c>
      <c r="M299" s="11"/>
    </row>
    <row r="300" spans="4:13" x14ac:dyDescent="0.2">
      <c r="D300" s="14"/>
      <c r="H300" s="1" t="str">
        <f>IF(ISBLANK(F300)," ",INDEX(Choix!$I$1:$J$15,MATCH('TAB Travail'!F300,Choix!$I$1:$I$15,0),2))</f>
        <v xml:space="preserve"> </v>
      </c>
      <c r="M300" s="11"/>
    </row>
    <row r="301" spans="4:13" x14ac:dyDescent="0.2">
      <c r="D301" s="14"/>
      <c r="H301" s="1" t="str">
        <f>IF(ISBLANK(F301)," ",INDEX(Choix!$I$1:$J$15,MATCH('TAB Travail'!F301,Choix!$I$1:$I$15,0),2))</f>
        <v xml:space="preserve"> </v>
      </c>
      <c r="M301" s="11"/>
    </row>
    <row r="302" spans="4:13" x14ac:dyDescent="0.2">
      <c r="D302" s="14"/>
      <c r="H302" s="1" t="str">
        <f>IF(ISBLANK(F302)," ",INDEX(Choix!$I$1:$J$15,MATCH('TAB Travail'!F302,Choix!$I$1:$I$15,0),2))</f>
        <v xml:space="preserve"> </v>
      </c>
      <c r="M302" s="11"/>
    </row>
    <row r="303" spans="4:13" x14ac:dyDescent="0.2">
      <c r="D303" s="14"/>
      <c r="H303" s="1" t="str">
        <f>IF(ISBLANK(F303)," ",INDEX(Choix!$I$1:$J$15,MATCH('TAB Travail'!F303,Choix!$I$1:$I$15,0),2))</f>
        <v xml:space="preserve"> </v>
      </c>
      <c r="M303" s="11"/>
    </row>
    <row r="304" spans="4:13" x14ac:dyDescent="0.2">
      <c r="D304" s="14"/>
      <c r="H304" s="1" t="str">
        <f>IF(ISBLANK(F304)," ",INDEX(Choix!$I$1:$J$15,MATCH('TAB Travail'!F304,Choix!$I$1:$I$15,0),2))</f>
        <v xml:space="preserve"> </v>
      </c>
      <c r="M304" s="11"/>
    </row>
    <row r="305" spans="4:13" x14ac:dyDescent="0.2">
      <c r="D305" s="14"/>
      <c r="H305" s="1" t="str">
        <f>IF(ISBLANK(F305)," ",INDEX(Choix!$I$1:$J$15,MATCH('TAB Travail'!F305,Choix!$I$1:$I$15,0),2))</f>
        <v xml:space="preserve"> </v>
      </c>
      <c r="M305" s="11"/>
    </row>
    <row r="306" spans="4:13" x14ac:dyDescent="0.2">
      <c r="D306" s="14"/>
      <c r="H306" s="1" t="str">
        <f>IF(ISBLANK(F306)," ",INDEX(Choix!$I$1:$J$15,MATCH('TAB Travail'!F306,Choix!$I$1:$I$15,0),2))</f>
        <v xml:space="preserve"> </v>
      </c>
      <c r="M306" s="11"/>
    </row>
    <row r="307" spans="4:13" x14ac:dyDescent="0.2">
      <c r="D307" s="14"/>
      <c r="H307" s="1" t="str">
        <f>IF(ISBLANK(F307)," ",INDEX(Choix!$I$1:$J$15,MATCH('TAB Travail'!F307,Choix!$I$1:$I$15,0),2))</f>
        <v xml:space="preserve"> </v>
      </c>
      <c r="M307" s="11"/>
    </row>
    <row r="308" spans="4:13" x14ac:dyDescent="0.2">
      <c r="D308" s="14"/>
      <c r="H308" s="1" t="str">
        <f>IF(ISBLANK(F308)," ",INDEX(Choix!$I$1:$J$15,MATCH('TAB Travail'!F308,Choix!$I$1:$I$15,0),2))</f>
        <v xml:space="preserve"> </v>
      </c>
      <c r="M308" s="11"/>
    </row>
    <row r="309" spans="4:13" x14ac:dyDescent="0.2">
      <c r="D309" s="14"/>
      <c r="H309" s="1" t="str">
        <f>IF(ISBLANK(F309)," ",INDEX(Choix!$I$1:$J$15,MATCH('TAB Travail'!F309,Choix!$I$1:$I$15,0),2))</f>
        <v xml:space="preserve"> </v>
      </c>
      <c r="M309" s="11"/>
    </row>
    <row r="310" spans="4:13" x14ac:dyDescent="0.2">
      <c r="D310" s="14"/>
      <c r="H310" s="1" t="str">
        <f>IF(ISBLANK(F310)," ",INDEX(Choix!$I$1:$J$15,MATCH('TAB Travail'!F310,Choix!$I$1:$I$15,0),2))</f>
        <v xml:space="preserve"> </v>
      </c>
      <c r="M310" s="11"/>
    </row>
    <row r="311" spans="4:13" x14ac:dyDescent="0.2">
      <c r="D311" s="14"/>
      <c r="H311" s="1" t="str">
        <f>IF(ISBLANK(F311)," ",INDEX(Choix!$I$1:$J$15,MATCH('TAB Travail'!F311,Choix!$I$1:$I$15,0),2))</f>
        <v xml:space="preserve"> </v>
      </c>
      <c r="M311" s="11"/>
    </row>
    <row r="312" spans="4:13" x14ac:dyDescent="0.2">
      <c r="D312" s="14"/>
      <c r="H312" s="1" t="str">
        <f>IF(ISBLANK(F312)," ",INDEX(Choix!$I$1:$J$15,MATCH('TAB Travail'!F312,Choix!$I$1:$I$15,0),2))</f>
        <v xml:space="preserve"> </v>
      </c>
      <c r="M312" s="11"/>
    </row>
    <row r="313" spans="4:13" x14ac:dyDescent="0.2">
      <c r="D313" s="14"/>
      <c r="H313" s="1" t="str">
        <f>IF(ISBLANK(F313)," ",INDEX(Choix!$I$1:$J$15,MATCH('TAB Travail'!F313,Choix!$I$1:$I$15,0),2))</f>
        <v xml:space="preserve"> </v>
      </c>
      <c r="M313" s="11"/>
    </row>
    <row r="314" spans="4:13" x14ac:dyDescent="0.2">
      <c r="D314" s="14"/>
      <c r="H314" s="1" t="str">
        <f>IF(ISBLANK(F314)," ",INDEX(Choix!$I$1:$J$15,MATCH('TAB Travail'!F314,Choix!$I$1:$I$15,0),2))</f>
        <v xml:space="preserve"> </v>
      </c>
      <c r="M314" s="11"/>
    </row>
    <row r="315" spans="4:13" x14ac:dyDescent="0.2">
      <c r="D315" s="14"/>
      <c r="H315" s="1" t="str">
        <f>IF(ISBLANK(F315)," ",INDEX(Choix!$I$1:$J$15,MATCH('TAB Travail'!F315,Choix!$I$1:$I$15,0),2))</f>
        <v xml:space="preserve"> </v>
      </c>
      <c r="M315" s="11"/>
    </row>
    <row r="316" spans="4:13" x14ac:dyDescent="0.2">
      <c r="D316" s="14"/>
      <c r="H316" s="1" t="str">
        <f>IF(ISBLANK(F316)," ",INDEX(Choix!$I$1:$J$15,MATCH('TAB Travail'!F316,Choix!$I$1:$I$15,0),2))</f>
        <v xml:space="preserve"> </v>
      </c>
      <c r="M316" s="11"/>
    </row>
    <row r="317" spans="4:13" x14ac:dyDescent="0.2">
      <c r="D317" s="14"/>
      <c r="H317" s="1" t="str">
        <f>IF(ISBLANK(F317)," ",INDEX(Choix!$I$1:$J$15,MATCH('TAB Travail'!F317,Choix!$I$1:$I$15,0),2))</f>
        <v xml:space="preserve"> </v>
      </c>
      <c r="M317" s="11"/>
    </row>
    <row r="318" spans="4:13" x14ac:dyDescent="0.2">
      <c r="D318" s="14"/>
      <c r="H318" s="1" t="str">
        <f>IF(ISBLANK(F318)," ",INDEX(Choix!$I$1:$J$15,MATCH('TAB Travail'!F318,Choix!$I$1:$I$15,0),2))</f>
        <v xml:space="preserve"> </v>
      </c>
      <c r="M318" s="11"/>
    </row>
    <row r="319" spans="4:13" x14ac:dyDescent="0.2">
      <c r="D319" s="14"/>
      <c r="H319" s="1" t="str">
        <f>IF(ISBLANK(F319)," ",INDEX(Choix!$I$1:$J$15,MATCH('TAB Travail'!F319,Choix!$I$1:$I$15,0),2))</f>
        <v xml:space="preserve"> </v>
      </c>
      <c r="M319" s="11"/>
    </row>
    <row r="320" spans="4:13" x14ac:dyDescent="0.2">
      <c r="D320" s="14"/>
      <c r="H320" s="1" t="str">
        <f>IF(ISBLANK(F320)," ",INDEX(Choix!$I$1:$J$15,MATCH('TAB Travail'!F320,Choix!$I$1:$I$15,0),2))</f>
        <v xml:space="preserve"> </v>
      </c>
      <c r="M320" s="11"/>
    </row>
    <row r="321" spans="4:13" x14ac:dyDescent="0.2">
      <c r="D321" s="14"/>
      <c r="H321" s="1" t="str">
        <f>IF(ISBLANK(F321)," ",INDEX(Choix!$I$1:$J$15,MATCH('TAB Travail'!F321,Choix!$I$1:$I$15,0),2))</f>
        <v xml:space="preserve"> </v>
      </c>
      <c r="M321" s="11"/>
    </row>
    <row r="322" spans="4:13" x14ac:dyDescent="0.2">
      <c r="D322" s="14"/>
      <c r="H322" s="1" t="str">
        <f>IF(ISBLANK(F322)," ",INDEX(Choix!$I$1:$J$15,MATCH('TAB Travail'!F322,Choix!$I$1:$I$15,0),2))</f>
        <v xml:space="preserve"> </v>
      </c>
      <c r="M322" s="11"/>
    </row>
    <row r="323" spans="4:13" x14ac:dyDescent="0.2">
      <c r="D323" s="14"/>
      <c r="H323" s="1" t="str">
        <f>IF(ISBLANK(F323)," ",INDEX(Choix!$I$1:$J$15,MATCH('TAB Travail'!F323,Choix!$I$1:$I$15,0),2))</f>
        <v xml:space="preserve"> </v>
      </c>
      <c r="M323" s="11"/>
    </row>
    <row r="324" spans="4:13" x14ac:dyDescent="0.2">
      <c r="D324" s="14"/>
      <c r="H324" s="1" t="str">
        <f>IF(ISBLANK(F324)," ",INDEX(Choix!$I$1:$J$15,MATCH('TAB Travail'!F324,Choix!$I$1:$I$15,0),2))</f>
        <v xml:space="preserve"> </v>
      </c>
      <c r="M324" s="11"/>
    </row>
    <row r="325" spans="4:13" x14ac:dyDescent="0.2">
      <c r="D325" s="14"/>
      <c r="H325" s="1" t="str">
        <f>IF(ISBLANK(F325)," ",INDEX(Choix!$I$1:$J$15,MATCH('TAB Travail'!F325,Choix!$I$1:$I$15,0),2))</f>
        <v xml:space="preserve"> </v>
      </c>
      <c r="M325" s="11"/>
    </row>
    <row r="326" spans="4:13" x14ac:dyDescent="0.2">
      <c r="D326" s="14"/>
      <c r="H326" s="1" t="str">
        <f>IF(ISBLANK(F326)," ",INDEX(Choix!$I$1:$J$15,MATCH('TAB Travail'!F326,Choix!$I$1:$I$15,0),2))</f>
        <v xml:space="preserve"> </v>
      </c>
      <c r="M326" s="11"/>
    </row>
    <row r="327" spans="4:13" x14ac:dyDescent="0.2">
      <c r="D327" s="14"/>
      <c r="H327" s="1" t="str">
        <f>IF(ISBLANK(F327)," ",INDEX(Choix!$I$1:$J$15,MATCH('TAB Travail'!F327,Choix!$I$1:$I$15,0),2))</f>
        <v xml:space="preserve"> </v>
      </c>
      <c r="M327" s="11"/>
    </row>
    <row r="328" spans="4:13" x14ac:dyDescent="0.2">
      <c r="D328" s="14"/>
      <c r="H328" s="1" t="str">
        <f>IF(ISBLANK(F328)," ",INDEX(Choix!$I$1:$J$15,MATCH('TAB Travail'!F328,Choix!$I$1:$I$15,0),2))</f>
        <v xml:space="preserve"> </v>
      </c>
      <c r="M328" s="11"/>
    </row>
    <row r="329" spans="4:13" x14ac:dyDescent="0.2">
      <c r="D329" s="14"/>
      <c r="H329" s="1" t="str">
        <f>IF(ISBLANK(F329)," ",INDEX(Choix!$I$1:$J$15,MATCH('TAB Travail'!F329,Choix!$I$1:$I$15,0),2))</f>
        <v xml:space="preserve"> </v>
      </c>
      <c r="M329" s="11"/>
    </row>
    <row r="330" spans="4:13" x14ac:dyDescent="0.2">
      <c r="D330" s="14"/>
      <c r="H330" s="1" t="str">
        <f>IF(ISBLANK(F330)," ",INDEX(Choix!$I$1:$J$15,MATCH('TAB Travail'!F330,Choix!$I$1:$I$15,0),2))</f>
        <v xml:space="preserve"> </v>
      </c>
      <c r="M330" s="11"/>
    </row>
    <row r="331" spans="4:13" x14ac:dyDescent="0.2">
      <c r="D331" s="14"/>
      <c r="H331" s="1" t="str">
        <f>IF(ISBLANK(F331)," ",INDEX(Choix!$I$1:$J$15,MATCH('TAB Travail'!F331,Choix!$I$1:$I$15,0),2))</f>
        <v xml:space="preserve"> </v>
      </c>
      <c r="M331" s="11"/>
    </row>
    <row r="332" spans="4:13" x14ac:dyDescent="0.2">
      <c r="D332" s="14"/>
      <c r="H332" s="1" t="str">
        <f>IF(ISBLANK(F332)," ",INDEX(Choix!$I$1:$J$15,MATCH('TAB Travail'!F332,Choix!$I$1:$I$15,0),2))</f>
        <v xml:space="preserve"> </v>
      </c>
      <c r="M332" s="11"/>
    </row>
    <row r="333" spans="4:13" x14ac:dyDescent="0.2">
      <c r="D333" s="14"/>
      <c r="H333" s="1" t="str">
        <f>IF(ISBLANK(F333)," ",INDEX(Choix!$I$1:$J$15,MATCH('TAB Travail'!F333,Choix!$I$1:$I$15,0),2))</f>
        <v xml:space="preserve"> </v>
      </c>
      <c r="M333" s="11"/>
    </row>
    <row r="334" spans="4:13" x14ac:dyDescent="0.2">
      <c r="D334" s="14"/>
      <c r="H334" s="1" t="str">
        <f>IF(ISBLANK(F334)," ",INDEX(Choix!$I$1:$J$15,MATCH('TAB Travail'!F334,Choix!$I$1:$I$15,0),2))</f>
        <v xml:space="preserve"> </v>
      </c>
      <c r="M334" s="11"/>
    </row>
    <row r="335" spans="4:13" x14ac:dyDescent="0.2">
      <c r="D335" s="14"/>
      <c r="H335" s="1" t="str">
        <f>IF(ISBLANK(F335)," ",INDEX(Choix!$I$1:$J$15,MATCH('TAB Travail'!F335,Choix!$I$1:$I$15,0),2))</f>
        <v xml:space="preserve"> </v>
      </c>
      <c r="M335" s="11"/>
    </row>
    <row r="336" spans="4:13" x14ac:dyDescent="0.2">
      <c r="D336" s="14"/>
      <c r="H336" s="1" t="str">
        <f>IF(ISBLANK(F336)," ",INDEX(Choix!$I$1:$J$15,MATCH('TAB Travail'!F336,Choix!$I$1:$I$15,0),2))</f>
        <v xml:space="preserve"> </v>
      </c>
      <c r="M336" s="11"/>
    </row>
    <row r="337" spans="4:13" x14ac:dyDescent="0.2">
      <c r="D337" s="14"/>
      <c r="H337" s="1" t="str">
        <f>IF(ISBLANK(F337)," ",INDEX(Choix!$I$1:$J$15,MATCH('TAB Travail'!F337,Choix!$I$1:$I$15,0),2))</f>
        <v xml:space="preserve"> </v>
      </c>
      <c r="M337" s="11"/>
    </row>
    <row r="338" spans="4:13" x14ac:dyDescent="0.2">
      <c r="D338" s="14"/>
      <c r="H338" s="1" t="str">
        <f>IF(ISBLANK(F338)," ",INDEX(Choix!$I$1:$J$15,MATCH('TAB Travail'!F338,Choix!$I$1:$I$15,0),2))</f>
        <v xml:space="preserve"> </v>
      </c>
      <c r="M338" s="11"/>
    </row>
    <row r="339" spans="4:13" x14ac:dyDescent="0.2">
      <c r="D339" s="14"/>
      <c r="H339" s="1" t="str">
        <f>IF(ISBLANK(F339)," ",INDEX(Choix!$I$1:$J$15,MATCH('TAB Travail'!F339,Choix!$I$1:$I$15,0),2))</f>
        <v xml:space="preserve"> </v>
      </c>
      <c r="M339" s="11"/>
    </row>
    <row r="340" spans="4:13" x14ac:dyDescent="0.2">
      <c r="D340" s="14"/>
      <c r="H340" s="1" t="str">
        <f>IF(ISBLANK(F340)," ",INDEX(Choix!$I$1:$J$15,MATCH('TAB Travail'!F340,Choix!$I$1:$I$15,0),2))</f>
        <v xml:space="preserve"> </v>
      </c>
      <c r="M340" s="11"/>
    </row>
    <row r="341" spans="4:13" x14ac:dyDescent="0.2">
      <c r="D341" s="14"/>
      <c r="H341" s="1" t="str">
        <f>IF(ISBLANK(F341)," ",INDEX(Choix!$I$1:$J$15,MATCH('TAB Travail'!F341,Choix!$I$1:$I$15,0),2))</f>
        <v xml:space="preserve"> </v>
      </c>
      <c r="M341" s="11"/>
    </row>
    <row r="342" spans="4:13" x14ac:dyDescent="0.2">
      <c r="D342" s="14"/>
      <c r="H342" s="1" t="str">
        <f>IF(ISBLANK(F342)," ",INDEX(Choix!$I$1:$J$15,MATCH('TAB Travail'!F342,Choix!$I$1:$I$15,0),2))</f>
        <v xml:space="preserve"> </v>
      </c>
      <c r="M342" s="11"/>
    </row>
    <row r="343" spans="4:13" x14ac:dyDescent="0.2">
      <c r="D343" s="14"/>
      <c r="H343" s="1" t="str">
        <f>IF(ISBLANK(F343)," ",INDEX(Choix!$I$1:$J$15,MATCH('TAB Travail'!F343,Choix!$I$1:$I$15,0),2))</f>
        <v xml:space="preserve"> </v>
      </c>
      <c r="M343" s="11"/>
    </row>
    <row r="344" spans="4:13" x14ac:dyDescent="0.2">
      <c r="D344" s="14"/>
      <c r="H344" s="1" t="str">
        <f>IF(ISBLANK(F344)," ",INDEX(Choix!$I$1:$J$15,MATCH('TAB Travail'!F344,Choix!$I$1:$I$15,0),2))</f>
        <v xml:space="preserve"> </v>
      </c>
      <c r="M344" s="11"/>
    </row>
    <row r="345" spans="4:13" x14ac:dyDescent="0.2">
      <c r="D345" s="14"/>
      <c r="H345" s="1" t="str">
        <f>IF(ISBLANK(F345)," ",INDEX(Choix!$I$1:$J$15,MATCH('TAB Travail'!F345,Choix!$I$1:$I$15,0),2))</f>
        <v xml:space="preserve"> </v>
      </c>
      <c r="M345" s="11"/>
    </row>
    <row r="346" spans="4:13" x14ac:dyDescent="0.2">
      <c r="D346" s="14"/>
      <c r="H346" s="1" t="str">
        <f>IF(ISBLANK(F346)," ",INDEX(Choix!$I$1:$J$15,MATCH('TAB Travail'!F346,Choix!$I$1:$I$15,0),2))</f>
        <v xml:space="preserve"> </v>
      </c>
      <c r="M346" s="11"/>
    </row>
    <row r="347" spans="4:13" x14ac:dyDescent="0.2">
      <c r="D347" s="14"/>
      <c r="H347" s="1" t="str">
        <f>IF(ISBLANK(F347)," ",INDEX(Choix!$I$1:$J$15,MATCH('TAB Travail'!F347,Choix!$I$1:$I$15,0),2))</f>
        <v xml:space="preserve"> </v>
      </c>
      <c r="M347" s="11"/>
    </row>
    <row r="348" spans="4:13" x14ac:dyDescent="0.2">
      <c r="D348" s="14"/>
      <c r="H348" s="1" t="str">
        <f>IF(ISBLANK(F348)," ",INDEX(Choix!$I$1:$J$15,MATCH('TAB Travail'!F348,Choix!$I$1:$I$15,0),2))</f>
        <v xml:space="preserve"> </v>
      </c>
      <c r="M348" s="11"/>
    </row>
    <row r="349" spans="4:13" x14ac:dyDescent="0.2">
      <c r="D349" s="14"/>
      <c r="H349" s="1" t="str">
        <f>IF(ISBLANK(F349)," ",INDEX(Choix!$I$1:$J$15,MATCH('TAB Travail'!F349,Choix!$I$1:$I$15,0),2))</f>
        <v xml:space="preserve"> </v>
      </c>
      <c r="M349" s="11"/>
    </row>
    <row r="350" spans="4:13" x14ac:dyDescent="0.2">
      <c r="D350" s="14"/>
      <c r="H350" s="1" t="str">
        <f>IF(ISBLANK(F350)," ",INDEX(Choix!$I$1:$J$15,MATCH('TAB Travail'!F350,Choix!$I$1:$I$15,0),2))</f>
        <v xml:space="preserve"> </v>
      </c>
      <c r="M350" s="11"/>
    </row>
    <row r="351" spans="4:13" x14ac:dyDescent="0.2">
      <c r="D351" s="14"/>
      <c r="H351" s="1" t="str">
        <f>IF(ISBLANK(F351)," ",INDEX(Choix!$I$1:$J$15,MATCH('TAB Travail'!F351,Choix!$I$1:$I$15,0),2))</f>
        <v xml:space="preserve"> </v>
      </c>
      <c r="M351" s="11"/>
    </row>
    <row r="352" spans="4:13" x14ac:dyDescent="0.2">
      <c r="D352" s="14"/>
      <c r="H352" s="1" t="str">
        <f>IF(ISBLANK(F352)," ",INDEX(Choix!$I$1:$J$15,MATCH('TAB Travail'!F352,Choix!$I$1:$I$15,0),2))</f>
        <v xml:space="preserve"> </v>
      </c>
      <c r="M352" s="11"/>
    </row>
    <row r="353" spans="4:13" x14ac:dyDescent="0.2">
      <c r="D353" s="14"/>
      <c r="H353" s="1" t="str">
        <f>IF(ISBLANK(F353)," ",INDEX(Choix!$I$1:$J$15,MATCH('TAB Travail'!F353,Choix!$I$1:$I$15,0),2))</f>
        <v xml:space="preserve"> </v>
      </c>
      <c r="M353" s="11"/>
    </row>
    <row r="354" spans="4:13" x14ac:dyDescent="0.2">
      <c r="D354" s="14"/>
      <c r="H354" s="1" t="str">
        <f>IF(ISBLANK(F354)," ",INDEX(Choix!$I$1:$J$15,MATCH('TAB Travail'!F354,Choix!$I$1:$I$15,0),2))</f>
        <v xml:space="preserve"> </v>
      </c>
      <c r="M354" s="11"/>
    </row>
    <row r="355" spans="4:13" x14ac:dyDescent="0.2">
      <c r="D355" s="14"/>
      <c r="H355" s="1" t="str">
        <f>IF(ISBLANK(F355)," ",INDEX(Choix!$I$1:$J$15,MATCH('TAB Travail'!F355,Choix!$I$1:$I$15,0),2))</f>
        <v xml:space="preserve"> </v>
      </c>
      <c r="M355" s="11"/>
    </row>
    <row r="356" spans="4:13" x14ac:dyDescent="0.2">
      <c r="D356" s="14"/>
      <c r="H356" s="1" t="str">
        <f>IF(ISBLANK(F356)," ",INDEX(Choix!$I$1:$J$15,MATCH('TAB Travail'!F356,Choix!$I$1:$I$15,0),2))</f>
        <v xml:space="preserve"> </v>
      </c>
      <c r="M356" s="11"/>
    </row>
    <row r="357" spans="4:13" x14ac:dyDescent="0.2">
      <c r="D357" s="14"/>
      <c r="H357" s="1" t="str">
        <f>IF(ISBLANK(F357)," ",INDEX(Choix!$I$1:$J$15,MATCH('TAB Travail'!F357,Choix!$I$1:$I$15,0),2))</f>
        <v xml:space="preserve"> </v>
      </c>
      <c r="M357" s="11"/>
    </row>
    <row r="358" spans="4:13" x14ac:dyDescent="0.2">
      <c r="D358" s="14"/>
      <c r="H358" s="1" t="str">
        <f>IF(ISBLANK(F358)," ",INDEX(Choix!$I$1:$J$15,MATCH('TAB Travail'!F358,Choix!$I$1:$I$15,0),2))</f>
        <v xml:space="preserve"> </v>
      </c>
      <c r="M358" s="11"/>
    </row>
    <row r="359" spans="4:13" x14ac:dyDescent="0.2">
      <c r="D359" s="14"/>
      <c r="H359" s="1" t="str">
        <f>IF(ISBLANK(F359)," ",INDEX(Choix!$I$1:$J$15,MATCH('TAB Travail'!F359,Choix!$I$1:$I$15,0),2))</f>
        <v xml:space="preserve"> </v>
      </c>
      <c r="M359" s="11"/>
    </row>
    <row r="360" spans="4:13" x14ac:dyDescent="0.2">
      <c r="D360" s="14"/>
      <c r="H360" s="1" t="str">
        <f>IF(ISBLANK(F360)," ",INDEX(Choix!$I$1:$J$15,MATCH('TAB Travail'!F360,Choix!$I$1:$I$15,0),2))</f>
        <v xml:space="preserve"> </v>
      </c>
      <c r="M360" s="11"/>
    </row>
    <row r="361" spans="4:13" x14ac:dyDescent="0.2">
      <c r="D361" s="14"/>
      <c r="H361" s="1" t="str">
        <f>IF(ISBLANK(F361)," ",INDEX(Choix!$I$1:$J$15,MATCH('TAB Travail'!F361,Choix!$I$1:$I$15,0),2))</f>
        <v xml:space="preserve"> </v>
      </c>
      <c r="M361" s="11"/>
    </row>
    <row r="362" spans="4:13" x14ac:dyDescent="0.2">
      <c r="D362" s="14"/>
      <c r="H362" s="1" t="str">
        <f>IF(ISBLANK(F362)," ",INDEX(Choix!$I$1:$J$15,MATCH('TAB Travail'!F362,Choix!$I$1:$I$15,0),2))</f>
        <v xml:space="preserve"> </v>
      </c>
      <c r="M362" s="11"/>
    </row>
    <row r="363" spans="4:13" x14ac:dyDescent="0.2">
      <c r="D363" s="14"/>
      <c r="H363" s="1" t="str">
        <f>IF(ISBLANK(F363)," ",INDEX(Choix!$I$1:$J$15,MATCH('TAB Travail'!F363,Choix!$I$1:$I$15,0),2))</f>
        <v xml:space="preserve"> </v>
      </c>
      <c r="M363" s="11"/>
    </row>
    <row r="364" spans="4:13" x14ac:dyDescent="0.2">
      <c r="D364" s="14"/>
      <c r="H364" s="1" t="str">
        <f>IF(ISBLANK(F364)," ",INDEX(Choix!$I$1:$J$15,MATCH('TAB Travail'!F364,Choix!$I$1:$I$15,0),2))</f>
        <v xml:space="preserve"> </v>
      </c>
      <c r="M364" s="11"/>
    </row>
    <row r="365" spans="4:13" x14ac:dyDescent="0.2">
      <c r="D365" s="14"/>
      <c r="H365" s="1" t="str">
        <f>IF(ISBLANK(F365)," ",INDEX(Choix!$I$1:$J$15,MATCH('TAB Travail'!F365,Choix!$I$1:$I$15,0),2))</f>
        <v xml:space="preserve"> </v>
      </c>
      <c r="M365" s="11"/>
    </row>
    <row r="366" spans="4:13" x14ac:dyDescent="0.2">
      <c r="D366" s="14"/>
      <c r="H366" s="1" t="str">
        <f>IF(ISBLANK(F366)," ",INDEX(Choix!$I$1:$J$15,MATCH('TAB Travail'!F366,Choix!$I$1:$I$15,0),2))</f>
        <v xml:space="preserve"> </v>
      </c>
      <c r="M366" s="11"/>
    </row>
    <row r="367" spans="4:13" x14ac:dyDescent="0.2">
      <c r="D367" s="14"/>
      <c r="H367" s="1" t="str">
        <f>IF(ISBLANK(F367)," ",INDEX(Choix!$I$1:$J$15,MATCH('TAB Travail'!F367,Choix!$I$1:$I$15,0),2))</f>
        <v xml:space="preserve"> </v>
      </c>
      <c r="M367" s="11"/>
    </row>
    <row r="368" spans="4:13" x14ac:dyDescent="0.2">
      <c r="D368" s="14"/>
      <c r="H368" s="1" t="str">
        <f>IF(ISBLANK(F368)," ",INDEX(Choix!$I$1:$J$15,MATCH('TAB Travail'!F368,Choix!$I$1:$I$15,0),2))</f>
        <v xml:space="preserve"> </v>
      </c>
      <c r="M368" s="11"/>
    </row>
    <row r="369" spans="4:13" x14ac:dyDescent="0.2">
      <c r="D369" s="14"/>
      <c r="H369" s="1" t="str">
        <f>IF(ISBLANK(F369)," ",INDEX(Choix!$I$1:$J$15,MATCH('TAB Travail'!F369,Choix!$I$1:$I$15,0),2))</f>
        <v xml:space="preserve"> </v>
      </c>
      <c r="M369" s="11"/>
    </row>
    <row r="370" spans="4:13" x14ac:dyDescent="0.2">
      <c r="D370" s="14"/>
      <c r="H370" s="1" t="str">
        <f>IF(ISBLANK(F370)," ",INDEX(Choix!$I$1:$J$15,MATCH('TAB Travail'!F370,Choix!$I$1:$I$15,0),2))</f>
        <v xml:space="preserve"> </v>
      </c>
      <c r="M370" s="11"/>
    </row>
    <row r="371" spans="4:13" x14ac:dyDescent="0.2">
      <c r="D371" s="14"/>
      <c r="H371" s="1" t="str">
        <f>IF(ISBLANK(F371)," ",INDEX(Choix!$I$1:$J$15,MATCH('TAB Travail'!F371,Choix!$I$1:$I$15,0),2))</f>
        <v xml:space="preserve"> </v>
      </c>
      <c r="M371" s="11"/>
    </row>
    <row r="372" spans="4:13" x14ac:dyDescent="0.2">
      <c r="D372" s="14"/>
      <c r="H372" s="1" t="str">
        <f>IF(ISBLANK(F372)," ",INDEX(Choix!$I$1:$J$15,MATCH('TAB Travail'!F372,Choix!$I$1:$I$15,0),2))</f>
        <v xml:space="preserve"> </v>
      </c>
      <c r="M372" s="11"/>
    </row>
    <row r="373" spans="4:13" x14ac:dyDescent="0.2">
      <c r="D373" s="14"/>
      <c r="H373" s="1" t="str">
        <f>IF(ISBLANK(F373)," ",INDEX(Choix!$I$1:$J$15,MATCH('TAB Travail'!F373,Choix!$I$1:$I$15,0),2))</f>
        <v xml:space="preserve"> </v>
      </c>
      <c r="M373" s="11"/>
    </row>
    <row r="374" spans="4:13" x14ac:dyDescent="0.2">
      <c r="D374" s="14"/>
      <c r="H374" s="1" t="str">
        <f>IF(ISBLANK(F374)," ",INDEX(Choix!$I$1:$J$15,MATCH('TAB Travail'!F374,Choix!$I$1:$I$15,0),2))</f>
        <v xml:space="preserve"> </v>
      </c>
      <c r="M374" s="11"/>
    </row>
    <row r="375" spans="4:13" x14ac:dyDescent="0.2">
      <c r="D375" s="14"/>
      <c r="H375" s="1" t="str">
        <f>IF(ISBLANK(F375)," ",INDEX(Choix!$I$1:$J$15,MATCH('TAB Travail'!F375,Choix!$I$1:$I$15,0),2))</f>
        <v xml:space="preserve"> </v>
      </c>
      <c r="M375" s="11"/>
    </row>
    <row r="376" spans="4:13" x14ac:dyDescent="0.2">
      <c r="D376" s="14"/>
      <c r="H376" s="1" t="str">
        <f>IF(ISBLANK(F376)," ",INDEX(Choix!$I$1:$J$15,MATCH('TAB Travail'!F376,Choix!$I$1:$I$15,0),2))</f>
        <v xml:space="preserve"> </v>
      </c>
      <c r="M376" s="11"/>
    </row>
    <row r="377" spans="4:13" x14ac:dyDescent="0.2">
      <c r="D377" s="14"/>
      <c r="H377" s="1" t="str">
        <f>IF(ISBLANK(F377)," ",INDEX(Choix!$I$1:$J$15,MATCH('TAB Travail'!F377,Choix!$I$1:$I$15,0),2))</f>
        <v xml:space="preserve"> </v>
      </c>
      <c r="M377" s="11"/>
    </row>
    <row r="378" spans="4:13" x14ac:dyDescent="0.2">
      <c r="D378" s="14"/>
      <c r="H378" s="1" t="str">
        <f>IF(ISBLANK(F378)," ",INDEX(Choix!$I$1:$J$15,MATCH('TAB Travail'!F378,Choix!$I$1:$I$15,0),2))</f>
        <v xml:space="preserve"> </v>
      </c>
      <c r="M378" s="11"/>
    </row>
    <row r="379" spans="4:13" x14ac:dyDescent="0.2">
      <c r="D379" s="14"/>
      <c r="H379" s="1" t="str">
        <f>IF(ISBLANK(F379)," ",INDEX(Choix!$I$1:$J$15,MATCH('TAB Travail'!F379,Choix!$I$1:$I$15,0),2))</f>
        <v xml:space="preserve"> </v>
      </c>
      <c r="M379" s="11"/>
    </row>
    <row r="380" spans="4:13" x14ac:dyDescent="0.2">
      <c r="D380" s="14"/>
      <c r="H380" s="1" t="str">
        <f>IF(ISBLANK(F380)," ",INDEX(Choix!$I$1:$J$15,MATCH('TAB Travail'!F380,Choix!$I$1:$I$15,0),2))</f>
        <v xml:space="preserve"> </v>
      </c>
      <c r="M380" s="11"/>
    </row>
    <row r="381" spans="4:13" x14ac:dyDescent="0.2">
      <c r="D381" s="14"/>
      <c r="H381" s="1" t="str">
        <f>IF(ISBLANK(F381)," ",INDEX(Choix!$I$1:$J$15,MATCH('TAB Travail'!F381,Choix!$I$1:$I$15,0),2))</f>
        <v xml:space="preserve"> </v>
      </c>
      <c r="M381" s="11"/>
    </row>
    <row r="382" spans="4:13" x14ac:dyDescent="0.2">
      <c r="D382" s="14"/>
      <c r="H382" s="1" t="str">
        <f>IF(ISBLANK(F382)," ",INDEX(Choix!$I$1:$J$15,MATCH('TAB Travail'!F382,Choix!$I$1:$I$15,0),2))</f>
        <v xml:space="preserve"> </v>
      </c>
      <c r="M382" s="11"/>
    </row>
    <row r="383" spans="4:13" x14ac:dyDescent="0.2">
      <c r="D383" s="14"/>
      <c r="H383" s="1" t="str">
        <f>IF(ISBLANK(F383)," ",INDEX(Choix!$I$1:$J$15,MATCH('TAB Travail'!F383,Choix!$I$1:$I$15,0),2))</f>
        <v xml:space="preserve"> </v>
      </c>
      <c r="M383" s="11"/>
    </row>
    <row r="384" spans="4:13" x14ac:dyDescent="0.2">
      <c r="D384" s="14"/>
      <c r="H384" s="1" t="str">
        <f>IF(ISBLANK(F384)," ",INDEX(Choix!$I$1:$J$15,MATCH('TAB Travail'!F384,Choix!$I$1:$I$15,0),2))</f>
        <v xml:space="preserve"> </v>
      </c>
      <c r="M384" s="11"/>
    </row>
    <row r="385" spans="4:13" x14ac:dyDescent="0.2">
      <c r="D385" s="14"/>
      <c r="H385" s="1" t="str">
        <f>IF(ISBLANK(F385)," ",INDEX(Choix!$I$1:$J$15,MATCH('TAB Travail'!F385,Choix!$I$1:$I$15,0),2))</f>
        <v xml:space="preserve"> </v>
      </c>
      <c r="M385" s="11"/>
    </row>
    <row r="386" spans="4:13" x14ac:dyDescent="0.2">
      <c r="D386" s="14"/>
      <c r="H386" s="1" t="str">
        <f>IF(ISBLANK(F386)," ",INDEX(Choix!$I$1:$J$15,MATCH('TAB Travail'!F386,Choix!$I$1:$I$15,0),2))</f>
        <v xml:space="preserve"> </v>
      </c>
      <c r="M386" s="11"/>
    </row>
    <row r="387" spans="4:13" x14ac:dyDescent="0.2">
      <c r="D387" s="14"/>
      <c r="H387" s="1" t="str">
        <f>IF(ISBLANK(F387)," ",INDEX(Choix!$I$1:$J$15,MATCH('TAB Travail'!F387,Choix!$I$1:$I$15,0),2))</f>
        <v xml:space="preserve"> </v>
      </c>
      <c r="M387" s="11"/>
    </row>
    <row r="388" spans="4:13" x14ac:dyDescent="0.2">
      <c r="D388" s="14"/>
      <c r="H388" s="1" t="str">
        <f>IF(ISBLANK(F388)," ",INDEX(Choix!$I$1:$J$15,MATCH('TAB Travail'!F388,Choix!$I$1:$I$15,0),2))</f>
        <v xml:space="preserve"> </v>
      </c>
      <c r="M388" s="11"/>
    </row>
    <row r="389" spans="4:13" x14ac:dyDescent="0.2">
      <c r="D389" s="14"/>
      <c r="H389" s="1" t="str">
        <f>IF(ISBLANK(F389)," ",INDEX(Choix!$I$1:$J$15,MATCH('TAB Travail'!F389,Choix!$I$1:$I$15,0),2))</f>
        <v xml:space="preserve"> </v>
      </c>
      <c r="M389" s="11"/>
    </row>
    <row r="390" spans="4:13" x14ac:dyDescent="0.2">
      <c r="D390" s="14"/>
      <c r="H390" s="1" t="str">
        <f>IF(ISBLANK(F390)," ",INDEX(Choix!$I$1:$J$15,MATCH('TAB Travail'!F390,Choix!$I$1:$I$15,0),2))</f>
        <v xml:space="preserve"> </v>
      </c>
      <c r="M390" s="11"/>
    </row>
    <row r="391" spans="4:13" x14ac:dyDescent="0.2">
      <c r="D391" s="14"/>
      <c r="H391" s="1" t="str">
        <f>IF(ISBLANK(F391)," ",INDEX(Choix!$I$1:$J$15,MATCH('TAB Travail'!F391,Choix!$I$1:$I$15,0),2))</f>
        <v xml:space="preserve"> </v>
      </c>
      <c r="M391" s="11"/>
    </row>
    <row r="392" spans="4:13" x14ac:dyDescent="0.2">
      <c r="D392" s="14"/>
      <c r="H392" s="1" t="str">
        <f>IF(ISBLANK(F392)," ",INDEX(Choix!$I$1:$J$15,MATCH('TAB Travail'!F392,Choix!$I$1:$I$15,0),2))</f>
        <v xml:space="preserve"> </v>
      </c>
      <c r="M392" s="11"/>
    </row>
    <row r="393" spans="4:13" x14ac:dyDescent="0.2">
      <c r="D393" s="14"/>
      <c r="H393" s="1" t="str">
        <f>IF(ISBLANK(F393)," ",INDEX(Choix!$I$1:$J$15,MATCH('TAB Travail'!F393,Choix!$I$1:$I$15,0),2))</f>
        <v xml:space="preserve"> </v>
      </c>
      <c r="M393" s="11"/>
    </row>
    <row r="394" spans="4:13" x14ac:dyDescent="0.2">
      <c r="D394" s="14"/>
      <c r="H394" s="1" t="str">
        <f>IF(ISBLANK(F394)," ",INDEX(Choix!$I$1:$J$15,MATCH('TAB Travail'!F394,Choix!$I$1:$I$15,0),2))</f>
        <v xml:space="preserve"> </v>
      </c>
      <c r="M394" s="11"/>
    </row>
    <row r="395" spans="4:13" x14ac:dyDescent="0.2">
      <c r="D395" s="14"/>
      <c r="H395" s="1" t="str">
        <f>IF(ISBLANK(F395)," ",INDEX(Choix!$I$1:$J$15,MATCH('TAB Travail'!F395,Choix!$I$1:$I$15,0),2))</f>
        <v xml:space="preserve"> </v>
      </c>
      <c r="M395" s="11"/>
    </row>
    <row r="396" spans="4:13" x14ac:dyDescent="0.2">
      <c r="D396" s="14"/>
      <c r="H396" s="1" t="str">
        <f>IF(ISBLANK(F396)," ",INDEX(Choix!$I$1:$J$15,MATCH('TAB Travail'!F396,Choix!$I$1:$I$15,0),2))</f>
        <v xml:space="preserve"> </v>
      </c>
      <c r="M396" s="11"/>
    </row>
    <row r="397" spans="4:13" x14ac:dyDescent="0.2">
      <c r="D397" s="14"/>
      <c r="H397" s="1" t="str">
        <f>IF(ISBLANK(F397)," ",INDEX(Choix!$I$1:$J$15,MATCH('TAB Travail'!F397,Choix!$I$1:$I$15,0),2))</f>
        <v xml:space="preserve"> </v>
      </c>
      <c r="M397" s="11"/>
    </row>
    <row r="398" spans="4:13" x14ac:dyDescent="0.2">
      <c r="D398" s="14"/>
      <c r="H398" s="1" t="str">
        <f>IF(ISBLANK(F398)," ",INDEX(Choix!$I$1:$J$15,MATCH('TAB Travail'!F398,Choix!$I$1:$I$15,0),2))</f>
        <v xml:space="preserve"> </v>
      </c>
      <c r="M398" s="11"/>
    </row>
    <row r="399" spans="4:13" x14ac:dyDescent="0.2">
      <c r="D399" s="14"/>
      <c r="H399" s="1" t="str">
        <f>IF(ISBLANK(F399)," ",INDEX(Choix!$I$1:$J$15,MATCH('TAB Travail'!F399,Choix!$I$1:$I$15,0),2))</f>
        <v xml:space="preserve"> </v>
      </c>
      <c r="M399" s="11"/>
    </row>
    <row r="400" spans="4:13" x14ac:dyDescent="0.2">
      <c r="D400" s="14"/>
      <c r="H400" s="1" t="str">
        <f>IF(ISBLANK(F400)," ",INDEX(Choix!$I$1:$J$15,MATCH('TAB Travail'!F400,Choix!$I$1:$I$15,0),2))</f>
        <v xml:space="preserve"> </v>
      </c>
      <c r="M400" s="11"/>
    </row>
    <row r="401" spans="4:13" x14ac:dyDescent="0.2">
      <c r="D401" s="14"/>
      <c r="H401" s="1" t="str">
        <f>IF(ISBLANK(F401)," ",INDEX(Choix!$I$1:$J$15,MATCH('TAB Travail'!F401,Choix!$I$1:$I$15,0),2))</f>
        <v xml:space="preserve"> </v>
      </c>
      <c r="M401" s="11"/>
    </row>
    <row r="402" spans="4:13" x14ac:dyDescent="0.2">
      <c r="D402" s="14"/>
      <c r="H402" s="1" t="str">
        <f>IF(ISBLANK(F402)," ",INDEX(Choix!$I$1:$J$15,MATCH('TAB Travail'!F402,Choix!$I$1:$I$15,0),2))</f>
        <v xml:space="preserve"> </v>
      </c>
      <c r="M402" s="11"/>
    </row>
    <row r="403" spans="4:13" x14ac:dyDescent="0.2">
      <c r="D403" s="14"/>
      <c r="H403" s="1" t="str">
        <f>IF(ISBLANK(F403)," ",INDEX(Choix!$I$1:$J$15,MATCH('TAB Travail'!F403,Choix!$I$1:$I$15,0),2))</f>
        <v xml:space="preserve"> </v>
      </c>
      <c r="M403" s="11"/>
    </row>
    <row r="404" spans="4:13" x14ac:dyDescent="0.2">
      <c r="D404" s="14"/>
      <c r="H404" s="1" t="str">
        <f>IF(ISBLANK(F404)," ",INDEX(Choix!$I$1:$J$15,MATCH('TAB Travail'!F404,Choix!$I$1:$I$15,0),2))</f>
        <v xml:space="preserve"> </v>
      </c>
      <c r="M404" s="11"/>
    </row>
    <row r="405" spans="4:13" x14ac:dyDescent="0.2">
      <c r="D405" s="14"/>
      <c r="H405" s="1" t="str">
        <f>IF(ISBLANK(F405)," ",INDEX(Choix!$I$1:$J$15,MATCH('TAB Travail'!F405,Choix!$I$1:$I$15,0),2))</f>
        <v xml:space="preserve"> </v>
      </c>
      <c r="M405" s="11"/>
    </row>
    <row r="406" spans="4:13" x14ac:dyDescent="0.2">
      <c r="D406" s="14"/>
      <c r="H406" s="1" t="str">
        <f>IF(ISBLANK(F406)," ",INDEX(Choix!$I$1:$J$15,MATCH('TAB Travail'!F406,Choix!$I$1:$I$15,0),2))</f>
        <v xml:space="preserve"> </v>
      </c>
      <c r="M406" s="11"/>
    </row>
    <row r="407" spans="4:13" x14ac:dyDescent="0.2">
      <c r="D407" s="14"/>
      <c r="H407" s="1" t="str">
        <f>IF(ISBLANK(F407)," ",INDEX(Choix!$I$1:$J$15,MATCH('TAB Travail'!F407,Choix!$I$1:$I$15,0),2))</f>
        <v xml:space="preserve"> </v>
      </c>
      <c r="M407" s="11"/>
    </row>
    <row r="408" spans="4:13" x14ac:dyDescent="0.2">
      <c r="D408" s="14"/>
      <c r="H408" s="1" t="str">
        <f>IF(ISBLANK(F408)," ",INDEX(Choix!$I$1:$J$15,MATCH('TAB Travail'!F408,Choix!$I$1:$I$15,0),2))</f>
        <v xml:space="preserve"> </v>
      </c>
      <c r="M408" s="11"/>
    </row>
    <row r="409" spans="4:13" x14ac:dyDescent="0.2">
      <c r="D409" s="14"/>
      <c r="H409" s="1" t="str">
        <f>IF(ISBLANK(F409)," ",INDEX(Choix!$I$1:$J$15,MATCH('TAB Travail'!F409,Choix!$I$1:$I$15,0),2))</f>
        <v xml:space="preserve"> </v>
      </c>
      <c r="M409" s="11"/>
    </row>
    <row r="410" spans="4:13" x14ac:dyDescent="0.2">
      <c r="D410" s="14"/>
      <c r="H410" s="1" t="str">
        <f>IF(ISBLANK(F410)," ",INDEX(Choix!$I$1:$J$15,MATCH('TAB Travail'!F410,Choix!$I$1:$I$15,0),2))</f>
        <v xml:space="preserve"> </v>
      </c>
      <c r="M410" s="11"/>
    </row>
    <row r="411" spans="4:13" x14ac:dyDescent="0.2">
      <c r="D411" s="14"/>
      <c r="H411" s="1" t="str">
        <f>IF(ISBLANK(F411)," ",INDEX(Choix!$I$1:$J$15,MATCH('TAB Travail'!F411,Choix!$I$1:$I$15,0),2))</f>
        <v xml:space="preserve"> </v>
      </c>
      <c r="M411" s="11"/>
    </row>
    <row r="412" spans="4:13" x14ac:dyDescent="0.2">
      <c r="D412" s="14"/>
      <c r="H412" s="1" t="str">
        <f>IF(ISBLANK(F412)," ",INDEX(Choix!$I$1:$J$15,MATCH('TAB Travail'!F412,Choix!$I$1:$I$15,0),2))</f>
        <v xml:space="preserve"> </v>
      </c>
      <c r="M412" s="11"/>
    </row>
    <row r="413" spans="4:13" x14ac:dyDescent="0.2">
      <c r="D413" s="14"/>
      <c r="H413" s="1" t="str">
        <f>IF(ISBLANK(F413)," ",INDEX(Choix!$I$1:$J$15,MATCH('TAB Travail'!F413,Choix!$I$1:$I$15,0),2))</f>
        <v xml:space="preserve"> </v>
      </c>
      <c r="M413" s="11"/>
    </row>
    <row r="414" spans="4:13" x14ac:dyDescent="0.2">
      <c r="D414" s="14"/>
      <c r="H414" s="1" t="str">
        <f>IF(ISBLANK(F414)," ",INDEX(Choix!$I$1:$J$15,MATCH('TAB Travail'!F414,Choix!$I$1:$I$15,0),2))</f>
        <v xml:space="preserve"> </v>
      </c>
      <c r="M414" s="11"/>
    </row>
    <row r="415" spans="4:13" x14ac:dyDescent="0.2">
      <c r="D415" s="14"/>
      <c r="H415" s="1" t="str">
        <f>IF(ISBLANK(F415)," ",INDEX(Choix!$I$1:$J$15,MATCH('TAB Travail'!F415,Choix!$I$1:$I$15,0),2))</f>
        <v xml:space="preserve"> </v>
      </c>
      <c r="M415" s="11"/>
    </row>
    <row r="416" spans="4:13" x14ac:dyDescent="0.2">
      <c r="D416" s="14"/>
      <c r="H416" s="1" t="str">
        <f>IF(ISBLANK(F416)," ",INDEX(Choix!$I$1:$J$15,MATCH('TAB Travail'!F416,Choix!$I$1:$I$15,0),2))</f>
        <v xml:space="preserve"> </v>
      </c>
      <c r="M416" s="11"/>
    </row>
    <row r="417" spans="4:13" x14ac:dyDescent="0.2">
      <c r="D417" s="14"/>
      <c r="H417" s="1" t="str">
        <f>IF(ISBLANK(F417)," ",INDEX(Choix!$I$1:$J$15,MATCH('TAB Travail'!F417,Choix!$I$1:$I$15,0),2))</f>
        <v xml:space="preserve"> </v>
      </c>
      <c r="M417" s="11"/>
    </row>
    <row r="418" spans="4:13" x14ac:dyDescent="0.2">
      <c r="D418" s="14"/>
      <c r="H418" s="1" t="str">
        <f>IF(ISBLANK(F418)," ",INDEX(Choix!$I$1:$J$15,MATCH('TAB Travail'!F418,Choix!$I$1:$I$15,0),2))</f>
        <v xml:space="preserve"> </v>
      </c>
      <c r="M418" s="11"/>
    </row>
    <row r="419" spans="4:13" x14ac:dyDescent="0.2">
      <c r="D419" s="14"/>
      <c r="H419" s="1" t="str">
        <f>IF(ISBLANK(F419)," ",INDEX(Choix!$I$1:$J$15,MATCH('TAB Travail'!F419,Choix!$I$1:$I$15,0),2))</f>
        <v xml:space="preserve"> </v>
      </c>
      <c r="M419" s="11"/>
    </row>
    <row r="420" spans="4:13" x14ac:dyDescent="0.2">
      <c r="D420" s="14"/>
      <c r="H420" s="1" t="str">
        <f>IF(ISBLANK(F420)," ",INDEX(Choix!$I$1:$J$15,MATCH('TAB Travail'!F420,Choix!$I$1:$I$15,0),2))</f>
        <v xml:space="preserve"> </v>
      </c>
      <c r="M420" s="11"/>
    </row>
    <row r="421" spans="4:13" x14ac:dyDescent="0.2">
      <c r="D421" s="14"/>
      <c r="H421" s="1" t="str">
        <f>IF(ISBLANK(F421)," ",INDEX(Choix!$I$1:$J$15,MATCH('TAB Travail'!F421,Choix!$I$1:$I$15,0),2))</f>
        <v xml:space="preserve"> </v>
      </c>
      <c r="M421" s="11"/>
    </row>
    <row r="422" spans="4:13" x14ac:dyDescent="0.2">
      <c r="D422" s="14"/>
      <c r="H422" s="1" t="str">
        <f>IF(ISBLANK(F422)," ",INDEX(Choix!$I$1:$J$15,MATCH('TAB Travail'!F422,Choix!$I$1:$I$15,0),2))</f>
        <v xml:space="preserve"> </v>
      </c>
      <c r="M422" s="11"/>
    </row>
    <row r="423" spans="4:13" x14ac:dyDescent="0.2">
      <c r="D423" s="14"/>
      <c r="H423" s="1" t="str">
        <f>IF(ISBLANK(F423)," ",INDEX(Choix!$I$1:$J$15,MATCH('TAB Travail'!F423,Choix!$I$1:$I$15,0),2))</f>
        <v xml:space="preserve"> </v>
      </c>
      <c r="M423" s="11"/>
    </row>
    <row r="424" spans="4:13" x14ac:dyDescent="0.2">
      <c r="D424" s="14"/>
      <c r="H424" s="1" t="str">
        <f>IF(ISBLANK(F424)," ",INDEX(Choix!$I$1:$J$15,MATCH('TAB Travail'!F424,Choix!$I$1:$I$15,0),2))</f>
        <v xml:space="preserve"> </v>
      </c>
      <c r="M424" s="11"/>
    </row>
    <row r="425" spans="4:13" x14ac:dyDescent="0.2">
      <c r="D425" s="14"/>
      <c r="H425" s="1" t="str">
        <f>IF(ISBLANK(F425)," ",INDEX(Choix!$I$1:$J$15,MATCH('TAB Travail'!F425,Choix!$I$1:$I$15,0),2))</f>
        <v xml:space="preserve"> </v>
      </c>
      <c r="M425" s="11"/>
    </row>
    <row r="426" spans="4:13" x14ac:dyDescent="0.2">
      <c r="D426" s="14"/>
      <c r="H426" s="1" t="str">
        <f>IF(ISBLANK(F426)," ",INDEX(Choix!$I$1:$J$15,MATCH('TAB Travail'!F426,Choix!$I$1:$I$15,0),2))</f>
        <v xml:space="preserve"> </v>
      </c>
      <c r="M426" s="11"/>
    </row>
    <row r="427" spans="4:13" x14ac:dyDescent="0.2">
      <c r="D427" s="14"/>
      <c r="H427" s="1" t="str">
        <f>IF(ISBLANK(F427)," ",INDEX(Choix!$I$1:$J$15,MATCH('TAB Travail'!F427,Choix!$I$1:$I$15,0),2))</f>
        <v xml:space="preserve"> </v>
      </c>
      <c r="M427" s="11"/>
    </row>
    <row r="428" spans="4:13" x14ac:dyDescent="0.2">
      <c r="D428" s="14"/>
      <c r="H428" s="1" t="str">
        <f>IF(ISBLANK(F428)," ",INDEX(Choix!$I$1:$J$15,MATCH('TAB Travail'!F428,Choix!$I$1:$I$15,0),2))</f>
        <v xml:space="preserve"> </v>
      </c>
      <c r="M428" s="11"/>
    </row>
    <row r="429" spans="4:13" x14ac:dyDescent="0.2">
      <c r="D429" s="14"/>
      <c r="H429" s="1" t="str">
        <f>IF(ISBLANK(F429)," ",INDEX(Choix!$I$1:$J$15,MATCH('TAB Travail'!F429,Choix!$I$1:$I$15,0),2))</f>
        <v xml:space="preserve"> </v>
      </c>
      <c r="M429" s="11"/>
    </row>
    <row r="430" spans="4:13" x14ac:dyDescent="0.2">
      <c r="D430" s="14"/>
      <c r="H430" s="1" t="str">
        <f>IF(ISBLANK(F430)," ",INDEX(Choix!$I$1:$J$15,MATCH('TAB Travail'!F430,Choix!$I$1:$I$15,0),2))</f>
        <v xml:space="preserve"> </v>
      </c>
      <c r="M430" s="11"/>
    </row>
    <row r="431" spans="4:13" x14ac:dyDescent="0.2">
      <c r="D431" s="14"/>
      <c r="H431" s="1" t="str">
        <f>IF(ISBLANK(F431)," ",INDEX(Choix!$I$1:$J$15,MATCH('TAB Travail'!F431,Choix!$I$1:$I$15,0),2))</f>
        <v xml:space="preserve"> </v>
      </c>
      <c r="M431" s="11"/>
    </row>
    <row r="432" spans="4:13" x14ac:dyDescent="0.2">
      <c r="D432" s="14"/>
      <c r="H432" s="1" t="str">
        <f>IF(ISBLANK(F432)," ",INDEX(Choix!$I$1:$J$15,MATCH('TAB Travail'!F432,Choix!$I$1:$I$15,0),2))</f>
        <v xml:space="preserve"> </v>
      </c>
      <c r="M432" s="11"/>
    </row>
    <row r="433" spans="4:13" x14ac:dyDescent="0.2">
      <c r="D433" s="14"/>
      <c r="H433" s="1" t="str">
        <f>IF(ISBLANK(F433)," ",INDEX(Choix!$I$1:$J$15,MATCH('TAB Travail'!F433,Choix!$I$1:$I$15,0),2))</f>
        <v xml:space="preserve"> </v>
      </c>
      <c r="M433" s="11"/>
    </row>
    <row r="434" spans="4:13" x14ac:dyDescent="0.2">
      <c r="D434" s="14"/>
      <c r="H434" s="1" t="str">
        <f>IF(ISBLANK(F434)," ",INDEX(Choix!$I$1:$J$15,MATCH('TAB Travail'!F434,Choix!$I$1:$I$15,0),2))</f>
        <v xml:space="preserve"> </v>
      </c>
      <c r="M434" s="11"/>
    </row>
    <row r="435" spans="4:13" x14ac:dyDescent="0.2">
      <c r="D435" s="14"/>
      <c r="H435" s="1" t="str">
        <f>IF(ISBLANK(F435)," ",INDEX(Choix!$I$1:$J$15,MATCH('TAB Travail'!F435,Choix!$I$1:$I$15,0),2))</f>
        <v xml:space="preserve"> </v>
      </c>
      <c r="M435" s="11"/>
    </row>
    <row r="436" spans="4:13" x14ac:dyDescent="0.2">
      <c r="D436" s="14"/>
      <c r="H436" s="1" t="str">
        <f>IF(ISBLANK(F436)," ",INDEX(Choix!$I$1:$J$15,MATCH('TAB Travail'!F436,Choix!$I$1:$I$15,0),2))</f>
        <v xml:space="preserve"> </v>
      </c>
      <c r="M436" s="11"/>
    </row>
    <row r="437" spans="4:13" x14ac:dyDescent="0.2">
      <c r="D437" s="14"/>
      <c r="H437" s="1" t="str">
        <f>IF(ISBLANK(F437)," ",INDEX(Choix!$I$1:$J$15,MATCH('TAB Travail'!F437,Choix!$I$1:$I$15,0),2))</f>
        <v xml:space="preserve"> </v>
      </c>
      <c r="M437" s="11"/>
    </row>
    <row r="438" spans="4:13" x14ac:dyDescent="0.2">
      <c r="D438" s="14"/>
      <c r="H438" s="1" t="str">
        <f>IF(ISBLANK(F438)," ",INDEX(Choix!$I$1:$J$15,MATCH('TAB Travail'!F438,Choix!$I$1:$I$15,0),2))</f>
        <v xml:space="preserve"> </v>
      </c>
      <c r="M438" s="11"/>
    </row>
    <row r="439" spans="4:13" x14ac:dyDescent="0.2">
      <c r="D439" s="14"/>
      <c r="H439" s="1" t="str">
        <f>IF(ISBLANK(F439)," ",INDEX(Choix!$I$1:$J$15,MATCH('TAB Travail'!F439,Choix!$I$1:$I$15,0),2))</f>
        <v xml:space="preserve"> </v>
      </c>
      <c r="M439" s="11"/>
    </row>
    <row r="440" spans="4:13" x14ac:dyDescent="0.2">
      <c r="D440" s="14"/>
      <c r="H440" s="1" t="str">
        <f>IF(ISBLANK(F440)," ",INDEX(Choix!$I$1:$J$15,MATCH('TAB Travail'!F440,Choix!$I$1:$I$15,0),2))</f>
        <v xml:space="preserve"> </v>
      </c>
      <c r="M440" s="11"/>
    </row>
    <row r="441" spans="4:13" x14ac:dyDescent="0.2">
      <c r="D441" s="14"/>
      <c r="H441" s="1" t="str">
        <f>IF(ISBLANK(F441)," ",INDEX(Choix!$I$1:$J$15,MATCH('TAB Travail'!F441,Choix!$I$1:$I$15,0),2))</f>
        <v xml:space="preserve"> </v>
      </c>
      <c r="M441" s="11"/>
    </row>
    <row r="442" spans="4:13" x14ac:dyDescent="0.2">
      <c r="D442" s="14"/>
      <c r="H442" s="1" t="str">
        <f>IF(ISBLANK(F442)," ",INDEX(Choix!$I$1:$J$15,MATCH('TAB Travail'!F442,Choix!$I$1:$I$15,0),2))</f>
        <v xml:space="preserve"> </v>
      </c>
      <c r="M442" s="11"/>
    </row>
    <row r="443" spans="4:13" x14ac:dyDescent="0.2">
      <c r="D443" s="14"/>
      <c r="H443" s="1" t="str">
        <f>IF(ISBLANK(F443)," ",INDEX(Choix!$I$1:$J$15,MATCH('TAB Travail'!F443,Choix!$I$1:$I$15,0),2))</f>
        <v xml:space="preserve"> </v>
      </c>
      <c r="M443" s="11"/>
    </row>
    <row r="444" spans="4:13" x14ac:dyDescent="0.2">
      <c r="D444" s="14"/>
      <c r="H444" s="1" t="str">
        <f>IF(ISBLANK(F444)," ",INDEX(Choix!$I$1:$J$15,MATCH('TAB Travail'!F444,Choix!$I$1:$I$15,0),2))</f>
        <v xml:space="preserve"> </v>
      </c>
      <c r="M444" s="11"/>
    </row>
    <row r="445" spans="4:13" x14ac:dyDescent="0.2">
      <c r="D445" s="14"/>
      <c r="H445" s="1" t="str">
        <f>IF(ISBLANK(F445)," ",INDEX(Choix!$I$1:$J$15,MATCH('TAB Travail'!F445,Choix!$I$1:$I$15,0),2))</f>
        <v xml:space="preserve"> </v>
      </c>
      <c r="M445" s="11"/>
    </row>
    <row r="446" spans="4:13" x14ac:dyDescent="0.2">
      <c r="D446" s="14"/>
      <c r="H446" s="1" t="str">
        <f>IF(ISBLANK(F446)," ",INDEX(Choix!$I$1:$J$15,MATCH('TAB Travail'!F446,Choix!$I$1:$I$15,0),2))</f>
        <v xml:space="preserve"> </v>
      </c>
      <c r="M446" s="11"/>
    </row>
    <row r="447" spans="4:13" x14ac:dyDescent="0.2">
      <c r="D447" s="14"/>
      <c r="H447" s="1" t="str">
        <f>IF(ISBLANK(F447)," ",INDEX(Choix!$I$1:$J$15,MATCH('TAB Travail'!F447,Choix!$I$1:$I$15,0),2))</f>
        <v xml:space="preserve"> </v>
      </c>
      <c r="M447" s="11"/>
    </row>
    <row r="448" spans="4:13" x14ac:dyDescent="0.2">
      <c r="D448" s="14"/>
      <c r="H448" s="1" t="str">
        <f>IF(ISBLANK(F448)," ",INDEX(Choix!$I$1:$J$15,MATCH('TAB Travail'!F448,Choix!$I$1:$I$15,0),2))</f>
        <v xml:space="preserve"> </v>
      </c>
      <c r="M448" s="11"/>
    </row>
    <row r="449" spans="4:13" x14ac:dyDescent="0.2">
      <c r="D449" s="14"/>
      <c r="H449" s="1" t="str">
        <f>IF(ISBLANK(F449)," ",INDEX(Choix!$I$1:$J$15,MATCH('TAB Travail'!F449,Choix!$I$1:$I$15,0),2))</f>
        <v xml:space="preserve"> </v>
      </c>
      <c r="M449" s="11"/>
    </row>
    <row r="450" spans="4:13" x14ac:dyDescent="0.2">
      <c r="D450" s="14"/>
      <c r="H450" s="1" t="str">
        <f>IF(ISBLANK(F450)," ",INDEX(Choix!$I$1:$J$15,MATCH('TAB Travail'!F450,Choix!$I$1:$I$15,0),2))</f>
        <v xml:space="preserve"> </v>
      </c>
      <c r="M450" s="11"/>
    </row>
    <row r="451" spans="4:13" x14ac:dyDescent="0.2">
      <c r="D451" s="14"/>
      <c r="H451" s="1" t="str">
        <f>IF(ISBLANK(F451)," ",INDEX(Choix!$I$1:$J$15,MATCH('TAB Travail'!F451,Choix!$I$1:$I$15,0),2))</f>
        <v xml:space="preserve"> </v>
      </c>
      <c r="M451" s="11"/>
    </row>
    <row r="452" spans="4:13" x14ac:dyDescent="0.2">
      <c r="D452" s="14"/>
      <c r="H452" s="1" t="str">
        <f>IF(ISBLANK(F452)," ",INDEX(Choix!$I$1:$J$15,MATCH('TAB Travail'!F452,Choix!$I$1:$I$15,0),2))</f>
        <v xml:space="preserve"> </v>
      </c>
      <c r="M452" s="11"/>
    </row>
    <row r="453" spans="4:13" x14ac:dyDescent="0.2">
      <c r="D453" s="14"/>
      <c r="H453" s="1" t="str">
        <f>IF(ISBLANK(F453)," ",INDEX(Choix!$I$1:$J$15,MATCH('TAB Travail'!F453,Choix!$I$1:$I$15,0),2))</f>
        <v xml:space="preserve"> </v>
      </c>
      <c r="M453" s="11"/>
    </row>
    <row r="454" spans="4:13" x14ac:dyDescent="0.2">
      <c r="D454" s="14"/>
      <c r="H454" s="1" t="str">
        <f>IF(ISBLANK(F454)," ",INDEX(Choix!$I$1:$J$15,MATCH('TAB Travail'!F454,Choix!$I$1:$I$15,0),2))</f>
        <v xml:space="preserve"> </v>
      </c>
      <c r="M454" s="11"/>
    </row>
    <row r="455" spans="4:13" x14ac:dyDescent="0.2">
      <c r="D455" s="14"/>
      <c r="H455" s="1" t="str">
        <f>IF(ISBLANK(F455)," ",INDEX(Choix!$I$1:$J$15,MATCH('TAB Travail'!F455,Choix!$I$1:$I$15,0),2))</f>
        <v xml:space="preserve"> </v>
      </c>
      <c r="M455" s="11"/>
    </row>
    <row r="456" spans="4:13" x14ac:dyDescent="0.2">
      <c r="D456" s="14"/>
      <c r="H456" s="1" t="str">
        <f>IF(ISBLANK(F456)," ",INDEX(Choix!$I$1:$J$15,MATCH('TAB Travail'!F456,Choix!$I$1:$I$15,0),2))</f>
        <v xml:space="preserve"> </v>
      </c>
      <c r="M456" s="11"/>
    </row>
    <row r="457" spans="4:13" x14ac:dyDescent="0.2">
      <c r="D457" s="14"/>
      <c r="H457" s="1" t="str">
        <f>IF(ISBLANK(F457)," ",INDEX(Choix!$I$1:$J$15,MATCH('TAB Travail'!F457,Choix!$I$1:$I$15,0),2))</f>
        <v xml:space="preserve"> </v>
      </c>
      <c r="M457" s="11"/>
    </row>
    <row r="458" spans="4:13" x14ac:dyDescent="0.2">
      <c r="D458" s="14"/>
      <c r="H458" s="1" t="str">
        <f>IF(ISBLANK(F458)," ",INDEX(Choix!$I$1:$J$15,MATCH('TAB Travail'!F458,Choix!$I$1:$I$15,0),2))</f>
        <v xml:space="preserve"> </v>
      </c>
      <c r="M458" s="11"/>
    </row>
    <row r="459" spans="4:13" x14ac:dyDescent="0.2">
      <c r="D459" s="14"/>
      <c r="H459" s="1" t="str">
        <f>IF(ISBLANK(F459)," ",INDEX(Choix!$I$1:$J$15,MATCH('TAB Travail'!F459,Choix!$I$1:$I$15,0),2))</f>
        <v xml:space="preserve"> </v>
      </c>
      <c r="M459" s="11"/>
    </row>
    <row r="460" spans="4:13" x14ac:dyDescent="0.2">
      <c r="D460" s="14"/>
      <c r="H460" s="1" t="str">
        <f>IF(ISBLANK(F460)," ",INDEX(Choix!$I$1:$J$15,MATCH('TAB Travail'!F460,Choix!$I$1:$I$15,0),2))</f>
        <v xml:space="preserve"> </v>
      </c>
      <c r="M460" s="11"/>
    </row>
    <row r="461" spans="4:13" x14ac:dyDescent="0.2">
      <c r="D461" s="14"/>
      <c r="H461" s="1" t="str">
        <f>IF(ISBLANK(F461)," ",INDEX(Choix!$I$1:$J$15,MATCH('TAB Travail'!F461,Choix!$I$1:$I$15,0),2))</f>
        <v xml:space="preserve"> </v>
      </c>
      <c r="M461" s="11"/>
    </row>
    <row r="462" spans="4:13" x14ac:dyDescent="0.2">
      <c r="D462" s="14"/>
      <c r="H462" s="1" t="str">
        <f>IF(ISBLANK(F462)," ",INDEX(Choix!$I$1:$J$15,MATCH('TAB Travail'!F462,Choix!$I$1:$I$15,0),2))</f>
        <v xml:space="preserve"> </v>
      </c>
      <c r="M462" s="11"/>
    </row>
    <row r="463" spans="4:13" x14ac:dyDescent="0.2">
      <c r="D463" s="14"/>
      <c r="H463" s="1" t="str">
        <f>IF(ISBLANK(F463)," ",INDEX(Choix!$I$1:$J$15,MATCH('TAB Travail'!F463,Choix!$I$1:$I$15,0),2))</f>
        <v xml:space="preserve"> </v>
      </c>
      <c r="M463" s="11"/>
    </row>
    <row r="464" spans="4:13" x14ac:dyDescent="0.2">
      <c r="D464" s="14"/>
      <c r="H464" s="1" t="str">
        <f>IF(ISBLANK(F464)," ",INDEX(Choix!$I$1:$J$15,MATCH('TAB Travail'!F464,Choix!$I$1:$I$15,0),2))</f>
        <v xml:space="preserve"> </v>
      </c>
      <c r="M464" s="11"/>
    </row>
    <row r="465" spans="4:13" x14ac:dyDescent="0.2">
      <c r="D465" s="14"/>
      <c r="H465" s="1" t="str">
        <f>IF(ISBLANK(F465)," ",INDEX(Choix!$I$1:$J$15,MATCH('TAB Travail'!F465,Choix!$I$1:$I$15,0),2))</f>
        <v xml:space="preserve"> </v>
      </c>
      <c r="M465" s="11"/>
    </row>
    <row r="466" spans="4:13" x14ac:dyDescent="0.2">
      <c r="D466" s="14"/>
      <c r="H466" s="1" t="str">
        <f>IF(ISBLANK(F466)," ",INDEX(Choix!$I$1:$J$15,MATCH('TAB Travail'!F466,Choix!$I$1:$I$15,0),2))</f>
        <v xml:space="preserve"> </v>
      </c>
      <c r="M466" s="11"/>
    </row>
    <row r="467" spans="4:13" x14ac:dyDescent="0.2">
      <c r="D467" s="14"/>
      <c r="H467" s="1" t="str">
        <f>IF(ISBLANK(F467)," ",INDEX(Choix!$I$1:$J$15,MATCH('TAB Travail'!F467,Choix!$I$1:$I$15,0),2))</f>
        <v xml:space="preserve"> </v>
      </c>
      <c r="M467" s="11"/>
    </row>
    <row r="468" spans="4:13" x14ac:dyDescent="0.2">
      <c r="D468" s="14"/>
      <c r="H468" s="1" t="str">
        <f>IF(ISBLANK(F468)," ",INDEX(Choix!$I$1:$J$15,MATCH('TAB Travail'!F468,Choix!$I$1:$I$15,0),2))</f>
        <v xml:space="preserve"> </v>
      </c>
      <c r="M468" s="11"/>
    </row>
    <row r="469" spans="4:13" x14ac:dyDescent="0.2">
      <c r="D469" s="14"/>
      <c r="H469" s="1" t="str">
        <f>IF(ISBLANK(F469)," ",INDEX(Choix!$I$1:$J$15,MATCH('TAB Travail'!F469,Choix!$I$1:$I$15,0),2))</f>
        <v xml:space="preserve"> </v>
      </c>
      <c r="M469" s="11"/>
    </row>
    <row r="470" spans="4:13" x14ac:dyDescent="0.2">
      <c r="D470" s="14"/>
      <c r="H470" s="1" t="str">
        <f>IF(ISBLANK(F470)," ",INDEX(Choix!$I$1:$J$15,MATCH('TAB Travail'!F470,Choix!$I$1:$I$15,0),2))</f>
        <v xml:space="preserve"> </v>
      </c>
      <c r="M470" s="11"/>
    </row>
    <row r="471" spans="4:13" x14ac:dyDescent="0.2">
      <c r="D471" s="14"/>
      <c r="H471" s="1" t="str">
        <f>IF(ISBLANK(F471)," ",INDEX(Choix!$I$1:$J$15,MATCH('TAB Travail'!F471,Choix!$I$1:$I$15,0),2))</f>
        <v xml:space="preserve"> </v>
      </c>
      <c r="M471" s="11"/>
    </row>
    <row r="472" spans="4:13" x14ac:dyDescent="0.2">
      <c r="D472" s="14"/>
      <c r="H472" s="1" t="str">
        <f>IF(ISBLANK(F472)," ",INDEX(Choix!$I$1:$J$15,MATCH('TAB Travail'!F472,Choix!$I$1:$I$15,0),2))</f>
        <v xml:space="preserve"> </v>
      </c>
      <c r="M472" s="11"/>
    </row>
    <row r="473" spans="4:13" x14ac:dyDescent="0.2">
      <c r="D473" s="14"/>
      <c r="H473" s="1" t="str">
        <f>IF(ISBLANK(F473)," ",INDEX(Choix!$I$1:$J$15,MATCH('TAB Travail'!F473,Choix!$I$1:$I$15,0),2))</f>
        <v xml:space="preserve"> </v>
      </c>
      <c r="M473" s="11"/>
    </row>
    <row r="474" spans="4:13" x14ac:dyDescent="0.2">
      <c r="D474" s="14"/>
      <c r="H474" s="1" t="str">
        <f>IF(ISBLANK(F474)," ",INDEX(Choix!$I$1:$J$15,MATCH('TAB Travail'!F474,Choix!$I$1:$I$15,0),2))</f>
        <v xml:space="preserve"> </v>
      </c>
      <c r="M474" s="11"/>
    </row>
    <row r="475" spans="4:13" x14ac:dyDescent="0.2">
      <c r="D475" s="14"/>
      <c r="H475" s="1" t="str">
        <f>IF(ISBLANK(F475)," ",INDEX(Choix!$I$1:$J$15,MATCH('TAB Travail'!F475,Choix!$I$1:$I$15,0),2))</f>
        <v xml:space="preserve"> </v>
      </c>
      <c r="M475" s="11"/>
    </row>
    <row r="476" spans="4:13" x14ac:dyDescent="0.2">
      <c r="D476" s="14"/>
      <c r="H476" s="1" t="str">
        <f>IF(ISBLANK(F476)," ",INDEX(Choix!$I$1:$J$15,MATCH('TAB Travail'!F476,Choix!$I$1:$I$15,0),2))</f>
        <v xml:space="preserve"> </v>
      </c>
      <c r="M476" s="11"/>
    </row>
    <row r="477" spans="4:13" x14ac:dyDescent="0.2">
      <c r="D477" s="14"/>
      <c r="H477" s="1" t="str">
        <f>IF(ISBLANK(F477)," ",INDEX(Choix!$I$1:$J$15,MATCH('TAB Travail'!F477,Choix!$I$1:$I$15,0),2))</f>
        <v xml:space="preserve"> </v>
      </c>
      <c r="M477" s="11"/>
    </row>
    <row r="478" spans="4:13" x14ac:dyDescent="0.2">
      <c r="D478" s="14"/>
      <c r="H478" s="1" t="str">
        <f>IF(ISBLANK(F478)," ",INDEX(Choix!$I$1:$J$15,MATCH('TAB Travail'!F478,Choix!$I$1:$I$15,0),2))</f>
        <v xml:space="preserve"> </v>
      </c>
      <c r="M478" s="11"/>
    </row>
    <row r="479" spans="4:13" x14ac:dyDescent="0.2">
      <c r="D479" s="14"/>
      <c r="H479" s="1" t="str">
        <f>IF(ISBLANK(F479)," ",INDEX(Choix!$I$1:$J$15,MATCH('TAB Travail'!F479,Choix!$I$1:$I$15,0),2))</f>
        <v xml:space="preserve"> </v>
      </c>
      <c r="M479" s="11"/>
    </row>
    <row r="480" spans="4:13" x14ac:dyDescent="0.2">
      <c r="D480" s="14"/>
      <c r="H480" s="1" t="str">
        <f>IF(ISBLANK(F480)," ",INDEX(Choix!$I$1:$J$15,MATCH('TAB Travail'!F480,Choix!$I$1:$I$15,0),2))</f>
        <v xml:space="preserve"> </v>
      </c>
      <c r="M480" s="11"/>
    </row>
    <row r="481" spans="4:13" x14ac:dyDescent="0.2">
      <c r="D481" s="14"/>
      <c r="H481" s="1" t="str">
        <f>IF(ISBLANK(F481)," ",INDEX(Choix!$I$1:$J$15,MATCH('TAB Travail'!F481,Choix!$I$1:$I$15,0),2))</f>
        <v xml:space="preserve"> </v>
      </c>
      <c r="M481" s="11"/>
    </row>
    <row r="482" spans="4:13" x14ac:dyDescent="0.2">
      <c r="D482" s="14"/>
      <c r="H482" s="1" t="str">
        <f>IF(ISBLANK(F482)," ",INDEX(Choix!$I$1:$J$15,MATCH('TAB Travail'!F482,Choix!$I$1:$I$15,0),2))</f>
        <v xml:space="preserve"> </v>
      </c>
      <c r="M482" s="11"/>
    </row>
    <row r="483" spans="4:13" x14ac:dyDescent="0.2">
      <c r="D483" s="14"/>
      <c r="H483" s="1" t="str">
        <f>IF(ISBLANK(F483)," ",INDEX(Choix!$I$1:$J$15,MATCH('TAB Travail'!F483,Choix!$I$1:$I$15,0),2))</f>
        <v xml:space="preserve"> </v>
      </c>
      <c r="M483" s="11"/>
    </row>
    <row r="484" spans="4:13" x14ac:dyDescent="0.2">
      <c r="D484" s="14"/>
      <c r="H484" s="1" t="str">
        <f>IF(ISBLANK(F484)," ",INDEX(Choix!$I$1:$J$15,MATCH('TAB Travail'!F484,Choix!$I$1:$I$15,0),2))</f>
        <v xml:space="preserve"> </v>
      </c>
      <c r="M484" s="11"/>
    </row>
    <row r="485" spans="4:13" x14ac:dyDescent="0.2">
      <c r="D485" s="14"/>
      <c r="H485" s="1" t="str">
        <f>IF(ISBLANK(F485)," ",INDEX(Choix!$I$1:$J$15,MATCH('TAB Travail'!F485,Choix!$I$1:$I$15,0),2))</f>
        <v xml:space="preserve"> </v>
      </c>
      <c r="M485" s="11"/>
    </row>
    <row r="486" spans="4:13" x14ac:dyDescent="0.2">
      <c r="D486" s="14"/>
      <c r="H486" s="1" t="str">
        <f>IF(ISBLANK(F486)," ",INDEX(Choix!$I$1:$J$15,MATCH('TAB Travail'!F486,Choix!$I$1:$I$15,0),2))</f>
        <v xml:space="preserve"> </v>
      </c>
      <c r="M486" s="11"/>
    </row>
    <row r="487" spans="4:13" x14ac:dyDescent="0.2">
      <c r="D487" s="14"/>
      <c r="H487" s="1" t="str">
        <f>IF(ISBLANK(F487)," ",INDEX(Choix!$I$1:$J$15,MATCH('TAB Travail'!F487,Choix!$I$1:$I$15,0),2))</f>
        <v xml:space="preserve"> </v>
      </c>
      <c r="M487" s="11"/>
    </row>
    <row r="488" spans="4:13" x14ac:dyDescent="0.2">
      <c r="D488" s="14"/>
      <c r="H488" s="1" t="str">
        <f>IF(ISBLANK(F488)," ",INDEX(Choix!$I$1:$J$15,MATCH('TAB Travail'!F488,Choix!$I$1:$I$15,0),2))</f>
        <v xml:space="preserve"> </v>
      </c>
      <c r="M488" s="11"/>
    </row>
    <row r="489" spans="4:13" x14ac:dyDescent="0.2">
      <c r="D489" s="14"/>
      <c r="H489" s="1" t="str">
        <f>IF(ISBLANK(F489)," ",INDEX(Choix!$I$1:$J$15,MATCH('TAB Travail'!F489,Choix!$I$1:$I$15,0),2))</f>
        <v xml:space="preserve"> </v>
      </c>
      <c r="M489" s="11"/>
    </row>
    <row r="490" spans="4:13" x14ac:dyDescent="0.2">
      <c r="D490" s="14"/>
      <c r="H490" s="1" t="str">
        <f>IF(ISBLANK(F490)," ",INDEX(Choix!$I$1:$J$15,MATCH('TAB Travail'!F490,Choix!$I$1:$I$15,0),2))</f>
        <v xml:space="preserve"> </v>
      </c>
      <c r="M490" s="11"/>
    </row>
    <row r="491" spans="4:13" x14ac:dyDescent="0.2">
      <c r="D491" s="14"/>
      <c r="H491" s="1" t="str">
        <f>IF(ISBLANK(F491)," ",INDEX(Choix!$I$1:$J$15,MATCH('TAB Travail'!F491,Choix!$I$1:$I$15,0),2))</f>
        <v xml:space="preserve"> </v>
      </c>
      <c r="M491" s="11"/>
    </row>
    <row r="492" spans="4:13" x14ac:dyDescent="0.2">
      <c r="D492" s="14"/>
      <c r="H492" s="1" t="str">
        <f>IF(ISBLANK(F492)," ",INDEX(Choix!$I$1:$J$15,MATCH('TAB Travail'!F492,Choix!$I$1:$I$15,0),2))</f>
        <v xml:space="preserve"> </v>
      </c>
      <c r="M492" s="11"/>
    </row>
    <row r="493" spans="4:13" x14ac:dyDescent="0.2">
      <c r="D493" s="14"/>
      <c r="H493" s="1" t="str">
        <f>IF(ISBLANK(F493)," ",INDEX(Choix!$I$1:$J$15,MATCH('TAB Travail'!F493,Choix!$I$1:$I$15,0),2))</f>
        <v xml:space="preserve"> </v>
      </c>
      <c r="M493" s="11"/>
    </row>
    <row r="494" spans="4:13" x14ac:dyDescent="0.2">
      <c r="D494" s="14"/>
      <c r="H494" s="1" t="str">
        <f>IF(ISBLANK(F494)," ",INDEX(Choix!$I$1:$J$15,MATCH('TAB Travail'!F494,Choix!$I$1:$I$15,0),2))</f>
        <v xml:space="preserve"> </v>
      </c>
      <c r="M494" s="11"/>
    </row>
    <row r="495" spans="4:13" x14ac:dyDescent="0.2">
      <c r="D495" s="14"/>
      <c r="H495" s="1" t="str">
        <f>IF(ISBLANK(F495)," ",INDEX(Choix!$I$1:$J$15,MATCH('TAB Travail'!F495,Choix!$I$1:$I$15,0),2))</f>
        <v xml:space="preserve"> </v>
      </c>
      <c r="M495" s="11"/>
    </row>
    <row r="496" spans="4:13" x14ac:dyDescent="0.2">
      <c r="D496" s="14"/>
      <c r="H496" s="1" t="str">
        <f>IF(ISBLANK(F496)," ",INDEX(Choix!$I$1:$J$15,MATCH('TAB Travail'!F496,Choix!$I$1:$I$15,0),2))</f>
        <v xml:space="preserve"> </v>
      </c>
      <c r="M496" s="11"/>
    </row>
    <row r="497" spans="4:13" x14ac:dyDescent="0.2">
      <c r="D497" s="14"/>
      <c r="H497" s="1" t="str">
        <f>IF(ISBLANK(F497)," ",INDEX(Choix!$I$1:$J$15,MATCH('TAB Travail'!F497,Choix!$I$1:$I$15,0),2))</f>
        <v xml:space="preserve"> </v>
      </c>
      <c r="M497" s="11"/>
    </row>
    <row r="498" spans="4:13" x14ac:dyDescent="0.2">
      <c r="D498" s="14"/>
      <c r="H498" s="1" t="str">
        <f>IF(ISBLANK(F498)," ",INDEX(Choix!$I$1:$J$15,MATCH('TAB Travail'!F498,Choix!$I$1:$I$15,0),2))</f>
        <v xml:space="preserve"> </v>
      </c>
      <c r="M498" s="11"/>
    </row>
    <row r="499" spans="4:13" x14ac:dyDescent="0.2">
      <c r="D499" s="14"/>
      <c r="H499" s="1" t="str">
        <f>IF(ISBLANK(F499)," ",INDEX(Choix!$I$1:$J$15,MATCH('TAB Travail'!F499,Choix!$I$1:$I$15,0),2))</f>
        <v xml:space="preserve"> </v>
      </c>
      <c r="M499" s="11"/>
    </row>
    <row r="500" spans="4:13" x14ac:dyDescent="0.2">
      <c r="D500" s="14"/>
      <c r="H500" s="1" t="str">
        <f>IF(ISBLANK(F500)," ",INDEX(Choix!$I$1:$J$15,MATCH('TAB Travail'!F500,Choix!$I$1:$I$15,0),2))</f>
        <v xml:space="preserve"> </v>
      </c>
      <c r="M500" s="11"/>
    </row>
    <row r="501" spans="4:13" x14ac:dyDescent="0.2">
      <c r="D501" s="14"/>
      <c r="H501" s="1" t="str">
        <f>IF(ISBLANK(F501)," ",INDEX(Choix!$I$1:$J$15,MATCH('TAB Travail'!F501,Choix!$I$1:$I$15,0),2))</f>
        <v xml:space="preserve"> </v>
      </c>
      <c r="M501" s="11"/>
    </row>
    <row r="502" spans="4:13" x14ac:dyDescent="0.2">
      <c r="D502" s="14"/>
      <c r="H502" s="1" t="str">
        <f>IF(ISBLANK(F502)," ",INDEX(Choix!$I$1:$J$15,MATCH('TAB Travail'!F502,Choix!$I$1:$I$15,0),2))</f>
        <v xml:space="preserve"> </v>
      </c>
      <c r="M502" s="11"/>
    </row>
    <row r="503" spans="4:13" x14ac:dyDescent="0.2">
      <c r="D503" s="14"/>
      <c r="H503" s="1" t="str">
        <f>IF(ISBLANK(F503)," ",INDEX(Choix!$I$1:$J$15,MATCH('TAB Travail'!F503,Choix!$I$1:$I$15,0),2))</f>
        <v xml:space="preserve"> </v>
      </c>
      <c r="M503" s="11"/>
    </row>
    <row r="504" spans="4:13" x14ac:dyDescent="0.2">
      <c r="D504" s="14"/>
      <c r="H504" s="1" t="str">
        <f>IF(ISBLANK(F504)," ",INDEX(Choix!$I$1:$J$15,MATCH('TAB Travail'!F504,Choix!$I$1:$I$15,0),2))</f>
        <v xml:space="preserve"> </v>
      </c>
      <c r="M504" s="11"/>
    </row>
    <row r="505" spans="4:13" x14ac:dyDescent="0.2">
      <c r="D505" s="14"/>
      <c r="H505" s="1" t="str">
        <f>IF(ISBLANK(F505)," ",INDEX(Choix!$I$1:$J$15,MATCH('TAB Travail'!F505,Choix!$I$1:$I$15,0),2))</f>
        <v xml:space="preserve"> </v>
      </c>
      <c r="M505" s="11"/>
    </row>
    <row r="506" spans="4:13" x14ac:dyDescent="0.2">
      <c r="D506" s="14"/>
      <c r="H506" s="1" t="str">
        <f>IF(ISBLANK(F506)," ",INDEX(Choix!$I$1:$J$15,MATCH('TAB Travail'!F506,Choix!$I$1:$I$15,0),2))</f>
        <v xml:space="preserve"> </v>
      </c>
      <c r="M506" s="11"/>
    </row>
    <row r="507" spans="4:13" x14ac:dyDescent="0.2">
      <c r="D507" s="14"/>
      <c r="H507" s="1" t="str">
        <f>IF(ISBLANK(F507)," ",INDEX(Choix!$I$1:$J$15,MATCH('TAB Travail'!F507,Choix!$I$1:$I$15,0),2))</f>
        <v xml:space="preserve"> </v>
      </c>
      <c r="M507" s="11"/>
    </row>
    <row r="508" spans="4:13" x14ac:dyDescent="0.2">
      <c r="D508" s="14"/>
      <c r="H508" s="1" t="str">
        <f>IF(ISBLANK(F508)," ",INDEX(Choix!$I$1:$J$15,MATCH('TAB Travail'!F508,Choix!$I$1:$I$15,0),2))</f>
        <v xml:space="preserve"> </v>
      </c>
      <c r="M508" s="11"/>
    </row>
    <row r="509" spans="4:13" x14ac:dyDescent="0.2">
      <c r="D509" s="14"/>
      <c r="H509" s="1" t="str">
        <f>IF(ISBLANK(F509)," ",INDEX(Choix!$I$1:$J$15,MATCH('TAB Travail'!F509,Choix!$I$1:$I$15,0),2))</f>
        <v xml:space="preserve"> </v>
      </c>
      <c r="M509" s="11"/>
    </row>
    <row r="510" spans="4:13" x14ac:dyDescent="0.2">
      <c r="D510" s="14"/>
      <c r="H510" s="1" t="str">
        <f>IF(ISBLANK(F510)," ",INDEX(Choix!$I$1:$J$15,MATCH('TAB Travail'!F510,Choix!$I$1:$I$15,0),2))</f>
        <v xml:space="preserve"> </v>
      </c>
      <c r="M510" s="11"/>
    </row>
    <row r="511" spans="4:13" x14ac:dyDescent="0.2">
      <c r="D511" s="14"/>
      <c r="H511" s="1" t="str">
        <f>IF(ISBLANK(F511)," ",INDEX(Choix!$I$1:$J$15,MATCH('TAB Travail'!F511,Choix!$I$1:$I$15,0),2))</f>
        <v xml:space="preserve"> </v>
      </c>
      <c r="M511" s="11"/>
    </row>
    <row r="512" spans="4:13" x14ac:dyDescent="0.2">
      <c r="D512" s="14"/>
      <c r="H512" s="1" t="str">
        <f>IF(ISBLANK(F512)," ",INDEX(Choix!$I$1:$J$15,MATCH('TAB Travail'!F512,Choix!$I$1:$I$15,0),2))</f>
        <v xml:space="preserve"> </v>
      </c>
      <c r="M512" s="11"/>
    </row>
    <row r="513" spans="4:13" x14ac:dyDescent="0.2">
      <c r="D513" s="14"/>
      <c r="H513" s="1" t="str">
        <f>IF(ISBLANK(F513)," ",INDEX(Choix!$I$1:$J$15,MATCH('TAB Travail'!F513,Choix!$I$1:$I$15,0),2))</f>
        <v xml:space="preserve"> </v>
      </c>
      <c r="M513" s="11"/>
    </row>
    <row r="514" spans="4:13" x14ac:dyDescent="0.2">
      <c r="D514" s="14"/>
      <c r="H514" s="1" t="str">
        <f>IF(ISBLANK(F514)," ",INDEX(Choix!$I$1:$J$15,MATCH('TAB Travail'!F514,Choix!$I$1:$I$15,0),2))</f>
        <v xml:space="preserve"> </v>
      </c>
      <c r="M514" s="11"/>
    </row>
    <row r="515" spans="4:13" x14ac:dyDescent="0.2">
      <c r="D515" s="14"/>
      <c r="H515" s="1" t="str">
        <f>IF(ISBLANK(F515)," ",INDEX(Choix!$I$1:$J$15,MATCH('TAB Travail'!F515,Choix!$I$1:$I$15,0),2))</f>
        <v xml:space="preserve"> </v>
      </c>
      <c r="M515" s="11"/>
    </row>
    <row r="516" spans="4:13" x14ac:dyDescent="0.2">
      <c r="D516" s="14"/>
      <c r="H516" s="1" t="str">
        <f>IF(ISBLANK(F516)," ",INDEX(Choix!$I$1:$J$15,MATCH('TAB Travail'!F516,Choix!$I$1:$I$15,0),2))</f>
        <v xml:space="preserve"> </v>
      </c>
      <c r="M516" s="11"/>
    </row>
    <row r="517" spans="4:13" x14ac:dyDescent="0.2">
      <c r="D517" s="14"/>
      <c r="H517" s="1" t="str">
        <f>IF(ISBLANK(F517)," ",INDEX(Choix!$I$1:$J$15,MATCH('TAB Travail'!F517,Choix!$I$1:$I$15,0),2))</f>
        <v xml:space="preserve"> </v>
      </c>
      <c r="M517" s="11"/>
    </row>
    <row r="518" spans="4:13" x14ac:dyDescent="0.2">
      <c r="D518" s="14"/>
      <c r="H518" s="1" t="str">
        <f>IF(ISBLANK(F518)," ",INDEX(Choix!$I$1:$J$15,MATCH('TAB Travail'!F518,Choix!$I$1:$I$15,0),2))</f>
        <v xml:space="preserve"> </v>
      </c>
      <c r="M518" s="11"/>
    </row>
    <row r="519" spans="4:13" x14ac:dyDescent="0.2">
      <c r="D519" s="14"/>
      <c r="H519" s="1" t="str">
        <f>IF(ISBLANK(F519)," ",INDEX(Choix!$I$1:$J$15,MATCH('TAB Travail'!F519,Choix!$I$1:$I$15,0),2))</f>
        <v xml:space="preserve"> </v>
      </c>
      <c r="M519" s="11"/>
    </row>
    <row r="520" spans="4:13" x14ac:dyDescent="0.2">
      <c r="D520" s="14"/>
      <c r="H520" s="1" t="str">
        <f>IF(ISBLANK(F520)," ",INDEX(Choix!$I$1:$J$15,MATCH('TAB Travail'!F520,Choix!$I$1:$I$15,0),2))</f>
        <v xml:space="preserve"> </v>
      </c>
      <c r="M520" s="11"/>
    </row>
    <row r="521" spans="4:13" x14ac:dyDescent="0.2">
      <c r="D521" s="14"/>
      <c r="H521" s="1" t="str">
        <f>IF(ISBLANK(F521)," ",INDEX(Choix!$I$1:$J$15,MATCH('TAB Travail'!F521,Choix!$I$1:$I$15,0),2))</f>
        <v xml:space="preserve"> </v>
      </c>
      <c r="M521" s="11"/>
    </row>
    <row r="522" spans="4:13" x14ac:dyDescent="0.2">
      <c r="D522" s="14"/>
      <c r="H522" s="1" t="str">
        <f>IF(ISBLANK(F522)," ",INDEX(Choix!$I$1:$J$15,MATCH('TAB Travail'!F522,Choix!$I$1:$I$15,0),2))</f>
        <v xml:space="preserve"> </v>
      </c>
      <c r="M522" s="11"/>
    </row>
    <row r="523" spans="4:13" x14ac:dyDescent="0.2">
      <c r="D523" s="14"/>
      <c r="H523" s="1" t="str">
        <f>IF(ISBLANK(F523)," ",INDEX(Choix!$I$1:$J$15,MATCH('TAB Travail'!F523,Choix!$I$1:$I$15,0),2))</f>
        <v xml:space="preserve"> </v>
      </c>
      <c r="M523" s="11"/>
    </row>
    <row r="524" spans="4:13" x14ac:dyDescent="0.2">
      <c r="D524" s="14"/>
      <c r="H524" s="1" t="str">
        <f>IF(ISBLANK(F524)," ",INDEX(Choix!$I$1:$J$15,MATCH('TAB Travail'!F524,Choix!$I$1:$I$15,0),2))</f>
        <v xml:space="preserve"> </v>
      </c>
      <c r="M524" s="11"/>
    </row>
    <row r="525" spans="4:13" x14ac:dyDescent="0.2">
      <c r="D525" s="14"/>
      <c r="H525" s="1" t="str">
        <f>IF(ISBLANK(F525)," ",INDEX(Choix!$I$1:$J$15,MATCH('TAB Travail'!F525,Choix!$I$1:$I$15,0),2))</f>
        <v xml:space="preserve"> </v>
      </c>
      <c r="M525" s="11"/>
    </row>
    <row r="526" spans="4:13" x14ac:dyDescent="0.2">
      <c r="D526" s="14"/>
      <c r="H526" s="1" t="str">
        <f>IF(ISBLANK(F526)," ",INDEX(Choix!$I$1:$J$15,MATCH('TAB Travail'!F526,Choix!$I$1:$I$15,0),2))</f>
        <v xml:space="preserve"> </v>
      </c>
      <c r="M526" s="11"/>
    </row>
    <row r="527" spans="4:13" x14ac:dyDescent="0.2">
      <c r="D527" s="14"/>
      <c r="H527" s="1" t="str">
        <f>IF(ISBLANK(F527)," ",INDEX(Choix!$I$1:$J$15,MATCH('TAB Travail'!F527,Choix!$I$1:$I$15,0),2))</f>
        <v xml:space="preserve"> </v>
      </c>
      <c r="M527" s="11"/>
    </row>
    <row r="528" spans="4:13" x14ac:dyDescent="0.2">
      <c r="D528" s="14"/>
      <c r="H528" s="1" t="str">
        <f>IF(ISBLANK(F528)," ",INDEX(Choix!$I$1:$J$15,MATCH('TAB Travail'!F528,Choix!$I$1:$I$15,0),2))</f>
        <v xml:space="preserve"> </v>
      </c>
      <c r="M528" s="11"/>
    </row>
    <row r="529" spans="4:13" x14ac:dyDescent="0.2">
      <c r="D529" s="14"/>
      <c r="H529" s="1" t="str">
        <f>IF(ISBLANK(F529)," ",INDEX(Choix!$I$1:$J$15,MATCH('TAB Travail'!F529,Choix!$I$1:$I$15,0),2))</f>
        <v xml:space="preserve"> </v>
      </c>
      <c r="M529" s="11"/>
    </row>
    <row r="530" spans="4:13" x14ac:dyDescent="0.2">
      <c r="D530" s="14"/>
      <c r="H530" s="1" t="str">
        <f>IF(ISBLANK(F530)," ",INDEX(Choix!$I$1:$J$15,MATCH('TAB Travail'!F530,Choix!$I$1:$I$15,0),2))</f>
        <v xml:space="preserve"> </v>
      </c>
      <c r="M530" s="11"/>
    </row>
    <row r="531" spans="4:13" x14ac:dyDescent="0.2">
      <c r="D531" s="14"/>
      <c r="H531" s="1" t="str">
        <f>IF(ISBLANK(F531)," ",INDEX(Choix!$I$1:$J$15,MATCH('TAB Travail'!F531,Choix!$I$1:$I$15,0),2))</f>
        <v xml:space="preserve"> </v>
      </c>
      <c r="M531" s="11"/>
    </row>
    <row r="532" spans="4:13" x14ac:dyDescent="0.2">
      <c r="D532" s="14"/>
      <c r="H532" s="1" t="str">
        <f>IF(ISBLANK(F532)," ",INDEX(Choix!$I$1:$J$15,MATCH('TAB Travail'!F532,Choix!$I$1:$I$15,0),2))</f>
        <v xml:space="preserve"> </v>
      </c>
      <c r="M532" s="11"/>
    </row>
    <row r="533" spans="4:13" x14ac:dyDescent="0.2">
      <c r="D533" s="14"/>
      <c r="H533" s="1" t="str">
        <f>IF(ISBLANK(F533)," ",INDEX(Choix!$I$1:$J$15,MATCH('TAB Travail'!F533,Choix!$I$1:$I$15,0),2))</f>
        <v xml:space="preserve"> </v>
      </c>
      <c r="M533" s="11"/>
    </row>
    <row r="534" spans="4:13" x14ac:dyDescent="0.2">
      <c r="D534" s="14"/>
      <c r="H534" s="1" t="str">
        <f>IF(ISBLANK(F534)," ",INDEX(Choix!$I$1:$J$15,MATCH('TAB Travail'!F534,Choix!$I$1:$I$15,0),2))</f>
        <v xml:space="preserve"> </v>
      </c>
      <c r="M534" s="11"/>
    </row>
    <row r="535" spans="4:13" x14ac:dyDescent="0.2">
      <c r="D535" s="14"/>
      <c r="H535" s="1" t="str">
        <f>IF(ISBLANK(F535)," ",INDEX(Choix!$I$1:$J$15,MATCH('TAB Travail'!F535,Choix!$I$1:$I$15,0),2))</f>
        <v xml:space="preserve"> </v>
      </c>
      <c r="M535" s="11"/>
    </row>
    <row r="536" spans="4:13" x14ac:dyDescent="0.2">
      <c r="D536" s="14"/>
      <c r="H536" s="1" t="str">
        <f>IF(ISBLANK(F536)," ",INDEX(Choix!$I$1:$J$15,MATCH('TAB Travail'!F536,Choix!$I$1:$I$15,0),2))</f>
        <v xml:space="preserve"> </v>
      </c>
      <c r="M536" s="11"/>
    </row>
    <row r="537" spans="4:13" x14ac:dyDescent="0.2">
      <c r="D537" s="14"/>
      <c r="H537" s="1" t="str">
        <f>IF(ISBLANK(F537)," ",INDEX(Choix!$I$1:$J$15,MATCH('TAB Travail'!F537,Choix!$I$1:$I$15,0),2))</f>
        <v xml:space="preserve"> </v>
      </c>
      <c r="M537" s="11"/>
    </row>
    <row r="538" spans="4:13" x14ac:dyDescent="0.2">
      <c r="D538" s="14"/>
      <c r="H538" s="1" t="str">
        <f>IF(ISBLANK(F538)," ",INDEX(Choix!$I$1:$J$15,MATCH('TAB Travail'!F538,Choix!$I$1:$I$15,0),2))</f>
        <v xml:space="preserve"> </v>
      </c>
      <c r="M538" s="11"/>
    </row>
    <row r="539" spans="4:13" x14ac:dyDescent="0.2">
      <c r="D539" s="14"/>
      <c r="H539" s="1" t="str">
        <f>IF(ISBLANK(F539)," ",INDEX(Choix!$I$1:$J$15,MATCH('TAB Travail'!F539,Choix!$I$1:$I$15,0),2))</f>
        <v xml:space="preserve"> </v>
      </c>
      <c r="M539" s="11"/>
    </row>
    <row r="540" spans="4:13" x14ac:dyDescent="0.2">
      <c r="D540" s="14"/>
      <c r="H540" s="1" t="str">
        <f>IF(ISBLANK(F540)," ",INDEX(Choix!$I$1:$J$15,MATCH('TAB Travail'!F540,Choix!$I$1:$I$15,0),2))</f>
        <v xml:space="preserve"> </v>
      </c>
      <c r="M540" s="11"/>
    </row>
    <row r="541" spans="4:13" x14ac:dyDescent="0.2">
      <c r="D541" s="14"/>
      <c r="H541" s="1" t="str">
        <f>IF(ISBLANK(F541)," ",INDEX(Choix!$I$1:$J$15,MATCH('TAB Travail'!F541,Choix!$I$1:$I$15,0),2))</f>
        <v xml:space="preserve"> </v>
      </c>
      <c r="M541" s="11"/>
    </row>
    <row r="542" spans="4:13" x14ac:dyDescent="0.2">
      <c r="D542" s="14"/>
      <c r="H542" s="1" t="str">
        <f>IF(ISBLANK(F542)," ",INDEX(Choix!$I$1:$J$15,MATCH('TAB Travail'!F542,Choix!$I$1:$I$15,0),2))</f>
        <v xml:space="preserve"> </v>
      </c>
      <c r="M542" s="11"/>
    </row>
    <row r="543" spans="4:13" x14ac:dyDescent="0.2">
      <c r="D543" s="14"/>
      <c r="H543" s="1" t="str">
        <f>IF(ISBLANK(F543)," ",INDEX(Choix!$I$1:$J$15,MATCH('TAB Travail'!F543,Choix!$I$1:$I$15,0),2))</f>
        <v xml:space="preserve"> </v>
      </c>
      <c r="M543" s="11"/>
    </row>
    <row r="544" spans="4:13" x14ac:dyDescent="0.2">
      <c r="D544" s="14"/>
      <c r="H544" s="1" t="str">
        <f>IF(ISBLANK(F544)," ",INDEX(Choix!$I$1:$J$15,MATCH('TAB Travail'!F544,Choix!$I$1:$I$15,0),2))</f>
        <v xml:space="preserve"> </v>
      </c>
      <c r="M544" s="11"/>
    </row>
    <row r="545" spans="4:13" x14ac:dyDescent="0.2">
      <c r="D545" s="14"/>
      <c r="H545" s="1" t="str">
        <f>IF(ISBLANK(F545)," ",INDEX(Choix!$I$1:$J$15,MATCH('TAB Travail'!F545,Choix!$I$1:$I$15,0),2))</f>
        <v xml:space="preserve"> </v>
      </c>
      <c r="M545" s="11"/>
    </row>
    <row r="546" spans="4:13" x14ac:dyDescent="0.2">
      <c r="D546" s="14"/>
      <c r="H546" s="1" t="str">
        <f>IF(ISBLANK(F546)," ",INDEX(Choix!$I$1:$J$15,MATCH('TAB Travail'!F546,Choix!$I$1:$I$15,0),2))</f>
        <v xml:space="preserve"> </v>
      </c>
      <c r="M546" s="11"/>
    </row>
    <row r="547" spans="4:13" x14ac:dyDescent="0.2">
      <c r="D547" s="14"/>
      <c r="H547" s="1" t="str">
        <f>IF(ISBLANK(F547)," ",INDEX(Choix!$I$1:$J$15,MATCH('TAB Travail'!F547,Choix!$I$1:$I$15,0),2))</f>
        <v xml:space="preserve"> </v>
      </c>
      <c r="M547" s="11"/>
    </row>
    <row r="548" spans="4:13" x14ac:dyDescent="0.2">
      <c r="D548" s="14"/>
      <c r="H548" s="1" t="str">
        <f>IF(ISBLANK(F548)," ",INDEX(Choix!$I$1:$J$15,MATCH('TAB Travail'!F548,Choix!$I$1:$I$15,0),2))</f>
        <v xml:space="preserve"> </v>
      </c>
      <c r="M548" s="11"/>
    </row>
    <row r="549" spans="4:13" x14ac:dyDescent="0.2">
      <c r="D549" s="14"/>
      <c r="H549" s="1" t="str">
        <f>IF(ISBLANK(F549)," ",INDEX(Choix!$I$1:$J$15,MATCH('TAB Travail'!F549,Choix!$I$1:$I$15,0),2))</f>
        <v xml:space="preserve"> </v>
      </c>
      <c r="M549" s="11"/>
    </row>
    <row r="550" spans="4:13" x14ac:dyDescent="0.2">
      <c r="D550" s="14"/>
      <c r="H550" s="1" t="str">
        <f>IF(ISBLANK(F550)," ",INDEX(Choix!$I$1:$J$15,MATCH('TAB Travail'!F550,Choix!$I$1:$I$15,0),2))</f>
        <v xml:space="preserve"> </v>
      </c>
      <c r="M550" s="11"/>
    </row>
    <row r="551" spans="4:13" x14ac:dyDescent="0.2">
      <c r="D551" s="14"/>
      <c r="H551" s="1" t="str">
        <f>IF(ISBLANK(F551)," ",INDEX(Choix!$I$1:$J$15,MATCH('TAB Travail'!F551,Choix!$I$1:$I$15,0),2))</f>
        <v xml:space="preserve"> </v>
      </c>
      <c r="M551" s="11"/>
    </row>
    <row r="552" spans="4:13" x14ac:dyDescent="0.2">
      <c r="D552" s="14"/>
      <c r="H552" s="1" t="str">
        <f>IF(ISBLANK(F552)," ",INDEX(Choix!$I$1:$J$15,MATCH('TAB Travail'!F552,Choix!$I$1:$I$15,0),2))</f>
        <v xml:space="preserve"> </v>
      </c>
      <c r="M552" s="11"/>
    </row>
    <row r="553" spans="4:13" x14ac:dyDescent="0.2">
      <c r="D553" s="14"/>
      <c r="H553" s="1" t="str">
        <f>IF(ISBLANK(F553)," ",INDEX(Choix!$I$1:$J$15,MATCH('TAB Travail'!F553,Choix!$I$1:$I$15,0),2))</f>
        <v xml:space="preserve"> </v>
      </c>
      <c r="M553" s="11"/>
    </row>
    <row r="554" spans="4:13" x14ac:dyDescent="0.2">
      <c r="D554" s="14"/>
      <c r="H554" s="1" t="str">
        <f>IF(ISBLANK(F554)," ",INDEX(Choix!$I$1:$J$15,MATCH('TAB Travail'!F554,Choix!$I$1:$I$15,0),2))</f>
        <v xml:space="preserve"> </v>
      </c>
      <c r="M554" s="11"/>
    </row>
    <row r="555" spans="4:13" x14ac:dyDescent="0.2">
      <c r="D555" s="14"/>
      <c r="H555" s="1" t="str">
        <f>IF(ISBLANK(F555)," ",INDEX(Choix!$I$1:$J$15,MATCH('TAB Travail'!F555,Choix!$I$1:$I$15,0),2))</f>
        <v xml:space="preserve"> </v>
      </c>
      <c r="M555" s="11"/>
    </row>
    <row r="556" spans="4:13" x14ac:dyDescent="0.2">
      <c r="D556" s="14"/>
      <c r="H556" s="1" t="str">
        <f>IF(ISBLANK(F556)," ",INDEX(Choix!$I$1:$J$15,MATCH('TAB Travail'!F556,Choix!$I$1:$I$15,0),2))</f>
        <v xml:space="preserve"> </v>
      </c>
      <c r="M556" s="11"/>
    </row>
    <row r="557" spans="4:13" x14ac:dyDescent="0.2">
      <c r="D557" s="14"/>
      <c r="H557" s="1" t="str">
        <f>IF(ISBLANK(F557)," ",INDEX(Choix!$I$1:$J$15,MATCH('TAB Travail'!F557,Choix!$I$1:$I$15,0),2))</f>
        <v xml:space="preserve"> </v>
      </c>
      <c r="M557" s="11"/>
    </row>
    <row r="558" spans="4:13" x14ac:dyDescent="0.2">
      <c r="D558" s="14"/>
      <c r="H558" s="1" t="str">
        <f>IF(ISBLANK(F558)," ",INDEX(Choix!$I$1:$J$15,MATCH('TAB Travail'!F558,Choix!$I$1:$I$15,0),2))</f>
        <v xml:space="preserve"> </v>
      </c>
      <c r="M558" s="11"/>
    </row>
    <row r="559" spans="4:13" x14ac:dyDescent="0.2">
      <c r="D559" s="14"/>
      <c r="H559" s="1" t="str">
        <f>IF(ISBLANK(F559)," ",INDEX(Choix!$I$1:$J$15,MATCH('TAB Travail'!F559,Choix!$I$1:$I$15,0),2))</f>
        <v xml:space="preserve"> </v>
      </c>
      <c r="M559" s="11"/>
    </row>
    <row r="560" spans="4:13" x14ac:dyDescent="0.2">
      <c r="D560" s="14"/>
      <c r="H560" s="1" t="str">
        <f>IF(ISBLANK(F560)," ",INDEX(Choix!$I$1:$J$15,MATCH('TAB Travail'!F560,Choix!$I$1:$I$15,0),2))</f>
        <v xml:space="preserve"> </v>
      </c>
      <c r="M560" s="11"/>
    </row>
    <row r="561" spans="4:13" x14ac:dyDescent="0.2">
      <c r="D561" s="14"/>
      <c r="H561" s="1" t="str">
        <f>IF(ISBLANK(F561)," ",INDEX(Choix!$I$1:$J$15,MATCH('TAB Travail'!F561,Choix!$I$1:$I$15,0),2))</f>
        <v xml:space="preserve"> </v>
      </c>
      <c r="M561" s="11"/>
    </row>
    <row r="562" spans="4:13" x14ac:dyDescent="0.2">
      <c r="D562" s="14"/>
      <c r="H562" s="1" t="str">
        <f>IF(ISBLANK(F562)," ",INDEX(Choix!$I$1:$J$15,MATCH('TAB Travail'!F562,Choix!$I$1:$I$15,0),2))</f>
        <v xml:space="preserve"> </v>
      </c>
      <c r="M562" s="11"/>
    </row>
    <row r="563" spans="4:13" x14ac:dyDescent="0.2">
      <c r="D563" s="14"/>
      <c r="H563" s="1" t="str">
        <f>IF(ISBLANK(F563)," ",INDEX(Choix!$I$1:$J$15,MATCH('TAB Travail'!F563,Choix!$I$1:$I$15,0),2))</f>
        <v xml:space="preserve"> </v>
      </c>
      <c r="M563" s="11"/>
    </row>
    <row r="564" spans="4:13" x14ac:dyDescent="0.2">
      <c r="D564" s="14"/>
      <c r="H564" s="1" t="str">
        <f>IF(ISBLANK(F564)," ",INDEX(Choix!$I$1:$J$15,MATCH('TAB Travail'!F564,Choix!$I$1:$I$15,0),2))</f>
        <v xml:space="preserve"> </v>
      </c>
      <c r="M564" s="11"/>
    </row>
    <row r="565" spans="4:13" x14ac:dyDescent="0.2">
      <c r="D565" s="14"/>
      <c r="H565" s="1" t="str">
        <f>IF(ISBLANK(F565)," ",INDEX(Choix!$I$1:$J$15,MATCH('TAB Travail'!F565,Choix!$I$1:$I$15,0),2))</f>
        <v xml:space="preserve"> </v>
      </c>
      <c r="M565" s="11"/>
    </row>
    <row r="566" spans="4:13" x14ac:dyDescent="0.2">
      <c r="D566" s="14"/>
      <c r="H566" s="1" t="str">
        <f>IF(ISBLANK(F566)," ",INDEX(Choix!$I$1:$J$15,MATCH('TAB Travail'!F566,Choix!$I$1:$I$15,0),2))</f>
        <v xml:space="preserve"> </v>
      </c>
      <c r="M566" s="11"/>
    </row>
    <row r="567" spans="4:13" x14ac:dyDescent="0.2">
      <c r="D567" s="14"/>
      <c r="H567" s="1" t="str">
        <f>IF(ISBLANK(F567)," ",INDEX(Choix!$I$1:$J$15,MATCH('TAB Travail'!F567,Choix!$I$1:$I$15,0),2))</f>
        <v xml:space="preserve"> </v>
      </c>
      <c r="M567" s="11"/>
    </row>
    <row r="568" spans="4:13" x14ac:dyDescent="0.2">
      <c r="D568" s="14"/>
      <c r="H568" s="1" t="str">
        <f>IF(ISBLANK(F568)," ",INDEX(Choix!$I$1:$J$15,MATCH('TAB Travail'!F568,Choix!$I$1:$I$15,0),2))</f>
        <v xml:space="preserve"> </v>
      </c>
      <c r="M568" s="11"/>
    </row>
    <row r="569" spans="4:13" x14ac:dyDescent="0.2">
      <c r="D569" s="14"/>
      <c r="H569" s="1" t="str">
        <f>IF(ISBLANK(F569)," ",INDEX(Choix!$I$1:$J$15,MATCH('TAB Travail'!F569,Choix!$I$1:$I$15,0),2))</f>
        <v xml:space="preserve"> </v>
      </c>
      <c r="M569" s="11"/>
    </row>
    <row r="570" spans="4:13" x14ac:dyDescent="0.2">
      <c r="D570" s="14"/>
      <c r="H570" s="1" t="str">
        <f>IF(ISBLANK(F570)," ",INDEX(Choix!$I$1:$J$15,MATCH('TAB Travail'!F570,Choix!$I$1:$I$15,0),2))</f>
        <v xml:space="preserve"> </v>
      </c>
      <c r="M570" s="11"/>
    </row>
    <row r="571" spans="4:13" x14ac:dyDescent="0.2">
      <c r="D571" s="14"/>
      <c r="H571" s="1" t="str">
        <f>IF(ISBLANK(F571)," ",INDEX(Choix!$I$1:$J$15,MATCH('TAB Travail'!F571,Choix!$I$1:$I$15,0),2))</f>
        <v xml:space="preserve"> </v>
      </c>
      <c r="M571" s="11"/>
    </row>
    <row r="572" spans="4:13" x14ac:dyDescent="0.2">
      <c r="D572" s="14"/>
      <c r="H572" s="1" t="str">
        <f>IF(ISBLANK(F572)," ",INDEX(Choix!$I$1:$J$15,MATCH('TAB Travail'!F572,Choix!$I$1:$I$15,0),2))</f>
        <v xml:space="preserve"> </v>
      </c>
      <c r="M572" s="11"/>
    </row>
    <row r="573" spans="4:13" x14ac:dyDescent="0.2">
      <c r="D573" s="14"/>
      <c r="H573" s="1" t="str">
        <f>IF(ISBLANK(F573)," ",INDEX(Choix!$I$1:$J$15,MATCH('TAB Travail'!F573,Choix!$I$1:$I$15,0),2))</f>
        <v xml:space="preserve"> </v>
      </c>
      <c r="M573" s="11"/>
    </row>
    <row r="574" spans="4:13" x14ac:dyDescent="0.2">
      <c r="D574" s="14"/>
      <c r="H574" s="1" t="str">
        <f>IF(ISBLANK(F574)," ",INDEX(Choix!$I$1:$J$15,MATCH('TAB Travail'!F574,Choix!$I$1:$I$15,0),2))</f>
        <v xml:space="preserve"> </v>
      </c>
      <c r="M574" s="11"/>
    </row>
    <row r="575" spans="4:13" x14ac:dyDescent="0.2">
      <c r="D575" s="14"/>
      <c r="H575" s="1" t="str">
        <f>IF(ISBLANK(F575)," ",INDEX(Choix!$I$1:$J$15,MATCH('TAB Travail'!F575,Choix!$I$1:$I$15,0),2))</f>
        <v xml:space="preserve"> </v>
      </c>
      <c r="M575" s="11"/>
    </row>
    <row r="576" spans="4:13" x14ac:dyDescent="0.2">
      <c r="D576" s="14"/>
      <c r="H576" s="1" t="str">
        <f>IF(ISBLANK(F576)," ",INDEX(Choix!$I$1:$J$15,MATCH('TAB Travail'!F576,Choix!$I$1:$I$15,0),2))</f>
        <v xml:space="preserve"> </v>
      </c>
      <c r="M576" s="11"/>
    </row>
    <row r="577" spans="4:13" x14ac:dyDescent="0.2">
      <c r="D577" s="14"/>
      <c r="H577" s="1" t="str">
        <f>IF(ISBLANK(F577)," ",INDEX(Choix!$I$1:$J$15,MATCH('TAB Travail'!F577,Choix!$I$1:$I$15,0),2))</f>
        <v xml:space="preserve"> </v>
      </c>
      <c r="M577" s="11"/>
    </row>
    <row r="578" spans="4:13" x14ac:dyDescent="0.2">
      <c r="D578" s="14"/>
      <c r="H578" s="1" t="str">
        <f>IF(ISBLANK(F578)," ",INDEX(Choix!$I$1:$J$15,MATCH('TAB Travail'!F578,Choix!$I$1:$I$15,0),2))</f>
        <v xml:space="preserve"> </v>
      </c>
      <c r="M578" s="11"/>
    </row>
    <row r="579" spans="4:13" x14ac:dyDescent="0.2">
      <c r="D579" s="14"/>
      <c r="H579" s="1" t="str">
        <f>IF(ISBLANK(F579)," ",INDEX(Choix!$I$1:$J$15,MATCH('TAB Travail'!F579,Choix!$I$1:$I$15,0),2))</f>
        <v xml:space="preserve"> </v>
      </c>
      <c r="M579" s="11"/>
    </row>
    <row r="580" spans="4:13" x14ac:dyDescent="0.2">
      <c r="D580" s="14"/>
      <c r="H580" s="1" t="str">
        <f>IF(ISBLANK(F580)," ",INDEX(Choix!$I$1:$J$15,MATCH('TAB Travail'!F580,Choix!$I$1:$I$15,0),2))</f>
        <v xml:space="preserve"> </v>
      </c>
      <c r="M580" s="11"/>
    </row>
    <row r="581" spans="4:13" x14ac:dyDescent="0.2">
      <c r="D581" s="14"/>
      <c r="H581" s="1" t="str">
        <f>IF(ISBLANK(F581)," ",INDEX(Choix!$I$1:$J$15,MATCH('TAB Travail'!F581,Choix!$I$1:$I$15,0),2))</f>
        <v xml:space="preserve"> </v>
      </c>
      <c r="M581" s="11"/>
    </row>
    <row r="582" spans="4:13" x14ac:dyDescent="0.2">
      <c r="D582" s="14"/>
      <c r="H582" s="1" t="str">
        <f>IF(ISBLANK(F582)," ",INDEX(Choix!$I$1:$J$15,MATCH('TAB Travail'!F582,Choix!$I$1:$I$15,0),2))</f>
        <v xml:space="preserve"> </v>
      </c>
      <c r="M582" s="11"/>
    </row>
    <row r="583" spans="4:13" x14ac:dyDescent="0.2">
      <c r="D583" s="14"/>
      <c r="H583" s="1" t="str">
        <f>IF(ISBLANK(F583)," ",INDEX(Choix!$I$1:$J$15,MATCH('TAB Travail'!F583,Choix!$I$1:$I$15,0),2))</f>
        <v xml:space="preserve"> </v>
      </c>
      <c r="M583" s="11"/>
    </row>
    <row r="584" spans="4:13" x14ac:dyDescent="0.2">
      <c r="D584" s="14"/>
      <c r="H584" s="1" t="str">
        <f>IF(ISBLANK(F584)," ",INDEX(Choix!$I$1:$J$15,MATCH('TAB Travail'!F584,Choix!$I$1:$I$15,0),2))</f>
        <v xml:space="preserve"> </v>
      </c>
      <c r="M584" s="11"/>
    </row>
    <row r="585" spans="4:13" x14ac:dyDescent="0.2">
      <c r="D585" s="14"/>
      <c r="H585" s="1" t="str">
        <f>IF(ISBLANK(F585)," ",INDEX(Choix!$I$1:$J$15,MATCH('TAB Travail'!F585,Choix!$I$1:$I$15,0),2))</f>
        <v xml:space="preserve"> </v>
      </c>
      <c r="M585" s="11"/>
    </row>
    <row r="586" spans="4:13" x14ac:dyDescent="0.2">
      <c r="D586" s="14"/>
      <c r="H586" s="1" t="str">
        <f>IF(ISBLANK(F586)," ",INDEX(Choix!$I$1:$J$15,MATCH('TAB Travail'!F586,Choix!$I$1:$I$15,0),2))</f>
        <v xml:space="preserve"> </v>
      </c>
      <c r="M586" s="11"/>
    </row>
    <row r="587" spans="4:13" x14ac:dyDescent="0.2">
      <c r="D587" s="14"/>
      <c r="H587" s="1" t="str">
        <f>IF(ISBLANK(F587)," ",INDEX(Choix!$I$1:$J$15,MATCH('TAB Travail'!F587,Choix!$I$1:$I$15,0),2))</f>
        <v xml:space="preserve"> </v>
      </c>
      <c r="M587" s="11"/>
    </row>
    <row r="588" spans="4:13" x14ac:dyDescent="0.2">
      <c r="D588" s="14"/>
      <c r="H588" s="1" t="str">
        <f>IF(ISBLANK(F588)," ",INDEX(Choix!$I$1:$J$15,MATCH('TAB Travail'!F588,Choix!$I$1:$I$15,0),2))</f>
        <v xml:space="preserve"> </v>
      </c>
      <c r="M588" s="11"/>
    </row>
    <row r="589" spans="4:13" x14ac:dyDescent="0.2">
      <c r="D589" s="14"/>
      <c r="H589" s="1" t="str">
        <f>IF(ISBLANK(F589)," ",INDEX(Choix!$I$1:$J$15,MATCH('TAB Travail'!F589,Choix!$I$1:$I$15,0),2))</f>
        <v xml:space="preserve"> </v>
      </c>
      <c r="M589" s="11"/>
    </row>
    <row r="590" spans="4:13" x14ac:dyDescent="0.2">
      <c r="D590" s="14"/>
      <c r="H590" s="1" t="str">
        <f>IF(ISBLANK(F590)," ",INDEX(Choix!$I$1:$J$15,MATCH('TAB Travail'!F590,Choix!$I$1:$I$15,0),2))</f>
        <v xml:space="preserve"> </v>
      </c>
      <c r="M590" s="11"/>
    </row>
    <row r="591" spans="4:13" x14ac:dyDescent="0.2">
      <c r="D591" s="14"/>
      <c r="H591" s="1" t="str">
        <f>IF(ISBLANK(F591)," ",INDEX(Choix!$I$1:$J$15,MATCH('TAB Travail'!F591,Choix!$I$1:$I$15,0),2))</f>
        <v xml:space="preserve"> </v>
      </c>
      <c r="M591" s="11"/>
    </row>
    <row r="592" spans="4:13" x14ac:dyDescent="0.2">
      <c r="D592" s="14"/>
      <c r="H592" s="1" t="str">
        <f>IF(ISBLANK(F592)," ",INDEX(Choix!$I$1:$J$15,MATCH('TAB Travail'!F592,Choix!$I$1:$I$15,0),2))</f>
        <v xml:space="preserve"> </v>
      </c>
      <c r="M592" s="11"/>
    </row>
    <row r="593" spans="4:13" x14ac:dyDescent="0.2">
      <c r="D593" s="14"/>
      <c r="H593" s="1" t="str">
        <f>IF(ISBLANK(F593)," ",INDEX(Choix!$I$1:$J$15,MATCH('TAB Travail'!F593,Choix!$I$1:$I$15,0),2))</f>
        <v xml:space="preserve"> </v>
      </c>
      <c r="M593" s="11"/>
    </row>
    <row r="594" spans="4:13" x14ac:dyDescent="0.2">
      <c r="D594" s="14"/>
      <c r="H594" s="1" t="str">
        <f>IF(ISBLANK(F594)," ",INDEX(Choix!$I$1:$J$15,MATCH('TAB Travail'!F594,Choix!$I$1:$I$15,0),2))</f>
        <v xml:space="preserve"> </v>
      </c>
      <c r="M594" s="11"/>
    </row>
    <row r="595" spans="4:13" x14ac:dyDescent="0.2">
      <c r="D595" s="14"/>
      <c r="H595" s="1" t="str">
        <f>IF(ISBLANK(F595)," ",INDEX(Choix!$I$1:$J$15,MATCH('TAB Travail'!F595,Choix!$I$1:$I$15,0),2))</f>
        <v xml:space="preserve"> </v>
      </c>
      <c r="M595" s="11"/>
    </row>
    <row r="596" spans="4:13" x14ac:dyDescent="0.2">
      <c r="D596" s="14"/>
      <c r="H596" s="1" t="str">
        <f>IF(ISBLANK(F596)," ",INDEX(Choix!$I$1:$J$15,MATCH('TAB Travail'!F596,Choix!$I$1:$I$15,0),2))</f>
        <v xml:space="preserve"> </v>
      </c>
      <c r="M596" s="11"/>
    </row>
    <row r="597" spans="4:13" x14ac:dyDescent="0.2">
      <c r="D597" s="14"/>
      <c r="H597" s="1" t="str">
        <f>IF(ISBLANK(F597)," ",INDEX(Choix!$I$1:$J$15,MATCH('TAB Travail'!F597,Choix!$I$1:$I$15,0),2))</f>
        <v xml:space="preserve"> </v>
      </c>
      <c r="M597" s="11"/>
    </row>
    <row r="598" spans="4:13" x14ac:dyDescent="0.2">
      <c r="D598" s="14"/>
      <c r="H598" s="1" t="str">
        <f>IF(ISBLANK(F598)," ",INDEX(Choix!$I$1:$J$15,MATCH('TAB Travail'!F598,Choix!$I$1:$I$15,0),2))</f>
        <v xml:space="preserve"> </v>
      </c>
      <c r="M598" s="11"/>
    </row>
    <row r="599" spans="4:13" x14ac:dyDescent="0.2">
      <c r="D599" s="14"/>
      <c r="H599" s="1" t="str">
        <f>IF(ISBLANK(F599)," ",INDEX(Choix!$I$1:$J$15,MATCH('TAB Travail'!F599,Choix!$I$1:$I$15,0),2))</f>
        <v xml:space="preserve"> </v>
      </c>
      <c r="M599" s="11"/>
    </row>
    <row r="600" spans="4:13" x14ac:dyDescent="0.2">
      <c r="D600" s="14"/>
      <c r="H600" s="1" t="str">
        <f>IF(ISBLANK(F600)," ",INDEX(Choix!$I$1:$J$15,MATCH('TAB Travail'!F600,Choix!$I$1:$I$15,0),2))</f>
        <v xml:space="preserve"> </v>
      </c>
      <c r="M600" s="11"/>
    </row>
    <row r="601" spans="4:13" x14ac:dyDescent="0.2">
      <c r="D601" s="14"/>
      <c r="H601" s="1" t="str">
        <f>IF(ISBLANK(F601)," ",INDEX(Choix!$I$1:$J$15,MATCH('TAB Travail'!F601,Choix!$I$1:$I$15,0),2))</f>
        <v xml:space="preserve"> </v>
      </c>
      <c r="M601" s="11"/>
    </row>
    <row r="602" spans="4:13" x14ac:dyDescent="0.2">
      <c r="D602" s="14"/>
      <c r="H602" s="1" t="str">
        <f>IF(ISBLANK(F602)," ",INDEX(Choix!$I$1:$J$15,MATCH('TAB Travail'!F602,Choix!$I$1:$I$15,0),2))</f>
        <v xml:space="preserve"> </v>
      </c>
      <c r="M602" s="11"/>
    </row>
    <row r="603" spans="4:13" x14ac:dyDescent="0.2">
      <c r="D603" s="14"/>
      <c r="H603" s="1" t="str">
        <f>IF(ISBLANK(F603)," ",INDEX(Choix!$I$1:$J$15,MATCH('TAB Travail'!F603,Choix!$I$1:$I$15,0),2))</f>
        <v xml:space="preserve"> </v>
      </c>
      <c r="M603" s="11"/>
    </row>
    <row r="604" spans="4:13" x14ac:dyDescent="0.2">
      <c r="D604" s="14"/>
      <c r="H604" s="1" t="str">
        <f>IF(ISBLANK(F604)," ",INDEX(Choix!$I$1:$J$15,MATCH('TAB Travail'!F604,Choix!$I$1:$I$15,0),2))</f>
        <v xml:space="preserve"> </v>
      </c>
      <c r="M604" s="11"/>
    </row>
    <row r="605" spans="4:13" x14ac:dyDescent="0.2">
      <c r="D605" s="14"/>
      <c r="H605" s="1" t="str">
        <f>IF(ISBLANK(F605)," ",INDEX(Choix!$I$1:$J$15,MATCH('TAB Travail'!F605,Choix!$I$1:$I$15,0),2))</f>
        <v xml:space="preserve"> </v>
      </c>
      <c r="M605" s="11"/>
    </row>
    <row r="606" spans="4:13" x14ac:dyDescent="0.2">
      <c r="D606" s="14"/>
      <c r="H606" s="1" t="str">
        <f>IF(ISBLANK(F606)," ",INDEX(Choix!$I$1:$J$15,MATCH('TAB Travail'!F606,Choix!$I$1:$I$15,0),2))</f>
        <v xml:space="preserve"> </v>
      </c>
      <c r="M606" s="11"/>
    </row>
    <row r="607" spans="4:13" x14ac:dyDescent="0.2">
      <c r="D607" s="14"/>
      <c r="H607" s="1" t="str">
        <f>IF(ISBLANK(F607)," ",INDEX(Choix!$I$1:$J$15,MATCH('TAB Travail'!F607,Choix!$I$1:$I$15,0),2))</f>
        <v xml:space="preserve"> </v>
      </c>
      <c r="M607" s="11"/>
    </row>
    <row r="608" spans="4:13" x14ac:dyDescent="0.2">
      <c r="D608" s="14"/>
      <c r="H608" s="1" t="str">
        <f>IF(ISBLANK(F608)," ",INDEX(Choix!$I$1:$J$15,MATCH('TAB Travail'!F608,Choix!$I$1:$I$15,0),2))</f>
        <v xml:space="preserve"> </v>
      </c>
      <c r="M608" s="11"/>
    </row>
    <row r="609" spans="4:13" x14ac:dyDescent="0.2">
      <c r="D609" s="14"/>
      <c r="H609" s="1" t="str">
        <f>IF(ISBLANK(F609)," ",INDEX(Choix!$I$1:$J$15,MATCH('TAB Travail'!F609,Choix!$I$1:$I$15,0),2))</f>
        <v xml:space="preserve"> </v>
      </c>
      <c r="M609" s="11"/>
    </row>
    <row r="610" spans="4:13" x14ac:dyDescent="0.2">
      <c r="D610" s="14"/>
      <c r="H610" s="1" t="str">
        <f>IF(ISBLANK(F610)," ",INDEX(Choix!$I$1:$J$15,MATCH('TAB Travail'!F610,Choix!$I$1:$I$15,0),2))</f>
        <v xml:space="preserve"> </v>
      </c>
      <c r="M610" s="11"/>
    </row>
    <row r="611" spans="4:13" x14ac:dyDescent="0.2">
      <c r="D611" s="14"/>
      <c r="H611" s="1" t="str">
        <f>IF(ISBLANK(F611)," ",INDEX(Choix!$I$1:$J$15,MATCH('TAB Travail'!F611,Choix!$I$1:$I$15,0),2))</f>
        <v xml:space="preserve"> </v>
      </c>
      <c r="M611" s="11"/>
    </row>
    <row r="612" spans="4:13" x14ac:dyDescent="0.2">
      <c r="D612" s="14"/>
      <c r="H612" s="1" t="str">
        <f>IF(ISBLANK(F612)," ",INDEX(Choix!$I$1:$J$15,MATCH('TAB Travail'!F612,Choix!$I$1:$I$15,0),2))</f>
        <v xml:space="preserve"> </v>
      </c>
      <c r="M612" s="11"/>
    </row>
    <row r="613" spans="4:13" x14ac:dyDescent="0.2">
      <c r="D613" s="14"/>
      <c r="H613" s="1" t="str">
        <f>IF(ISBLANK(F613)," ",INDEX(Choix!$I$1:$J$15,MATCH('TAB Travail'!F613,Choix!$I$1:$I$15,0),2))</f>
        <v xml:space="preserve"> </v>
      </c>
      <c r="M613" s="11"/>
    </row>
    <row r="614" spans="4:13" x14ac:dyDescent="0.2">
      <c r="D614" s="14"/>
      <c r="H614" s="1" t="str">
        <f>IF(ISBLANK(F614)," ",INDEX(Choix!$I$1:$J$15,MATCH('TAB Travail'!F614,Choix!$I$1:$I$15,0),2))</f>
        <v xml:space="preserve"> </v>
      </c>
      <c r="M614" s="11"/>
    </row>
    <row r="615" spans="4:13" x14ac:dyDescent="0.2">
      <c r="D615" s="14"/>
      <c r="H615" s="1" t="str">
        <f>IF(ISBLANK(F615)," ",INDEX(Choix!$I$1:$J$15,MATCH('TAB Travail'!F615,Choix!$I$1:$I$15,0),2))</f>
        <v xml:space="preserve"> </v>
      </c>
      <c r="M615" s="11"/>
    </row>
    <row r="616" spans="4:13" x14ac:dyDescent="0.2">
      <c r="D616" s="14"/>
      <c r="H616" s="1" t="str">
        <f>IF(ISBLANK(F616)," ",INDEX(Choix!$I$1:$J$15,MATCH('TAB Travail'!F616,Choix!$I$1:$I$15,0),2))</f>
        <v xml:space="preserve"> </v>
      </c>
      <c r="M616" s="11"/>
    </row>
    <row r="617" spans="4:13" x14ac:dyDescent="0.2">
      <c r="D617" s="14"/>
      <c r="H617" s="1" t="str">
        <f>IF(ISBLANK(F617)," ",INDEX(Choix!$I$1:$J$15,MATCH('TAB Travail'!F617,Choix!$I$1:$I$15,0),2))</f>
        <v xml:space="preserve"> </v>
      </c>
      <c r="M617" s="11"/>
    </row>
    <row r="618" spans="4:13" x14ac:dyDescent="0.2">
      <c r="D618" s="14"/>
      <c r="H618" s="1" t="str">
        <f>IF(ISBLANK(F618)," ",INDEX(Choix!$I$1:$J$15,MATCH('TAB Travail'!F618,Choix!$I$1:$I$15,0),2))</f>
        <v xml:space="preserve"> </v>
      </c>
      <c r="M618" s="11"/>
    </row>
    <row r="619" spans="4:13" x14ac:dyDescent="0.2">
      <c r="D619" s="14"/>
      <c r="H619" s="1" t="str">
        <f>IF(ISBLANK(F619)," ",INDEX(Choix!$I$1:$J$15,MATCH('TAB Travail'!F619,Choix!$I$1:$I$15,0),2))</f>
        <v xml:space="preserve"> </v>
      </c>
      <c r="M619" s="11"/>
    </row>
    <row r="620" spans="4:13" x14ac:dyDescent="0.2">
      <c r="D620" s="14"/>
      <c r="H620" s="1" t="str">
        <f>IF(ISBLANK(F620)," ",INDEX(Choix!$I$1:$J$15,MATCH('TAB Travail'!F620,Choix!$I$1:$I$15,0),2))</f>
        <v xml:space="preserve"> </v>
      </c>
      <c r="M620" s="11"/>
    </row>
    <row r="621" spans="4:13" x14ac:dyDescent="0.2">
      <c r="D621" s="14"/>
      <c r="H621" s="1" t="str">
        <f>IF(ISBLANK(F621)," ",INDEX(Choix!$I$1:$J$15,MATCH('TAB Travail'!F621,Choix!$I$1:$I$15,0),2))</f>
        <v xml:space="preserve"> </v>
      </c>
      <c r="M621" s="11"/>
    </row>
    <row r="622" spans="4:13" x14ac:dyDescent="0.2">
      <c r="D622" s="14"/>
      <c r="H622" s="1" t="str">
        <f>IF(ISBLANK(F622)," ",INDEX(Choix!$I$1:$J$15,MATCH('TAB Travail'!F622,Choix!$I$1:$I$15,0),2))</f>
        <v xml:space="preserve"> </v>
      </c>
      <c r="M622" s="11"/>
    </row>
    <row r="623" spans="4:13" x14ac:dyDescent="0.2">
      <c r="D623" s="14"/>
      <c r="H623" s="1" t="str">
        <f>IF(ISBLANK(F623)," ",INDEX(Choix!$I$1:$J$15,MATCH('TAB Travail'!F623,Choix!$I$1:$I$15,0),2))</f>
        <v xml:space="preserve"> </v>
      </c>
      <c r="M623" s="11"/>
    </row>
    <row r="624" spans="4:13" x14ac:dyDescent="0.2">
      <c r="D624" s="14"/>
      <c r="H624" s="1" t="str">
        <f>IF(ISBLANK(F624)," ",INDEX(Choix!$I$1:$J$15,MATCH('TAB Travail'!F624,Choix!$I$1:$I$15,0),2))</f>
        <v xml:space="preserve"> </v>
      </c>
      <c r="M624" s="11"/>
    </row>
    <row r="625" spans="4:13" x14ac:dyDescent="0.2">
      <c r="D625" s="14"/>
      <c r="H625" s="1" t="str">
        <f>IF(ISBLANK(F625)," ",INDEX(Choix!$I$1:$J$15,MATCH('TAB Travail'!F625,Choix!$I$1:$I$15,0),2))</f>
        <v xml:space="preserve"> </v>
      </c>
      <c r="M625" s="11"/>
    </row>
    <row r="626" spans="4:13" x14ac:dyDescent="0.2">
      <c r="D626" s="14"/>
      <c r="H626" s="1" t="str">
        <f>IF(ISBLANK(F626)," ",INDEX(Choix!$I$1:$J$15,MATCH('TAB Travail'!F626,Choix!$I$1:$I$15,0),2))</f>
        <v xml:space="preserve"> </v>
      </c>
      <c r="M626" s="11"/>
    </row>
    <row r="627" spans="4:13" x14ac:dyDescent="0.2">
      <c r="D627" s="14"/>
      <c r="H627" s="1" t="str">
        <f>IF(ISBLANK(F627)," ",INDEX(Choix!$I$1:$J$15,MATCH('TAB Travail'!F627,Choix!$I$1:$I$15,0),2))</f>
        <v xml:space="preserve"> </v>
      </c>
      <c r="M627" s="11"/>
    </row>
    <row r="628" spans="4:13" x14ac:dyDescent="0.2">
      <c r="D628" s="14"/>
      <c r="H628" s="1" t="str">
        <f>IF(ISBLANK(F628)," ",INDEX(Choix!$I$1:$J$15,MATCH('TAB Travail'!F628,Choix!$I$1:$I$15,0),2))</f>
        <v xml:space="preserve"> </v>
      </c>
      <c r="M628" s="11"/>
    </row>
    <row r="629" spans="4:13" x14ac:dyDescent="0.2">
      <c r="D629" s="14"/>
      <c r="H629" s="1" t="str">
        <f>IF(ISBLANK(F629)," ",INDEX(Choix!$I$1:$J$15,MATCH('TAB Travail'!F629,Choix!$I$1:$I$15,0),2))</f>
        <v xml:space="preserve"> </v>
      </c>
      <c r="M629" s="11"/>
    </row>
    <row r="630" spans="4:13" x14ac:dyDescent="0.2">
      <c r="D630" s="14"/>
      <c r="H630" s="1" t="str">
        <f>IF(ISBLANK(F630)," ",INDEX(Choix!$I$1:$J$15,MATCH('TAB Travail'!F630,Choix!$I$1:$I$15,0),2))</f>
        <v xml:space="preserve"> </v>
      </c>
      <c r="M630" s="11"/>
    </row>
    <row r="631" spans="4:13" x14ac:dyDescent="0.2">
      <c r="D631" s="14"/>
      <c r="H631" s="1" t="str">
        <f>IF(ISBLANK(F631)," ",INDEX(Choix!$I$1:$J$15,MATCH('TAB Travail'!F631,Choix!$I$1:$I$15,0),2))</f>
        <v xml:space="preserve"> </v>
      </c>
      <c r="M631" s="11"/>
    </row>
    <row r="632" spans="4:13" x14ac:dyDescent="0.2">
      <c r="D632" s="14"/>
      <c r="H632" s="1" t="str">
        <f>IF(ISBLANK(F632)," ",INDEX(Choix!$I$1:$J$15,MATCH('TAB Travail'!F632,Choix!$I$1:$I$15,0),2))</f>
        <v xml:space="preserve"> </v>
      </c>
      <c r="M632" s="11"/>
    </row>
    <row r="633" spans="4:13" x14ac:dyDescent="0.2">
      <c r="D633" s="14"/>
      <c r="H633" s="1" t="str">
        <f>IF(ISBLANK(F633)," ",INDEX(Choix!$I$1:$J$15,MATCH('TAB Travail'!F633,Choix!$I$1:$I$15,0),2))</f>
        <v xml:space="preserve"> </v>
      </c>
      <c r="M633" s="11"/>
    </row>
    <row r="634" spans="4:13" x14ac:dyDescent="0.2">
      <c r="D634" s="14"/>
      <c r="H634" s="1" t="str">
        <f>IF(ISBLANK(F634)," ",INDEX(Choix!$I$1:$J$15,MATCH('TAB Travail'!F634,Choix!$I$1:$I$15,0),2))</f>
        <v xml:space="preserve"> </v>
      </c>
      <c r="M634" s="11"/>
    </row>
    <row r="635" spans="4:13" x14ac:dyDescent="0.2">
      <c r="D635" s="14"/>
      <c r="H635" s="1" t="str">
        <f>IF(ISBLANK(F635)," ",INDEX(Choix!$I$1:$J$15,MATCH('TAB Travail'!F635,Choix!$I$1:$I$15,0),2))</f>
        <v xml:space="preserve"> </v>
      </c>
      <c r="M635" s="11"/>
    </row>
    <row r="636" spans="4:13" x14ac:dyDescent="0.2">
      <c r="D636" s="14"/>
      <c r="H636" s="1" t="str">
        <f>IF(ISBLANK(F636)," ",INDEX(Choix!$I$1:$J$15,MATCH('TAB Travail'!F636,Choix!$I$1:$I$15,0),2))</f>
        <v xml:space="preserve"> </v>
      </c>
      <c r="M636" s="11"/>
    </row>
    <row r="637" spans="4:13" x14ac:dyDescent="0.2">
      <c r="D637" s="14"/>
      <c r="H637" s="1" t="str">
        <f>IF(ISBLANK(F637)," ",INDEX(Choix!$I$1:$J$15,MATCH('TAB Travail'!F637,Choix!$I$1:$I$15,0),2))</f>
        <v xml:space="preserve"> </v>
      </c>
      <c r="M637" s="11"/>
    </row>
    <row r="638" spans="4:13" x14ac:dyDescent="0.2">
      <c r="D638" s="14"/>
      <c r="H638" s="1" t="str">
        <f>IF(ISBLANK(F638)," ",INDEX(Choix!$I$1:$J$15,MATCH('TAB Travail'!F638,Choix!$I$1:$I$15,0),2))</f>
        <v xml:space="preserve"> </v>
      </c>
      <c r="M638" s="11"/>
    </row>
    <row r="639" spans="4:13" x14ac:dyDescent="0.2">
      <c r="D639" s="14"/>
      <c r="H639" s="1" t="str">
        <f>IF(ISBLANK(F639)," ",INDEX(Choix!$I$1:$J$15,MATCH('TAB Travail'!F639,Choix!$I$1:$I$15,0),2))</f>
        <v xml:space="preserve"> </v>
      </c>
      <c r="M639" s="11"/>
    </row>
    <row r="640" spans="4:13" x14ac:dyDescent="0.2">
      <c r="D640" s="14"/>
      <c r="H640" s="1" t="str">
        <f>IF(ISBLANK(F640)," ",INDEX(Choix!$I$1:$J$15,MATCH('TAB Travail'!F640,Choix!$I$1:$I$15,0),2))</f>
        <v xml:space="preserve"> </v>
      </c>
      <c r="M640" s="11"/>
    </row>
    <row r="641" spans="4:13" x14ac:dyDescent="0.2">
      <c r="D641" s="14"/>
      <c r="H641" s="1" t="str">
        <f>IF(ISBLANK(F641)," ",INDEX(Choix!$I$1:$J$15,MATCH('TAB Travail'!F641,Choix!$I$1:$I$15,0),2))</f>
        <v xml:space="preserve"> </v>
      </c>
      <c r="M641" s="11"/>
    </row>
    <row r="642" spans="4:13" x14ac:dyDescent="0.2">
      <c r="D642" s="14"/>
      <c r="H642" s="1" t="str">
        <f>IF(ISBLANK(F642)," ",INDEX(Choix!$I$1:$J$15,MATCH('TAB Travail'!F642,Choix!$I$1:$I$15,0),2))</f>
        <v xml:space="preserve"> </v>
      </c>
      <c r="M642" s="11"/>
    </row>
    <row r="643" spans="4:13" x14ac:dyDescent="0.2">
      <c r="D643" s="14"/>
      <c r="H643" s="1" t="str">
        <f>IF(ISBLANK(F643)," ",INDEX(Choix!$I$1:$J$15,MATCH('TAB Travail'!F643,Choix!$I$1:$I$15,0),2))</f>
        <v xml:space="preserve"> </v>
      </c>
      <c r="M643" s="11"/>
    </row>
    <row r="644" spans="4:13" x14ac:dyDescent="0.2">
      <c r="D644" s="14"/>
      <c r="H644" s="1" t="str">
        <f>IF(ISBLANK(F644)," ",INDEX(Choix!$I$1:$J$15,MATCH('TAB Travail'!F644,Choix!$I$1:$I$15,0),2))</f>
        <v xml:space="preserve"> </v>
      </c>
      <c r="M644" s="11"/>
    </row>
    <row r="645" spans="4:13" x14ac:dyDescent="0.2">
      <c r="D645" s="14"/>
      <c r="H645" s="1" t="str">
        <f>IF(ISBLANK(F645)," ",INDEX(Choix!$I$1:$J$15,MATCH('TAB Travail'!F645,Choix!$I$1:$I$15,0),2))</f>
        <v xml:space="preserve"> </v>
      </c>
      <c r="M645" s="11"/>
    </row>
    <row r="646" spans="4:13" x14ac:dyDescent="0.2">
      <c r="D646" s="14"/>
      <c r="H646" s="1" t="str">
        <f>IF(ISBLANK(F646)," ",INDEX(Choix!$I$1:$J$15,MATCH('TAB Travail'!F646,Choix!$I$1:$I$15,0),2))</f>
        <v xml:space="preserve"> </v>
      </c>
      <c r="M646" s="11"/>
    </row>
    <row r="647" spans="4:13" x14ac:dyDescent="0.2">
      <c r="D647" s="14"/>
      <c r="H647" s="1" t="str">
        <f>IF(ISBLANK(F647)," ",INDEX(Choix!$I$1:$J$15,MATCH('TAB Travail'!F647,Choix!$I$1:$I$15,0),2))</f>
        <v xml:space="preserve"> </v>
      </c>
      <c r="M647" s="11"/>
    </row>
    <row r="648" spans="4:13" x14ac:dyDescent="0.2">
      <c r="D648" s="14"/>
      <c r="H648" s="1" t="str">
        <f>IF(ISBLANK(F648)," ",INDEX(Choix!$I$1:$J$15,MATCH('TAB Travail'!F648,Choix!$I$1:$I$15,0),2))</f>
        <v xml:space="preserve"> </v>
      </c>
      <c r="M648" s="11"/>
    </row>
    <row r="649" spans="4:13" x14ac:dyDescent="0.2">
      <c r="D649" s="14"/>
      <c r="H649" s="1" t="str">
        <f>IF(ISBLANK(F649)," ",INDEX(Choix!$I$1:$J$15,MATCH('TAB Travail'!F649,Choix!$I$1:$I$15,0),2))</f>
        <v xml:space="preserve"> </v>
      </c>
      <c r="M649" s="11"/>
    </row>
    <row r="650" spans="4:13" x14ac:dyDescent="0.2">
      <c r="D650" s="14"/>
      <c r="H650" s="1" t="str">
        <f>IF(ISBLANK(F650)," ",INDEX(Choix!$I$1:$J$15,MATCH('TAB Travail'!F650,Choix!$I$1:$I$15,0),2))</f>
        <v xml:space="preserve"> </v>
      </c>
      <c r="M650" s="11"/>
    </row>
    <row r="651" spans="4:13" x14ac:dyDescent="0.2">
      <c r="D651" s="14"/>
      <c r="H651" s="1" t="str">
        <f>IF(ISBLANK(F651)," ",INDEX(Choix!$I$1:$J$15,MATCH('TAB Travail'!F651,Choix!$I$1:$I$15,0),2))</f>
        <v xml:space="preserve"> </v>
      </c>
      <c r="M651" s="11"/>
    </row>
    <row r="652" spans="4:13" x14ac:dyDescent="0.2">
      <c r="D652" s="14"/>
      <c r="H652" s="1" t="str">
        <f>IF(ISBLANK(F652)," ",INDEX(Choix!$I$1:$J$15,MATCH('TAB Travail'!F652,Choix!$I$1:$I$15,0),2))</f>
        <v xml:space="preserve"> </v>
      </c>
      <c r="M652" s="11"/>
    </row>
    <row r="653" spans="4:13" x14ac:dyDescent="0.2">
      <c r="D653" s="14"/>
      <c r="H653" s="1" t="str">
        <f>IF(ISBLANK(F653)," ",INDEX(Choix!$I$1:$J$15,MATCH('TAB Travail'!F653,Choix!$I$1:$I$15,0),2))</f>
        <v xml:space="preserve"> </v>
      </c>
      <c r="M653" s="11"/>
    </row>
    <row r="654" spans="4:13" x14ac:dyDescent="0.2">
      <c r="D654" s="14"/>
      <c r="H654" s="1" t="str">
        <f>IF(ISBLANK(F654)," ",INDEX(Choix!$I$1:$J$15,MATCH('TAB Travail'!F654,Choix!$I$1:$I$15,0),2))</f>
        <v xml:space="preserve"> </v>
      </c>
      <c r="M654" s="11"/>
    </row>
    <row r="655" spans="4:13" x14ac:dyDescent="0.2">
      <c r="D655" s="14"/>
      <c r="H655" s="1" t="str">
        <f>IF(ISBLANK(F655)," ",INDEX(Choix!$I$1:$J$15,MATCH('TAB Travail'!F655,Choix!$I$1:$I$15,0),2))</f>
        <v xml:space="preserve"> </v>
      </c>
      <c r="M655" s="11"/>
    </row>
    <row r="656" spans="4:13" x14ac:dyDescent="0.2">
      <c r="D656" s="14"/>
      <c r="H656" s="1" t="str">
        <f>IF(ISBLANK(F656)," ",INDEX(Choix!$I$1:$J$15,MATCH('TAB Travail'!F656,Choix!$I$1:$I$15,0),2))</f>
        <v xml:space="preserve"> </v>
      </c>
      <c r="M656" s="11"/>
    </row>
    <row r="657" spans="4:13" x14ac:dyDescent="0.2">
      <c r="D657" s="14"/>
      <c r="H657" s="1" t="str">
        <f>IF(ISBLANK(F657)," ",INDEX(Choix!$I$1:$J$15,MATCH('TAB Travail'!F657,Choix!$I$1:$I$15,0),2))</f>
        <v xml:space="preserve"> </v>
      </c>
      <c r="M657" s="11"/>
    </row>
    <row r="658" spans="4:13" x14ac:dyDescent="0.2">
      <c r="D658" s="14"/>
      <c r="H658" s="1" t="str">
        <f>IF(ISBLANK(F658)," ",INDEX(Choix!$I$1:$J$15,MATCH('TAB Travail'!F658,Choix!$I$1:$I$15,0),2))</f>
        <v xml:space="preserve"> </v>
      </c>
      <c r="M658" s="11"/>
    </row>
    <row r="659" spans="4:13" x14ac:dyDescent="0.2">
      <c r="D659" s="14"/>
      <c r="H659" s="1" t="str">
        <f>IF(ISBLANK(F659)," ",INDEX(Choix!$I$1:$J$15,MATCH('TAB Travail'!F659,Choix!$I$1:$I$15,0),2))</f>
        <v xml:space="preserve"> </v>
      </c>
      <c r="M659" s="11"/>
    </row>
    <row r="660" spans="4:13" x14ac:dyDescent="0.2">
      <c r="D660" s="14"/>
      <c r="H660" s="1" t="str">
        <f>IF(ISBLANK(F660)," ",INDEX(Choix!$I$1:$J$15,MATCH('TAB Travail'!F660,Choix!$I$1:$I$15,0),2))</f>
        <v xml:space="preserve"> </v>
      </c>
      <c r="M660" s="11"/>
    </row>
    <row r="661" spans="4:13" x14ac:dyDescent="0.2">
      <c r="D661" s="14"/>
      <c r="H661" s="1" t="str">
        <f>IF(ISBLANK(F661)," ",INDEX(Choix!$I$1:$J$15,MATCH('TAB Travail'!F661,Choix!$I$1:$I$15,0),2))</f>
        <v xml:space="preserve"> </v>
      </c>
      <c r="M661" s="11"/>
    </row>
    <row r="662" spans="4:13" x14ac:dyDescent="0.2">
      <c r="D662" s="14"/>
      <c r="H662" s="1" t="str">
        <f>IF(ISBLANK(F662)," ",INDEX(Choix!$I$1:$J$15,MATCH('TAB Travail'!F662,Choix!$I$1:$I$15,0),2))</f>
        <v xml:space="preserve"> </v>
      </c>
      <c r="M662" s="11"/>
    </row>
    <row r="663" spans="4:13" x14ac:dyDescent="0.2">
      <c r="D663" s="14"/>
      <c r="H663" s="1" t="str">
        <f>IF(ISBLANK(F663)," ",INDEX(Choix!$I$1:$J$15,MATCH('TAB Travail'!F663,Choix!$I$1:$I$15,0),2))</f>
        <v xml:space="preserve"> </v>
      </c>
      <c r="M663" s="11"/>
    </row>
    <row r="664" spans="4:13" x14ac:dyDescent="0.2">
      <c r="D664" s="14"/>
      <c r="H664" s="1" t="str">
        <f>IF(ISBLANK(F664)," ",INDEX(Choix!$I$1:$J$15,MATCH('TAB Travail'!F664,Choix!$I$1:$I$15,0),2))</f>
        <v xml:space="preserve"> </v>
      </c>
      <c r="M664" s="11"/>
    </row>
    <row r="665" spans="4:13" x14ac:dyDescent="0.2">
      <c r="D665" s="14"/>
      <c r="H665" s="1" t="str">
        <f>IF(ISBLANK(F665)," ",INDEX(Choix!$I$1:$J$15,MATCH('TAB Travail'!F665,Choix!$I$1:$I$15,0),2))</f>
        <v xml:space="preserve"> </v>
      </c>
      <c r="M665" s="11"/>
    </row>
    <row r="666" spans="4:13" x14ac:dyDescent="0.2">
      <c r="D666" s="14"/>
      <c r="H666" s="1" t="str">
        <f>IF(ISBLANK(F666)," ",INDEX(Choix!$I$1:$J$15,MATCH('TAB Travail'!F666,Choix!$I$1:$I$15,0),2))</f>
        <v xml:space="preserve"> </v>
      </c>
      <c r="M666" s="11"/>
    </row>
    <row r="667" spans="4:13" x14ac:dyDescent="0.2">
      <c r="D667" s="14"/>
      <c r="H667" s="1" t="str">
        <f>IF(ISBLANK(F667)," ",INDEX(Choix!$I$1:$J$15,MATCH('TAB Travail'!F667,Choix!$I$1:$I$15,0),2))</f>
        <v xml:space="preserve"> </v>
      </c>
      <c r="M667" s="11"/>
    </row>
    <row r="668" spans="4:13" x14ac:dyDescent="0.2">
      <c r="D668" s="14"/>
      <c r="H668" s="1" t="str">
        <f>IF(ISBLANK(F668)," ",INDEX(Choix!$I$1:$J$15,MATCH('TAB Travail'!F668,Choix!$I$1:$I$15,0),2))</f>
        <v xml:space="preserve"> </v>
      </c>
      <c r="M668" s="11"/>
    </row>
    <row r="669" spans="4:13" x14ac:dyDescent="0.2">
      <c r="D669" s="14"/>
      <c r="H669" s="1" t="str">
        <f>IF(ISBLANK(F669)," ",INDEX(Choix!$I$1:$J$15,MATCH('TAB Travail'!F669,Choix!$I$1:$I$15,0),2))</f>
        <v xml:space="preserve"> </v>
      </c>
      <c r="M669" s="11"/>
    </row>
    <row r="670" spans="4:13" x14ac:dyDescent="0.2">
      <c r="D670" s="14"/>
      <c r="H670" s="1" t="str">
        <f>IF(ISBLANK(F670)," ",INDEX(Choix!$I$1:$J$15,MATCH('TAB Travail'!F670,Choix!$I$1:$I$15,0),2))</f>
        <v xml:space="preserve"> </v>
      </c>
      <c r="M670" s="11"/>
    </row>
    <row r="671" spans="4:13" x14ac:dyDescent="0.2">
      <c r="D671" s="14"/>
      <c r="H671" s="1" t="str">
        <f>IF(ISBLANK(F671)," ",INDEX(Choix!$I$1:$J$15,MATCH('TAB Travail'!F671,Choix!$I$1:$I$15,0),2))</f>
        <v xml:space="preserve"> </v>
      </c>
      <c r="M671" s="11"/>
    </row>
    <row r="672" spans="4:13" x14ac:dyDescent="0.2">
      <c r="D672" s="14"/>
      <c r="H672" s="1" t="str">
        <f>IF(ISBLANK(F672)," ",INDEX(Choix!$I$1:$J$15,MATCH('TAB Travail'!F672,Choix!$I$1:$I$15,0),2))</f>
        <v xml:space="preserve"> </v>
      </c>
      <c r="M672" s="11"/>
    </row>
    <row r="673" spans="4:13" x14ac:dyDescent="0.2">
      <c r="D673" s="14"/>
      <c r="H673" s="1" t="str">
        <f>IF(ISBLANK(F673)," ",INDEX(Choix!$I$1:$J$15,MATCH('TAB Travail'!F673,Choix!$I$1:$I$15,0),2))</f>
        <v xml:space="preserve"> </v>
      </c>
      <c r="M673" s="11"/>
    </row>
    <row r="674" spans="4:13" x14ac:dyDescent="0.2">
      <c r="D674" s="14"/>
      <c r="H674" s="1" t="str">
        <f>IF(ISBLANK(F674)," ",INDEX(Choix!$I$1:$J$15,MATCH('TAB Travail'!F674,Choix!$I$1:$I$15,0),2))</f>
        <v xml:space="preserve"> </v>
      </c>
      <c r="M674" s="11"/>
    </row>
    <row r="675" spans="4:13" x14ac:dyDescent="0.2">
      <c r="D675" s="14"/>
      <c r="H675" s="1" t="str">
        <f>IF(ISBLANK(F675)," ",INDEX(Choix!$I$1:$J$15,MATCH('TAB Travail'!F675,Choix!$I$1:$I$15,0),2))</f>
        <v xml:space="preserve"> </v>
      </c>
      <c r="M675" s="11"/>
    </row>
    <row r="676" spans="4:13" x14ac:dyDescent="0.2">
      <c r="D676" s="14"/>
      <c r="H676" s="1" t="str">
        <f>IF(ISBLANK(F676)," ",INDEX(Choix!$I$1:$J$15,MATCH('TAB Travail'!F676,Choix!$I$1:$I$15,0),2))</f>
        <v xml:space="preserve"> </v>
      </c>
      <c r="M676" s="11"/>
    </row>
    <row r="677" spans="4:13" x14ac:dyDescent="0.2">
      <c r="D677" s="14"/>
      <c r="H677" s="1" t="str">
        <f>IF(ISBLANK(F677)," ",INDEX(Choix!$I$1:$J$15,MATCH('TAB Travail'!F677,Choix!$I$1:$I$15,0),2))</f>
        <v xml:space="preserve"> </v>
      </c>
      <c r="M677" s="11"/>
    </row>
    <row r="678" spans="4:13" x14ac:dyDescent="0.2">
      <c r="D678" s="14"/>
      <c r="H678" s="1" t="str">
        <f>IF(ISBLANK(F678)," ",INDEX(Choix!$I$1:$J$15,MATCH('TAB Travail'!F678,Choix!$I$1:$I$15,0),2))</f>
        <v xml:space="preserve"> </v>
      </c>
      <c r="M678" s="11"/>
    </row>
    <row r="679" spans="4:13" x14ac:dyDescent="0.2">
      <c r="D679" s="14"/>
      <c r="H679" s="1" t="str">
        <f>IF(ISBLANK(F679)," ",INDEX(Choix!$I$1:$J$15,MATCH('TAB Travail'!F679,Choix!$I$1:$I$15,0),2))</f>
        <v xml:space="preserve"> </v>
      </c>
      <c r="M679" s="11"/>
    </row>
    <row r="680" spans="4:13" x14ac:dyDescent="0.2">
      <c r="D680" s="14"/>
      <c r="H680" s="1" t="str">
        <f>IF(ISBLANK(F680)," ",INDEX(Choix!$I$1:$J$15,MATCH('TAB Travail'!F680,Choix!$I$1:$I$15,0),2))</f>
        <v xml:space="preserve"> </v>
      </c>
      <c r="M680" s="11"/>
    </row>
    <row r="681" spans="4:13" x14ac:dyDescent="0.2">
      <c r="D681" s="14"/>
      <c r="H681" s="1" t="str">
        <f>IF(ISBLANK(F681)," ",INDEX(Choix!$I$1:$J$15,MATCH('TAB Travail'!F681,Choix!$I$1:$I$15,0),2))</f>
        <v xml:space="preserve"> </v>
      </c>
      <c r="M681" s="11"/>
    </row>
    <row r="682" spans="4:13" x14ac:dyDescent="0.2">
      <c r="D682" s="14"/>
      <c r="H682" s="1" t="str">
        <f>IF(ISBLANK(F682)," ",INDEX(Choix!$I$1:$J$15,MATCH('TAB Travail'!F682,Choix!$I$1:$I$15,0),2))</f>
        <v xml:space="preserve"> </v>
      </c>
      <c r="M682" s="11"/>
    </row>
    <row r="683" spans="4:13" x14ac:dyDescent="0.2">
      <c r="D683" s="14"/>
      <c r="H683" s="1" t="str">
        <f>IF(ISBLANK(F683)," ",INDEX(Choix!$I$1:$J$15,MATCH('TAB Travail'!F683,Choix!$I$1:$I$15,0),2))</f>
        <v xml:space="preserve"> </v>
      </c>
      <c r="M683" s="11"/>
    </row>
    <row r="684" spans="4:13" x14ac:dyDescent="0.2">
      <c r="D684" s="14"/>
      <c r="H684" s="1" t="str">
        <f>IF(ISBLANK(F684)," ",INDEX(Choix!$I$1:$J$15,MATCH('TAB Travail'!F684,Choix!$I$1:$I$15,0),2))</f>
        <v xml:space="preserve"> </v>
      </c>
      <c r="M684" s="11"/>
    </row>
    <row r="685" spans="4:13" x14ac:dyDescent="0.2">
      <c r="D685" s="14"/>
      <c r="H685" s="1" t="str">
        <f>IF(ISBLANK(F685)," ",INDEX(Choix!$I$1:$J$15,MATCH('TAB Travail'!F685,Choix!$I$1:$I$15,0),2))</f>
        <v xml:space="preserve"> </v>
      </c>
      <c r="M685" s="11"/>
    </row>
    <row r="686" spans="4:13" x14ac:dyDescent="0.2">
      <c r="D686" s="14"/>
      <c r="H686" s="1" t="str">
        <f>IF(ISBLANK(F686)," ",INDEX(Choix!$I$1:$J$15,MATCH('TAB Travail'!F686,Choix!$I$1:$I$15,0),2))</f>
        <v xml:space="preserve"> </v>
      </c>
      <c r="M686" s="11"/>
    </row>
    <row r="687" spans="4:13" x14ac:dyDescent="0.2">
      <c r="D687" s="14"/>
      <c r="H687" s="1" t="str">
        <f>IF(ISBLANK(F687)," ",INDEX(Choix!$I$1:$J$15,MATCH('TAB Travail'!F687,Choix!$I$1:$I$15,0),2))</f>
        <v xml:space="preserve"> </v>
      </c>
      <c r="M687" s="11"/>
    </row>
    <row r="688" spans="4:13" x14ac:dyDescent="0.2">
      <c r="D688" s="14"/>
      <c r="H688" s="1" t="str">
        <f>IF(ISBLANK(F688)," ",INDEX(Choix!$I$1:$J$15,MATCH('TAB Travail'!F688,Choix!$I$1:$I$15,0),2))</f>
        <v xml:space="preserve"> </v>
      </c>
      <c r="M688" s="11"/>
    </row>
    <row r="689" spans="4:13" x14ac:dyDescent="0.2">
      <c r="D689" s="14"/>
      <c r="H689" s="1" t="str">
        <f>IF(ISBLANK(F689)," ",INDEX(Choix!$I$1:$J$15,MATCH('TAB Travail'!F689,Choix!$I$1:$I$15,0),2))</f>
        <v xml:space="preserve"> </v>
      </c>
      <c r="M689" s="11"/>
    </row>
    <row r="690" spans="4:13" x14ac:dyDescent="0.2">
      <c r="D690" s="14"/>
      <c r="H690" s="1" t="str">
        <f>IF(ISBLANK(F690)," ",INDEX(Choix!$I$1:$J$15,MATCH('TAB Travail'!F690,Choix!$I$1:$I$15,0),2))</f>
        <v xml:space="preserve"> </v>
      </c>
      <c r="M690" s="11"/>
    </row>
    <row r="691" spans="4:13" x14ac:dyDescent="0.2">
      <c r="D691" s="14"/>
      <c r="H691" s="1" t="str">
        <f>IF(ISBLANK(F691)," ",INDEX(Choix!$I$1:$J$15,MATCH('TAB Travail'!F691,Choix!$I$1:$I$15,0),2))</f>
        <v xml:space="preserve"> </v>
      </c>
      <c r="M691" s="11"/>
    </row>
    <row r="692" spans="4:13" x14ac:dyDescent="0.2">
      <c r="D692" s="14"/>
      <c r="H692" s="1" t="str">
        <f>IF(ISBLANK(F692)," ",INDEX(Choix!$I$1:$J$15,MATCH('TAB Travail'!F692,Choix!$I$1:$I$15,0),2))</f>
        <v xml:space="preserve"> </v>
      </c>
      <c r="M692" s="11"/>
    </row>
    <row r="693" spans="4:13" x14ac:dyDescent="0.2">
      <c r="D693" s="14"/>
      <c r="H693" s="1" t="str">
        <f>IF(ISBLANK(F693)," ",INDEX(Choix!$I$1:$J$15,MATCH('TAB Travail'!F693,Choix!$I$1:$I$15,0),2))</f>
        <v xml:space="preserve"> </v>
      </c>
      <c r="M693" s="11"/>
    </row>
    <row r="694" spans="4:13" x14ac:dyDescent="0.2">
      <c r="D694" s="14"/>
      <c r="H694" s="1" t="str">
        <f>IF(ISBLANK(F694)," ",INDEX(Choix!$I$1:$J$15,MATCH('TAB Travail'!F694,Choix!$I$1:$I$15,0),2))</f>
        <v xml:space="preserve"> </v>
      </c>
      <c r="M694" s="11"/>
    </row>
    <row r="695" spans="4:13" x14ac:dyDescent="0.2">
      <c r="D695" s="14"/>
      <c r="H695" s="1" t="str">
        <f>IF(ISBLANK(F695)," ",INDEX(Choix!$I$1:$J$15,MATCH('TAB Travail'!F695,Choix!$I$1:$I$15,0),2))</f>
        <v xml:space="preserve"> </v>
      </c>
      <c r="M695" s="11"/>
    </row>
    <row r="696" spans="4:13" x14ac:dyDescent="0.2">
      <c r="D696" s="14"/>
      <c r="H696" s="1" t="str">
        <f>IF(ISBLANK(F696)," ",INDEX(Choix!$I$1:$J$15,MATCH('TAB Travail'!F696,Choix!$I$1:$I$15,0),2))</f>
        <v xml:space="preserve"> </v>
      </c>
      <c r="M696" s="11"/>
    </row>
    <row r="697" spans="4:13" x14ac:dyDescent="0.2">
      <c r="D697" s="14"/>
      <c r="H697" s="1" t="str">
        <f>IF(ISBLANK(F697)," ",INDEX(Choix!$I$1:$J$15,MATCH('TAB Travail'!F697,Choix!$I$1:$I$15,0),2))</f>
        <v xml:space="preserve"> </v>
      </c>
      <c r="M697" s="11"/>
    </row>
    <row r="698" spans="4:13" x14ac:dyDescent="0.2">
      <c r="D698" s="14"/>
      <c r="H698" s="1" t="str">
        <f>IF(ISBLANK(F698)," ",INDEX(Choix!$I$1:$J$15,MATCH('TAB Travail'!F698,Choix!$I$1:$I$15,0),2))</f>
        <v xml:space="preserve"> </v>
      </c>
      <c r="M698" s="11"/>
    </row>
    <row r="699" spans="4:13" x14ac:dyDescent="0.2">
      <c r="D699" s="14"/>
      <c r="H699" s="1" t="str">
        <f>IF(ISBLANK(F699)," ",INDEX(Choix!$I$1:$J$15,MATCH('TAB Travail'!F699,Choix!$I$1:$I$15,0),2))</f>
        <v xml:space="preserve"> </v>
      </c>
      <c r="M699" s="11"/>
    </row>
    <row r="700" spans="4:13" x14ac:dyDescent="0.2">
      <c r="D700" s="14"/>
      <c r="H700" s="1" t="str">
        <f>IF(ISBLANK(F700)," ",INDEX(Choix!$I$1:$J$15,MATCH('TAB Travail'!F700,Choix!$I$1:$I$15,0),2))</f>
        <v xml:space="preserve"> </v>
      </c>
      <c r="M700" s="11"/>
    </row>
    <row r="701" spans="4:13" x14ac:dyDescent="0.2">
      <c r="D701" s="14"/>
      <c r="H701" s="1" t="str">
        <f>IF(ISBLANK(F701)," ",INDEX(Choix!$I$1:$J$15,MATCH('TAB Travail'!F701,Choix!$I$1:$I$15,0),2))</f>
        <v xml:space="preserve"> </v>
      </c>
      <c r="M701" s="11"/>
    </row>
    <row r="702" spans="4:13" x14ac:dyDescent="0.2">
      <c r="D702" s="14"/>
      <c r="H702" s="1" t="str">
        <f>IF(ISBLANK(F702)," ",INDEX(Choix!$I$1:$J$15,MATCH('TAB Travail'!F702,Choix!$I$1:$I$15,0),2))</f>
        <v xml:space="preserve"> </v>
      </c>
      <c r="M702" s="11"/>
    </row>
    <row r="703" spans="4:13" x14ac:dyDescent="0.2">
      <c r="D703" s="14"/>
      <c r="H703" s="1" t="str">
        <f>IF(ISBLANK(F703)," ",INDEX(Choix!$I$1:$J$15,MATCH('TAB Travail'!F703,Choix!$I$1:$I$15,0),2))</f>
        <v xml:space="preserve"> </v>
      </c>
      <c r="M703" s="11"/>
    </row>
    <row r="704" spans="4:13" x14ac:dyDescent="0.2">
      <c r="D704" s="14"/>
      <c r="H704" s="1" t="str">
        <f>IF(ISBLANK(F704)," ",INDEX(Choix!$I$1:$J$15,MATCH('TAB Travail'!F704,Choix!$I$1:$I$15,0),2))</f>
        <v xml:space="preserve"> </v>
      </c>
      <c r="M704" s="11"/>
    </row>
    <row r="705" spans="4:13" x14ac:dyDescent="0.2">
      <c r="D705" s="14"/>
      <c r="H705" s="1" t="str">
        <f>IF(ISBLANK(F705)," ",INDEX(Choix!$I$1:$J$15,MATCH('TAB Travail'!F705,Choix!$I$1:$I$15,0),2))</f>
        <v xml:space="preserve"> </v>
      </c>
      <c r="M705" s="11"/>
    </row>
    <row r="706" spans="4:13" x14ac:dyDescent="0.2">
      <c r="D706" s="14"/>
      <c r="H706" s="1" t="str">
        <f>IF(ISBLANK(F706)," ",INDEX(Choix!$I$1:$J$15,MATCH('TAB Travail'!F706,Choix!$I$1:$I$15,0),2))</f>
        <v xml:space="preserve"> </v>
      </c>
      <c r="M706" s="11"/>
    </row>
    <row r="707" spans="4:13" x14ac:dyDescent="0.2">
      <c r="D707" s="14"/>
      <c r="H707" s="1" t="str">
        <f>IF(ISBLANK(F707)," ",INDEX(Choix!$I$1:$J$15,MATCH('TAB Travail'!F707,Choix!$I$1:$I$15,0),2))</f>
        <v xml:space="preserve"> </v>
      </c>
      <c r="M707" s="11"/>
    </row>
    <row r="708" spans="4:13" x14ac:dyDescent="0.2">
      <c r="D708" s="14"/>
      <c r="H708" s="1" t="str">
        <f>IF(ISBLANK(F708)," ",INDEX(Choix!$I$1:$J$15,MATCH('TAB Travail'!F708,Choix!$I$1:$I$15,0),2))</f>
        <v xml:space="preserve"> </v>
      </c>
      <c r="M708" s="11"/>
    </row>
    <row r="709" spans="4:13" x14ac:dyDescent="0.2">
      <c r="D709" s="14"/>
      <c r="H709" s="1" t="str">
        <f>IF(ISBLANK(F709)," ",INDEX(Choix!$I$1:$J$15,MATCH('TAB Travail'!F709,Choix!$I$1:$I$15,0),2))</f>
        <v xml:space="preserve"> </v>
      </c>
      <c r="M709" s="11"/>
    </row>
    <row r="710" spans="4:13" x14ac:dyDescent="0.2">
      <c r="D710" s="14"/>
      <c r="H710" s="1" t="str">
        <f>IF(ISBLANK(F710)," ",INDEX(Choix!$I$1:$J$15,MATCH('TAB Travail'!F710,Choix!$I$1:$I$15,0),2))</f>
        <v xml:space="preserve"> </v>
      </c>
      <c r="M710" s="11"/>
    </row>
    <row r="711" spans="4:13" x14ac:dyDescent="0.2">
      <c r="D711" s="14"/>
      <c r="H711" s="1" t="str">
        <f>IF(ISBLANK(F711)," ",INDEX(Choix!$I$1:$J$15,MATCH('TAB Travail'!F711,Choix!$I$1:$I$15,0),2))</f>
        <v xml:space="preserve"> </v>
      </c>
      <c r="M711" s="11"/>
    </row>
    <row r="712" spans="4:13" x14ac:dyDescent="0.2">
      <c r="D712" s="14"/>
      <c r="H712" s="1" t="str">
        <f>IF(ISBLANK(F712)," ",INDEX(Choix!$I$1:$J$15,MATCH('TAB Travail'!F712,Choix!$I$1:$I$15,0),2))</f>
        <v xml:space="preserve"> </v>
      </c>
      <c r="M712" s="11"/>
    </row>
    <row r="713" spans="4:13" x14ac:dyDescent="0.2">
      <c r="D713" s="14"/>
      <c r="H713" s="1" t="str">
        <f>IF(ISBLANK(F713)," ",INDEX(Choix!$I$1:$J$15,MATCH('TAB Travail'!F713,Choix!$I$1:$I$15,0),2))</f>
        <v xml:space="preserve"> </v>
      </c>
      <c r="M713" s="11"/>
    </row>
    <row r="714" spans="4:13" x14ac:dyDescent="0.2">
      <c r="D714" s="14"/>
      <c r="H714" s="1" t="str">
        <f>IF(ISBLANK(F714)," ",INDEX(Choix!$I$1:$J$15,MATCH('TAB Travail'!F714,Choix!$I$1:$I$15,0),2))</f>
        <v xml:space="preserve"> </v>
      </c>
      <c r="M714" s="11"/>
    </row>
    <row r="715" spans="4:13" x14ac:dyDescent="0.2">
      <c r="D715" s="14"/>
      <c r="H715" s="1" t="str">
        <f>IF(ISBLANK(F715)," ",INDEX(Choix!$I$1:$J$15,MATCH('TAB Travail'!F715,Choix!$I$1:$I$15,0),2))</f>
        <v xml:space="preserve"> </v>
      </c>
      <c r="M715" s="11"/>
    </row>
    <row r="716" spans="4:13" x14ac:dyDescent="0.2">
      <c r="D716" s="14"/>
      <c r="H716" s="1" t="str">
        <f>IF(ISBLANK(F716)," ",INDEX(Choix!$I$1:$J$15,MATCH('TAB Travail'!F716,Choix!$I$1:$I$15,0),2))</f>
        <v xml:space="preserve"> </v>
      </c>
      <c r="M716" s="11"/>
    </row>
    <row r="717" spans="4:13" x14ac:dyDescent="0.2">
      <c r="D717" s="14"/>
      <c r="H717" s="1" t="str">
        <f>IF(ISBLANK(F717)," ",INDEX(Choix!$I$1:$J$15,MATCH('TAB Travail'!F717,Choix!$I$1:$I$15,0),2))</f>
        <v xml:space="preserve"> </v>
      </c>
      <c r="M717" s="11"/>
    </row>
    <row r="718" spans="4:13" x14ac:dyDescent="0.2">
      <c r="D718" s="14"/>
      <c r="H718" s="1" t="str">
        <f>IF(ISBLANK(F718)," ",INDEX(Choix!$I$1:$J$15,MATCH('TAB Travail'!F718,Choix!$I$1:$I$15,0),2))</f>
        <v xml:space="preserve"> </v>
      </c>
      <c r="M718" s="11"/>
    </row>
    <row r="719" spans="4:13" x14ac:dyDescent="0.2">
      <c r="D719" s="14"/>
      <c r="H719" s="1" t="str">
        <f>IF(ISBLANK(F719)," ",INDEX(Choix!$I$1:$J$15,MATCH('TAB Travail'!F719,Choix!$I$1:$I$15,0),2))</f>
        <v xml:space="preserve"> </v>
      </c>
      <c r="M719" s="11"/>
    </row>
    <row r="720" spans="4:13" x14ac:dyDescent="0.2">
      <c r="D720" s="14"/>
      <c r="H720" s="1" t="str">
        <f>IF(ISBLANK(F720)," ",INDEX(Choix!$I$1:$J$15,MATCH('TAB Travail'!F720,Choix!$I$1:$I$15,0),2))</f>
        <v xml:space="preserve"> </v>
      </c>
      <c r="M720" s="11"/>
    </row>
    <row r="721" spans="4:13" x14ac:dyDescent="0.2">
      <c r="D721" s="14"/>
      <c r="H721" s="1" t="str">
        <f>IF(ISBLANK(F721)," ",INDEX(Choix!$I$1:$J$15,MATCH('TAB Travail'!F721,Choix!$I$1:$I$15,0),2))</f>
        <v xml:space="preserve"> </v>
      </c>
      <c r="M721" s="11"/>
    </row>
    <row r="722" spans="4:13" x14ac:dyDescent="0.2">
      <c r="D722" s="14"/>
      <c r="H722" s="1" t="str">
        <f>IF(ISBLANK(F722)," ",INDEX(Choix!$I$1:$J$15,MATCH('TAB Travail'!F722,Choix!$I$1:$I$15,0),2))</f>
        <v xml:space="preserve"> </v>
      </c>
      <c r="M722" s="11"/>
    </row>
    <row r="723" spans="4:13" x14ac:dyDescent="0.2">
      <c r="D723" s="14"/>
      <c r="H723" s="1" t="str">
        <f>IF(ISBLANK(F723)," ",INDEX(Choix!$I$1:$J$15,MATCH('TAB Travail'!F723,Choix!$I$1:$I$15,0),2))</f>
        <v xml:space="preserve"> </v>
      </c>
      <c r="M723" s="11"/>
    </row>
    <row r="724" spans="4:13" x14ac:dyDescent="0.2">
      <c r="D724" s="14"/>
      <c r="H724" s="1" t="str">
        <f>IF(ISBLANK(F724)," ",INDEX(Choix!$I$1:$J$15,MATCH('TAB Travail'!F724,Choix!$I$1:$I$15,0),2))</f>
        <v xml:space="preserve"> </v>
      </c>
      <c r="M724" s="11"/>
    </row>
    <row r="725" spans="4:13" x14ac:dyDescent="0.2">
      <c r="D725" s="14"/>
      <c r="H725" s="1" t="str">
        <f>IF(ISBLANK(F725)," ",INDEX(Choix!$I$1:$J$15,MATCH('TAB Travail'!F725,Choix!$I$1:$I$15,0),2))</f>
        <v xml:space="preserve"> </v>
      </c>
      <c r="M725" s="11"/>
    </row>
    <row r="726" spans="4:13" x14ac:dyDescent="0.2">
      <c r="D726" s="14"/>
      <c r="H726" s="1" t="str">
        <f>IF(ISBLANK(F726)," ",INDEX(Choix!$I$1:$J$15,MATCH('TAB Travail'!F726,Choix!$I$1:$I$15,0),2))</f>
        <v xml:space="preserve"> </v>
      </c>
      <c r="M726" s="11"/>
    </row>
    <row r="727" spans="4:13" x14ac:dyDescent="0.2">
      <c r="D727" s="14"/>
      <c r="H727" s="1" t="str">
        <f>IF(ISBLANK(F727)," ",INDEX(Choix!$I$1:$J$15,MATCH('TAB Travail'!F727,Choix!$I$1:$I$15,0),2))</f>
        <v xml:space="preserve"> </v>
      </c>
      <c r="M727" s="11"/>
    </row>
    <row r="728" spans="4:13" x14ac:dyDescent="0.2">
      <c r="D728" s="14"/>
      <c r="H728" s="1" t="str">
        <f>IF(ISBLANK(F728)," ",INDEX(Choix!$I$1:$J$15,MATCH('TAB Travail'!F728,Choix!$I$1:$I$15,0),2))</f>
        <v xml:space="preserve"> </v>
      </c>
      <c r="M728" s="11"/>
    </row>
    <row r="729" spans="4:13" x14ac:dyDescent="0.2">
      <c r="D729" s="14"/>
      <c r="H729" s="1" t="str">
        <f>IF(ISBLANK(F729)," ",INDEX(Choix!$I$1:$J$15,MATCH('TAB Travail'!F729,Choix!$I$1:$I$15,0),2))</f>
        <v xml:space="preserve"> </v>
      </c>
      <c r="M729" s="11"/>
    </row>
    <row r="730" spans="4:13" x14ac:dyDescent="0.2">
      <c r="D730" s="14"/>
      <c r="H730" s="1" t="str">
        <f>IF(ISBLANK(F730)," ",INDEX(Choix!$I$1:$J$15,MATCH('TAB Travail'!F730,Choix!$I$1:$I$15,0),2))</f>
        <v xml:space="preserve"> </v>
      </c>
      <c r="M730" s="11"/>
    </row>
    <row r="731" spans="4:13" x14ac:dyDescent="0.2">
      <c r="D731" s="14"/>
      <c r="H731" s="1" t="str">
        <f>IF(ISBLANK(F731)," ",INDEX(Choix!$I$1:$J$15,MATCH('TAB Travail'!F731,Choix!$I$1:$I$15,0),2))</f>
        <v xml:space="preserve"> </v>
      </c>
      <c r="M731" s="11"/>
    </row>
    <row r="732" spans="4:13" x14ac:dyDescent="0.2">
      <c r="D732" s="14"/>
      <c r="H732" s="1" t="str">
        <f>IF(ISBLANK(F732)," ",INDEX(Choix!$I$1:$J$15,MATCH('TAB Travail'!F732,Choix!$I$1:$I$15,0),2))</f>
        <v xml:space="preserve"> </v>
      </c>
      <c r="M732" s="11"/>
    </row>
    <row r="733" spans="4:13" x14ac:dyDescent="0.2">
      <c r="D733" s="14"/>
      <c r="H733" s="1" t="str">
        <f>IF(ISBLANK(F733)," ",INDEX(Choix!$I$1:$J$15,MATCH('TAB Travail'!F733,Choix!$I$1:$I$15,0),2))</f>
        <v xml:space="preserve"> </v>
      </c>
      <c r="M733" s="11"/>
    </row>
    <row r="734" spans="4:13" x14ac:dyDescent="0.2">
      <c r="D734" s="14"/>
      <c r="H734" s="1" t="str">
        <f>IF(ISBLANK(F734)," ",INDEX(Choix!$I$1:$J$15,MATCH('TAB Travail'!F734,Choix!$I$1:$I$15,0),2))</f>
        <v xml:space="preserve"> </v>
      </c>
      <c r="M734" s="11"/>
    </row>
    <row r="735" spans="4:13" x14ac:dyDescent="0.2">
      <c r="D735" s="14"/>
      <c r="H735" s="1" t="str">
        <f>IF(ISBLANK(F735)," ",INDEX(Choix!$I$1:$J$15,MATCH('TAB Travail'!F735,Choix!$I$1:$I$15,0),2))</f>
        <v xml:space="preserve"> </v>
      </c>
      <c r="M735" s="11"/>
    </row>
    <row r="736" spans="4:13" x14ac:dyDescent="0.2">
      <c r="D736" s="14"/>
      <c r="H736" s="1" t="str">
        <f>IF(ISBLANK(F736)," ",INDEX(Choix!$I$1:$J$15,MATCH('TAB Travail'!F736,Choix!$I$1:$I$15,0),2))</f>
        <v xml:space="preserve"> </v>
      </c>
      <c r="M736" s="11"/>
    </row>
    <row r="737" spans="4:13" x14ac:dyDescent="0.2">
      <c r="D737" s="14"/>
      <c r="H737" s="1" t="str">
        <f>IF(ISBLANK(F737)," ",INDEX(Choix!$I$1:$J$15,MATCH('TAB Travail'!F737,Choix!$I$1:$I$15,0),2))</f>
        <v xml:space="preserve"> </v>
      </c>
      <c r="M737" s="11"/>
    </row>
    <row r="738" spans="4:13" x14ac:dyDescent="0.2">
      <c r="D738" s="14"/>
      <c r="H738" s="1" t="str">
        <f>IF(ISBLANK(F738)," ",INDEX(Choix!$I$1:$J$15,MATCH('TAB Travail'!F738,Choix!$I$1:$I$15,0),2))</f>
        <v xml:space="preserve"> </v>
      </c>
      <c r="M738" s="11"/>
    </row>
    <row r="739" spans="4:13" x14ac:dyDescent="0.2">
      <c r="D739" s="14"/>
      <c r="H739" s="1" t="str">
        <f>IF(ISBLANK(F739)," ",INDEX(Choix!$I$1:$J$15,MATCH('TAB Travail'!F739,Choix!$I$1:$I$15,0),2))</f>
        <v xml:space="preserve"> </v>
      </c>
      <c r="M739" s="11"/>
    </row>
    <row r="740" spans="4:13" x14ac:dyDescent="0.2">
      <c r="D740" s="14"/>
      <c r="H740" s="1" t="str">
        <f>IF(ISBLANK(F740)," ",INDEX(Choix!$I$1:$J$15,MATCH('TAB Travail'!F740,Choix!$I$1:$I$15,0),2))</f>
        <v xml:space="preserve"> </v>
      </c>
      <c r="M740" s="11"/>
    </row>
    <row r="741" spans="4:13" x14ac:dyDescent="0.2">
      <c r="D741" s="14"/>
      <c r="H741" s="1" t="str">
        <f>IF(ISBLANK(F741)," ",INDEX(Choix!$I$1:$J$15,MATCH('TAB Travail'!F741,Choix!$I$1:$I$15,0),2))</f>
        <v xml:space="preserve"> </v>
      </c>
      <c r="M741" s="11"/>
    </row>
    <row r="742" spans="4:13" x14ac:dyDescent="0.2">
      <c r="D742" s="14"/>
      <c r="H742" s="1" t="str">
        <f>IF(ISBLANK(F742)," ",INDEX(Choix!$I$1:$J$15,MATCH('TAB Travail'!F742,Choix!$I$1:$I$15,0),2))</f>
        <v xml:space="preserve"> </v>
      </c>
      <c r="M742" s="11"/>
    </row>
    <row r="743" spans="4:13" x14ac:dyDescent="0.2">
      <c r="D743" s="14"/>
      <c r="H743" s="1" t="str">
        <f>IF(ISBLANK(F743)," ",INDEX(Choix!$I$1:$J$15,MATCH('TAB Travail'!F743,Choix!$I$1:$I$15,0),2))</f>
        <v xml:space="preserve"> </v>
      </c>
      <c r="M743" s="11"/>
    </row>
    <row r="744" spans="4:13" x14ac:dyDescent="0.2">
      <c r="D744" s="14"/>
      <c r="H744" s="1" t="str">
        <f>IF(ISBLANK(F744)," ",INDEX(Choix!$I$1:$J$15,MATCH('TAB Travail'!F744,Choix!$I$1:$I$15,0),2))</f>
        <v xml:space="preserve"> </v>
      </c>
      <c r="M744" s="11"/>
    </row>
    <row r="745" spans="4:13" x14ac:dyDescent="0.2">
      <c r="D745" s="14"/>
      <c r="H745" s="1" t="str">
        <f>IF(ISBLANK(F745)," ",INDEX(Choix!$I$1:$J$15,MATCH('TAB Travail'!F745,Choix!$I$1:$I$15,0),2))</f>
        <v xml:space="preserve"> </v>
      </c>
      <c r="M745" s="11"/>
    </row>
    <row r="746" spans="4:13" x14ac:dyDescent="0.2">
      <c r="D746" s="14"/>
      <c r="H746" s="1" t="str">
        <f>IF(ISBLANK(F746)," ",INDEX(Choix!$I$1:$J$15,MATCH('TAB Travail'!F746,Choix!$I$1:$I$15,0),2))</f>
        <v xml:space="preserve"> </v>
      </c>
      <c r="M746" s="11"/>
    </row>
    <row r="747" spans="4:13" x14ac:dyDescent="0.2">
      <c r="D747" s="14"/>
      <c r="H747" s="1" t="str">
        <f>IF(ISBLANK(F747)," ",INDEX(Choix!$I$1:$J$15,MATCH('TAB Travail'!F747,Choix!$I$1:$I$15,0),2))</f>
        <v xml:space="preserve"> </v>
      </c>
      <c r="M747" s="11"/>
    </row>
    <row r="748" spans="4:13" x14ac:dyDescent="0.2">
      <c r="D748" s="14"/>
      <c r="H748" s="1" t="str">
        <f>IF(ISBLANK(F748)," ",INDEX(Choix!$I$1:$J$15,MATCH('TAB Travail'!F748,Choix!$I$1:$I$15,0),2))</f>
        <v xml:space="preserve"> </v>
      </c>
      <c r="M748" s="11"/>
    </row>
    <row r="749" spans="4:13" x14ac:dyDescent="0.2">
      <c r="D749" s="14"/>
      <c r="H749" s="1" t="str">
        <f>IF(ISBLANK(F749)," ",INDEX(Choix!$I$1:$J$15,MATCH('TAB Travail'!F749,Choix!$I$1:$I$15,0),2))</f>
        <v xml:space="preserve"> </v>
      </c>
      <c r="M749" s="11"/>
    </row>
    <row r="750" spans="4:13" x14ac:dyDescent="0.2">
      <c r="D750" s="14"/>
      <c r="H750" s="1" t="str">
        <f>IF(ISBLANK(F750)," ",INDEX(Choix!$I$1:$J$15,MATCH('TAB Travail'!F750,Choix!$I$1:$I$15,0),2))</f>
        <v xml:space="preserve"> </v>
      </c>
      <c r="M750" s="11"/>
    </row>
    <row r="751" spans="4:13" x14ac:dyDescent="0.2">
      <c r="D751" s="14"/>
      <c r="H751" s="1" t="str">
        <f>IF(ISBLANK(F751)," ",INDEX(Choix!$I$1:$J$15,MATCH('TAB Travail'!F751,Choix!$I$1:$I$15,0),2))</f>
        <v xml:space="preserve"> </v>
      </c>
      <c r="M751" s="11"/>
    </row>
    <row r="752" spans="4:13" x14ac:dyDescent="0.2">
      <c r="D752" s="14"/>
      <c r="H752" s="1" t="str">
        <f>IF(ISBLANK(F752)," ",INDEX(Choix!$I$1:$J$15,MATCH('TAB Travail'!F752,Choix!$I$1:$I$15,0),2))</f>
        <v xml:space="preserve"> </v>
      </c>
      <c r="M752" s="11"/>
    </row>
    <row r="753" spans="4:13" x14ac:dyDescent="0.2">
      <c r="D753" s="14"/>
      <c r="H753" s="1" t="str">
        <f>IF(ISBLANK(F753)," ",INDEX(Choix!$I$1:$J$15,MATCH('TAB Travail'!F753,Choix!$I$1:$I$15,0),2))</f>
        <v xml:space="preserve"> </v>
      </c>
      <c r="M753" s="11"/>
    </row>
    <row r="754" spans="4:13" x14ac:dyDescent="0.2">
      <c r="D754" s="14"/>
      <c r="H754" s="1" t="str">
        <f>IF(ISBLANK(F754)," ",INDEX(Choix!$I$1:$J$15,MATCH('TAB Travail'!F754,Choix!$I$1:$I$15,0),2))</f>
        <v xml:space="preserve"> </v>
      </c>
      <c r="M754" s="11"/>
    </row>
    <row r="755" spans="4:13" x14ac:dyDescent="0.2">
      <c r="D755" s="14"/>
      <c r="H755" s="1" t="str">
        <f>IF(ISBLANK(F755)," ",INDEX(Choix!$I$1:$J$15,MATCH('TAB Travail'!F755,Choix!$I$1:$I$15,0),2))</f>
        <v xml:space="preserve"> </v>
      </c>
      <c r="M755" s="11"/>
    </row>
    <row r="756" spans="4:13" x14ac:dyDescent="0.2">
      <c r="D756" s="14"/>
      <c r="H756" s="1" t="str">
        <f>IF(ISBLANK(F756)," ",INDEX(Choix!$I$1:$J$15,MATCH('TAB Travail'!F756,Choix!$I$1:$I$15,0),2))</f>
        <v xml:space="preserve"> </v>
      </c>
      <c r="M756" s="11"/>
    </row>
    <row r="757" spans="4:13" x14ac:dyDescent="0.2">
      <c r="D757" s="14"/>
      <c r="H757" s="1" t="str">
        <f>IF(ISBLANK(F757)," ",INDEX(Choix!$I$1:$J$15,MATCH('TAB Travail'!F757,Choix!$I$1:$I$15,0),2))</f>
        <v xml:space="preserve"> </v>
      </c>
      <c r="M757" s="11"/>
    </row>
    <row r="758" spans="4:13" x14ac:dyDescent="0.2">
      <c r="D758" s="14"/>
      <c r="H758" s="1" t="str">
        <f>IF(ISBLANK(F758)," ",INDEX(Choix!$I$1:$J$15,MATCH('TAB Travail'!F758,Choix!$I$1:$I$15,0),2))</f>
        <v xml:space="preserve"> </v>
      </c>
      <c r="M758" s="11"/>
    </row>
    <row r="759" spans="4:13" x14ac:dyDescent="0.2">
      <c r="D759" s="14"/>
      <c r="H759" s="1" t="str">
        <f>IF(ISBLANK(F759)," ",INDEX(Choix!$I$1:$J$15,MATCH('TAB Travail'!F759,Choix!$I$1:$I$15,0),2))</f>
        <v xml:space="preserve"> </v>
      </c>
      <c r="M759" s="11"/>
    </row>
    <row r="760" spans="4:13" x14ac:dyDescent="0.2">
      <c r="D760" s="14"/>
      <c r="H760" s="1" t="str">
        <f>IF(ISBLANK(F760)," ",INDEX(Choix!$I$1:$J$15,MATCH('TAB Travail'!F760,Choix!$I$1:$I$15,0),2))</f>
        <v xml:space="preserve"> </v>
      </c>
      <c r="M760" s="11"/>
    </row>
    <row r="761" spans="4:13" x14ac:dyDescent="0.2">
      <c r="D761" s="14"/>
      <c r="H761" s="1" t="str">
        <f>IF(ISBLANK(F761)," ",INDEX(Choix!$I$1:$J$15,MATCH('TAB Travail'!F761,Choix!$I$1:$I$15,0),2))</f>
        <v xml:space="preserve"> </v>
      </c>
      <c r="M761" s="11"/>
    </row>
    <row r="762" spans="4:13" x14ac:dyDescent="0.2">
      <c r="D762" s="14"/>
      <c r="H762" s="1" t="str">
        <f>IF(ISBLANK(F762)," ",INDEX(Choix!$I$1:$J$15,MATCH('TAB Travail'!F762,Choix!$I$1:$I$15,0),2))</f>
        <v xml:space="preserve"> </v>
      </c>
      <c r="M762" s="11"/>
    </row>
    <row r="763" spans="4:13" x14ac:dyDescent="0.2">
      <c r="D763" s="14"/>
      <c r="H763" s="1" t="str">
        <f>IF(ISBLANK(F763)," ",INDEX(Choix!$I$1:$J$15,MATCH('TAB Travail'!F763,Choix!$I$1:$I$15,0),2))</f>
        <v xml:space="preserve"> </v>
      </c>
      <c r="M763" s="11"/>
    </row>
    <row r="764" spans="4:13" x14ac:dyDescent="0.2">
      <c r="D764" s="14"/>
      <c r="H764" s="1" t="str">
        <f>IF(ISBLANK(F764)," ",INDEX(Choix!$I$1:$J$15,MATCH('TAB Travail'!F764,Choix!$I$1:$I$15,0),2))</f>
        <v xml:space="preserve"> </v>
      </c>
      <c r="M764" s="11"/>
    </row>
    <row r="765" spans="4:13" x14ac:dyDescent="0.2">
      <c r="D765" s="14"/>
      <c r="H765" s="1" t="str">
        <f>IF(ISBLANK(F765)," ",INDEX(Choix!$I$1:$J$15,MATCH('TAB Travail'!F765,Choix!$I$1:$I$15,0),2))</f>
        <v xml:space="preserve"> </v>
      </c>
      <c r="M765" s="11"/>
    </row>
    <row r="766" spans="4:13" x14ac:dyDescent="0.2">
      <c r="D766" s="14"/>
      <c r="H766" s="1" t="str">
        <f>IF(ISBLANK(F766)," ",INDEX(Choix!$I$1:$J$15,MATCH('TAB Travail'!F766,Choix!$I$1:$I$15,0),2))</f>
        <v xml:space="preserve"> </v>
      </c>
      <c r="M766" s="11"/>
    </row>
    <row r="767" spans="4:13" x14ac:dyDescent="0.2">
      <c r="D767" s="14"/>
      <c r="H767" s="1" t="str">
        <f>IF(ISBLANK(F767)," ",INDEX(Choix!$I$1:$J$15,MATCH('TAB Travail'!F767,Choix!$I$1:$I$15,0),2))</f>
        <v xml:space="preserve"> </v>
      </c>
      <c r="M767" s="11"/>
    </row>
    <row r="768" spans="4:13" x14ac:dyDescent="0.2">
      <c r="D768" s="14"/>
      <c r="H768" s="1" t="str">
        <f>IF(ISBLANK(F768)," ",INDEX(Choix!$I$1:$J$15,MATCH('TAB Travail'!F768,Choix!$I$1:$I$15,0),2))</f>
        <v xml:space="preserve"> </v>
      </c>
      <c r="M768" s="11"/>
    </row>
    <row r="769" spans="4:13" x14ac:dyDescent="0.2">
      <c r="D769" s="14"/>
      <c r="H769" s="1" t="str">
        <f>IF(ISBLANK(F769)," ",INDEX(Choix!$I$1:$J$15,MATCH('TAB Travail'!F769,Choix!$I$1:$I$15,0),2))</f>
        <v xml:space="preserve"> </v>
      </c>
      <c r="M769" s="11"/>
    </row>
    <row r="770" spans="4:13" x14ac:dyDescent="0.2">
      <c r="D770" s="14"/>
      <c r="H770" s="1" t="str">
        <f>IF(ISBLANK(F770)," ",INDEX(Choix!$I$1:$J$15,MATCH('TAB Travail'!F770,Choix!$I$1:$I$15,0),2))</f>
        <v xml:space="preserve"> </v>
      </c>
      <c r="M770" s="11"/>
    </row>
    <row r="771" spans="4:13" x14ac:dyDescent="0.2">
      <c r="D771" s="14"/>
      <c r="H771" s="1" t="str">
        <f>IF(ISBLANK(F771)," ",INDEX(Choix!$I$1:$J$15,MATCH('TAB Travail'!F771,Choix!$I$1:$I$15,0),2))</f>
        <v xml:space="preserve"> </v>
      </c>
      <c r="M771" s="11"/>
    </row>
    <row r="772" spans="4:13" x14ac:dyDescent="0.2">
      <c r="D772" s="14"/>
      <c r="H772" s="1" t="str">
        <f>IF(ISBLANK(F772)," ",INDEX(Choix!$I$1:$J$15,MATCH('TAB Travail'!F772,Choix!$I$1:$I$15,0),2))</f>
        <v xml:space="preserve"> </v>
      </c>
      <c r="M772" s="11"/>
    </row>
    <row r="773" spans="4:13" x14ac:dyDescent="0.2">
      <c r="D773" s="14"/>
      <c r="H773" s="1" t="str">
        <f>IF(ISBLANK(F773)," ",INDEX(Choix!$I$1:$J$15,MATCH('TAB Travail'!F773,Choix!$I$1:$I$15,0),2))</f>
        <v xml:space="preserve"> </v>
      </c>
      <c r="M773" s="11"/>
    </row>
    <row r="774" spans="4:13" x14ac:dyDescent="0.2">
      <c r="D774" s="14"/>
      <c r="H774" s="1" t="str">
        <f>IF(ISBLANK(F774)," ",INDEX(Choix!$I$1:$J$15,MATCH('TAB Travail'!F774,Choix!$I$1:$I$15,0),2))</f>
        <v xml:space="preserve"> </v>
      </c>
      <c r="M774" s="11"/>
    </row>
    <row r="775" spans="4:13" x14ac:dyDescent="0.2">
      <c r="D775" s="14"/>
      <c r="H775" s="1" t="str">
        <f>IF(ISBLANK(F775)," ",INDEX(Choix!$I$1:$J$15,MATCH('TAB Travail'!F775,Choix!$I$1:$I$15,0),2))</f>
        <v xml:space="preserve"> </v>
      </c>
      <c r="M775" s="11"/>
    </row>
    <row r="776" spans="4:13" x14ac:dyDescent="0.2">
      <c r="D776" s="14"/>
      <c r="H776" s="1" t="str">
        <f>IF(ISBLANK(F776)," ",INDEX(Choix!$I$1:$J$15,MATCH('TAB Travail'!F776,Choix!$I$1:$I$15,0),2))</f>
        <v xml:space="preserve"> </v>
      </c>
      <c r="M776" s="11"/>
    </row>
    <row r="777" spans="4:13" x14ac:dyDescent="0.2">
      <c r="D777" s="14"/>
      <c r="H777" s="1" t="str">
        <f>IF(ISBLANK(F777)," ",INDEX(Choix!$I$1:$J$15,MATCH('TAB Travail'!F777,Choix!$I$1:$I$15,0),2))</f>
        <v xml:space="preserve"> </v>
      </c>
      <c r="M777" s="11"/>
    </row>
    <row r="778" spans="4:13" x14ac:dyDescent="0.2">
      <c r="D778" s="14"/>
      <c r="H778" s="1" t="str">
        <f>IF(ISBLANK(F778)," ",INDEX(Choix!$I$1:$J$15,MATCH('TAB Travail'!F778,Choix!$I$1:$I$15,0),2))</f>
        <v xml:space="preserve"> </v>
      </c>
      <c r="M778" s="11"/>
    </row>
    <row r="779" spans="4:13" x14ac:dyDescent="0.2">
      <c r="D779" s="14"/>
      <c r="H779" s="1" t="str">
        <f>IF(ISBLANK(F779)," ",INDEX(Choix!$I$1:$J$15,MATCH('TAB Travail'!F779,Choix!$I$1:$I$15,0),2))</f>
        <v xml:space="preserve"> </v>
      </c>
      <c r="M779" s="11"/>
    </row>
    <row r="780" spans="4:13" x14ac:dyDescent="0.2">
      <c r="D780" s="14"/>
      <c r="H780" s="1" t="str">
        <f>IF(ISBLANK(F780)," ",INDEX(Choix!$I$1:$J$15,MATCH('TAB Travail'!F780,Choix!$I$1:$I$15,0),2))</f>
        <v xml:space="preserve"> </v>
      </c>
      <c r="M780" s="11"/>
    </row>
    <row r="781" spans="4:13" x14ac:dyDescent="0.2">
      <c r="D781" s="14"/>
      <c r="H781" s="1" t="str">
        <f>IF(ISBLANK(F781)," ",INDEX(Choix!$I$1:$J$15,MATCH('TAB Travail'!F781,Choix!$I$1:$I$15,0),2))</f>
        <v xml:space="preserve"> </v>
      </c>
      <c r="M781" s="11"/>
    </row>
    <row r="782" spans="4:13" x14ac:dyDescent="0.2">
      <c r="D782" s="14"/>
      <c r="H782" s="1" t="str">
        <f>IF(ISBLANK(F782)," ",INDEX(Choix!$I$1:$J$15,MATCH('TAB Travail'!F782,Choix!$I$1:$I$15,0),2))</f>
        <v xml:space="preserve"> </v>
      </c>
      <c r="M782" s="11"/>
    </row>
    <row r="783" spans="4:13" x14ac:dyDescent="0.2">
      <c r="D783" s="14"/>
      <c r="H783" s="1" t="str">
        <f>IF(ISBLANK(F783)," ",INDEX(Choix!$I$1:$J$15,MATCH('TAB Travail'!F783,Choix!$I$1:$I$15,0),2))</f>
        <v xml:space="preserve"> </v>
      </c>
      <c r="M783" s="11"/>
    </row>
    <row r="784" spans="4:13" x14ac:dyDescent="0.2">
      <c r="D784" s="14"/>
      <c r="H784" s="1" t="str">
        <f>IF(ISBLANK(F784)," ",INDEX(Choix!$I$1:$J$15,MATCH('TAB Travail'!F784,Choix!$I$1:$I$15,0),2))</f>
        <v xml:space="preserve"> </v>
      </c>
      <c r="M784" s="11"/>
    </row>
    <row r="785" spans="4:13" x14ac:dyDescent="0.2">
      <c r="D785" s="14"/>
      <c r="H785" s="1" t="str">
        <f>IF(ISBLANK(F785)," ",INDEX(Choix!$I$1:$J$15,MATCH('TAB Travail'!F785,Choix!$I$1:$I$15,0),2))</f>
        <v xml:space="preserve"> </v>
      </c>
      <c r="M785" s="11"/>
    </row>
    <row r="786" spans="4:13" x14ac:dyDescent="0.2">
      <c r="D786" s="14"/>
      <c r="H786" s="1" t="str">
        <f>IF(ISBLANK(F786)," ",INDEX(Choix!$I$1:$J$15,MATCH('TAB Travail'!F786,Choix!$I$1:$I$15,0),2))</f>
        <v xml:space="preserve"> </v>
      </c>
      <c r="M786" s="11"/>
    </row>
    <row r="787" spans="4:13" x14ac:dyDescent="0.2">
      <c r="D787" s="14"/>
      <c r="H787" s="1" t="str">
        <f>IF(ISBLANK(F787)," ",INDEX(Choix!$I$1:$J$15,MATCH('TAB Travail'!F787,Choix!$I$1:$I$15,0),2))</f>
        <v xml:space="preserve"> </v>
      </c>
      <c r="M787" s="11"/>
    </row>
    <row r="788" spans="4:13" x14ac:dyDescent="0.2">
      <c r="D788" s="14"/>
      <c r="H788" s="1" t="str">
        <f>IF(ISBLANK(F788)," ",INDEX(Choix!$I$1:$J$15,MATCH('TAB Travail'!F788,Choix!$I$1:$I$15,0),2))</f>
        <v xml:space="preserve"> </v>
      </c>
      <c r="M788" s="11"/>
    </row>
    <row r="789" spans="4:13" x14ac:dyDescent="0.2">
      <c r="D789" s="14"/>
      <c r="H789" s="1" t="str">
        <f>IF(ISBLANK(F789)," ",INDEX(Choix!$I$1:$J$15,MATCH('TAB Travail'!F789,Choix!$I$1:$I$15,0),2))</f>
        <v xml:space="preserve"> </v>
      </c>
      <c r="M789" s="11"/>
    </row>
    <row r="790" spans="4:13" x14ac:dyDescent="0.2">
      <c r="D790" s="14"/>
      <c r="H790" s="1" t="str">
        <f>IF(ISBLANK(F790)," ",INDEX(Choix!$I$1:$J$15,MATCH('TAB Travail'!F790,Choix!$I$1:$I$15,0),2))</f>
        <v xml:space="preserve"> </v>
      </c>
      <c r="M790" s="11"/>
    </row>
    <row r="791" spans="4:13" x14ac:dyDescent="0.2">
      <c r="D791" s="14"/>
      <c r="H791" s="1" t="str">
        <f>IF(ISBLANK(F791)," ",INDEX(Choix!$I$1:$J$15,MATCH('TAB Travail'!F791,Choix!$I$1:$I$15,0),2))</f>
        <v xml:space="preserve"> </v>
      </c>
      <c r="M791" s="11"/>
    </row>
    <row r="792" spans="4:13" x14ac:dyDescent="0.2">
      <c r="D792" s="14"/>
      <c r="H792" s="1" t="str">
        <f>IF(ISBLANK(F792)," ",INDEX(Choix!$I$1:$J$15,MATCH('TAB Travail'!F792,Choix!$I$1:$I$15,0),2))</f>
        <v xml:space="preserve"> </v>
      </c>
      <c r="M792" s="11"/>
    </row>
    <row r="793" spans="4:13" x14ac:dyDescent="0.2">
      <c r="D793" s="14"/>
      <c r="H793" s="1" t="str">
        <f>IF(ISBLANK(F793)," ",INDEX(Choix!$I$1:$J$15,MATCH('TAB Travail'!F793,Choix!$I$1:$I$15,0),2))</f>
        <v xml:space="preserve"> </v>
      </c>
      <c r="M793" s="11"/>
    </row>
    <row r="794" spans="4:13" x14ac:dyDescent="0.2">
      <c r="D794" s="14"/>
      <c r="H794" s="1" t="str">
        <f>IF(ISBLANK(F794)," ",INDEX(Choix!$I$1:$J$15,MATCH('TAB Travail'!F794,Choix!$I$1:$I$15,0),2))</f>
        <v xml:space="preserve"> </v>
      </c>
      <c r="M794" s="11"/>
    </row>
    <row r="795" spans="4:13" x14ac:dyDescent="0.2">
      <c r="D795" s="14"/>
      <c r="H795" s="1" t="str">
        <f>IF(ISBLANK(F795)," ",INDEX(Choix!$I$1:$J$15,MATCH('TAB Travail'!F795,Choix!$I$1:$I$15,0),2))</f>
        <v xml:space="preserve"> </v>
      </c>
      <c r="M795" s="11"/>
    </row>
    <row r="796" spans="4:13" x14ac:dyDescent="0.2">
      <c r="D796" s="14"/>
      <c r="H796" s="1" t="str">
        <f>IF(ISBLANK(F796)," ",INDEX(Choix!$I$1:$J$15,MATCH('TAB Travail'!F796,Choix!$I$1:$I$15,0),2))</f>
        <v xml:space="preserve"> </v>
      </c>
      <c r="M796" s="11"/>
    </row>
    <row r="797" spans="4:13" x14ac:dyDescent="0.2">
      <c r="D797" s="14"/>
      <c r="H797" s="1" t="str">
        <f>IF(ISBLANK(F797)," ",INDEX(Choix!$I$1:$J$15,MATCH('TAB Travail'!F797,Choix!$I$1:$I$15,0),2))</f>
        <v xml:space="preserve"> </v>
      </c>
      <c r="M797" s="11"/>
    </row>
    <row r="798" spans="4:13" x14ac:dyDescent="0.2">
      <c r="D798" s="14"/>
      <c r="H798" s="1" t="str">
        <f>IF(ISBLANK(F798)," ",INDEX(Choix!$I$1:$J$15,MATCH('TAB Travail'!F798,Choix!$I$1:$I$15,0),2))</f>
        <v xml:space="preserve"> </v>
      </c>
      <c r="M798" s="11"/>
    </row>
    <row r="799" spans="4:13" x14ac:dyDescent="0.2">
      <c r="D799" s="14"/>
      <c r="H799" s="1" t="str">
        <f>IF(ISBLANK(F799)," ",INDEX(Choix!$I$1:$J$15,MATCH('TAB Travail'!F799,Choix!$I$1:$I$15,0),2))</f>
        <v xml:space="preserve"> </v>
      </c>
      <c r="M799" s="11"/>
    </row>
    <row r="800" spans="4:13" x14ac:dyDescent="0.2">
      <c r="D800" s="14"/>
      <c r="H800" s="1" t="str">
        <f>IF(ISBLANK(F800)," ",INDEX(Choix!$I$1:$J$15,MATCH('TAB Travail'!F800,Choix!$I$1:$I$15,0),2))</f>
        <v xml:space="preserve"> </v>
      </c>
      <c r="M800" s="11"/>
    </row>
    <row r="801" spans="4:13" x14ac:dyDescent="0.2">
      <c r="D801" s="14"/>
      <c r="H801" s="1" t="str">
        <f>IF(ISBLANK(F801)," ",INDEX(Choix!$I$1:$J$15,MATCH('TAB Travail'!F801,Choix!$I$1:$I$15,0),2))</f>
        <v xml:space="preserve"> </v>
      </c>
      <c r="M801" s="11"/>
    </row>
    <row r="802" spans="4:13" x14ac:dyDescent="0.2">
      <c r="D802" s="14"/>
      <c r="H802" s="1" t="str">
        <f>IF(ISBLANK(F802)," ",INDEX(Choix!$I$1:$J$15,MATCH('TAB Travail'!F802,Choix!$I$1:$I$15,0),2))</f>
        <v xml:space="preserve"> </v>
      </c>
      <c r="M802" s="11"/>
    </row>
    <row r="803" spans="4:13" x14ac:dyDescent="0.2">
      <c r="D803" s="14"/>
      <c r="H803" s="1" t="str">
        <f>IF(ISBLANK(F803)," ",INDEX(Choix!$I$1:$J$15,MATCH('TAB Travail'!F803,Choix!$I$1:$I$15,0),2))</f>
        <v xml:space="preserve"> </v>
      </c>
      <c r="M803" s="11"/>
    </row>
    <row r="804" spans="4:13" x14ac:dyDescent="0.2">
      <c r="D804" s="14"/>
      <c r="H804" s="1" t="str">
        <f>IF(ISBLANK(F804)," ",INDEX(Choix!$I$1:$J$15,MATCH('TAB Travail'!F804,Choix!$I$1:$I$15,0),2))</f>
        <v xml:space="preserve"> </v>
      </c>
      <c r="M804" s="11"/>
    </row>
    <row r="805" spans="4:13" x14ac:dyDescent="0.2">
      <c r="D805" s="14"/>
      <c r="H805" s="1" t="str">
        <f>IF(ISBLANK(F805)," ",INDEX(Choix!$I$1:$J$15,MATCH('TAB Travail'!F805,Choix!$I$1:$I$15,0),2))</f>
        <v xml:space="preserve"> </v>
      </c>
      <c r="M805" s="11"/>
    </row>
    <row r="806" spans="4:13" x14ac:dyDescent="0.2">
      <c r="D806" s="14"/>
      <c r="H806" s="1" t="str">
        <f>IF(ISBLANK(F806)," ",INDEX(Choix!$I$1:$J$15,MATCH('TAB Travail'!F806,Choix!$I$1:$I$15,0),2))</f>
        <v xml:space="preserve"> </v>
      </c>
      <c r="M806" s="11"/>
    </row>
    <row r="807" spans="4:13" x14ac:dyDescent="0.2">
      <c r="D807" s="14"/>
      <c r="H807" s="1" t="str">
        <f>IF(ISBLANK(F807)," ",INDEX(Choix!$I$1:$J$15,MATCH('TAB Travail'!F807,Choix!$I$1:$I$15,0),2))</f>
        <v xml:space="preserve"> </v>
      </c>
      <c r="M807" s="11"/>
    </row>
    <row r="808" spans="4:13" x14ac:dyDescent="0.2">
      <c r="D808" s="14"/>
      <c r="H808" s="1" t="str">
        <f>IF(ISBLANK(F808)," ",INDEX(Choix!$I$1:$J$15,MATCH('TAB Travail'!F808,Choix!$I$1:$I$15,0),2))</f>
        <v xml:space="preserve"> </v>
      </c>
      <c r="M808" s="11"/>
    </row>
    <row r="809" spans="4:13" x14ac:dyDescent="0.2">
      <c r="D809" s="14"/>
      <c r="H809" s="1" t="str">
        <f>IF(ISBLANK(F809)," ",INDEX(Choix!$I$1:$J$15,MATCH('TAB Travail'!F809,Choix!$I$1:$I$15,0),2))</f>
        <v xml:space="preserve"> </v>
      </c>
      <c r="M809" s="11"/>
    </row>
    <row r="810" spans="4:13" x14ac:dyDescent="0.2">
      <c r="D810" s="14"/>
      <c r="H810" s="1" t="str">
        <f>IF(ISBLANK(F810)," ",INDEX(Choix!$I$1:$J$15,MATCH('TAB Travail'!F810,Choix!$I$1:$I$15,0),2))</f>
        <v xml:space="preserve"> </v>
      </c>
      <c r="M810" s="11"/>
    </row>
    <row r="811" spans="4:13" x14ac:dyDescent="0.2">
      <c r="D811" s="14"/>
      <c r="H811" s="1" t="str">
        <f>IF(ISBLANK(F811)," ",INDEX(Choix!$I$1:$J$15,MATCH('TAB Travail'!F811,Choix!$I$1:$I$15,0),2))</f>
        <v xml:space="preserve"> </v>
      </c>
      <c r="M811" s="11"/>
    </row>
    <row r="812" spans="4:13" x14ac:dyDescent="0.2">
      <c r="D812" s="14"/>
      <c r="H812" s="1" t="str">
        <f>IF(ISBLANK(F812)," ",INDEX(Choix!$I$1:$J$15,MATCH('TAB Travail'!F812,Choix!$I$1:$I$15,0),2))</f>
        <v xml:space="preserve"> </v>
      </c>
      <c r="M812" s="11"/>
    </row>
    <row r="813" spans="4:13" x14ac:dyDescent="0.2">
      <c r="D813" s="14"/>
      <c r="H813" s="1" t="str">
        <f>IF(ISBLANK(F813)," ",INDEX(Choix!$I$1:$J$15,MATCH('TAB Travail'!F813,Choix!$I$1:$I$15,0),2))</f>
        <v xml:space="preserve"> </v>
      </c>
      <c r="M813" s="11"/>
    </row>
    <row r="814" spans="4:13" x14ac:dyDescent="0.2">
      <c r="D814" s="14"/>
      <c r="H814" s="1" t="str">
        <f>IF(ISBLANK(F814)," ",INDEX(Choix!$I$1:$J$15,MATCH('TAB Travail'!F814,Choix!$I$1:$I$15,0),2))</f>
        <v xml:space="preserve"> </v>
      </c>
      <c r="M814" s="11"/>
    </row>
    <row r="815" spans="4:13" x14ac:dyDescent="0.2">
      <c r="D815" s="14"/>
      <c r="H815" s="1" t="str">
        <f>IF(ISBLANK(F815)," ",INDEX(Choix!$I$1:$J$15,MATCH('TAB Travail'!F815,Choix!$I$1:$I$15,0),2))</f>
        <v xml:space="preserve"> </v>
      </c>
      <c r="M815" s="11"/>
    </row>
    <row r="816" spans="4:13" x14ac:dyDescent="0.2">
      <c r="D816" s="14"/>
      <c r="H816" s="1" t="str">
        <f>IF(ISBLANK(F816)," ",INDEX(Choix!$I$1:$J$15,MATCH('TAB Travail'!F816,Choix!$I$1:$I$15,0),2))</f>
        <v xml:space="preserve"> </v>
      </c>
      <c r="M816" s="11"/>
    </row>
    <row r="817" spans="4:13" x14ac:dyDescent="0.2">
      <c r="D817" s="14"/>
      <c r="H817" s="1" t="str">
        <f>IF(ISBLANK(F817)," ",INDEX(Choix!$I$1:$J$15,MATCH('TAB Travail'!F817,Choix!$I$1:$I$15,0),2))</f>
        <v xml:space="preserve"> </v>
      </c>
      <c r="M817" s="11"/>
    </row>
    <row r="818" spans="4:13" x14ac:dyDescent="0.2">
      <c r="D818" s="14"/>
      <c r="H818" s="1" t="str">
        <f>IF(ISBLANK(F818)," ",INDEX(Choix!$I$1:$J$15,MATCH('TAB Travail'!F818,Choix!$I$1:$I$15,0),2))</f>
        <v xml:space="preserve"> </v>
      </c>
      <c r="M818" s="11"/>
    </row>
    <row r="819" spans="4:13" x14ac:dyDescent="0.2">
      <c r="D819" s="14"/>
      <c r="H819" s="1" t="str">
        <f>IF(ISBLANK(F819)," ",INDEX(Choix!$I$1:$J$15,MATCH('TAB Travail'!F819,Choix!$I$1:$I$15,0),2))</f>
        <v xml:space="preserve"> </v>
      </c>
      <c r="M819" s="11"/>
    </row>
    <row r="820" spans="4:13" x14ac:dyDescent="0.2">
      <c r="D820" s="14"/>
      <c r="H820" s="1" t="str">
        <f>IF(ISBLANK(F820)," ",INDEX(Choix!$I$1:$J$15,MATCH('TAB Travail'!F820,Choix!$I$1:$I$15,0),2))</f>
        <v xml:space="preserve"> </v>
      </c>
      <c r="M820" s="11"/>
    </row>
    <row r="821" spans="4:13" x14ac:dyDescent="0.2">
      <c r="D821" s="14"/>
      <c r="H821" s="1" t="str">
        <f>IF(ISBLANK(F821)," ",INDEX(Choix!$I$1:$J$15,MATCH('TAB Travail'!F821,Choix!$I$1:$I$15,0),2))</f>
        <v xml:space="preserve"> </v>
      </c>
      <c r="M821" s="11"/>
    </row>
    <row r="822" spans="4:13" x14ac:dyDescent="0.2">
      <c r="D822" s="14"/>
      <c r="H822" s="1" t="str">
        <f>IF(ISBLANK(F822)," ",INDEX(Choix!$I$1:$J$15,MATCH('TAB Travail'!F822,Choix!$I$1:$I$15,0),2))</f>
        <v xml:space="preserve"> </v>
      </c>
      <c r="M822" s="11"/>
    </row>
    <row r="823" spans="4:13" x14ac:dyDescent="0.2">
      <c r="D823" s="14"/>
      <c r="H823" s="1" t="str">
        <f>IF(ISBLANK(F823)," ",INDEX(Choix!$I$1:$J$15,MATCH('TAB Travail'!F823,Choix!$I$1:$I$15,0),2))</f>
        <v xml:space="preserve"> </v>
      </c>
      <c r="M823" s="11"/>
    </row>
    <row r="824" spans="4:13" x14ac:dyDescent="0.2">
      <c r="D824" s="14"/>
      <c r="H824" s="1" t="str">
        <f>IF(ISBLANK(F824)," ",INDEX(Choix!$I$1:$J$15,MATCH('TAB Travail'!F824,Choix!$I$1:$I$15,0),2))</f>
        <v xml:space="preserve"> </v>
      </c>
      <c r="M824" s="11"/>
    </row>
    <row r="825" spans="4:13" x14ac:dyDescent="0.2">
      <c r="D825" s="14"/>
      <c r="H825" s="1" t="str">
        <f>IF(ISBLANK(F825)," ",INDEX(Choix!$I$1:$J$15,MATCH('TAB Travail'!F825,Choix!$I$1:$I$15,0),2))</f>
        <v xml:space="preserve"> </v>
      </c>
      <c r="M825" s="11"/>
    </row>
    <row r="826" spans="4:13" x14ac:dyDescent="0.2">
      <c r="D826" s="14"/>
      <c r="H826" s="1" t="str">
        <f>IF(ISBLANK(F826)," ",INDEX(Choix!$I$1:$J$15,MATCH('TAB Travail'!F826,Choix!$I$1:$I$15,0),2))</f>
        <v xml:space="preserve"> </v>
      </c>
      <c r="M826" s="11"/>
    </row>
    <row r="827" spans="4:13" x14ac:dyDescent="0.2">
      <c r="D827" s="14"/>
      <c r="H827" s="1" t="str">
        <f>IF(ISBLANK(F827)," ",INDEX(Choix!$I$1:$J$15,MATCH('TAB Travail'!F827,Choix!$I$1:$I$15,0),2))</f>
        <v xml:space="preserve"> </v>
      </c>
      <c r="M827" s="11"/>
    </row>
    <row r="828" spans="4:13" x14ac:dyDescent="0.2">
      <c r="D828" s="14"/>
      <c r="H828" s="1" t="str">
        <f>IF(ISBLANK(F828)," ",INDEX(Choix!$I$1:$J$15,MATCH('TAB Travail'!F828,Choix!$I$1:$I$15,0),2))</f>
        <v xml:space="preserve"> </v>
      </c>
      <c r="M828" s="11"/>
    </row>
    <row r="829" spans="4:13" x14ac:dyDescent="0.2">
      <c r="D829" s="14"/>
      <c r="H829" s="1" t="str">
        <f>IF(ISBLANK(F829)," ",INDEX(Choix!$I$1:$J$15,MATCH('TAB Travail'!F829,Choix!$I$1:$I$15,0),2))</f>
        <v xml:space="preserve"> </v>
      </c>
      <c r="M829" s="11"/>
    </row>
    <row r="830" spans="4:13" x14ac:dyDescent="0.2">
      <c r="D830" s="14"/>
      <c r="H830" s="1" t="str">
        <f>IF(ISBLANK(F830)," ",INDEX(Choix!$I$1:$J$15,MATCH('TAB Travail'!F830,Choix!$I$1:$I$15,0),2))</f>
        <v xml:space="preserve"> </v>
      </c>
      <c r="M830" s="11"/>
    </row>
    <row r="831" spans="4:13" x14ac:dyDescent="0.2">
      <c r="D831" s="14"/>
      <c r="H831" s="1" t="str">
        <f>IF(ISBLANK(F831)," ",INDEX(Choix!$I$1:$J$15,MATCH('TAB Travail'!F831,Choix!$I$1:$I$15,0),2))</f>
        <v xml:space="preserve"> </v>
      </c>
      <c r="M831" s="11"/>
    </row>
    <row r="832" spans="4:13" x14ac:dyDescent="0.2">
      <c r="D832" s="14"/>
      <c r="H832" s="1" t="str">
        <f>IF(ISBLANK(F832)," ",INDEX(Choix!$I$1:$J$15,MATCH('TAB Travail'!F832,Choix!$I$1:$I$15,0),2))</f>
        <v xml:space="preserve"> </v>
      </c>
      <c r="M832" s="11"/>
    </row>
    <row r="833" spans="4:13" x14ac:dyDescent="0.2">
      <c r="D833" s="14"/>
      <c r="H833" s="1" t="str">
        <f>IF(ISBLANK(F833)," ",INDEX(Choix!$I$1:$J$15,MATCH('TAB Travail'!F833,Choix!$I$1:$I$15,0),2))</f>
        <v xml:space="preserve"> </v>
      </c>
      <c r="M833" s="11"/>
    </row>
    <row r="834" spans="4:13" x14ac:dyDescent="0.2">
      <c r="D834" s="14"/>
      <c r="H834" s="1" t="str">
        <f>IF(ISBLANK(F834)," ",INDEX(Choix!$I$1:$J$15,MATCH('TAB Travail'!F834,Choix!$I$1:$I$15,0),2))</f>
        <v xml:space="preserve"> </v>
      </c>
      <c r="M834" s="11"/>
    </row>
    <row r="835" spans="4:13" x14ac:dyDescent="0.2">
      <c r="D835" s="14"/>
      <c r="H835" s="1" t="str">
        <f>IF(ISBLANK(F835)," ",INDEX(Choix!$I$1:$J$15,MATCH('TAB Travail'!F835,Choix!$I$1:$I$15,0),2))</f>
        <v xml:space="preserve"> </v>
      </c>
      <c r="M835" s="11"/>
    </row>
    <row r="836" spans="4:13" x14ac:dyDescent="0.2">
      <c r="D836" s="14"/>
      <c r="H836" s="1" t="str">
        <f>IF(ISBLANK(F836)," ",INDEX(Choix!$I$1:$J$15,MATCH('TAB Travail'!F836,Choix!$I$1:$I$15,0),2))</f>
        <v xml:space="preserve"> </v>
      </c>
      <c r="M836" s="11"/>
    </row>
    <row r="837" spans="4:13" x14ac:dyDescent="0.2">
      <c r="D837" s="14"/>
      <c r="H837" s="1" t="str">
        <f>IF(ISBLANK(F837)," ",INDEX(Choix!$I$1:$J$15,MATCH('TAB Travail'!F837,Choix!$I$1:$I$15,0),2))</f>
        <v xml:space="preserve"> </v>
      </c>
      <c r="M837" s="11"/>
    </row>
    <row r="838" spans="4:13" x14ac:dyDescent="0.2">
      <c r="D838" s="14"/>
      <c r="H838" s="1" t="str">
        <f>IF(ISBLANK(F838)," ",INDEX(Choix!$I$1:$J$15,MATCH('TAB Travail'!F838,Choix!$I$1:$I$15,0),2))</f>
        <v xml:space="preserve"> </v>
      </c>
      <c r="M838" s="11"/>
    </row>
    <row r="839" spans="4:13" x14ac:dyDescent="0.2">
      <c r="D839" s="14"/>
      <c r="H839" s="1" t="str">
        <f>IF(ISBLANK(F839)," ",INDEX(Choix!$I$1:$J$15,MATCH('TAB Travail'!F839,Choix!$I$1:$I$15,0),2))</f>
        <v xml:space="preserve"> </v>
      </c>
      <c r="M839" s="11"/>
    </row>
    <row r="840" spans="4:13" x14ac:dyDescent="0.2">
      <c r="D840" s="14"/>
      <c r="H840" s="1" t="str">
        <f>IF(ISBLANK(F840)," ",INDEX(Choix!$I$1:$J$15,MATCH('TAB Travail'!F840,Choix!$I$1:$I$15,0),2))</f>
        <v xml:space="preserve"> </v>
      </c>
      <c r="M840" s="11"/>
    </row>
    <row r="841" spans="4:13" x14ac:dyDescent="0.2">
      <c r="D841" s="14"/>
      <c r="H841" s="1" t="str">
        <f>IF(ISBLANK(F841)," ",INDEX(Choix!$I$1:$J$15,MATCH('TAB Travail'!F841,Choix!$I$1:$I$15,0),2))</f>
        <v xml:space="preserve"> </v>
      </c>
      <c r="M841" s="11"/>
    </row>
    <row r="842" spans="4:13" x14ac:dyDescent="0.2">
      <c r="D842" s="14"/>
      <c r="H842" s="1" t="str">
        <f>IF(ISBLANK(F842)," ",INDEX(Choix!$I$1:$J$15,MATCH('TAB Travail'!F842,Choix!$I$1:$I$15,0),2))</f>
        <v xml:space="preserve"> </v>
      </c>
      <c r="M842" s="11"/>
    </row>
    <row r="843" spans="4:13" x14ac:dyDescent="0.2">
      <c r="D843" s="14"/>
      <c r="H843" s="1" t="str">
        <f>IF(ISBLANK(F843)," ",INDEX(Choix!$I$1:$J$15,MATCH('TAB Travail'!F843,Choix!$I$1:$I$15,0),2))</f>
        <v xml:space="preserve"> </v>
      </c>
      <c r="M843" s="11"/>
    </row>
    <row r="844" spans="4:13" x14ac:dyDescent="0.2">
      <c r="D844" s="14"/>
      <c r="H844" s="1" t="str">
        <f>IF(ISBLANK(F844)," ",INDEX(Choix!$I$1:$J$15,MATCH('TAB Travail'!F844,Choix!$I$1:$I$15,0),2))</f>
        <v xml:space="preserve"> </v>
      </c>
      <c r="M844" s="11"/>
    </row>
    <row r="845" spans="4:13" x14ac:dyDescent="0.2">
      <c r="D845" s="14"/>
      <c r="H845" s="1" t="str">
        <f>IF(ISBLANK(F845)," ",INDEX(Choix!$I$1:$J$15,MATCH('TAB Travail'!F845,Choix!$I$1:$I$15,0),2))</f>
        <v xml:space="preserve"> </v>
      </c>
      <c r="M845" s="11"/>
    </row>
    <row r="846" spans="4:13" x14ac:dyDescent="0.2">
      <c r="D846" s="14"/>
      <c r="H846" s="1" t="str">
        <f>IF(ISBLANK(F846)," ",INDEX(Choix!$I$1:$J$15,MATCH('TAB Travail'!F846,Choix!$I$1:$I$15,0),2))</f>
        <v xml:space="preserve"> </v>
      </c>
      <c r="M846" s="11"/>
    </row>
    <row r="847" spans="4:13" x14ac:dyDescent="0.2">
      <c r="D847" s="14"/>
      <c r="H847" s="1" t="str">
        <f>IF(ISBLANK(F847)," ",INDEX(Choix!$I$1:$J$15,MATCH('TAB Travail'!F847,Choix!$I$1:$I$15,0),2))</f>
        <v xml:space="preserve"> </v>
      </c>
      <c r="M847" s="11"/>
    </row>
    <row r="848" spans="4:13" x14ac:dyDescent="0.2">
      <c r="D848" s="14"/>
      <c r="H848" s="1" t="str">
        <f>IF(ISBLANK(F848)," ",INDEX(Choix!$I$1:$J$15,MATCH('TAB Travail'!F848,Choix!$I$1:$I$15,0),2))</f>
        <v xml:space="preserve"> </v>
      </c>
      <c r="M848" s="11"/>
    </row>
    <row r="849" spans="4:13" x14ac:dyDescent="0.2">
      <c r="D849" s="14"/>
      <c r="H849" s="1" t="str">
        <f>IF(ISBLANK(F849)," ",INDEX(Choix!$I$1:$J$15,MATCH('TAB Travail'!F849,Choix!$I$1:$I$15,0),2))</f>
        <v xml:space="preserve"> </v>
      </c>
      <c r="M849" s="11"/>
    </row>
    <row r="850" spans="4:13" x14ac:dyDescent="0.2">
      <c r="D850" s="14"/>
      <c r="H850" s="1" t="str">
        <f>IF(ISBLANK(F850)," ",INDEX(Choix!$I$1:$J$15,MATCH('TAB Travail'!F850,Choix!$I$1:$I$15,0),2))</f>
        <v xml:space="preserve"> </v>
      </c>
      <c r="M850" s="11"/>
    </row>
    <row r="851" spans="4:13" x14ac:dyDescent="0.2">
      <c r="D851" s="14"/>
      <c r="H851" s="1" t="str">
        <f>IF(ISBLANK(F851)," ",INDEX(Choix!$I$1:$J$15,MATCH('TAB Travail'!F851,Choix!$I$1:$I$15,0),2))</f>
        <v xml:space="preserve"> </v>
      </c>
      <c r="M851" s="11"/>
    </row>
    <row r="852" spans="4:13" x14ac:dyDescent="0.2">
      <c r="D852" s="14"/>
      <c r="H852" s="1" t="str">
        <f>IF(ISBLANK(F852)," ",INDEX(Choix!$I$1:$J$15,MATCH('TAB Travail'!F852,Choix!$I$1:$I$15,0),2))</f>
        <v xml:space="preserve"> </v>
      </c>
      <c r="M852" s="11"/>
    </row>
    <row r="853" spans="4:13" x14ac:dyDescent="0.2">
      <c r="D853" s="14"/>
      <c r="H853" s="1" t="str">
        <f>IF(ISBLANK(F853)," ",INDEX(Choix!$I$1:$J$15,MATCH('TAB Travail'!F853,Choix!$I$1:$I$15,0),2))</f>
        <v xml:space="preserve"> </v>
      </c>
      <c r="M853" s="11"/>
    </row>
    <row r="854" spans="4:13" x14ac:dyDescent="0.2">
      <c r="D854" s="14"/>
      <c r="H854" s="1" t="str">
        <f>IF(ISBLANK(F854)," ",INDEX(Choix!$I$1:$J$15,MATCH('TAB Travail'!F854,Choix!$I$1:$I$15,0),2))</f>
        <v xml:space="preserve"> </v>
      </c>
      <c r="M854" s="11"/>
    </row>
    <row r="855" spans="4:13" x14ac:dyDescent="0.2">
      <c r="D855" s="14"/>
      <c r="H855" s="1" t="str">
        <f>IF(ISBLANK(F855)," ",INDEX(Choix!$I$1:$J$15,MATCH('TAB Travail'!F855,Choix!$I$1:$I$15,0),2))</f>
        <v xml:space="preserve"> </v>
      </c>
      <c r="M855" s="11"/>
    </row>
    <row r="856" spans="4:13" x14ac:dyDescent="0.2">
      <c r="D856" s="14"/>
      <c r="H856" s="1" t="str">
        <f>IF(ISBLANK(F856)," ",INDEX(Choix!$I$1:$J$15,MATCH('TAB Travail'!F856,Choix!$I$1:$I$15,0),2))</f>
        <v xml:space="preserve"> </v>
      </c>
      <c r="M856" s="11"/>
    </row>
    <row r="857" spans="4:13" x14ac:dyDescent="0.2">
      <c r="D857" s="14"/>
      <c r="H857" s="1" t="str">
        <f>IF(ISBLANK(F857)," ",INDEX(Choix!$I$1:$J$15,MATCH('TAB Travail'!F857,Choix!$I$1:$I$15,0),2))</f>
        <v xml:space="preserve"> </v>
      </c>
      <c r="M857" s="11"/>
    </row>
    <row r="858" spans="4:13" x14ac:dyDescent="0.2">
      <c r="D858" s="14"/>
      <c r="H858" s="1" t="str">
        <f>IF(ISBLANK(F858)," ",INDEX(Choix!$I$1:$J$15,MATCH('TAB Travail'!F858,Choix!$I$1:$I$15,0),2))</f>
        <v xml:space="preserve"> </v>
      </c>
      <c r="M858" s="11"/>
    </row>
    <row r="859" spans="4:13" x14ac:dyDescent="0.2">
      <c r="D859" s="14"/>
      <c r="H859" s="1" t="str">
        <f>IF(ISBLANK(F859)," ",INDEX(Choix!$I$1:$J$15,MATCH('TAB Travail'!F859,Choix!$I$1:$I$15,0),2))</f>
        <v xml:space="preserve"> </v>
      </c>
      <c r="M859" s="11"/>
    </row>
    <row r="860" spans="4:13" x14ac:dyDescent="0.2">
      <c r="D860" s="14"/>
      <c r="H860" s="1" t="str">
        <f>IF(ISBLANK(F860)," ",INDEX(Choix!$I$1:$J$15,MATCH('TAB Travail'!F860,Choix!$I$1:$I$15,0),2))</f>
        <v xml:space="preserve"> </v>
      </c>
      <c r="M860" s="11"/>
    </row>
    <row r="861" spans="4:13" x14ac:dyDescent="0.2">
      <c r="D861" s="14"/>
      <c r="H861" s="1" t="str">
        <f>IF(ISBLANK(F861)," ",INDEX(Choix!$I$1:$J$15,MATCH('TAB Travail'!F861,Choix!$I$1:$I$15,0),2))</f>
        <v xml:space="preserve"> </v>
      </c>
      <c r="M861" s="11"/>
    </row>
    <row r="862" spans="4:13" x14ac:dyDescent="0.2">
      <c r="D862" s="14"/>
      <c r="H862" s="1" t="str">
        <f>IF(ISBLANK(F862)," ",INDEX(Choix!$I$1:$J$15,MATCH('TAB Travail'!F862,Choix!$I$1:$I$15,0),2))</f>
        <v xml:space="preserve"> </v>
      </c>
      <c r="M862" s="11"/>
    </row>
    <row r="863" spans="4:13" x14ac:dyDescent="0.2">
      <c r="D863" s="14"/>
      <c r="H863" s="1" t="str">
        <f>IF(ISBLANK(F863)," ",INDEX(Choix!$I$1:$J$15,MATCH('TAB Travail'!F863,Choix!$I$1:$I$15,0),2))</f>
        <v xml:space="preserve"> </v>
      </c>
      <c r="M863" s="11"/>
    </row>
    <row r="864" spans="4:13" x14ac:dyDescent="0.2">
      <c r="D864" s="14"/>
      <c r="H864" s="1" t="str">
        <f>IF(ISBLANK(F864)," ",INDEX(Choix!$I$1:$J$15,MATCH('TAB Travail'!F864,Choix!$I$1:$I$15,0),2))</f>
        <v xml:space="preserve"> </v>
      </c>
      <c r="M864" s="11"/>
    </row>
    <row r="865" spans="4:13" x14ac:dyDescent="0.2">
      <c r="D865" s="14"/>
      <c r="H865" s="1" t="str">
        <f>IF(ISBLANK(F865)," ",INDEX(Choix!$I$1:$J$15,MATCH('TAB Travail'!F865,Choix!$I$1:$I$15,0),2))</f>
        <v xml:space="preserve"> </v>
      </c>
      <c r="M865" s="11"/>
    </row>
    <row r="866" spans="4:13" x14ac:dyDescent="0.2">
      <c r="D866" s="14"/>
      <c r="H866" s="1" t="str">
        <f>IF(ISBLANK(F866)," ",INDEX(Choix!$I$1:$J$15,MATCH('TAB Travail'!F866,Choix!$I$1:$I$15,0),2))</f>
        <v xml:space="preserve"> </v>
      </c>
      <c r="M866" s="11"/>
    </row>
    <row r="867" spans="4:13" x14ac:dyDescent="0.2">
      <c r="D867" s="14"/>
      <c r="H867" s="1" t="str">
        <f>IF(ISBLANK(F867)," ",INDEX(Choix!$I$1:$J$15,MATCH('TAB Travail'!F867,Choix!$I$1:$I$15,0),2))</f>
        <v xml:space="preserve"> </v>
      </c>
      <c r="M867" s="11"/>
    </row>
    <row r="868" spans="4:13" x14ac:dyDescent="0.2">
      <c r="D868" s="14"/>
      <c r="H868" s="1" t="str">
        <f>IF(ISBLANK(F868)," ",INDEX(Choix!$I$1:$J$15,MATCH('TAB Travail'!F868,Choix!$I$1:$I$15,0),2))</f>
        <v xml:space="preserve"> </v>
      </c>
      <c r="M868" s="11"/>
    </row>
    <row r="869" spans="4:13" x14ac:dyDescent="0.2">
      <c r="D869" s="14"/>
      <c r="H869" s="1" t="str">
        <f>IF(ISBLANK(F869)," ",INDEX(Choix!$I$1:$J$15,MATCH('TAB Travail'!F869,Choix!$I$1:$I$15,0),2))</f>
        <v xml:space="preserve"> </v>
      </c>
      <c r="M869" s="11"/>
    </row>
    <row r="870" spans="4:13" x14ac:dyDescent="0.2">
      <c r="D870" s="14"/>
      <c r="H870" s="1" t="str">
        <f>IF(ISBLANK(F870)," ",INDEX(Choix!$I$1:$J$15,MATCH('TAB Travail'!F870,Choix!$I$1:$I$15,0),2))</f>
        <v xml:space="preserve"> </v>
      </c>
      <c r="M870" s="11"/>
    </row>
    <row r="871" spans="4:13" x14ac:dyDescent="0.2">
      <c r="D871" s="14"/>
      <c r="H871" s="1" t="str">
        <f>IF(ISBLANK(F871)," ",INDEX(Choix!$I$1:$J$15,MATCH('TAB Travail'!F871,Choix!$I$1:$I$15,0),2))</f>
        <v xml:space="preserve"> </v>
      </c>
      <c r="M871" s="11"/>
    </row>
    <row r="872" spans="4:13" x14ac:dyDescent="0.2">
      <c r="D872" s="14"/>
      <c r="H872" s="1" t="str">
        <f>IF(ISBLANK(F872)," ",INDEX(Choix!$I$1:$J$15,MATCH('TAB Travail'!F872,Choix!$I$1:$I$15,0),2))</f>
        <v xml:space="preserve"> </v>
      </c>
      <c r="M872" s="11"/>
    </row>
    <row r="873" spans="4:13" x14ac:dyDescent="0.2">
      <c r="D873" s="14"/>
      <c r="H873" s="1" t="str">
        <f>IF(ISBLANK(F873)," ",INDEX(Choix!$I$1:$J$15,MATCH('TAB Travail'!F873,Choix!$I$1:$I$15,0),2))</f>
        <v xml:space="preserve"> </v>
      </c>
      <c r="M873" s="11"/>
    </row>
    <row r="874" spans="4:13" x14ac:dyDescent="0.2">
      <c r="D874" s="14"/>
      <c r="H874" s="1" t="str">
        <f>IF(ISBLANK(F874)," ",INDEX(Choix!$I$1:$J$15,MATCH('TAB Travail'!F874,Choix!$I$1:$I$15,0),2))</f>
        <v xml:space="preserve"> </v>
      </c>
      <c r="M874" s="11"/>
    </row>
    <row r="875" spans="4:13" x14ac:dyDescent="0.2">
      <c r="D875" s="14"/>
      <c r="H875" s="1" t="str">
        <f>IF(ISBLANK(F875)," ",INDEX(Choix!$I$1:$J$15,MATCH('TAB Travail'!F875,Choix!$I$1:$I$15,0),2))</f>
        <v xml:space="preserve"> </v>
      </c>
      <c r="M875" s="11"/>
    </row>
    <row r="876" spans="4:13" x14ac:dyDescent="0.2">
      <c r="D876" s="14"/>
      <c r="H876" s="1" t="str">
        <f>IF(ISBLANK(F876)," ",INDEX(Choix!$I$1:$J$15,MATCH('TAB Travail'!F876,Choix!$I$1:$I$15,0),2))</f>
        <v xml:space="preserve"> </v>
      </c>
      <c r="M876" s="11"/>
    </row>
    <row r="877" spans="4:13" x14ac:dyDescent="0.2">
      <c r="D877" s="14"/>
      <c r="H877" s="1" t="str">
        <f>IF(ISBLANK(F877)," ",INDEX(Choix!$I$1:$J$15,MATCH('TAB Travail'!F877,Choix!$I$1:$I$15,0),2))</f>
        <v xml:space="preserve"> </v>
      </c>
      <c r="M877" s="11"/>
    </row>
    <row r="878" spans="4:13" x14ac:dyDescent="0.2">
      <c r="D878" s="14"/>
      <c r="H878" s="1" t="str">
        <f>IF(ISBLANK(F878)," ",INDEX(Choix!$I$1:$J$15,MATCH('TAB Travail'!F878,Choix!$I$1:$I$15,0),2))</f>
        <v xml:space="preserve"> </v>
      </c>
      <c r="M878" s="11"/>
    </row>
    <row r="879" spans="4:13" x14ac:dyDescent="0.2">
      <c r="D879" s="14"/>
      <c r="H879" s="1" t="str">
        <f>IF(ISBLANK(F879)," ",INDEX(Choix!$I$1:$J$15,MATCH('TAB Travail'!F879,Choix!$I$1:$I$15,0),2))</f>
        <v xml:space="preserve"> </v>
      </c>
      <c r="M879" s="11"/>
    </row>
    <row r="880" spans="4:13" x14ac:dyDescent="0.2">
      <c r="D880" s="14"/>
      <c r="H880" s="1" t="str">
        <f>IF(ISBLANK(F880)," ",INDEX(Choix!$I$1:$J$15,MATCH('TAB Travail'!F880,Choix!$I$1:$I$15,0),2))</f>
        <v xml:space="preserve"> </v>
      </c>
      <c r="M880" s="11"/>
    </row>
    <row r="881" spans="4:13" x14ac:dyDescent="0.2">
      <c r="D881" s="14"/>
      <c r="H881" s="1" t="str">
        <f>IF(ISBLANK(F881)," ",INDEX(Choix!$I$1:$J$15,MATCH('TAB Travail'!F881,Choix!$I$1:$I$15,0),2))</f>
        <v xml:space="preserve"> </v>
      </c>
      <c r="M881" s="11"/>
    </row>
    <row r="882" spans="4:13" x14ac:dyDescent="0.2">
      <c r="D882" s="14"/>
      <c r="H882" s="1" t="str">
        <f>IF(ISBLANK(F882)," ",INDEX(Choix!$I$1:$J$15,MATCH('TAB Travail'!F882,Choix!$I$1:$I$15,0),2))</f>
        <v xml:space="preserve"> </v>
      </c>
      <c r="M882" s="11"/>
    </row>
    <row r="883" spans="4:13" x14ac:dyDescent="0.2">
      <c r="D883" s="14"/>
      <c r="H883" s="1" t="str">
        <f>IF(ISBLANK(F883)," ",INDEX(Choix!$I$1:$J$15,MATCH('TAB Travail'!F883,Choix!$I$1:$I$15,0),2))</f>
        <v xml:space="preserve"> </v>
      </c>
      <c r="M883" s="11"/>
    </row>
    <row r="884" spans="4:13" x14ac:dyDescent="0.2">
      <c r="D884" s="14"/>
      <c r="H884" s="1" t="str">
        <f>IF(ISBLANK(F884)," ",INDEX(Choix!$I$1:$J$15,MATCH('TAB Travail'!F884,Choix!$I$1:$I$15,0),2))</f>
        <v xml:space="preserve"> </v>
      </c>
      <c r="M884" s="11"/>
    </row>
    <row r="885" spans="4:13" x14ac:dyDescent="0.2">
      <c r="D885" s="14"/>
      <c r="H885" s="1" t="str">
        <f>IF(ISBLANK(F885)," ",INDEX(Choix!$I$1:$J$15,MATCH('TAB Travail'!F885,Choix!$I$1:$I$15,0),2))</f>
        <v xml:space="preserve"> </v>
      </c>
      <c r="M885" s="11"/>
    </row>
    <row r="886" spans="4:13" x14ac:dyDescent="0.2">
      <c r="D886" s="14"/>
      <c r="H886" s="1" t="str">
        <f>IF(ISBLANK(F886)," ",INDEX(Choix!$I$1:$J$15,MATCH('TAB Travail'!F886,Choix!$I$1:$I$15,0),2))</f>
        <v xml:space="preserve"> </v>
      </c>
      <c r="M886" s="11"/>
    </row>
    <row r="887" spans="4:13" x14ac:dyDescent="0.2">
      <c r="D887" s="14"/>
      <c r="H887" s="1" t="str">
        <f>IF(ISBLANK(F887)," ",INDEX(Choix!$I$1:$J$15,MATCH('TAB Travail'!F887,Choix!$I$1:$I$15,0),2))</f>
        <v xml:space="preserve"> </v>
      </c>
      <c r="M887" s="11"/>
    </row>
    <row r="888" spans="4:13" x14ac:dyDescent="0.2">
      <c r="D888" s="14"/>
      <c r="H888" s="1" t="str">
        <f>IF(ISBLANK(F888)," ",INDEX(Choix!$I$1:$J$15,MATCH('TAB Travail'!F888,Choix!$I$1:$I$15,0),2))</f>
        <v xml:space="preserve"> </v>
      </c>
      <c r="M888" s="11"/>
    </row>
    <row r="889" spans="4:13" x14ac:dyDescent="0.2">
      <c r="D889" s="14"/>
      <c r="H889" s="1" t="str">
        <f>IF(ISBLANK(F889)," ",INDEX(Choix!$I$1:$J$15,MATCH('TAB Travail'!F889,Choix!$I$1:$I$15,0),2))</f>
        <v xml:space="preserve"> </v>
      </c>
      <c r="M889" s="11"/>
    </row>
    <row r="890" spans="4:13" x14ac:dyDescent="0.2">
      <c r="D890" s="14"/>
      <c r="H890" s="1" t="str">
        <f>IF(ISBLANK(F890)," ",INDEX(Choix!$I$1:$J$15,MATCH('TAB Travail'!F890,Choix!$I$1:$I$15,0),2))</f>
        <v xml:space="preserve"> </v>
      </c>
      <c r="M890" s="11"/>
    </row>
    <row r="891" spans="4:13" x14ac:dyDescent="0.2">
      <c r="D891" s="14"/>
      <c r="H891" s="1" t="str">
        <f>IF(ISBLANK(F891)," ",INDEX(Choix!$I$1:$J$15,MATCH('TAB Travail'!F891,Choix!$I$1:$I$15,0),2))</f>
        <v xml:space="preserve"> </v>
      </c>
      <c r="M891" s="11"/>
    </row>
    <row r="892" spans="4:13" x14ac:dyDescent="0.2">
      <c r="D892" s="14"/>
      <c r="H892" s="1" t="str">
        <f>IF(ISBLANK(F892)," ",INDEX(Choix!$I$1:$J$15,MATCH('TAB Travail'!F892,Choix!$I$1:$I$15,0),2))</f>
        <v xml:space="preserve"> </v>
      </c>
      <c r="M892" s="11"/>
    </row>
    <row r="893" spans="4:13" x14ac:dyDescent="0.2">
      <c r="D893" s="14"/>
      <c r="H893" s="1" t="str">
        <f>IF(ISBLANK(F893)," ",INDEX(Choix!$I$1:$J$15,MATCH('TAB Travail'!F893,Choix!$I$1:$I$15,0),2))</f>
        <v xml:space="preserve"> </v>
      </c>
      <c r="M893" s="11"/>
    </row>
    <row r="894" spans="4:13" x14ac:dyDescent="0.2">
      <c r="D894" s="14"/>
      <c r="H894" s="1" t="str">
        <f>IF(ISBLANK(F894)," ",INDEX(Choix!$I$1:$J$15,MATCH('TAB Travail'!F894,Choix!$I$1:$I$15,0),2))</f>
        <v xml:space="preserve"> </v>
      </c>
      <c r="M894" s="11"/>
    </row>
    <row r="895" spans="4:13" x14ac:dyDescent="0.2">
      <c r="D895" s="14"/>
      <c r="H895" s="1" t="str">
        <f>IF(ISBLANK(F895)," ",INDEX(Choix!$I$1:$J$15,MATCH('TAB Travail'!F895,Choix!$I$1:$I$15,0),2))</f>
        <v xml:space="preserve"> </v>
      </c>
      <c r="M895" s="11"/>
    </row>
    <row r="896" spans="4:13" x14ac:dyDescent="0.2">
      <c r="D896" s="14"/>
      <c r="H896" s="1" t="str">
        <f>IF(ISBLANK(F896)," ",INDEX(Choix!$I$1:$J$15,MATCH('TAB Travail'!F896,Choix!$I$1:$I$15,0),2))</f>
        <v xml:space="preserve"> </v>
      </c>
      <c r="M896" s="11"/>
    </row>
    <row r="897" spans="4:13" x14ac:dyDescent="0.2">
      <c r="D897" s="14"/>
      <c r="H897" s="1" t="str">
        <f>IF(ISBLANK(F897)," ",INDEX(Choix!$I$1:$J$15,MATCH('TAB Travail'!F897,Choix!$I$1:$I$15,0),2))</f>
        <v xml:space="preserve"> </v>
      </c>
      <c r="M897" s="11"/>
    </row>
    <row r="898" spans="4:13" x14ac:dyDescent="0.2">
      <c r="D898" s="14"/>
      <c r="H898" s="1" t="str">
        <f>IF(ISBLANK(F898)," ",INDEX(Choix!$I$1:$J$15,MATCH('TAB Travail'!F898,Choix!$I$1:$I$15,0),2))</f>
        <v xml:space="preserve"> </v>
      </c>
      <c r="M898" s="11"/>
    </row>
    <row r="899" spans="4:13" x14ac:dyDescent="0.2">
      <c r="D899" s="14"/>
      <c r="H899" s="1" t="str">
        <f>IF(ISBLANK(F899)," ",INDEX(Choix!$I$1:$J$15,MATCH('TAB Travail'!F899,Choix!$I$1:$I$15,0),2))</f>
        <v xml:space="preserve"> </v>
      </c>
      <c r="M899" s="11"/>
    </row>
    <row r="900" spans="4:13" x14ac:dyDescent="0.2">
      <c r="D900" s="14"/>
      <c r="H900" s="1" t="str">
        <f>IF(ISBLANK(F900)," ",INDEX(Choix!$I$1:$J$15,MATCH('TAB Travail'!F900,Choix!$I$1:$I$15,0),2))</f>
        <v xml:space="preserve"> </v>
      </c>
      <c r="M900" s="11"/>
    </row>
    <row r="901" spans="4:13" x14ac:dyDescent="0.2">
      <c r="D901" s="14"/>
      <c r="H901" s="1" t="str">
        <f>IF(ISBLANK(F901)," ",INDEX(Choix!$I$1:$J$15,MATCH('TAB Travail'!F901,Choix!$I$1:$I$15,0),2))</f>
        <v xml:space="preserve"> </v>
      </c>
      <c r="M901" s="11"/>
    </row>
    <row r="902" spans="4:13" x14ac:dyDescent="0.2">
      <c r="D902" s="14"/>
      <c r="H902" s="1" t="str">
        <f>IF(ISBLANK(F902)," ",INDEX(Choix!$I$1:$J$15,MATCH('TAB Travail'!F902,Choix!$I$1:$I$15,0),2))</f>
        <v xml:space="preserve"> </v>
      </c>
      <c r="M902" s="11"/>
    </row>
    <row r="903" spans="4:13" x14ac:dyDescent="0.2">
      <c r="D903" s="14"/>
      <c r="H903" s="1" t="str">
        <f>IF(ISBLANK(F903)," ",INDEX(Choix!$I$1:$J$15,MATCH('TAB Travail'!F903,Choix!$I$1:$I$15,0),2))</f>
        <v xml:space="preserve"> </v>
      </c>
      <c r="M903" s="11"/>
    </row>
    <row r="904" spans="4:13" x14ac:dyDescent="0.2">
      <c r="D904" s="14"/>
      <c r="H904" s="1" t="str">
        <f>IF(ISBLANK(F904)," ",INDEX(Choix!$I$1:$J$15,MATCH('TAB Travail'!F904,Choix!$I$1:$I$15,0),2))</f>
        <v xml:space="preserve"> </v>
      </c>
      <c r="M904" s="11"/>
    </row>
    <row r="905" spans="4:13" x14ac:dyDescent="0.2">
      <c r="D905" s="14"/>
      <c r="H905" s="1" t="str">
        <f>IF(ISBLANK(F905)," ",INDEX(Choix!$I$1:$J$15,MATCH('TAB Travail'!F905,Choix!$I$1:$I$15,0),2))</f>
        <v xml:space="preserve"> </v>
      </c>
      <c r="M905" s="11"/>
    </row>
    <row r="906" spans="4:13" x14ac:dyDescent="0.2">
      <c r="D906" s="14"/>
      <c r="H906" s="1" t="str">
        <f>IF(ISBLANK(F906)," ",INDEX(Choix!$I$1:$J$15,MATCH('TAB Travail'!F906,Choix!$I$1:$I$15,0),2))</f>
        <v xml:space="preserve"> </v>
      </c>
      <c r="M906" s="11"/>
    </row>
    <row r="907" spans="4:13" x14ac:dyDescent="0.2">
      <c r="D907" s="14"/>
      <c r="H907" s="1" t="str">
        <f>IF(ISBLANK(F907)," ",INDEX(Choix!$I$1:$J$15,MATCH('TAB Travail'!F907,Choix!$I$1:$I$15,0),2))</f>
        <v xml:space="preserve"> </v>
      </c>
      <c r="M907" s="11"/>
    </row>
    <row r="908" spans="4:13" x14ac:dyDescent="0.2">
      <c r="D908" s="14"/>
      <c r="H908" s="1" t="str">
        <f>IF(ISBLANK(F908)," ",INDEX(Choix!$I$1:$J$15,MATCH('TAB Travail'!F908,Choix!$I$1:$I$15,0),2))</f>
        <v xml:space="preserve"> </v>
      </c>
      <c r="M908" s="11"/>
    </row>
    <row r="909" spans="4:13" x14ac:dyDescent="0.2">
      <c r="D909" s="14"/>
      <c r="H909" s="1" t="str">
        <f>IF(ISBLANK(F909)," ",INDEX(Choix!$I$1:$J$15,MATCH('TAB Travail'!F909,Choix!$I$1:$I$15,0),2))</f>
        <v xml:space="preserve"> </v>
      </c>
      <c r="M909" s="11"/>
    </row>
    <row r="910" spans="4:13" x14ac:dyDescent="0.2">
      <c r="D910" s="14"/>
      <c r="H910" s="1" t="str">
        <f>IF(ISBLANK(F910)," ",INDEX(Choix!$I$1:$J$15,MATCH('TAB Travail'!F910,Choix!$I$1:$I$15,0),2))</f>
        <v xml:space="preserve"> </v>
      </c>
      <c r="M910" s="11"/>
    </row>
    <row r="911" spans="4:13" x14ac:dyDescent="0.2">
      <c r="D911" s="14"/>
      <c r="H911" s="1" t="str">
        <f>IF(ISBLANK(F911)," ",INDEX(Choix!$I$1:$J$15,MATCH('TAB Travail'!F911,Choix!$I$1:$I$15,0),2))</f>
        <v xml:space="preserve"> </v>
      </c>
      <c r="M911" s="11"/>
    </row>
    <row r="912" spans="4:13" x14ac:dyDescent="0.2">
      <c r="D912" s="14"/>
      <c r="H912" s="1" t="str">
        <f>IF(ISBLANK(F912)," ",INDEX(Choix!$I$1:$J$15,MATCH('TAB Travail'!F912,Choix!$I$1:$I$15,0),2))</f>
        <v xml:space="preserve"> </v>
      </c>
      <c r="M912" s="11"/>
    </row>
    <row r="913" spans="4:13" x14ac:dyDescent="0.2">
      <c r="D913" s="14"/>
      <c r="H913" s="1" t="str">
        <f>IF(ISBLANK(F913)," ",INDEX(Choix!$I$1:$J$15,MATCH('TAB Travail'!F913,Choix!$I$1:$I$15,0),2))</f>
        <v xml:space="preserve"> </v>
      </c>
      <c r="M913" s="11"/>
    </row>
    <row r="914" spans="4:13" x14ac:dyDescent="0.2">
      <c r="D914" s="14"/>
      <c r="H914" s="1" t="str">
        <f>IF(ISBLANK(F914)," ",INDEX(Choix!$I$1:$J$15,MATCH('TAB Travail'!F914,Choix!$I$1:$I$15,0),2))</f>
        <v xml:space="preserve"> </v>
      </c>
      <c r="M914" s="11"/>
    </row>
    <row r="915" spans="4:13" x14ac:dyDescent="0.2">
      <c r="D915" s="14"/>
      <c r="H915" s="1" t="str">
        <f>IF(ISBLANK(F915)," ",INDEX(Choix!$I$1:$J$15,MATCH('TAB Travail'!F915,Choix!$I$1:$I$15,0),2))</f>
        <v xml:space="preserve"> </v>
      </c>
      <c r="M915" s="11"/>
    </row>
    <row r="916" spans="4:13" x14ac:dyDescent="0.2">
      <c r="D916" s="14"/>
      <c r="H916" s="1" t="str">
        <f>IF(ISBLANK(F916)," ",INDEX(Choix!$I$1:$J$15,MATCH('TAB Travail'!F916,Choix!$I$1:$I$15,0),2))</f>
        <v xml:space="preserve"> </v>
      </c>
      <c r="M916" s="11"/>
    </row>
    <row r="917" spans="4:13" x14ac:dyDescent="0.2">
      <c r="D917" s="14"/>
      <c r="H917" s="1" t="str">
        <f>IF(ISBLANK(F917)," ",INDEX(Choix!$I$1:$J$15,MATCH('TAB Travail'!F917,Choix!$I$1:$I$15,0),2))</f>
        <v xml:space="preserve"> </v>
      </c>
      <c r="M917" s="11"/>
    </row>
    <row r="918" spans="4:13" x14ac:dyDescent="0.2">
      <c r="D918" s="14"/>
      <c r="H918" s="1" t="str">
        <f>IF(ISBLANK(F918)," ",INDEX(Choix!$I$1:$J$15,MATCH('TAB Travail'!F918,Choix!$I$1:$I$15,0),2))</f>
        <v xml:space="preserve"> </v>
      </c>
      <c r="M918" s="11"/>
    </row>
    <row r="919" spans="4:13" x14ac:dyDescent="0.2">
      <c r="D919" s="14"/>
      <c r="H919" s="1" t="str">
        <f>IF(ISBLANK(F919)," ",INDEX(Choix!$I$1:$J$15,MATCH('TAB Travail'!F919,Choix!$I$1:$I$15,0),2))</f>
        <v xml:space="preserve"> </v>
      </c>
      <c r="M919" s="11"/>
    </row>
    <row r="920" spans="4:13" x14ac:dyDescent="0.2">
      <c r="D920" s="14"/>
      <c r="H920" s="1" t="str">
        <f>IF(ISBLANK(F920)," ",INDEX(Choix!$I$1:$J$15,MATCH('TAB Travail'!F920,Choix!$I$1:$I$15,0),2))</f>
        <v xml:space="preserve"> </v>
      </c>
      <c r="M920" s="11"/>
    </row>
    <row r="921" spans="4:13" x14ac:dyDescent="0.2">
      <c r="D921" s="14"/>
      <c r="H921" s="1" t="str">
        <f>IF(ISBLANK(F921)," ",INDEX(Choix!$I$1:$J$15,MATCH('TAB Travail'!F921,Choix!$I$1:$I$15,0),2))</f>
        <v xml:space="preserve"> </v>
      </c>
      <c r="M921" s="11"/>
    </row>
    <row r="922" spans="4:13" x14ac:dyDescent="0.2">
      <c r="D922" s="14"/>
      <c r="H922" s="1" t="str">
        <f>IF(ISBLANK(F922)," ",INDEX(Choix!$I$1:$J$15,MATCH('TAB Travail'!F922,Choix!$I$1:$I$15,0),2))</f>
        <v xml:space="preserve"> </v>
      </c>
      <c r="M922" s="11"/>
    </row>
    <row r="923" spans="4:13" x14ac:dyDescent="0.2">
      <c r="D923" s="14"/>
      <c r="H923" s="1" t="str">
        <f>IF(ISBLANK(F923)," ",INDEX(Choix!$I$1:$J$15,MATCH('TAB Travail'!F923,Choix!$I$1:$I$15,0),2))</f>
        <v xml:space="preserve"> </v>
      </c>
      <c r="M923" s="11"/>
    </row>
    <row r="924" spans="4:13" x14ac:dyDescent="0.2">
      <c r="D924" s="14"/>
      <c r="H924" s="1" t="str">
        <f>IF(ISBLANK(F924)," ",INDEX(Choix!$I$1:$J$15,MATCH('TAB Travail'!F924,Choix!$I$1:$I$15,0),2))</f>
        <v xml:space="preserve"> </v>
      </c>
      <c r="M924" s="11"/>
    </row>
    <row r="925" spans="4:13" x14ac:dyDescent="0.2">
      <c r="D925" s="14"/>
      <c r="H925" s="1" t="str">
        <f>IF(ISBLANK(F925)," ",INDEX(Choix!$I$1:$J$15,MATCH('TAB Travail'!F925,Choix!$I$1:$I$15,0),2))</f>
        <v xml:space="preserve"> </v>
      </c>
      <c r="M925" s="11"/>
    </row>
    <row r="926" spans="4:13" x14ac:dyDescent="0.2">
      <c r="D926" s="14"/>
      <c r="H926" s="1" t="str">
        <f>IF(ISBLANK(F926)," ",INDEX(Choix!$I$1:$J$15,MATCH('TAB Travail'!F926,Choix!$I$1:$I$15,0),2))</f>
        <v xml:space="preserve"> </v>
      </c>
      <c r="M926" s="11"/>
    </row>
    <row r="927" spans="4:13" x14ac:dyDescent="0.2">
      <c r="D927" s="14"/>
      <c r="H927" s="1" t="str">
        <f>IF(ISBLANK(F927)," ",INDEX(Choix!$I$1:$J$15,MATCH('TAB Travail'!F927,Choix!$I$1:$I$15,0),2))</f>
        <v xml:space="preserve"> </v>
      </c>
      <c r="M927" s="11"/>
    </row>
    <row r="928" spans="4:13" x14ac:dyDescent="0.2">
      <c r="D928" s="14"/>
      <c r="H928" s="1" t="str">
        <f>IF(ISBLANK(F928)," ",INDEX(Choix!$I$1:$J$15,MATCH('TAB Travail'!F928,Choix!$I$1:$I$15,0),2))</f>
        <v xml:space="preserve"> </v>
      </c>
      <c r="M928" s="11"/>
    </row>
    <row r="929" spans="4:13" x14ac:dyDescent="0.2">
      <c r="D929" s="14"/>
      <c r="H929" s="1" t="str">
        <f>IF(ISBLANK(F929)," ",INDEX(Choix!$I$1:$J$15,MATCH('TAB Travail'!F929,Choix!$I$1:$I$15,0),2))</f>
        <v xml:space="preserve"> </v>
      </c>
      <c r="M929" s="11"/>
    </row>
    <row r="930" spans="4:13" x14ac:dyDescent="0.2">
      <c r="D930" s="14"/>
      <c r="H930" s="1" t="str">
        <f>IF(ISBLANK(F930)," ",INDEX(Choix!$I$1:$J$15,MATCH('TAB Travail'!F930,Choix!$I$1:$I$15,0),2))</f>
        <v xml:space="preserve"> </v>
      </c>
      <c r="M930" s="11"/>
    </row>
    <row r="931" spans="4:13" x14ac:dyDescent="0.2">
      <c r="D931" s="14"/>
      <c r="H931" s="1" t="str">
        <f>IF(ISBLANK(F931)," ",INDEX(Choix!$I$1:$J$15,MATCH('TAB Travail'!F931,Choix!$I$1:$I$15,0),2))</f>
        <v xml:space="preserve"> </v>
      </c>
      <c r="M931" s="11"/>
    </row>
    <row r="932" spans="4:13" x14ac:dyDescent="0.2">
      <c r="D932" s="14"/>
      <c r="H932" s="1" t="str">
        <f>IF(ISBLANK(F932)," ",INDEX(Choix!$I$1:$J$15,MATCH('TAB Travail'!F932,Choix!$I$1:$I$15,0),2))</f>
        <v xml:space="preserve"> </v>
      </c>
      <c r="M932" s="11"/>
    </row>
    <row r="933" spans="4:13" x14ac:dyDescent="0.2">
      <c r="D933" s="14"/>
      <c r="H933" s="1" t="str">
        <f>IF(ISBLANK(F933)," ",INDEX(Choix!$I$1:$J$15,MATCH('TAB Travail'!F933,Choix!$I$1:$I$15,0),2))</f>
        <v xml:space="preserve"> </v>
      </c>
      <c r="M933" s="11"/>
    </row>
    <row r="934" spans="4:13" x14ac:dyDescent="0.2">
      <c r="D934" s="14"/>
      <c r="H934" s="1" t="str">
        <f>IF(ISBLANK(F934)," ",INDEX(Choix!$I$1:$J$15,MATCH('TAB Travail'!F934,Choix!$I$1:$I$15,0),2))</f>
        <v xml:space="preserve"> </v>
      </c>
      <c r="M934" s="11"/>
    </row>
    <row r="935" spans="4:13" x14ac:dyDescent="0.2">
      <c r="D935" s="14"/>
      <c r="H935" s="1" t="str">
        <f>IF(ISBLANK(F935)," ",INDEX(Choix!$I$1:$J$15,MATCH('TAB Travail'!F935,Choix!$I$1:$I$15,0),2))</f>
        <v xml:space="preserve"> </v>
      </c>
      <c r="M935" s="11"/>
    </row>
    <row r="936" spans="4:13" x14ac:dyDescent="0.2">
      <c r="D936" s="14"/>
      <c r="H936" s="1" t="str">
        <f>IF(ISBLANK(F936)," ",INDEX(Choix!$I$1:$J$15,MATCH('TAB Travail'!F936,Choix!$I$1:$I$15,0),2))</f>
        <v xml:space="preserve"> </v>
      </c>
      <c r="M936" s="11"/>
    </row>
    <row r="937" spans="4:13" x14ac:dyDescent="0.2">
      <c r="D937" s="14"/>
      <c r="H937" s="1" t="str">
        <f>IF(ISBLANK(F937)," ",INDEX(Choix!$I$1:$J$15,MATCH('TAB Travail'!F937,Choix!$I$1:$I$15,0),2))</f>
        <v xml:space="preserve"> </v>
      </c>
      <c r="M937" s="11"/>
    </row>
    <row r="938" spans="4:13" x14ac:dyDescent="0.2">
      <c r="D938" s="14"/>
      <c r="H938" s="1" t="str">
        <f>IF(ISBLANK(F938)," ",INDEX(Choix!$I$1:$J$15,MATCH('TAB Travail'!F938,Choix!$I$1:$I$15,0),2))</f>
        <v xml:space="preserve"> </v>
      </c>
      <c r="M938" s="11"/>
    </row>
    <row r="939" spans="4:13" x14ac:dyDescent="0.2">
      <c r="D939" s="14"/>
      <c r="H939" s="1" t="str">
        <f>IF(ISBLANK(F939)," ",INDEX(Choix!$I$1:$J$15,MATCH('TAB Travail'!F939,Choix!$I$1:$I$15,0),2))</f>
        <v xml:space="preserve"> </v>
      </c>
      <c r="M939" s="11"/>
    </row>
    <row r="940" spans="4:13" x14ac:dyDescent="0.2">
      <c r="D940" s="14"/>
      <c r="H940" s="1" t="str">
        <f>IF(ISBLANK(F940)," ",INDEX(Choix!$I$1:$J$15,MATCH('TAB Travail'!F940,Choix!$I$1:$I$15,0),2))</f>
        <v xml:space="preserve"> </v>
      </c>
      <c r="M940" s="11"/>
    </row>
    <row r="941" spans="4:13" x14ac:dyDescent="0.2">
      <c r="D941" s="14"/>
      <c r="H941" s="1" t="str">
        <f>IF(ISBLANK(F941)," ",INDEX(Choix!$I$1:$J$15,MATCH('TAB Travail'!F941,Choix!$I$1:$I$15,0),2))</f>
        <v xml:space="preserve"> </v>
      </c>
      <c r="M941" s="11"/>
    </row>
    <row r="942" spans="4:13" x14ac:dyDescent="0.2">
      <c r="D942" s="14"/>
      <c r="H942" s="1" t="str">
        <f>IF(ISBLANK(F942)," ",INDEX(Choix!$I$1:$J$15,MATCH('TAB Travail'!F942,Choix!$I$1:$I$15,0),2))</f>
        <v xml:space="preserve"> </v>
      </c>
      <c r="M942" s="11"/>
    </row>
    <row r="943" spans="4:13" x14ac:dyDescent="0.2">
      <c r="D943" s="14"/>
      <c r="H943" s="1" t="str">
        <f>IF(ISBLANK(F943)," ",INDEX(Choix!$I$1:$J$15,MATCH('TAB Travail'!F943,Choix!$I$1:$I$15,0),2))</f>
        <v xml:space="preserve"> </v>
      </c>
      <c r="M943" s="11"/>
    </row>
    <row r="944" spans="4:13" x14ac:dyDescent="0.2">
      <c r="D944" s="14"/>
      <c r="H944" s="1" t="str">
        <f>IF(ISBLANK(F944)," ",INDEX(Choix!$I$1:$J$15,MATCH('TAB Travail'!F944,Choix!$I$1:$I$15,0),2))</f>
        <v xml:space="preserve"> </v>
      </c>
      <c r="M944" s="11"/>
    </row>
    <row r="945" spans="4:13" x14ac:dyDescent="0.2">
      <c r="D945" s="14"/>
      <c r="H945" s="1" t="str">
        <f>IF(ISBLANK(F945)," ",INDEX(Choix!$I$1:$J$15,MATCH('TAB Travail'!F945,Choix!$I$1:$I$15,0),2))</f>
        <v xml:space="preserve"> </v>
      </c>
      <c r="M945" s="11"/>
    </row>
    <row r="946" spans="4:13" x14ac:dyDescent="0.2">
      <c r="D946" s="14"/>
      <c r="H946" s="1" t="str">
        <f>IF(ISBLANK(F946)," ",INDEX(Choix!$I$1:$J$15,MATCH('TAB Travail'!F946,Choix!$I$1:$I$15,0),2))</f>
        <v xml:space="preserve"> </v>
      </c>
      <c r="M946" s="11"/>
    </row>
    <row r="947" spans="4:13" x14ac:dyDescent="0.2">
      <c r="D947" s="14"/>
      <c r="H947" s="1" t="str">
        <f>IF(ISBLANK(F947)," ",INDEX(Choix!$I$1:$J$15,MATCH('TAB Travail'!F947,Choix!$I$1:$I$15,0),2))</f>
        <v xml:space="preserve"> </v>
      </c>
      <c r="M947" s="11"/>
    </row>
    <row r="948" spans="4:13" x14ac:dyDescent="0.2">
      <c r="D948" s="14"/>
      <c r="H948" s="1" t="str">
        <f>IF(ISBLANK(F948)," ",INDEX(Choix!$I$1:$J$15,MATCH('TAB Travail'!F948,Choix!$I$1:$I$15,0),2))</f>
        <v xml:space="preserve"> </v>
      </c>
      <c r="M948" s="11"/>
    </row>
    <row r="949" spans="4:13" x14ac:dyDescent="0.2">
      <c r="D949" s="14"/>
      <c r="H949" s="1" t="str">
        <f>IF(ISBLANK(F949)," ",INDEX(Choix!$I$1:$J$15,MATCH('TAB Travail'!F949,Choix!$I$1:$I$15,0),2))</f>
        <v xml:space="preserve"> </v>
      </c>
      <c r="M949" s="11"/>
    </row>
    <row r="950" spans="4:13" x14ac:dyDescent="0.2">
      <c r="D950" s="14"/>
      <c r="H950" s="1" t="str">
        <f>IF(ISBLANK(F950)," ",INDEX(Choix!$I$1:$J$15,MATCH('TAB Travail'!F950,Choix!$I$1:$I$15,0),2))</f>
        <v xml:space="preserve"> </v>
      </c>
      <c r="M950" s="11"/>
    </row>
    <row r="951" spans="4:13" x14ac:dyDescent="0.2">
      <c r="D951" s="14"/>
      <c r="H951" s="1" t="str">
        <f>IF(ISBLANK(F951)," ",INDEX(Choix!$I$1:$J$15,MATCH('TAB Travail'!F951,Choix!$I$1:$I$15,0),2))</f>
        <v xml:space="preserve"> </v>
      </c>
      <c r="M951" s="11"/>
    </row>
    <row r="952" spans="4:13" x14ac:dyDescent="0.2">
      <c r="D952" s="14"/>
      <c r="H952" s="1" t="str">
        <f>IF(ISBLANK(F952)," ",INDEX(Choix!$I$1:$J$15,MATCH('TAB Travail'!F952,Choix!$I$1:$I$15,0),2))</f>
        <v xml:space="preserve"> </v>
      </c>
      <c r="M952" s="11"/>
    </row>
    <row r="953" spans="4:13" x14ac:dyDescent="0.2">
      <c r="D953" s="14"/>
      <c r="H953" s="1" t="str">
        <f>IF(ISBLANK(F953)," ",INDEX(Choix!$I$1:$J$15,MATCH('TAB Travail'!F953,Choix!$I$1:$I$15,0),2))</f>
        <v xml:space="preserve"> </v>
      </c>
      <c r="M953" s="11"/>
    </row>
    <row r="954" spans="4:13" x14ac:dyDescent="0.2">
      <c r="D954" s="14"/>
      <c r="H954" s="1" t="str">
        <f>IF(ISBLANK(F954)," ",INDEX(Choix!$I$1:$J$15,MATCH('TAB Travail'!F954,Choix!$I$1:$I$15,0),2))</f>
        <v xml:space="preserve"> </v>
      </c>
      <c r="M954" s="11"/>
    </row>
    <row r="955" spans="4:13" x14ac:dyDescent="0.2">
      <c r="D955" s="14"/>
      <c r="H955" s="1" t="str">
        <f>IF(ISBLANK(F955)," ",INDEX(Choix!$I$1:$J$15,MATCH('TAB Travail'!F955,Choix!$I$1:$I$15,0),2))</f>
        <v xml:space="preserve"> </v>
      </c>
      <c r="M955" s="11"/>
    </row>
    <row r="956" spans="4:13" x14ac:dyDescent="0.2">
      <c r="D956" s="14"/>
      <c r="H956" s="1" t="str">
        <f>IF(ISBLANK(F956)," ",INDEX(Choix!$I$1:$J$15,MATCH('TAB Travail'!F956,Choix!$I$1:$I$15,0),2))</f>
        <v xml:space="preserve"> </v>
      </c>
      <c r="M956" s="11"/>
    </row>
    <row r="957" spans="4:13" x14ac:dyDescent="0.2">
      <c r="D957" s="14"/>
      <c r="H957" s="1" t="str">
        <f>IF(ISBLANK(F957)," ",INDEX(Choix!$I$1:$J$15,MATCH('TAB Travail'!F957,Choix!$I$1:$I$15,0),2))</f>
        <v xml:space="preserve"> </v>
      </c>
      <c r="M957" s="11"/>
    </row>
    <row r="958" spans="4:13" x14ac:dyDescent="0.2">
      <c r="D958" s="14"/>
      <c r="H958" s="1" t="str">
        <f>IF(ISBLANK(F958)," ",INDEX(Choix!$I$1:$J$15,MATCH('TAB Travail'!F958,Choix!$I$1:$I$15,0),2))</f>
        <v xml:space="preserve"> </v>
      </c>
      <c r="M958" s="11"/>
    </row>
    <row r="959" spans="4:13" x14ac:dyDescent="0.2">
      <c r="D959" s="14"/>
      <c r="H959" s="1" t="str">
        <f>IF(ISBLANK(F959)," ",INDEX(Choix!$I$1:$J$15,MATCH('TAB Travail'!F959,Choix!$I$1:$I$15,0),2))</f>
        <v xml:space="preserve"> </v>
      </c>
      <c r="M959" s="11"/>
    </row>
    <row r="960" spans="4:13" x14ac:dyDescent="0.2">
      <c r="D960" s="14"/>
      <c r="H960" s="1" t="str">
        <f>IF(ISBLANK(F960)," ",INDEX(Choix!$I$1:$J$15,MATCH('TAB Travail'!F960,Choix!$I$1:$I$15,0),2))</f>
        <v xml:space="preserve"> </v>
      </c>
      <c r="M960" s="11"/>
    </row>
    <row r="961" spans="4:13" x14ac:dyDescent="0.2">
      <c r="D961" s="14"/>
      <c r="H961" s="1" t="str">
        <f>IF(ISBLANK(F961)," ",INDEX(Choix!$I$1:$J$15,MATCH('TAB Travail'!F961,Choix!$I$1:$I$15,0),2))</f>
        <v xml:space="preserve"> </v>
      </c>
      <c r="M961" s="11"/>
    </row>
    <row r="962" spans="4:13" x14ac:dyDescent="0.2">
      <c r="D962" s="14"/>
      <c r="H962" s="1" t="str">
        <f>IF(ISBLANK(F962)," ",INDEX(Choix!$I$1:$J$15,MATCH('TAB Travail'!F962,Choix!$I$1:$I$15,0),2))</f>
        <v xml:space="preserve"> </v>
      </c>
      <c r="M962" s="11"/>
    </row>
    <row r="963" spans="4:13" x14ac:dyDescent="0.2">
      <c r="D963" s="14"/>
      <c r="H963" s="1" t="str">
        <f>IF(ISBLANK(F963)," ",INDEX(Choix!$I$1:$J$15,MATCH('TAB Travail'!F963,Choix!$I$1:$I$15,0),2))</f>
        <v xml:space="preserve"> </v>
      </c>
      <c r="M963" s="11"/>
    </row>
    <row r="964" spans="4:13" x14ac:dyDescent="0.2">
      <c r="D964" s="14"/>
      <c r="H964" s="1" t="str">
        <f>IF(ISBLANK(F964)," ",INDEX(Choix!$I$1:$J$15,MATCH('TAB Travail'!F964,Choix!$I$1:$I$15,0),2))</f>
        <v xml:space="preserve"> </v>
      </c>
      <c r="M964" s="11"/>
    </row>
    <row r="965" spans="4:13" x14ac:dyDescent="0.2">
      <c r="D965" s="14"/>
      <c r="H965" s="1" t="str">
        <f>IF(ISBLANK(F965)," ",INDEX(Choix!$I$1:$J$15,MATCH('TAB Travail'!F965,Choix!$I$1:$I$15,0),2))</f>
        <v xml:space="preserve"> </v>
      </c>
      <c r="M965" s="11"/>
    </row>
    <row r="966" spans="4:13" x14ac:dyDescent="0.2">
      <c r="D966" s="14"/>
      <c r="H966" s="1" t="str">
        <f>IF(ISBLANK(F966)," ",INDEX(Choix!$I$1:$J$15,MATCH('TAB Travail'!F966,Choix!$I$1:$I$15,0),2))</f>
        <v xml:space="preserve"> </v>
      </c>
      <c r="M966" s="11"/>
    </row>
    <row r="967" spans="4:13" x14ac:dyDescent="0.2">
      <c r="D967" s="14"/>
      <c r="H967" s="1" t="str">
        <f>IF(ISBLANK(F967)," ",INDEX(Choix!$I$1:$J$15,MATCH('TAB Travail'!F967,Choix!$I$1:$I$15,0),2))</f>
        <v xml:space="preserve"> </v>
      </c>
      <c r="M967" s="11"/>
    </row>
    <row r="968" spans="4:13" x14ac:dyDescent="0.2">
      <c r="D968" s="14"/>
      <c r="H968" s="1" t="str">
        <f>IF(ISBLANK(F968)," ",INDEX(Choix!$I$1:$J$15,MATCH('TAB Travail'!F968,Choix!$I$1:$I$15,0),2))</f>
        <v xml:space="preserve"> </v>
      </c>
      <c r="M968" s="11"/>
    </row>
    <row r="969" spans="4:13" x14ac:dyDescent="0.2">
      <c r="D969" s="14"/>
      <c r="H969" s="1" t="str">
        <f>IF(ISBLANK(F969)," ",INDEX(Choix!$I$1:$J$15,MATCH('TAB Travail'!F969,Choix!$I$1:$I$15,0),2))</f>
        <v xml:space="preserve"> </v>
      </c>
      <c r="M969" s="11"/>
    </row>
    <row r="970" spans="4:13" x14ac:dyDescent="0.2">
      <c r="D970" s="14"/>
      <c r="H970" s="1" t="str">
        <f>IF(ISBLANK(F970)," ",INDEX(Choix!$I$1:$J$15,MATCH('TAB Travail'!F970,Choix!$I$1:$I$15,0),2))</f>
        <v xml:space="preserve"> </v>
      </c>
      <c r="M970" s="11"/>
    </row>
    <row r="971" spans="4:13" x14ac:dyDescent="0.2">
      <c r="D971" s="14"/>
      <c r="H971" s="1" t="str">
        <f>IF(ISBLANK(F971)," ",INDEX(Choix!$I$1:$J$15,MATCH('TAB Travail'!F971,Choix!$I$1:$I$15,0),2))</f>
        <v xml:space="preserve"> </v>
      </c>
      <c r="M971" s="11"/>
    </row>
    <row r="972" spans="4:13" x14ac:dyDescent="0.2">
      <c r="D972" s="14"/>
      <c r="H972" s="1" t="str">
        <f>IF(ISBLANK(F972)," ",INDEX(Choix!$I$1:$J$15,MATCH('TAB Travail'!F972,Choix!$I$1:$I$15,0),2))</f>
        <v xml:space="preserve"> </v>
      </c>
      <c r="M972" s="11"/>
    </row>
    <row r="973" spans="4:13" x14ac:dyDescent="0.2">
      <c r="D973" s="14"/>
      <c r="H973" s="1" t="str">
        <f>IF(ISBLANK(F973)," ",INDEX(Choix!$I$1:$J$15,MATCH('TAB Travail'!F973,Choix!$I$1:$I$15,0),2))</f>
        <v xml:space="preserve"> </v>
      </c>
      <c r="M973" s="11"/>
    </row>
    <row r="974" spans="4:13" x14ac:dyDescent="0.2">
      <c r="D974" s="14"/>
      <c r="H974" s="1" t="str">
        <f>IF(ISBLANK(F974)," ",INDEX(Choix!$I$1:$J$15,MATCH('TAB Travail'!F974,Choix!$I$1:$I$15,0),2))</f>
        <v xml:space="preserve"> </v>
      </c>
      <c r="M974" s="11"/>
    </row>
    <row r="975" spans="4:13" x14ac:dyDescent="0.2">
      <c r="D975" s="14"/>
      <c r="H975" s="1" t="str">
        <f>IF(ISBLANK(F975)," ",INDEX(Choix!$I$1:$J$15,MATCH('TAB Travail'!F975,Choix!$I$1:$I$15,0),2))</f>
        <v xml:space="preserve"> </v>
      </c>
      <c r="M975" s="11"/>
    </row>
    <row r="976" spans="4:13" x14ac:dyDescent="0.2">
      <c r="D976" s="14"/>
      <c r="H976" s="1" t="str">
        <f>IF(ISBLANK(F976)," ",INDEX(Choix!$I$1:$J$15,MATCH('TAB Travail'!F976,Choix!$I$1:$I$15,0),2))</f>
        <v xml:space="preserve"> </v>
      </c>
      <c r="M976" s="11"/>
    </row>
    <row r="977" spans="4:13" x14ac:dyDescent="0.2">
      <c r="D977" s="14"/>
      <c r="H977" s="1" t="str">
        <f>IF(ISBLANK(F977)," ",INDEX(Choix!$I$1:$J$15,MATCH('TAB Travail'!F977,Choix!$I$1:$I$15,0),2))</f>
        <v xml:space="preserve"> </v>
      </c>
      <c r="M977" s="11"/>
    </row>
    <row r="978" spans="4:13" x14ac:dyDescent="0.2">
      <c r="D978" s="14"/>
      <c r="H978" s="1" t="str">
        <f>IF(ISBLANK(F978)," ",INDEX(Choix!$I$1:$J$15,MATCH('TAB Travail'!F978,Choix!$I$1:$I$15,0),2))</f>
        <v xml:space="preserve"> </v>
      </c>
      <c r="M978" s="11"/>
    </row>
    <row r="979" spans="4:13" x14ac:dyDescent="0.2">
      <c r="D979" s="14"/>
      <c r="H979" s="1" t="str">
        <f>IF(ISBLANK(F979)," ",INDEX(Choix!$I$1:$J$15,MATCH('TAB Travail'!F979,Choix!$I$1:$I$15,0),2))</f>
        <v xml:space="preserve"> </v>
      </c>
      <c r="M979" s="11"/>
    </row>
    <row r="980" spans="4:13" x14ac:dyDescent="0.2">
      <c r="D980" s="14"/>
      <c r="H980" s="1" t="str">
        <f>IF(ISBLANK(F980)," ",INDEX(Choix!$I$1:$J$15,MATCH('TAB Travail'!F980,Choix!$I$1:$I$15,0),2))</f>
        <v xml:space="preserve"> </v>
      </c>
      <c r="M980" s="11"/>
    </row>
    <row r="981" spans="4:13" x14ac:dyDescent="0.2">
      <c r="D981" s="14"/>
      <c r="H981" s="1" t="str">
        <f>IF(ISBLANK(F981)," ",INDEX(Choix!$I$1:$J$15,MATCH('TAB Travail'!F981,Choix!$I$1:$I$15,0),2))</f>
        <v xml:space="preserve"> </v>
      </c>
      <c r="M981" s="11"/>
    </row>
    <row r="982" spans="4:13" x14ac:dyDescent="0.2">
      <c r="D982" s="14"/>
      <c r="H982" s="1" t="str">
        <f>IF(ISBLANK(F982)," ",INDEX(Choix!$I$1:$J$15,MATCH('TAB Travail'!F982,Choix!$I$1:$I$15,0),2))</f>
        <v xml:space="preserve"> </v>
      </c>
      <c r="M982" s="11"/>
    </row>
    <row r="983" spans="4:13" x14ac:dyDescent="0.2">
      <c r="D983" s="14"/>
      <c r="H983" s="1" t="str">
        <f>IF(ISBLANK(F983)," ",INDEX(Choix!$I$1:$J$15,MATCH('TAB Travail'!F983,Choix!$I$1:$I$15,0),2))</f>
        <v xml:space="preserve"> </v>
      </c>
      <c r="M983" s="11"/>
    </row>
    <row r="984" spans="4:13" x14ac:dyDescent="0.2">
      <c r="D984" s="14"/>
      <c r="H984" s="1" t="str">
        <f>IF(ISBLANK(F984)," ",INDEX(Choix!$I$1:$J$15,MATCH('TAB Travail'!F984,Choix!$I$1:$I$15,0),2))</f>
        <v xml:space="preserve"> </v>
      </c>
      <c r="M984" s="11"/>
    </row>
    <row r="985" spans="4:13" x14ac:dyDescent="0.2">
      <c r="D985" s="14"/>
      <c r="H985" s="1" t="str">
        <f>IF(ISBLANK(F985)," ",INDEX(Choix!$I$1:$J$15,MATCH('TAB Travail'!F985,Choix!$I$1:$I$15,0),2))</f>
        <v xml:space="preserve"> </v>
      </c>
      <c r="M985" s="11"/>
    </row>
    <row r="986" spans="4:13" x14ac:dyDescent="0.2">
      <c r="D986" s="14"/>
      <c r="H986" s="1" t="str">
        <f>IF(ISBLANK(F986)," ",INDEX(Choix!$I$1:$J$15,MATCH('TAB Travail'!F986,Choix!$I$1:$I$15,0),2))</f>
        <v xml:space="preserve"> </v>
      </c>
      <c r="M986" s="11"/>
    </row>
    <row r="987" spans="4:13" x14ac:dyDescent="0.2">
      <c r="D987" s="14"/>
      <c r="H987" s="1" t="str">
        <f>IF(ISBLANK(F987)," ",INDEX(Choix!$I$1:$J$15,MATCH('TAB Travail'!F987,Choix!$I$1:$I$15,0),2))</f>
        <v xml:space="preserve"> </v>
      </c>
      <c r="M987" s="11"/>
    </row>
    <row r="988" spans="4:13" x14ac:dyDescent="0.2">
      <c r="D988" s="14"/>
      <c r="H988" s="1" t="str">
        <f>IF(ISBLANK(F988)," ",INDEX(Choix!$I$1:$J$15,MATCH('TAB Travail'!F988,Choix!$I$1:$I$15,0),2))</f>
        <v xml:space="preserve"> </v>
      </c>
      <c r="M988" s="11"/>
    </row>
    <row r="989" spans="4:13" x14ac:dyDescent="0.2">
      <c r="D989" s="14"/>
      <c r="H989" s="1" t="str">
        <f>IF(ISBLANK(F989)," ",INDEX(Choix!$I$1:$J$15,MATCH('TAB Travail'!F989,Choix!$I$1:$I$15,0),2))</f>
        <v xml:space="preserve"> </v>
      </c>
      <c r="M989" s="11"/>
    </row>
    <row r="990" spans="4:13" x14ac:dyDescent="0.2">
      <c r="D990" s="14"/>
      <c r="H990" s="1" t="str">
        <f>IF(ISBLANK(F990)," ",INDEX(Choix!$I$1:$J$15,MATCH('TAB Travail'!F990,Choix!$I$1:$I$15,0),2))</f>
        <v xml:space="preserve"> </v>
      </c>
      <c r="M990" s="11"/>
    </row>
    <row r="991" spans="4:13" x14ac:dyDescent="0.2">
      <c r="D991" s="14"/>
      <c r="H991" s="1" t="str">
        <f>IF(ISBLANK(F991)," ",INDEX(Choix!$I$1:$J$15,MATCH('TAB Travail'!F991,Choix!$I$1:$I$15,0),2))</f>
        <v xml:space="preserve"> </v>
      </c>
      <c r="M991" s="11"/>
    </row>
    <row r="992" spans="4:13" x14ac:dyDescent="0.2">
      <c r="D992" s="14"/>
      <c r="H992" s="1" t="str">
        <f>IF(ISBLANK(F992)," ",INDEX(Choix!$I$1:$J$15,MATCH('TAB Travail'!F992,Choix!$I$1:$I$15,0),2))</f>
        <v xml:space="preserve"> </v>
      </c>
      <c r="M992" s="11"/>
    </row>
    <row r="993" spans="4:13" x14ac:dyDescent="0.2">
      <c r="D993" s="14"/>
      <c r="H993" s="1" t="str">
        <f>IF(ISBLANK(F993)," ",INDEX(Choix!$I$1:$J$15,MATCH('TAB Travail'!F993,Choix!$I$1:$I$15,0),2))</f>
        <v xml:space="preserve"> </v>
      </c>
      <c r="M993" s="11"/>
    </row>
    <row r="994" spans="4:13" x14ac:dyDescent="0.2">
      <c r="D994" s="14"/>
      <c r="H994" s="1" t="str">
        <f>IF(ISBLANK(F994)," ",INDEX(Choix!$I$1:$J$15,MATCH('TAB Travail'!F994,Choix!$I$1:$I$15,0),2))</f>
        <v xml:space="preserve"> </v>
      </c>
      <c r="M994" s="11"/>
    </row>
    <row r="995" spans="4:13" x14ac:dyDescent="0.2">
      <c r="D995" s="14"/>
      <c r="H995" s="1" t="str">
        <f>IF(ISBLANK(F995)," ",INDEX(Choix!$I$1:$J$15,MATCH('TAB Travail'!F995,Choix!$I$1:$I$15,0),2))</f>
        <v xml:space="preserve"> </v>
      </c>
      <c r="M995" s="11"/>
    </row>
    <row r="996" spans="4:13" x14ac:dyDescent="0.2">
      <c r="D996" s="14"/>
      <c r="H996" s="1" t="str">
        <f>IF(ISBLANK(F996)," ",INDEX(Choix!$I$1:$J$15,MATCH('TAB Travail'!F996,Choix!$I$1:$I$15,0),2))</f>
        <v xml:space="preserve"> </v>
      </c>
      <c r="M996" s="11"/>
    </row>
    <row r="997" spans="4:13" x14ac:dyDescent="0.2">
      <c r="D997" s="14"/>
      <c r="H997" s="1" t="str">
        <f>IF(ISBLANK(F997)," ",INDEX(Choix!$I$1:$J$15,MATCH('TAB Travail'!F997,Choix!$I$1:$I$15,0),2))</f>
        <v xml:space="preserve"> </v>
      </c>
      <c r="M997" s="11"/>
    </row>
    <row r="998" spans="4:13" x14ac:dyDescent="0.2">
      <c r="D998" s="14"/>
      <c r="H998" s="1" t="str">
        <f>IF(ISBLANK(F998)," ",INDEX(Choix!$I$1:$J$15,MATCH('TAB Travail'!F998,Choix!$I$1:$I$15,0),2))</f>
        <v xml:space="preserve"> </v>
      </c>
      <c r="M998" s="11"/>
    </row>
    <row r="999" spans="4:13" x14ac:dyDescent="0.2">
      <c r="D999" s="14"/>
      <c r="H999" s="1" t="str">
        <f>IF(ISBLANK(F999)," ",INDEX(Choix!$I$1:$J$15,MATCH('TAB Travail'!F999,Choix!$I$1:$I$15,0),2))</f>
        <v xml:space="preserve"> </v>
      </c>
      <c r="M999" s="11"/>
    </row>
    <row r="1000" spans="4:13" x14ac:dyDescent="0.2">
      <c r="D1000" s="14"/>
      <c r="H1000" s="1" t="str">
        <f>IF(ISBLANK(F1000)," ",INDEX(Choix!$I$1:$J$15,MATCH('TAB Travail'!F1000,Choix!$I$1:$I$15,0),2))</f>
        <v xml:space="preserve"> </v>
      </c>
      <c r="M1000" s="11"/>
    </row>
  </sheetData>
  <mergeCells count="32">
    <mergeCell ref="AO1:AO2"/>
    <mergeCell ref="AP1:AP2"/>
    <mergeCell ref="AE1:AE2"/>
    <mergeCell ref="AF1:AF2"/>
    <mergeCell ref="AI1:AI2"/>
    <mergeCell ref="AM1:AM2"/>
    <mergeCell ref="AJ1:AJ2"/>
    <mergeCell ref="AK1:AK2"/>
    <mergeCell ref="AL1:AL2"/>
    <mergeCell ref="AG1:AG2"/>
    <mergeCell ref="AH1:AH2"/>
    <mergeCell ref="A1:A2"/>
    <mergeCell ref="E1:E2"/>
    <mergeCell ref="D1:D2"/>
    <mergeCell ref="B1:B2"/>
    <mergeCell ref="C1:C2"/>
    <mergeCell ref="AQ1:AR1"/>
    <mergeCell ref="F1:F2"/>
    <mergeCell ref="S1:S2"/>
    <mergeCell ref="T1:T2"/>
    <mergeCell ref="U1:U2"/>
    <mergeCell ref="V1:V2"/>
    <mergeCell ref="M1:M2"/>
    <mergeCell ref="AC1:AC2"/>
    <mergeCell ref="AD1:AD2"/>
    <mergeCell ref="K1:K2"/>
    <mergeCell ref="N1:N2"/>
    <mergeCell ref="AA1:AA2"/>
    <mergeCell ref="AB1:AB2"/>
    <mergeCell ref="W1:W2"/>
    <mergeCell ref="X1:X2"/>
    <mergeCell ref="AN1:AN2"/>
  </mergeCells>
  <phoneticPr fontId="0" type="noConversion"/>
  <conditionalFormatting sqref="M1:N1 M2">
    <cfRule type="expression" dxfId="88" priority="4" stopIfTrue="1">
      <formula>_xludf.row(M1)=ActiveRow</formula>
    </cfRule>
  </conditionalFormatting>
  <conditionalFormatting sqref="A2:J2 A1:AP1 A3:AR1000 L2:AP2">
    <cfRule type="expression" dxfId="87" priority="2">
      <formula>ROW()=CELL("ligne")</formula>
    </cfRule>
  </conditionalFormatting>
  <conditionalFormatting sqref="AQ2:AR2 AQ1">
    <cfRule type="expression" dxfId="86" priority="1">
      <formula>ROW()=CELL("ligne")</formula>
    </cfRule>
  </conditionalFormatting>
  <dataValidations count="3">
    <dataValidation type="list" allowBlank="1" showInputMessage="1" showErrorMessage="1" sqref="S3:V1000 AM3:AO1000 AI3:AI1000 AA3:AA1000">
      <formula1>ON</formula1>
    </dataValidation>
    <dataValidation type="list" allowBlank="1" showInputMessage="1" sqref="AF3:AF1000">
      <formula1>ON</formula1>
    </dataValidation>
    <dataValidation allowBlank="1" showInputMessage="1" sqref="AG3:AH1000"/>
  </dataValidations>
  <pageMargins left="0.19685039370078741" right="0.19685039370078741" top="0.55118110236220474" bottom="0.39370078740157483" header="0.15748031496062992" footer="0.15748031496062992"/>
  <pageSetup paperSize="9" scale="80" orientation="landscape" r:id="rId1"/>
  <headerFooter alignWithMargins="0">
    <oddHeader>&amp;CCOMMISSION CHARGEE D'EVALUER LE NIVEAU DES DIPLOMES ETRANGERS EN PSYCHOLOGIE
SEANCE DU 16 OCTOBRE 2009</oddHeader>
    <oddFooter>&amp;LDGESIP A3&amp;C- 1 -&amp;R13/10/09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Fiches">
                <anchor moveWithCells="1" sizeWithCells="1">
                  <from>
                    <xdr:col>45</xdr:col>
                    <xdr:colOff>247650</xdr:colOff>
                    <xdr:row>4</xdr:row>
                    <xdr:rowOff>9525</xdr:rowOff>
                  </from>
                  <to>
                    <xdr:col>46</xdr:col>
                    <xdr:colOff>304800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Choix!$I$1:$I$15</xm:f>
          </x14:formula1>
          <xm:sqref>F3:F1000</xm:sqref>
        </x14:dataValidation>
        <x14:dataValidation type="list" allowBlank="1" showInputMessage="1">
          <x14:formula1>
            <xm:f>Choix!$K$1:$K$7</xm:f>
          </x14:formula1>
          <xm:sqref>K3:K1000</xm:sqref>
        </x14:dataValidation>
        <x14:dataValidation type="list" allowBlank="1" showInputMessage="1">
          <x14:formula1>
            <xm:f>Choix!$L$1:$L$5</xm:f>
          </x14:formula1>
          <xm:sqref>M3:M1000</xm:sqref>
        </x14:dataValidation>
        <x14:dataValidation type="list" allowBlank="1" showInputMessage="1">
          <x14:formula1>
            <xm:f>Choix!$G$1:$G$6</xm:f>
          </x14:formula1>
          <xm:sqref>W3:W1000</xm:sqref>
        </x14:dataValidation>
        <x14:dataValidation type="list" allowBlank="1" showInputMessage="1">
          <x14:formula1>
            <xm:f>Choix!$H$1:$H$9</xm:f>
          </x14:formula1>
          <xm:sqref>X3:X1000</xm:sqref>
        </x14:dataValidation>
        <x14:dataValidation type="list" allowBlank="1" showInputMessage="1" showErrorMessage="1">
          <x14:formula1>
            <xm:f>Choix!$B$1:$B$2</xm:f>
          </x14:formula1>
          <xm:sqref>Y3:Y1000</xm:sqref>
        </x14:dataValidation>
        <x14:dataValidation type="list" allowBlank="1" showInputMessage="1">
          <x14:formula1>
            <xm:f>Choix!$F$1</xm:f>
          </x14:formula1>
          <xm:sqref>AB3:AB1000</xm:sqref>
        </x14:dataValidation>
        <x14:dataValidation type="list" allowBlank="1" showInputMessage="1">
          <x14:formula1>
            <xm:f>Choix!$E$1:$E$6</xm:f>
          </x14:formula1>
          <xm:sqref>AC3:AD1000</xm:sqref>
        </x14:dataValidation>
        <x14:dataValidation type="list" allowBlank="1" showInputMessage="1">
          <x14:formula1>
            <xm:f>Choix!$E$1:$E$8</xm:f>
          </x14:formula1>
          <xm:sqref>AE3:AE1000</xm:sqref>
        </x14:dataValidation>
        <x14:dataValidation type="list" allowBlank="1" showInputMessage="1">
          <x14:formula1>
            <xm:f>Choix!$D$1:$D$5</xm:f>
          </x14:formula1>
          <xm:sqref>AK3:AK1000</xm:sqref>
        </x14:dataValidation>
        <x14:dataValidation type="list" allowBlank="1" showInputMessage="1">
          <x14:formula1>
            <xm:f>Choix!$C$1:$C$4</xm:f>
          </x14:formula1>
          <xm:sqref>AL3:AL1000</xm:sqref>
        </x14:dataValidation>
        <x14:dataValidation type="list" allowBlank="1" showInputMessage="1">
          <x14:formula1>
            <xm:f>Choix!$M$1:$M$3</xm:f>
          </x14:formula1>
          <xm:sqref>Z3:Z1000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6"/>
  <sheetViews>
    <sheetView workbookViewId="0">
      <selection activeCell="J15" sqref="J15"/>
    </sheetView>
  </sheetViews>
  <sheetFormatPr baseColWidth="10" defaultRowHeight="12.75" x14ac:dyDescent="0.2"/>
  <cols>
    <col min="1" max="1" width="19.7109375" customWidth="1"/>
    <col min="4" max="4" width="12.28515625" customWidth="1"/>
    <col min="5" max="6" width="10.7109375" customWidth="1"/>
    <col min="7" max="7" width="12.7109375" customWidth="1"/>
    <col min="8" max="8" width="11.5703125" customWidth="1"/>
  </cols>
  <sheetData>
    <row r="1" spans="1:8" x14ac:dyDescent="0.2">
      <c r="A1" s="27" t="s">
        <v>142</v>
      </c>
      <c r="B1" s="26"/>
      <c r="C1" s="26"/>
      <c r="D1" s="26"/>
      <c r="E1" s="26"/>
      <c r="F1" s="26"/>
      <c r="G1" s="26"/>
      <c r="H1" t="e">
        <f>VLOOKUP($C$2,base,ROW()+1,0)&amp;""</f>
        <v>#N/A</v>
      </c>
    </row>
    <row r="2" spans="1:8" x14ac:dyDescent="0.2">
      <c r="B2" t="s">
        <v>21</v>
      </c>
      <c r="C2" t="s">
        <v>136</v>
      </c>
      <c r="G2" t="s">
        <v>22</v>
      </c>
      <c r="H2" t="e">
        <f>VLOOKUP($C$2,base,ROW()+2,0)&amp;""</f>
        <v>#N/A</v>
      </c>
    </row>
    <row r="3" spans="1:8" x14ac:dyDescent="0.2">
      <c r="B3" t="s">
        <v>23</v>
      </c>
      <c r="C3" t="e">
        <f>VLOOKUP($C$2,base,ROW()+2,0)&amp;""</f>
        <v>#N/A</v>
      </c>
    </row>
    <row r="4" spans="1:8" x14ac:dyDescent="0.2">
      <c r="B4" t="s">
        <v>24</v>
      </c>
      <c r="C4" t="e">
        <f>VLOOKUP($C$2,base,ROW()+2,0)&amp;""</f>
        <v>#N/A</v>
      </c>
    </row>
    <row r="5" spans="1:8" x14ac:dyDescent="0.2">
      <c r="B5" t="s">
        <v>119</v>
      </c>
      <c r="C5" t="e">
        <f>VLOOKUP($C$2,base,ROW()+3,0)&amp;""</f>
        <v>#N/A</v>
      </c>
    </row>
    <row r="6" spans="1:8" x14ac:dyDescent="0.2">
      <c r="B6" t="s">
        <v>120</v>
      </c>
      <c r="C6" t="e">
        <f>VLOOKUP($C$2,base,ROW()+1,0)&amp;""</f>
        <v>#N/A</v>
      </c>
    </row>
    <row r="28" spans="1:8" x14ac:dyDescent="0.2">
      <c r="F28" t="s">
        <v>20</v>
      </c>
      <c r="G28" t="s">
        <v>45</v>
      </c>
      <c r="H28" t="s">
        <v>27</v>
      </c>
    </row>
    <row r="29" spans="1:8" ht="18.75" customHeight="1" x14ac:dyDescent="0.2">
      <c r="F29" t="e">
        <f>VLOOKUP($C$2,base,ROW()-11,0)&amp;" m"</f>
        <v>#N/A</v>
      </c>
      <c r="G29" t="e">
        <f>VLOOKUP($C$2,base,ROW()-13,0)&amp;" m"</f>
        <v>#N/A</v>
      </c>
      <c r="H29" t="e">
        <f>VLOOKUP($C$2,base,ROW()-12,0)&amp;" m"</f>
        <v>#N/A</v>
      </c>
    </row>
    <row r="31" spans="1:8" x14ac:dyDescent="0.2">
      <c r="E31" t="s">
        <v>46</v>
      </c>
    </row>
    <row r="32" spans="1:8" x14ac:dyDescent="0.2">
      <c r="A32" t="s">
        <v>25</v>
      </c>
      <c r="B32" t="s">
        <v>26</v>
      </c>
      <c r="C32" t="s">
        <v>127</v>
      </c>
      <c r="D32" t="s">
        <v>125</v>
      </c>
      <c r="E32" t="s">
        <v>28</v>
      </c>
      <c r="F32" t="s">
        <v>29</v>
      </c>
      <c r="G32" t="s">
        <v>30</v>
      </c>
      <c r="H32" t="s">
        <v>31</v>
      </c>
    </row>
    <row r="33" spans="1:8" x14ac:dyDescent="0.2">
      <c r="A33" t="e">
        <f>VLOOKUP($C$2,base,ROW()-22,0)&amp;""</f>
        <v>#N/A</v>
      </c>
      <c r="B33" t="e">
        <f>VLOOKUP($C$2,base,ROW()-21,0)&amp;""</f>
        <v>#N/A</v>
      </c>
      <c r="C33" t="e">
        <f>VLOOKUP($C$2,base,ROW()-20,0)&amp;""</f>
        <v>#N/A</v>
      </c>
      <c r="D33" t="e">
        <f>VLOOKUP($C$2,base,ROW()-19,0)&amp;" m3"</f>
        <v>#N/A</v>
      </c>
      <c r="E33" t="e">
        <f>VLOOKUP($C$2,base,ROW()-14,0)&amp;""</f>
        <v>#N/A</v>
      </c>
      <c r="F33" t="e">
        <f>VLOOKUP($C$2,base,ROW()-13,0)&amp;""</f>
        <v>#N/A</v>
      </c>
      <c r="G33" t="e">
        <f>VLOOKUP($C$2,base,ROW()-12,0)&amp;""</f>
        <v>#N/A</v>
      </c>
      <c r="H33" t="e">
        <f>VLOOKUP($C$2,base,ROW()-11,0)&amp;""</f>
        <v>#N/A</v>
      </c>
    </row>
    <row r="35" spans="1:8" x14ac:dyDescent="0.2">
      <c r="A35" t="s">
        <v>32</v>
      </c>
      <c r="C35" t="e">
        <f>VLOOKUP($C$2,base,ROW()-12,0)&amp;""</f>
        <v>#N/A</v>
      </c>
    </row>
    <row r="36" spans="1:8" x14ac:dyDescent="0.2">
      <c r="A36" t="s">
        <v>34</v>
      </c>
      <c r="C36" t="e">
        <f>VLOOKUP($C$2,base,ROW()-12,0)&amp;""</f>
        <v>#N/A</v>
      </c>
    </row>
    <row r="37" spans="1:8" x14ac:dyDescent="0.2">
      <c r="A37" t="s">
        <v>70</v>
      </c>
      <c r="C37" t="e">
        <f>VLOOKUP($C$2,base,ROW()-12,0)&amp;""</f>
        <v>#N/A</v>
      </c>
    </row>
    <row r="38" spans="1:8" x14ac:dyDescent="0.2">
      <c r="A38" t="s">
        <v>132</v>
      </c>
      <c r="C38" t="e">
        <f t="shared" ref="C38:C53" si="0">VLOOKUP($C$2,base,ROW()-11,0)&amp;""</f>
        <v>#N/A</v>
      </c>
    </row>
    <row r="39" spans="1:8" x14ac:dyDescent="0.2">
      <c r="A39" t="s">
        <v>52</v>
      </c>
      <c r="C39" t="e">
        <f t="shared" si="0"/>
        <v>#N/A</v>
      </c>
    </row>
    <row r="40" spans="1:8" x14ac:dyDescent="0.2">
      <c r="A40" t="s">
        <v>38</v>
      </c>
      <c r="C40" t="e">
        <f t="shared" si="0"/>
        <v>#N/A</v>
      </c>
    </row>
    <row r="41" spans="1:8" x14ac:dyDescent="0.2">
      <c r="A41" t="s">
        <v>40</v>
      </c>
      <c r="C41" t="e">
        <f t="shared" si="0"/>
        <v>#N/A</v>
      </c>
    </row>
    <row r="42" spans="1:8" x14ac:dyDescent="0.2">
      <c r="A42" t="s">
        <v>33</v>
      </c>
      <c r="C42" t="e">
        <f t="shared" si="0"/>
        <v>#N/A</v>
      </c>
    </row>
    <row r="43" spans="1:8" x14ac:dyDescent="0.2">
      <c r="A43" t="s">
        <v>35</v>
      </c>
      <c r="C43" t="e">
        <f t="shared" si="0"/>
        <v>#N/A</v>
      </c>
    </row>
    <row r="44" spans="1:8" x14ac:dyDescent="0.2">
      <c r="A44" t="s">
        <v>133</v>
      </c>
      <c r="C44" t="e">
        <f t="shared" si="0"/>
        <v>#N/A</v>
      </c>
    </row>
    <row r="45" spans="1:8" x14ac:dyDescent="0.2">
      <c r="A45" t="s">
        <v>134</v>
      </c>
      <c r="C45" t="e">
        <f t="shared" si="0"/>
        <v>#N/A</v>
      </c>
    </row>
    <row r="46" spans="1:8" x14ac:dyDescent="0.2">
      <c r="A46" t="s">
        <v>36</v>
      </c>
      <c r="C46" t="e">
        <f t="shared" si="0"/>
        <v>#N/A</v>
      </c>
    </row>
    <row r="47" spans="1:8" x14ac:dyDescent="0.2">
      <c r="A47" t="s">
        <v>135</v>
      </c>
      <c r="C47" t="e">
        <f t="shared" si="0"/>
        <v>#N/A</v>
      </c>
    </row>
    <row r="48" spans="1:8" x14ac:dyDescent="0.2">
      <c r="A48" t="s">
        <v>53</v>
      </c>
      <c r="C48" t="e">
        <f t="shared" si="0"/>
        <v>#N/A</v>
      </c>
    </row>
    <row r="49" spans="1:8" x14ac:dyDescent="0.2">
      <c r="A49" t="s">
        <v>55</v>
      </c>
      <c r="C49" t="e">
        <f t="shared" si="0"/>
        <v>#N/A</v>
      </c>
    </row>
    <row r="50" spans="1:8" x14ac:dyDescent="0.2">
      <c r="A50" t="s">
        <v>57</v>
      </c>
      <c r="C50" t="e">
        <f t="shared" si="0"/>
        <v>#N/A</v>
      </c>
    </row>
    <row r="51" spans="1:8" x14ac:dyDescent="0.2">
      <c r="A51" t="s">
        <v>37</v>
      </c>
      <c r="C51" t="e">
        <f t="shared" si="0"/>
        <v>#N/A</v>
      </c>
    </row>
    <row r="52" spans="1:8" x14ac:dyDescent="0.2">
      <c r="A52" t="s">
        <v>39</v>
      </c>
      <c r="C52" t="e">
        <f t="shared" si="0"/>
        <v>#N/A</v>
      </c>
    </row>
    <row r="53" spans="1:8" x14ac:dyDescent="0.2">
      <c r="A53" t="s">
        <v>58</v>
      </c>
      <c r="C53" t="e">
        <f t="shared" si="0"/>
        <v>#N/A</v>
      </c>
    </row>
    <row r="59" spans="1:8" x14ac:dyDescent="0.2">
      <c r="A59" t="s">
        <v>124</v>
      </c>
      <c r="H59" t="e">
        <f>VLOOKUP($C$2,base,ROW()-57,0)&amp;""</f>
        <v>#N/A</v>
      </c>
    </row>
    <row r="60" spans="1:8" x14ac:dyDescent="0.2">
      <c r="B60" t="s">
        <v>21</v>
      </c>
      <c r="C60" t="str">
        <f>$C$2</f>
        <v>Nom</v>
      </c>
      <c r="G60" t="s">
        <v>22</v>
      </c>
      <c r="H60" t="e">
        <f>$H$2</f>
        <v>#N/A</v>
      </c>
    </row>
    <row r="62" spans="1:8" x14ac:dyDescent="0.2">
      <c r="A62" t="s">
        <v>1</v>
      </c>
    </row>
    <row r="111" spans="5:8" x14ac:dyDescent="0.2">
      <c r="E111" t="s">
        <v>59</v>
      </c>
    </row>
    <row r="112" spans="5:8" x14ac:dyDescent="0.2">
      <c r="F112" t="s">
        <v>60</v>
      </c>
      <c r="H112" t="s">
        <v>61</v>
      </c>
    </row>
    <row r="113" spans="6:8" x14ac:dyDescent="0.2">
      <c r="F113" t="s">
        <v>62</v>
      </c>
      <c r="H113" t="s">
        <v>63</v>
      </c>
    </row>
    <row r="114" spans="6:8" x14ac:dyDescent="0.2">
      <c r="F114" t="s">
        <v>64</v>
      </c>
      <c r="H114" t="s">
        <v>65</v>
      </c>
    </row>
    <row r="115" spans="6:8" x14ac:dyDescent="0.2">
      <c r="F115" t="s">
        <v>66</v>
      </c>
      <c r="H115" t="s">
        <v>67</v>
      </c>
    </row>
    <row r="116" spans="6:8" x14ac:dyDescent="0.2">
      <c r="F116" t="s">
        <v>68</v>
      </c>
      <c r="H116" t="s">
        <v>69</v>
      </c>
    </row>
  </sheetData>
  <mergeCells count="1">
    <mergeCell ref="A1:G1"/>
  </mergeCells>
  <phoneticPr fontId="0" type="noConversion"/>
  <dataValidations disablePrompts="1" count="1">
    <dataValidation type="list" allowBlank="1" showInputMessage="1" showErrorMessage="1" sqref="C2">
      <formula1>Noms</formula1>
    </dataValidation>
  </dataValidations>
  <pageMargins left="0.25" right="0.25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Choix</vt:lpstr>
      <vt:lpstr>TAB Travail</vt:lpstr>
      <vt:lpstr>Fiche</vt:lpstr>
      <vt:lpstr>base</vt:lpstr>
      <vt:lpstr>'TAB Travail'!Impression_des_titres</vt:lpstr>
      <vt:lpstr>ON</vt:lpstr>
    </vt:vector>
  </TitlesOfParts>
  <Company>MEN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DPMA</dc:creator>
  <cp:lastModifiedBy>Annette LASHERMES</cp:lastModifiedBy>
  <cp:lastPrinted>2009-10-13T14:29:59Z</cp:lastPrinted>
  <dcterms:created xsi:type="dcterms:W3CDTF">2009-02-18T14:31:41Z</dcterms:created>
  <dcterms:modified xsi:type="dcterms:W3CDTF">2017-02-20T16:16:54Z</dcterms:modified>
</cp:coreProperties>
</file>