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45" windowWidth="18675" windowHeight="11550" activeTab="1"/>
  </bookViews>
  <sheets>
    <sheet name="Macro1" sheetId="4" r:id="rId1"/>
    <sheet name="Exercices Kiné pour le dos" sheetId="1" r:id="rId2"/>
    <sheet name="Feuil2" sheetId="5" r:id="rId3"/>
  </sheets>
  <functionGroups builtInGroupCount="17"/>
  <calcPr calcId="145621"/>
</workbook>
</file>

<file path=xl/calcChain.xml><?xml version="1.0" encoding="utf-8"?>
<calcChain xmlns="http://schemas.openxmlformats.org/spreadsheetml/2006/main">
  <c r="A46" i="1" l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E42" i="1"/>
  <c r="H42" i="1" s="1"/>
  <c r="K42" i="1" s="1"/>
  <c r="N42" i="1" s="1"/>
  <c r="Q42" i="1" s="1"/>
  <c r="T42" i="1" s="1"/>
  <c r="B42" i="1"/>
  <c r="V46" i="1"/>
  <c r="P46" i="1"/>
  <c r="J46" i="1"/>
  <c r="D46" i="1"/>
  <c r="S44" i="1"/>
  <c r="M44" i="1"/>
  <c r="G44" i="1"/>
  <c r="S45" i="1"/>
  <c r="S46" i="1"/>
  <c r="M46" i="1"/>
  <c r="G46" i="1"/>
  <c r="V44" i="1"/>
  <c r="P44" i="1"/>
  <c r="J44" i="1"/>
  <c r="D44" i="1"/>
  <c r="G45" i="1"/>
  <c r="V45" i="1"/>
  <c r="P45" i="1"/>
  <c r="J45" i="1"/>
  <c r="D45" i="1"/>
  <c r="M45" i="1"/>
  <c r="K45" i="1" l="1"/>
  <c r="B45" i="1"/>
  <c r="Z43" i="1"/>
  <c r="H45" i="1"/>
  <c r="N45" i="1"/>
  <c r="T45" i="1"/>
  <c r="E45" i="1"/>
  <c r="Z42" i="1"/>
  <c r="Z41" i="1" s="1"/>
  <c r="B44" i="1"/>
  <c r="H44" i="1"/>
  <c r="N44" i="1"/>
  <c r="T44" i="1"/>
  <c r="E46" i="1"/>
  <c r="G42" i="1" s="1"/>
  <c r="K46" i="1"/>
  <c r="M42" i="1" s="1"/>
  <c r="Q46" i="1"/>
  <c r="S42" i="1" s="1"/>
  <c r="Q45" i="1"/>
  <c r="E44" i="1"/>
  <c r="K44" i="1"/>
  <c r="Q44" i="1"/>
  <c r="B46" i="1"/>
  <c r="D42" i="1" s="1"/>
  <c r="Z44" i="1"/>
  <c r="H46" i="1"/>
  <c r="J42" i="1" s="1"/>
  <c r="N46" i="1"/>
  <c r="P42" i="1" s="1"/>
  <c r="T46" i="1"/>
  <c r="V42" i="1" s="1"/>
  <c r="B3" i="5"/>
  <c r="V5" i="5"/>
  <c r="P6" i="5"/>
  <c r="V6" i="5"/>
  <c r="P7" i="5"/>
  <c r="P5" i="5"/>
  <c r="M6" i="5"/>
  <c r="G5" i="5"/>
  <c r="V7" i="5"/>
  <c r="J5" i="5"/>
  <c r="D6" i="5"/>
  <c r="J6" i="5"/>
  <c r="J7" i="5"/>
  <c r="D5" i="5"/>
  <c r="G7" i="5"/>
  <c r="S7" i="5"/>
  <c r="G6" i="5"/>
  <c r="D7" i="5"/>
  <c r="M7" i="5"/>
  <c r="M5" i="5"/>
  <c r="S5" i="5"/>
  <c r="S6" i="5"/>
  <c r="B5" i="5" l="1"/>
  <c r="N5" i="5"/>
  <c r="E6" i="5"/>
  <c r="Q6" i="5"/>
  <c r="H7" i="5"/>
  <c r="N7" i="5"/>
  <c r="E5" i="5"/>
  <c r="Q5" i="5"/>
  <c r="H6" i="5"/>
  <c r="T6" i="5"/>
  <c r="Q7" i="5"/>
  <c r="K5" i="5"/>
  <c r="B6" i="5"/>
  <c r="N6" i="5"/>
  <c r="E7" i="5"/>
  <c r="K7" i="5"/>
  <c r="H5" i="5"/>
  <c r="T5" i="5"/>
  <c r="K6" i="5"/>
  <c r="B7" i="5"/>
  <c r="T7" i="5"/>
  <c r="A7" i="5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E3" i="5"/>
  <c r="H3" i="5" s="1"/>
  <c r="K3" i="5" s="1"/>
  <c r="N3" i="5" s="1"/>
  <c r="Q3" i="5" s="1"/>
  <c r="T3" i="5" s="1"/>
  <c r="G3" i="5" l="1"/>
  <c r="S3" i="5"/>
  <c r="D3" i="5"/>
  <c r="Z5" i="5"/>
  <c r="J3" i="5"/>
  <c r="P3" i="5"/>
  <c r="V3" i="5"/>
  <c r="Z3" i="5"/>
  <c r="M3" i="5"/>
  <c r="Z4" i="5"/>
  <c r="J25" i="1"/>
  <c r="V8" i="1"/>
  <c r="V25" i="1"/>
  <c r="J27" i="1"/>
  <c r="S8" i="1"/>
  <c r="G25" i="1"/>
  <c r="V7" i="1"/>
  <c r="P27" i="1"/>
  <c r="D27" i="1"/>
  <c r="S25" i="1"/>
  <c r="G26" i="1"/>
  <c r="S27" i="1"/>
  <c r="V6" i="1"/>
  <c r="M27" i="1"/>
  <c r="G27" i="1"/>
  <c r="S26" i="1"/>
  <c r="J26" i="1"/>
  <c r="V27" i="1"/>
  <c r="S6" i="1"/>
  <c r="P25" i="1"/>
  <c r="P26" i="1"/>
  <c r="M26" i="1"/>
  <c r="D25" i="1"/>
  <c r="V26" i="1"/>
  <c r="S7" i="1"/>
  <c r="D26" i="1"/>
  <c r="M25" i="1"/>
  <c r="Z2" i="5" l="1"/>
  <c r="K25" i="1"/>
  <c r="B25" i="1"/>
  <c r="B27" i="1"/>
  <c r="Q25" i="1"/>
  <c r="T26" i="1"/>
  <c r="Q27" i="1"/>
  <c r="H26" i="1"/>
  <c r="E27" i="1"/>
  <c r="K27" i="1"/>
  <c r="E25" i="1"/>
  <c r="B26" i="1"/>
  <c r="N26" i="1"/>
  <c r="H25" i="1"/>
  <c r="N25" i="1"/>
  <c r="T25" i="1"/>
  <c r="E26" i="1"/>
  <c r="K26" i="1"/>
  <c r="Q26" i="1"/>
  <c r="H27" i="1"/>
  <c r="N27" i="1"/>
  <c r="T27" i="1"/>
  <c r="T6" i="1"/>
  <c r="E4" i="1"/>
  <c r="P8" i="1"/>
  <c r="D7" i="1"/>
  <c r="G7" i="1"/>
  <c r="P7" i="1"/>
  <c r="M7" i="1"/>
  <c r="D6" i="1"/>
  <c r="P6" i="1"/>
  <c r="J8" i="1"/>
  <c r="J6" i="1"/>
  <c r="M6" i="1"/>
  <c r="M8" i="1"/>
  <c r="J7" i="1"/>
  <c r="G8" i="1"/>
  <c r="D8" i="1"/>
  <c r="G6" i="1"/>
  <c r="H8" i="1" l="1"/>
  <c r="K8" i="1"/>
  <c r="B8" i="1"/>
  <c r="Z7" i="1"/>
  <c r="N8" i="1"/>
  <c r="T8" i="1"/>
  <c r="Z25" i="1"/>
  <c r="E8" i="1"/>
  <c r="Q8" i="1"/>
  <c r="M4" i="1"/>
  <c r="V23" i="1" l="1"/>
  <c r="S23" i="1"/>
  <c r="P23" i="1"/>
  <c r="M23" i="1"/>
  <c r="J23" i="1"/>
  <c r="G23" i="1"/>
  <c r="D23" i="1"/>
  <c r="V4" i="1"/>
  <c r="S4" i="1"/>
  <c r="P4" i="1"/>
  <c r="J4" i="1"/>
  <c r="G4" i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H7" i="1" l="1"/>
  <c r="E7" i="1"/>
  <c r="T7" i="1"/>
  <c r="Q6" i="1"/>
  <c r="Q7" i="1"/>
  <c r="B6" i="1"/>
  <c r="B7" i="1"/>
  <c r="N6" i="1"/>
  <c r="N7" i="1"/>
  <c r="K6" i="1"/>
  <c r="K7" i="1"/>
  <c r="Z23" i="1"/>
  <c r="Z24" i="1"/>
  <c r="Z22" i="1" l="1"/>
  <c r="Z6" i="1"/>
  <c r="H4" i="1"/>
  <c r="K4" i="1" s="1"/>
  <c r="N4" i="1" s="1"/>
  <c r="Q4" i="1" s="1"/>
  <c r="T4" i="1" s="1"/>
  <c r="B23" i="1" s="1"/>
  <c r="E23" i="1" s="1"/>
  <c r="H23" i="1" s="1"/>
  <c r="K23" i="1" s="1"/>
  <c r="N23" i="1" s="1"/>
  <c r="Q23" i="1" s="1"/>
  <c r="T23" i="1" s="1"/>
  <c r="H6" i="1" l="1"/>
  <c r="E6" i="1" l="1"/>
  <c r="Z5" i="1"/>
  <c r="Z4" i="1" s="1"/>
</calcChain>
</file>

<file path=xl/sharedStrings.xml><?xml version="1.0" encoding="utf-8"?>
<sst xmlns="http://schemas.openxmlformats.org/spreadsheetml/2006/main" count="172" uniqueCount="24">
  <si>
    <t>Position Debout</t>
  </si>
  <si>
    <t xml:space="preserve">Position Allongée </t>
  </si>
  <si>
    <t>Fait</t>
  </si>
  <si>
    <t>Reste</t>
  </si>
  <si>
    <t>A faire</t>
  </si>
  <si>
    <t>Tps</t>
  </si>
  <si>
    <t>Date Exercice</t>
  </si>
  <si>
    <t>Function SOMME_SI_COULEUR(PlageSomme As Range, PlageCouleur As Range) As Variant</t>
  </si>
  <si>
    <t>'*********************************************************</t>
  </si>
  <si>
    <t>' Effectuer la somme des cellules en couleur *</t>
  </si>
  <si>
    <t>Dim Cel As Range</t>
  </si>
  <si>
    <t>Dim Som As Double</t>
  </si>
  <si>
    <t>If PlageCouleur.Cells.Count &gt; 1 Then</t>
  </si>
  <si>
    <t>SOMME_SI_COULEUR = CVErr(xlErrValue)</t>
  </si>
  <si>
    <t>Exit Function</t>
  </si>
  <si>
    <t>End If</t>
  </si>
  <si>
    <t>For Each Cel In PlageSomme</t>
  </si>
  <si>
    <t>If Cel.Interior.ColorIndex = PlageCouleur.Interior.ColorIndex Then Som = Som + Cel</t>
  </si>
  <si>
    <t>Next</t>
  </si>
  <si>
    <t>SOMME_SI_COULEUR = Som</t>
  </si>
  <si>
    <t>End Function</t>
  </si>
  <si>
    <t>Total Exercices Semaine</t>
  </si>
  <si>
    <t>Allongé Sanglé</t>
  </si>
  <si>
    <t>Date en rouge = Séance Kiné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</si>
</sst>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4" borderId="0" xfId="0" applyFill="1"/>
    <xf numFmtId="0" fontId="0" fillId="5" borderId="0" xfId="0" applyFill="1"/>
    <xf numFmtId="20" fontId="0" fillId="2" borderId="9" xfId="0" applyNumberFormat="1" applyFill="1" applyBorder="1" applyAlignment="1"/>
    <xf numFmtId="14" fontId="0" fillId="0" borderId="10" xfId="0" applyNumberFormat="1" applyFill="1" applyBorder="1" applyAlignment="1">
      <alignment horizontal="center" vertical="center"/>
    </xf>
    <xf numFmtId="14" fontId="0" fillId="0" borderId="11" xfId="0" applyNumberFormat="1" applyFill="1" applyBorder="1" applyAlignment="1">
      <alignment horizontal="center" vertical="center"/>
    </xf>
    <xf numFmtId="20" fontId="0" fillId="0" borderId="12" xfId="0" applyNumberFormat="1" applyFill="1" applyBorder="1" applyAlignment="1">
      <alignment vertical="center"/>
    </xf>
    <xf numFmtId="14" fontId="0" fillId="0" borderId="14" xfId="0" applyNumberFormat="1" applyFill="1" applyBorder="1" applyAlignment="1">
      <alignment horizontal="center" vertical="center"/>
    </xf>
    <xf numFmtId="20" fontId="0" fillId="0" borderId="13" xfId="0" applyNumberFormat="1" applyFill="1" applyBorder="1" applyAlignment="1">
      <alignment vertical="center"/>
    </xf>
    <xf numFmtId="14" fontId="0" fillId="0" borderId="18" xfId="0" applyNumberForma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2" fillId="2" borderId="0" xfId="0" applyFont="1" applyFill="1"/>
    <xf numFmtId="0" fontId="1" fillId="2" borderId="0" xfId="0" applyFont="1" applyFill="1"/>
    <xf numFmtId="20" fontId="0" fillId="0" borderId="19" xfId="0" applyNumberFormat="1" applyBorder="1" applyAlignment="1" applyProtection="1">
      <alignment vertical="center"/>
      <protection locked="0"/>
    </xf>
    <xf numFmtId="20" fontId="0" fillId="0" borderId="4" xfId="0" applyNumberFormat="1" applyBorder="1" applyAlignment="1" applyProtection="1">
      <alignment vertical="center"/>
      <protection locked="0"/>
    </xf>
    <xf numFmtId="0" fontId="0" fillId="4" borderId="7" xfId="0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horizontal="center" vertical="center"/>
      <protection locked="0"/>
    </xf>
    <xf numFmtId="20" fontId="0" fillId="0" borderId="4" xfId="0" applyNumberFormat="1" applyBorder="1" applyProtection="1">
      <protection locked="0"/>
    </xf>
    <xf numFmtId="0" fontId="0" fillId="4" borderId="7" xfId="0" applyFill="1" applyBorder="1" applyProtection="1">
      <protection locked="0"/>
    </xf>
    <xf numFmtId="20" fontId="0" fillId="0" borderId="19" xfId="0" applyNumberFormat="1" applyBorder="1" applyProtection="1"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20" fontId="0" fillId="0" borderId="15" xfId="0" applyNumberFormat="1" applyBorder="1" applyAlignment="1" applyProtection="1">
      <alignment vertical="center"/>
      <protection locked="0"/>
    </xf>
    <xf numFmtId="20" fontId="0" fillId="0" borderId="4" xfId="0" applyNumberFormat="1" applyFill="1" applyBorder="1" applyAlignment="1" applyProtection="1">
      <alignment vertical="center"/>
      <protection locked="0"/>
    </xf>
    <xf numFmtId="20" fontId="0" fillId="0" borderId="19" xfId="0" applyNumberFormat="1" applyFill="1" applyBorder="1" applyAlignment="1" applyProtection="1">
      <alignment vertical="center"/>
      <protection locked="0"/>
    </xf>
    <xf numFmtId="20" fontId="0" fillId="0" borderId="15" xfId="0" applyNumberFormat="1" applyFill="1" applyBorder="1" applyAlignment="1" applyProtection="1">
      <alignment vertical="center"/>
      <protection locked="0"/>
    </xf>
    <xf numFmtId="0" fontId="0" fillId="0" borderId="4" xfId="0" applyFill="1" applyBorder="1" applyAlignment="1" applyProtection="1">
      <alignment vertical="center"/>
      <protection locked="0"/>
    </xf>
    <xf numFmtId="0" fontId="0" fillId="0" borderId="19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9" xfId="0" applyFill="1" applyBorder="1" applyAlignment="1" applyProtection="1">
      <alignment vertical="center"/>
      <protection locked="0"/>
    </xf>
    <xf numFmtId="0" fontId="0" fillId="0" borderId="15" xfId="0" applyFill="1" applyBorder="1" applyAlignment="1" applyProtection="1">
      <alignment vertical="center"/>
      <protection locked="0"/>
    </xf>
    <xf numFmtId="0" fontId="0" fillId="0" borderId="19" xfId="0" applyBorder="1" applyAlignment="1" applyProtection="1">
      <alignment vertical="center"/>
      <protection locked="0"/>
    </xf>
    <xf numFmtId="0" fontId="0" fillId="0" borderId="4" xfId="0" applyBorder="1" applyAlignment="1" applyProtection="1">
      <alignment vertical="center"/>
      <protection locked="0"/>
    </xf>
    <xf numFmtId="0" fontId="0" fillId="0" borderId="15" xfId="0" applyBorder="1" applyAlignment="1" applyProtection="1">
      <alignment vertical="center"/>
      <protection locked="0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1" fillId="5" borderId="21" xfId="0" applyFont="1" applyFill="1" applyBorder="1" applyAlignment="1" applyProtection="1">
      <alignment horizontal="center" vertical="center"/>
      <protection locked="0"/>
    </xf>
    <xf numFmtId="0" fontId="0" fillId="0" borderId="25" xfId="0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  <protection locked="0"/>
    </xf>
    <xf numFmtId="0" fontId="0" fillId="7" borderId="0" xfId="0" applyFill="1"/>
    <xf numFmtId="0" fontId="0" fillId="5" borderId="17" xfId="0" applyFill="1" applyBorder="1" applyAlignment="1">
      <alignment horizontal="center" vertical="center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29" xfId="0" applyFill="1" applyBorder="1" applyAlignment="1" applyProtection="1">
      <alignment horizontal="center" vertical="center"/>
      <protection locked="0"/>
    </xf>
    <xf numFmtId="0" fontId="0" fillId="7" borderId="17" xfId="0" applyFill="1" applyBorder="1" applyAlignment="1">
      <alignment horizontal="center" vertical="center"/>
    </xf>
    <xf numFmtId="0" fontId="1" fillId="7" borderId="1" xfId="0" applyFont="1" applyFill="1" applyBorder="1" applyAlignment="1" applyProtection="1">
      <alignment horizontal="center" vertical="center"/>
      <protection locked="0"/>
    </xf>
    <xf numFmtId="0" fontId="0" fillId="7" borderId="6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20" fontId="0" fillId="0" borderId="28" xfId="0" applyNumberFormat="1" applyBorder="1" applyAlignment="1" applyProtection="1">
      <alignment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20" fontId="0" fillId="0" borderId="28" xfId="0" applyNumberFormat="1" applyBorder="1" applyProtection="1">
      <protection locked="0"/>
    </xf>
    <xf numFmtId="0" fontId="0" fillId="4" borderId="29" xfId="0" applyFill="1" applyBorder="1" applyProtection="1">
      <protection locked="0"/>
    </xf>
    <xf numFmtId="20" fontId="0" fillId="0" borderId="30" xfId="0" applyNumberFormat="1" applyBorder="1" applyProtection="1">
      <protection locked="0"/>
    </xf>
    <xf numFmtId="20" fontId="0" fillId="0" borderId="30" xfId="0" applyNumberFormat="1" applyBorder="1" applyAlignment="1" applyProtection="1">
      <alignment vertical="center"/>
      <protection locked="0"/>
    </xf>
    <xf numFmtId="0" fontId="0" fillId="4" borderId="29" xfId="0" applyFill="1" applyBorder="1" applyAlignment="1" applyProtection="1">
      <alignment horizontal="center" vertical="center"/>
      <protection locked="0"/>
    </xf>
    <xf numFmtId="20" fontId="0" fillId="0" borderId="31" xfId="0" applyNumberFormat="1" applyBorder="1" applyAlignment="1" applyProtection="1">
      <alignment vertical="center"/>
      <protection locked="0"/>
    </xf>
    <xf numFmtId="0" fontId="0" fillId="0" borderId="7" xfId="0" applyFill="1" applyBorder="1" applyAlignment="1" applyProtection="1">
      <alignment horizontal="center"/>
      <protection locked="0"/>
    </xf>
    <xf numFmtId="0" fontId="0" fillId="0" borderId="25" xfId="0" applyFill="1" applyBorder="1" applyAlignment="1" applyProtection="1">
      <alignment horizontal="center"/>
      <protection locked="0"/>
    </xf>
    <xf numFmtId="0" fontId="0" fillId="0" borderId="8" xfId="0" applyFill="1" applyBorder="1" applyAlignment="1" applyProtection="1">
      <alignment horizontal="center"/>
      <protection locked="0"/>
    </xf>
    <xf numFmtId="0" fontId="0" fillId="0" borderId="29" xfId="0" applyFill="1" applyBorder="1" applyAlignment="1" applyProtection="1">
      <alignment horizontal="center"/>
      <protection locked="0"/>
    </xf>
    <xf numFmtId="164" fontId="0" fillId="0" borderId="28" xfId="0" applyNumberFormat="1" applyFill="1" applyBorder="1" applyAlignment="1" applyProtection="1">
      <alignment horizontal="center" vertical="center"/>
      <protection locked="0"/>
    </xf>
    <xf numFmtId="164" fontId="0" fillId="0" borderId="4" xfId="0" applyNumberFormat="1" applyFill="1" applyBorder="1" applyAlignment="1" applyProtection="1">
      <alignment horizontal="center" vertical="center"/>
      <protection locked="0"/>
    </xf>
    <xf numFmtId="164" fontId="0" fillId="0" borderId="24" xfId="0" applyNumberFormat="1" applyFill="1" applyBorder="1" applyAlignment="1" applyProtection="1">
      <alignment horizontal="center" vertical="center"/>
      <protection locked="0"/>
    </xf>
    <xf numFmtId="164" fontId="0" fillId="0" borderId="5" xfId="0" applyNumberFormat="1" applyFill="1" applyBorder="1" applyAlignment="1" applyProtection="1">
      <alignment horizontal="center" vertical="center"/>
      <protection locked="0"/>
    </xf>
    <xf numFmtId="164" fontId="0" fillId="0" borderId="28" xfId="0" applyNumberFormat="1" applyFill="1" applyBorder="1" applyAlignment="1" applyProtection="1">
      <alignment horizontal="center"/>
      <protection locked="0"/>
    </xf>
    <xf numFmtId="164" fontId="0" fillId="0" borderId="4" xfId="0" applyNumberFormat="1" applyFill="1" applyBorder="1" applyAlignment="1" applyProtection="1">
      <alignment horizontal="center"/>
      <protection locked="0"/>
    </xf>
    <xf numFmtId="164" fontId="0" fillId="0" borderId="24" xfId="0" applyNumberFormat="1" applyFill="1" applyBorder="1" applyAlignment="1" applyProtection="1">
      <alignment horizontal="center"/>
      <protection locked="0"/>
    </xf>
    <xf numFmtId="164" fontId="0" fillId="0" borderId="5" xfId="0" applyNumberFormat="1" applyFill="1" applyBorder="1" applyAlignment="1" applyProtection="1">
      <alignment horizontal="center"/>
      <protection locked="0"/>
    </xf>
    <xf numFmtId="164" fontId="0" fillId="0" borderId="30" xfId="0" applyNumberFormat="1" applyFill="1" applyBorder="1" applyAlignment="1" applyProtection="1">
      <alignment horizontal="center"/>
      <protection locked="0"/>
    </xf>
    <xf numFmtId="164" fontId="0" fillId="0" borderId="19" xfId="0" applyNumberFormat="1" applyFill="1" applyBorder="1" applyAlignment="1" applyProtection="1">
      <alignment horizontal="center"/>
      <protection locked="0"/>
    </xf>
    <xf numFmtId="164" fontId="0" fillId="0" borderId="26" xfId="0" applyNumberFormat="1" applyFill="1" applyBorder="1" applyAlignment="1" applyProtection="1">
      <alignment horizontal="center"/>
      <protection locked="0"/>
    </xf>
    <xf numFmtId="164" fontId="0" fillId="0" borderId="20" xfId="0" applyNumberFormat="1" applyFill="1" applyBorder="1" applyAlignment="1" applyProtection="1">
      <alignment horizontal="center"/>
      <protection locked="0"/>
    </xf>
    <xf numFmtId="164" fontId="0" fillId="0" borderId="30" xfId="0" applyNumberFormat="1" applyFill="1" applyBorder="1" applyAlignment="1" applyProtection="1">
      <alignment horizontal="center" vertical="center"/>
      <protection locked="0"/>
    </xf>
    <xf numFmtId="164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6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164" fontId="0" fillId="0" borderId="31" xfId="0" applyNumberFormat="1" applyFill="1" applyBorder="1" applyAlignment="1" applyProtection="1">
      <alignment horizontal="center" vertical="center"/>
      <protection locked="0"/>
    </xf>
    <xf numFmtId="164" fontId="0" fillId="0" borderId="15" xfId="0" applyNumberFormat="1" applyFill="1" applyBorder="1" applyAlignment="1" applyProtection="1">
      <alignment horizontal="center" vertical="center"/>
      <protection locked="0"/>
    </xf>
    <xf numFmtId="164" fontId="0" fillId="0" borderId="27" xfId="0" applyNumberFormat="1" applyFill="1" applyBorder="1" applyAlignment="1" applyProtection="1">
      <alignment horizontal="center" vertical="center"/>
      <protection locked="0"/>
    </xf>
    <xf numFmtId="164" fontId="0" fillId="0" borderId="16" xfId="0" applyNumberFormat="1" applyFill="1" applyBorder="1" applyAlignment="1" applyProtection="1">
      <alignment horizontal="center" vertical="center"/>
      <protection locked="0"/>
    </xf>
    <xf numFmtId="0" fontId="0" fillId="8" borderId="29" xfId="0" applyFill="1" applyBorder="1" applyAlignment="1" applyProtection="1">
      <alignment horizontal="center" vertical="center"/>
      <protection locked="0"/>
    </xf>
    <xf numFmtId="0" fontId="0" fillId="8" borderId="29" xfId="0" applyFill="1" applyBorder="1" applyAlignment="1" applyProtection="1">
      <alignment horizontal="center"/>
      <protection locked="0"/>
    </xf>
    <xf numFmtId="0" fontId="2" fillId="0" borderId="0" xfId="0" applyFont="1" applyFill="1"/>
    <xf numFmtId="0" fontId="1" fillId="0" borderId="0" xfId="0" applyFont="1" applyFill="1"/>
    <xf numFmtId="0" fontId="0" fillId="4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7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3" xfId="0" applyFill="1" applyBorder="1" applyAlignment="1">
      <alignment vertical="center"/>
    </xf>
    <xf numFmtId="0" fontId="5" fillId="9" borderId="2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/>
    </xf>
    <xf numFmtId="14" fontId="5" fillId="3" borderId="3" xfId="0" applyNumberFormat="1" applyFont="1" applyFill="1" applyBorder="1" applyAlignment="1">
      <alignment horizontal="center"/>
    </xf>
    <xf numFmtId="14" fontId="0" fillId="3" borderId="17" xfId="0" applyNumberFormat="1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4" fontId="5" fillId="3" borderId="17" xfId="0" applyNumberFormat="1" applyFont="1" applyFill="1" applyBorder="1" applyAlignment="1">
      <alignment horizontal="center"/>
    </xf>
    <xf numFmtId="14" fontId="4" fillId="3" borderId="3" xfId="0" applyNumberFormat="1" applyFont="1" applyFill="1" applyBorder="1" applyAlignment="1">
      <alignment horizontal="center"/>
    </xf>
    <xf numFmtId="14" fontId="0" fillId="3" borderId="2" xfId="0" applyNumberFormat="1" applyFill="1" applyBorder="1" applyAlignment="1">
      <alignment horizontal="center"/>
    </xf>
    <xf numFmtId="14" fontId="4" fillId="3" borderId="17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66676</xdr:colOff>
          <xdr:row>1</xdr:row>
          <xdr:rowOff>142875</xdr:rowOff>
        </xdr:from>
        <xdr:to>
          <xdr:col>25</xdr:col>
          <xdr:colOff>19051</xdr:colOff>
          <xdr:row>2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6"/>
  <sheetViews>
    <sheetView workbookViewId="0">
      <selection activeCell="D18" sqref="D18"/>
    </sheetView>
  </sheetViews>
  <sheetFormatPr baseColWidth="10" defaultRowHeight="15" x14ac:dyDescent="0.25"/>
  <sheetData>
    <row r="1" spans="1:1" x14ac:dyDescent="0.25">
      <c r="A1" t="s">
        <v>7</v>
      </c>
    </row>
    <row r="2" spans="1:1" x14ac:dyDescent="0.25">
      <c r="A2" t="s">
        <v>8</v>
      </c>
    </row>
    <row r="3" spans="1:1" x14ac:dyDescent="0.25">
      <c r="A3" t="s">
        <v>9</v>
      </c>
    </row>
    <row r="4" spans="1:1" x14ac:dyDescent="0.25">
      <c r="A4" t="s">
        <v>8</v>
      </c>
    </row>
    <row r="5" spans="1:1" x14ac:dyDescent="0.25">
      <c r="A5" t="s">
        <v>10</v>
      </c>
    </row>
    <row r="6" spans="1:1" x14ac:dyDescent="0.25">
      <c r="A6" t="s">
        <v>11</v>
      </c>
    </row>
    <row r="8" spans="1:1" x14ac:dyDescent="0.25">
      <c r="A8" t="s">
        <v>12</v>
      </c>
    </row>
    <row r="9" spans="1:1" x14ac:dyDescent="0.25">
      <c r="A9" t="s">
        <v>13</v>
      </c>
    </row>
    <row r="10" spans="1:1" x14ac:dyDescent="0.25">
      <c r="A10" t="s">
        <v>14</v>
      </c>
    </row>
    <row r="11" spans="1:1" x14ac:dyDescent="0.25">
      <c r="A11" t="s">
        <v>15</v>
      </c>
    </row>
    <row r="12" spans="1:1" x14ac:dyDescent="0.25">
      <c r="A12" t="s">
        <v>16</v>
      </c>
    </row>
    <row r="13" spans="1:1" x14ac:dyDescent="0.25">
      <c r="A13" t="s">
        <v>17</v>
      </c>
    </row>
    <row r="14" spans="1:1" x14ac:dyDescent="0.25">
      <c r="A14" t="s">
        <v>18</v>
      </c>
    </row>
    <row r="15" spans="1:1" x14ac:dyDescent="0.25">
      <c r="A15" t="s">
        <v>19</v>
      </c>
    </row>
    <row r="16" spans="1:1" x14ac:dyDescent="0.25">
      <c r="A16" t="s">
        <v>20</v>
      </c>
    </row>
  </sheetData>
  <sheetProtection sheet="1" objects="1" scenarios="1" selectLockedCells="1" selectUnlockedCell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58"/>
  <sheetViews>
    <sheetView tabSelected="1" workbookViewId="0">
      <pane xSplit="1" ySplit="3" topLeftCell="B38" activePane="bottomRight" state="frozen"/>
      <selection pane="topRight" activeCell="B1" sqref="B1"/>
      <selection pane="bottomLeft" activeCell="A4" sqref="A4"/>
      <selection pane="bottomRight" activeCell="Y48" sqref="Y48"/>
    </sheetView>
  </sheetViews>
  <sheetFormatPr baseColWidth="10" defaultRowHeight="15" x14ac:dyDescent="0.25"/>
  <cols>
    <col min="1" max="1" width="2.85546875" customWidth="1"/>
    <col min="2" max="23" width="6.85546875" customWidth="1"/>
    <col min="24" max="24" width="4.28515625" customWidth="1"/>
    <col min="25" max="25" width="5.5703125" customWidth="1"/>
    <col min="26" max="26" width="7.28515625" customWidth="1"/>
  </cols>
  <sheetData>
    <row r="1" spans="1:26" ht="6" customHeight="1" thickBot="1" x14ac:dyDescent="0.3"/>
    <row r="2" spans="1:26" ht="15.75" thickBot="1" x14ac:dyDescent="0.3">
      <c r="B2" s="107" t="s">
        <v>6</v>
      </c>
      <c r="C2" s="108"/>
      <c r="D2" s="10" t="s">
        <v>5</v>
      </c>
      <c r="E2" s="107" t="s">
        <v>6</v>
      </c>
      <c r="F2" s="108"/>
      <c r="G2" s="10" t="s">
        <v>5</v>
      </c>
      <c r="H2" s="107" t="s">
        <v>6</v>
      </c>
      <c r="I2" s="108"/>
      <c r="J2" s="10" t="s">
        <v>5</v>
      </c>
      <c r="K2" s="107" t="s">
        <v>6</v>
      </c>
      <c r="L2" s="108"/>
      <c r="M2" s="10" t="s">
        <v>5</v>
      </c>
      <c r="N2" s="107" t="s">
        <v>6</v>
      </c>
      <c r="O2" s="108"/>
      <c r="P2" s="10" t="s">
        <v>5</v>
      </c>
      <c r="Q2" s="107" t="s">
        <v>6</v>
      </c>
      <c r="R2" s="108"/>
      <c r="S2" s="10" t="s">
        <v>5</v>
      </c>
      <c r="T2" s="107" t="s">
        <v>6</v>
      </c>
      <c r="U2" s="108"/>
      <c r="V2" s="10" t="s">
        <v>5</v>
      </c>
      <c r="W2" s="93"/>
      <c r="X2" s="94"/>
      <c r="Y2" s="95"/>
      <c r="Z2" s="96"/>
    </row>
    <row r="3" spans="1:26" ht="15.75" thickBot="1" x14ac:dyDescent="0.3">
      <c r="B3" s="98" t="s">
        <v>23</v>
      </c>
      <c r="C3" s="99"/>
      <c r="D3" s="99"/>
      <c r="E3" s="99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  <c r="V3" s="97"/>
      <c r="W3" s="91"/>
      <c r="X3" s="92"/>
      <c r="Y3" s="92"/>
      <c r="Z3" s="92"/>
    </row>
    <row r="4" spans="1:26" ht="15.75" thickBot="1" x14ac:dyDescent="0.3">
      <c r="B4" s="102">
        <v>42772</v>
      </c>
      <c r="C4" s="103"/>
      <c r="D4" s="3">
        <v>0</v>
      </c>
      <c r="E4" s="104">
        <f>B4+1</f>
        <v>42773</v>
      </c>
      <c r="F4" s="105"/>
      <c r="G4" s="3">
        <f>SUM((F9-E9)+(F10-E10)+(F11-E11)+(F12-E12)+(F13-E13)+(F14-E14)+(F15-E15)+(F16-E16)+(F17-E17)+(F18-E18)+(F19-E19)+(F20-E20)+(F21-E21))</f>
        <v>2.0138888888888928E-2</v>
      </c>
      <c r="H4" s="109">
        <f>E4+1</f>
        <v>42774</v>
      </c>
      <c r="I4" s="103"/>
      <c r="J4" s="3">
        <f>SUM((I9-H9)+(I10-H10)+(I11-H11)+(I12-H12)+(I13-H13)+(I14-H14)+(I15-H15)+(I16-H16)+(I17-H17)+(I18-H18)+(I19-H19)+(I20-H20)+(I21-H21))</f>
        <v>1.3194444444444398E-2</v>
      </c>
      <c r="K4" s="104">
        <f>H4+1</f>
        <v>42775</v>
      </c>
      <c r="L4" s="105"/>
      <c r="M4" s="3">
        <f>SUM((L9-K9)+(L10-K10)+(L11-K11)+(L12-K12)+(L13-K13)+(L14-K14)+(L15-K15)+(L16-K16)+(L17-K17)+(L18-K18)+(L19-K19)+(L20-K20)+(L21-K21))</f>
        <v>2.2222222222222143E-2</v>
      </c>
      <c r="N4" s="109">
        <f>K4+1</f>
        <v>42776</v>
      </c>
      <c r="O4" s="103"/>
      <c r="P4" s="3">
        <f>SUM((O9-N9)+(O10-N10)+(O11-N11)+(O12-N12)+(O13-N13)+(O14-N14)+(O15-N15)+(O16-N16)+(O17-N17)+(O18-N18)+(O19-N19)+(O20-N20)+(O21-N21))</f>
        <v>5.5555555555555358E-3</v>
      </c>
      <c r="Q4" s="110">
        <f>N4+1</f>
        <v>42777</v>
      </c>
      <c r="R4" s="110"/>
      <c r="S4" s="3">
        <f>SUM((R9-Q9)+(R10-Q10)+(R11-Q11)+(R12-Q12)+(R13-Q13)+(R14-Q14)+(R15-Q15)+(R16-Q16)+(R17-Q17)+(R18-Q18)+(R19-Q19)+(R20-Q20)+(R21-Q21))</f>
        <v>0</v>
      </c>
      <c r="T4" s="105">
        <f>Q4+1</f>
        <v>42778</v>
      </c>
      <c r="U4" s="105"/>
      <c r="V4" s="3">
        <f>SUM((U9-T9)+(U10-T10)+(U11-T11)+(U12-T12)+(U13-T13)+(U14-T14)+(U15-T15)+(U16-T16)+(U17-T17)+(U18-T18)+(U19-T19)+(U20-T20)+(U21-T21))</f>
        <v>0</v>
      </c>
      <c r="W4" s="17" t="s">
        <v>21</v>
      </c>
      <c r="X4" s="18"/>
      <c r="Y4" s="18"/>
      <c r="Z4" s="18">
        <f>SUM(Z5:Z7)</f>
        <v>285</v>
      </c>
    </row>
    <row r="5" spans="1:26" ht="15.75" thickBot="1" x14ac:dyDescent="0.3">
      <c r="B5" s="4" t="s">
        <v>3</v>
      </c>
      <c r="C5" s="5" t="s">
        <v>4</v>
      </c>
      <c r="D5" s="6" t="s">
        <v>2</v>
      </c>
      <c r="E5" s="4" t="s">
        <v>3</v>
      </c>
      <c r="F5" s="5" t="s">
        <v>4</v>
      </c>
      <c r="G5" s="8" t="s">
        <v>2</v>
      </c>
      <c r="H5" s="9" t="s">
        <v>3</v>
      </c>
      <c r="I5" s="5" t="s">
        <v>4</v>
      </c>
      <c r="J5" s="8" t="s">
        <v>2</v>
      </c>
      <c r="K5" s="9" t="s">
        <v>3</v>
      </c>
      <c r="L5" s="5" t="s">
        <v>4</v>
      </c>
      <c r="M5" s="8" t="s">
        <v>2</v>
      </c>
      <c r="N5" s="9" t="s">
        <v>3</v>
      </c>
      <c r="O5" s="5" t="s">
        <v>4</v>
      </c>
      <c r="P5" s="8" t="s">
        <v>2</v>
      </c>
      <c r="Q5" s="7" t="s">
        <v>3</v>
      </c>
      <c r="R5" s="5" t="s">
        <v>4</v>
      </c>
      <c r="S5" s="6" t="s">
        <v>2</v>
      </c>
      <c r="T5" s="7" t="s">
        <v>3</v>
      </c>
      <c r="U5" s="5" t="s">
        <v>4</v>
      </c>
      <c r="V5" s="6" t="s">
        <v>2</v>
      </c>
      <c r="W5" s="1" t="s">
        <v>0</v>
      </c>
      <c r="X5" s="1"/>
      <c r="Y5" s="1"/>
      <c r="Z5" s="1">
        <f>SUM(D6,G6,J6,M6,P6,S6,V6)</f>
        <v>260</v>
      </c>
    </row>
    <row r="6" spans="1:26" ht="15.75" thickBot="1" x14ac:dyDescent="0.3">
      <c r="B6" s="15">
        <f>D6-C6</f>
        <v>0</v>
      </c>
      <c r="C6" s="41"/>
      <c r="D6" s="12">
        <f>SOMME_SI_COULEUR(D9:D40,$W$2)</f>
        <v>0</v>
      </c>
      <c r="E6" s="11">
        <f>G6-F6</f>
        <v>-40</v>
      </c>
      <c r="F6" s="41">
        <v>170</v>
      </c>
      <c r="G6" s="12">
        <f>SOMME_SI_COULEUR(G9:G40,$W$2)</f>
        <v>130</v>
      </c>
      <c r="H6" s="13">
        <f>J6-I6</f>
        <v>-90</v>
      </c>
      <c r="I6" s="41">
        <v>170</v>
      </c>
      <c r="J6" s="12">
        <f>SOMME_SI_COULEUR(J9:J40,$W$2)</f>
        <v>80</v>
      </c>
      <c r="K6" s="15">
        <f>M6-L6</f>
        <v>40</v>
      </c>
      <c r="L6" s="41"/>
      <c r="M6" s="12">
        <f>SOMME_SI_COULEUR(M9:M40,$W$2)</f>
        <v>40</v>
      </c>
      <c r="N6" s="15">
        <f>P6-O6</f>
        <v>10</v>
      </c>
      <c r="O6" s="41"/>
      <c r="P6" s="12">
        <f>SOMME_SI_COULEUR(P9:P40,$W$2)</f>
        <v>10</v>
      </c>
      <c r="Q6" s="15">
        <f>S6-R6</f>
        <v>0</v>
      </c>
      <c r="R6" s="41"/>
      <c r="S6" s="12">
        <f>SOMME_SI_COULEUR(S9:S40,$W$2)</f>
        <v>0</v>
      </c>
      <c r="T6" s="15">
        <f>V6-U6</f>
        <v>0</v>
      </c>
      <c r="U6" s="41"/>
      <c r="V6" s="12">
        <f>SOMME_SI_COULEUR(V9:V40,$W$2)</f>
        <v>0</v>
      </c>
      <c r="W6" s="2" t="s">
        <v>1</v>
      </c>
      <c r="X6" s="2"/>
      <c r="Y6" s="2"/>
      <c r="Z6" s="2">
        <f>SUM(D7,G7,J7,M7,P7,S7,V7)</f>
        <v>25</v>
      </c>
    </row>
    <row r="7" spans="1:26" ht="15.75" thickBot="1" x14ac:dyDescent="0.3">
      <c r="B7" s="46">
        <f>D7-C7</f>
        <v>0</v>
      </c>
      <c r="C7" s="47"/>
      <c r="D7" s="48">
        <f>SOMME_SI_COULEUR(D9:D21,$X$2)</f>
        <v>0</v>
      </c>
      <c r="E7" s="50">
        <f>G7-F7</f>
        <v>0</v>
      </c>
      <c r="F7" s="47"/>
      <c r="G7" s="48">
        <f>SOMME_SI_COULEUR(G9:G21,$X$2)</f>
        <v>0</v>
      </c>
      <c r="H7" s="46">
        <f>J7-I7</f>
        <v>0</v>
      </c>
      <c r="I7" s="47"/>
      <c r="J7" s="48">
        <f>SOMME_SI_COULEUR(J9:J21,$X$2)</f>
        <v>0</v>
      </c>
      <c r="K7" s="46">
        <f>M7-L7</f>
        <v>20</v>
      </c>
      <c r="L7" s="47"/>
      <c r="M7" s="48">
        <f>SOMME_SI_COULEUR(M9:M21,$X$2)</f>
        <v>20</v>
      </c>
      <c r="N7" s="49">
        <f>P7-O7</f>
        <v>5</v>
      </c>
      <c r="O7" s="47"/>
      <c r="P7" s="48">
        <f>SOMME_SI_COULEUR(P9:P21,$X$2)</f>
        <v>5</v>
      </c>
      <c r="Q7" s="50">
        <f>S7-R7</f>
        <v>0</v>
      </c>
      <c r="R7" s="42"/>
      <c r="S7" s="14">
        <f>SOMME_SI_COULEUR(S9:S21,$X$2)</f>
        <v>0</v>
      </c>
      <c r="T7" s="16">
        <f>V7-U7</f>
        <v>0</v>
      </c>
      <c r="U7" s="42"/>
      <c r="V7" s="48">
        <f>SOMME_SI_COULEUR(V9:V21,$X$2)</f>
        <v>0</v>
      </c>
      <c r="W7" s="45" t="s">
        <v>22</v>
      </c>
      <c r="X7" s="45"/>
      <c r="Y7" s="45"/>
      <c r="Z7" s="45">
        <f>SUM(D8,G8,J8,M8,P8,S8,V8)</f>
        <v>0</v>
      </c>
    </row>
    <row r="8" spans="1:26" ht="15.75" thickBot="1" x14ac:dyDescent="0.3">
      <c r="B8" s="52">
        <f>D8-C8</f>
        <v>0</v>
      </c>
      <c r="C8" s="53"/>
      <c r="D8" s="54">
        <f>SOMME_SI_COULEUR(D9:D21,$Y$2)</f>
        <v>0</v>
      </c>
      <c r="E8" s="52">
        <f>G8-F8</f>
        <v>0</v>
      </c>
      <c r="F8" s="53"/>
      <c r="G8" s="54">
        <f>SOMME_SI_COULEUR(G9:G21,$Y$2)</f>
        <v>0</v>
      </c>
      <c r="H8" s="52">
        <f>J8-I8</f>
        <v>0</v>
      </c>
      <c r="I8" s="53"/>
      <c r="J8" s="54">
        <f>SOMME_SI_COULEUR(J9:J21,$Y$2)</f>
        <v>0</v>
      </c>
      <c r="K8" s="55">
        <f>M8-L8</f>
        <v>0</v>
      </c>
      <c r="L8" s="53"/>
      <c r="M8" s="54">
        <f>SOMME_SI_COULEUR(M9:M21,$Y$2)</f>
        <v>0</v>
      </c>
      <c r="N8" s="55">
        <f>P8-O8</f>
        <v>0</v>
      </c>
      <c r="O8" s="53"/>
      <c r="P8" s="54">
        <f>SOMME_SI_COULEUR(P9:P21,$Y$2)</f>
        <v>0</v>
      </c>
      <c r="Q8" s="55">
        <f>S8-R8</f>
        <v>0</v>
      </c>
      <c r="R8" s="53"/>
      <c r="S8" s="54">
        <f>SOMME_SI_COULEUR(S9:S21,$Y$2)</f>
        <v>0</v>
      </c>
      <c r="T8" s="55">
        <f>V8-U8</f>
        <v>0</v>
      </c>
      <c r="U8" s="53"/>
      <c r="V8" s="54">
        <f>SOMME_SI_COULEUR(V9:V21,$Y$2)</f>
        <v>0</v>
      </c>
    </row>
    <row r="9" spans="1:26" x14ac:dyDescent="0.25">
      <c r="A9">
        <f>A7+1</f>
        <v>1</v>
      </c>
      <c r="B9" s="57"/>
      <c r="C9" s="57"/>
      <c r="D9" s="58"/>
      <c r="E9" s="59">
        <v>0.47916666666666669</v>
      </c>
      <c r="F9" s="59">
        <v>0.4826388888888889</v>
      </c>
      <c r="G9" s="60">
        <v>10</v>
      </c>
      <c r="H9" s="61">
        <v>0.42430555555555555</v>
      </c>
      <c r="I9" s="59">
        <v>0.42569444444444443</v>
      </c>
      <c r="J9" s="60">
        <v>10</v>
      </c>
      <c r="K9" s="62">
        <v>0.45833333333333331</v>
      </c>
      <c r="L9" s="57">
        <v>0.46111111111111108</v>
      </c>
      <c r="M9" s="63">
        <v>10</v>
      </c>
      <c r="N9" s="62">
        <v>0.4597222222222222</v>
      </c>
      <c r="O9" s="57">
        <v>0.46180555555555558</v>
      </c>
      <c r="P9" s="63">
        <v>10</v>
      </c>
      <c r="Q9" s="64"/>
      <c r="R9" s="57"/>
      <c r="S9" s="58"/>
      <c r="T9" s="64"/>
      <c r="U9" s="57"/>
      <c r="V9" s="58"/>
    </row>
    <row r="10" spans="1:26" x14ac:dyDescent="0.25">
      <c r="A10">
        <f t="shared" ref="A10:A21" si="0">A9+1</f>
        <v>2</v>
      </c>
      <c r="B10" s="20"/>
      <c r="C10" s="20"/>
      <c r="D10" s="22"/>
      <c r="E10" s="23">
        <v>0.52083333333333337</v>
      </c>
      <c r="F10" s="23">
        <v>0.52430555555555558</v>
      </c>
      <c r="G10" s="24">
        <v>10</v>
      </c>
      <c r="H10" s="25">
        <v>0.4597222222222222</v>
      </c>
      <c r="I10" s="23">
        <v>0.46249999999999997</v>
      </c>
      <c r="J10" s="24">
        <v>30</v>
      </c>
      <c r="K10" s="19">
        <v>0.46875</v>
      </c>
      <c r="L10" s="20">
        <v>0.47291666666666665</v>
      </c>
      <c r="M10" s="26">
        <v>5</v>
      </c>
      <c r="N10" s="19">
        <v>0.4694444444444445</v>
      </c>
      <c r="O10" s="20">
        <v>0.47291666666666665</v>
      </c>
      <c r="P10" s="26">
        <v>5</v>
      </c>
      <c r="Q10" s="28"/>
      <c r="R10" s="20"/>
      <c r="S10" s="22"/>
      <c r="T10" s="28"/>
      <c r="U10" s="20"/>
      <c r="V10" s="22"/>
    </row>
    <row r="11" spans="1:26" x14ac:dyDescent="0.25">
      <c r="A11">
        <f t="shared" si="0"/>
        <v>3</v>
      </c>
      <c r="B11" s="29"/>
      <c r="C11" s="29"/>
      <c r="D11" s="22"/>
      <c r="E11" s="23">
        <v>0.59722222222222221</v>
      </c>
      <c r="F11" s="23">
        <v>0.60069444444444442</v>
      </c>
      <c r="G11" s="24">
        <v>10</v>
      </c>
      <c r="H11" s="25">
        <v>0.49305555555555558</v>
      </c>
      <c r="I11" s="23">
        <v>0.50208333333333333</v>
      </c>
      <c r="J11" s="24">
        <v>40</v>
      </c>
      <c r="K11" s="19">
        <v>0.70486111111111116</v>
      </c>
      <c r="L11" s="20">
        <v>0.70763888888888893</v>
      </c>
      <c r="M11" s="21">
        <v>10</v>
      </c>
      <c r="N11" s="30"/>
      <c r="O11" s="29"/>
      <c r="P11" s="22"/>
      <c r="Q11" s="31"/>
      <c r="R11" s="29"/>
      <c r="S11" s="22"/>
      <c r="T11" s="31"/>
      <c r="U11" s="29"/>
      <c r="V11" s="22"/>
    </row>
    <row r="12" spans="1:26" x14ac:dyDescent="0.25">
      <c r="A12">
        <f t="shared" si="0"/>
        <v>4</v>
      </c>
      <c r="B12" s="32"/>
      <c r="C12" s="32"/>
      <c r="D12" s="22"/>
      <c r="E12" s="23">
        <v>0.61875000000000002</v>
      </c>
      <c r="F12" s="23">
        <v>0.62083333333333335</v>
      </c>
      <c r="G12" s="24">
        <v>20</v>
      </c>
      <c r="H12" s="33"/>
      <c r="I12" s="34"/>
      <c r="J12" s="35"/>
      <c r="K12" s="19">
        <v>0.72569444444444453</v>
      </c>
      <c r="L12" s="20">
        <v>0.7284722222222223</v>
      </c>
      <c r="M12" s="26">
        <v>5</v>
      </c>
      <c r="N12" s="36"/>
      <c r="O12" s="32"/>
      <c r="P12" s="22"/>
      <c r="Q12" s="37"/>
      <c r="R12" s="32"/>
      <c r="S12" s="22"/>
      <c r="T12" s="37"/>
      <c r="U12" s="32"/>
      <c r="V12" s="22"/>
    </row>
    <row r="13" spans="1:26" x14ac:dyDescent="0.25">
      <c r="A13">
        <f t="shared" si="0"/>
        <v>5</v>
      </c>
      <c r="B13" s="32"/>
      <c r="C13" s="32"/>
      <c r="D13" s="22"/>
      <c r="E13" s="23">
        <v>0.65347222222222223</v>
      </c>
      <c r="F13" s="23">
        <v>0.65555555555555556</v>
      </c>
      <c r="G13" s="24">
        <v>20</v>
      </c>
      <c r="H13" s="33"/>
      <c r="I13" s="34"/>
      <c r="J13" s="35"/>
      <c r="K13" s="19">
        <v>0.78472222222222221</v>
      </c>
      <c r="L13" s="20">
        <v>0.78680555555555554</v>
      </c>
      <c r="M13" s="26">
        <v>5</v>
      </c>
      <c r="N13" s="36"/>
      <c r="O13" s="32"/>
      <c r="P13" s="22"/>
      <c r="Q13" s="37"/>
      <c r="R13" s="32"/>
      <c r="S13" s="22"/>
      <c r="T13" s="37"/>
      <c r="U13" s="32"/>
      <c r="V13" s="22"/>
    </row>
    <row r="14" spans="1:26" x14ac:dyDescent="0.25">
      <c r="A14">
        <f t="shared" si="0"/>
        <v>6</v>
      </c>
      <c r="B14" s="32"/>
      <c r="C14" s="32"/>
      <c r="D14" s="22"/>
      <c r="E14" s="23">
        <v>0.7368055555555556</v>
      </c>
      <c r="F14" s="23">
        <v>0.73888888888888893</v>
      </c>
      <c r="G14" s="24">
        <v>20</v>
      </c>
      <c r="H14" s="33"/>
      <c r="I14" s="34"/>
      <c r="J14" s="35"/>
      <c r="K14" s="19">
        <v>0.7895833333333333</v>
      </c>
      <c r="L14" s="20">
        <v>0.79236111111111107</v>
      </c>
      <c r="M14" s="21">
        <v>10</v>
      </c>
      <c r="N14" s="36"/>
      <c r="O14" s="32"/>
      <c r="P14" s="22"/>
      <c r="Q14" s="37"/>
      <c r="R14" s="32"/>
      <c r="S14" s="22"/>
      <c r="T14" s="37"/>
      <c r="U14" s="32"/>
      <c r="V14" s="22"/>
    </row>
    <row r="15" spans="1:26" x14ac:dyDescent="0.25">
      <c r="A15">
        <f t="shared" si="0"/>
        <v>7</v>
      </c>
      <c r="B15" s="29"/>
      <c r="C15" s="29"/>
      <c r="D15" s="22"/>
      <c r="E15" s="23">
        <v>0.79999999999999993</v>
      </c>
      <c r="F15" s="23">
        <v>0.80208333333333337</v>
      </c>
      <c r="G15" s="24">
        <v>20</v>
      </c>
      <c r="H15" s="25"/>
      <c r="I15" s="23"/>
      <c r="J15" s="35"/>
      <c r="K15" s="19">
        <v>0.91875000000000007</v>
      </c>
      <c r="L15" s="20">
        <v>0.92083333333333339</v>
      </c>
      <c r="M15" s="26">
        <v>5</v>
      </c>
      <c r="N15" s="36"/>
      <c r="O15" s="32"/>
      <c r="P15" s="22"/>
      <c r="Q15" s="31"/>
      <c r="R15" s="29"/>
      <c r="S15" s="22"/>
      <c r="T15" s="31"/>
      <c r="U15" s="29"/>
      <c r="V15" s="22"/>
    </row>
    <row r="16" spans="1:26" x14ac:dyDescent="0.25">
      <c r="A16">
        <f t="shared" si="0"/>
        <v>8</v>
      </c>
      <c r="B16" s="32"/>
      <c r="C16" s="32"/>
      <c r="D16" s="22"/>
      <c r="E16" s="23">
        <v>0.91111111111111109</v>
      </c>
      <c r="F16" s="23">
        <v>0.91249999999999998</v>
      </c>
      <c r="G16" s="24">
        <v>20</v>
      </c>
      <c r="H16" s="33"/>
      <c r="I16" s="34"/>
      <c r="J16" s="35"/>
      <c r="K16" s="19">
        <v>0.93888888888888899</v>
      </c>
      <c r="L16" s="20">
        <v>0.94166666666666676</v>
      </c>
      <c r="M16" s="21">
        <v>10</v>
      </c>
      <c r="N16" s="36"/>
      <c r="O16" s="32"/>
      <c r="P16" s="22"/>
      <c r="Q16" s="37"/>
      <c r="R16" s="32"/>
      <c r="S16" s="22"/>
      <c r="T16" s="37"/>
      <c r="U16" s="32"/>
      <c r="V16" s="22"/>
    </row>
    <row r="17" spans="1:26" x14ac:dyDescent="0.25">
      <c r="A17">
        <f t="shared" si="0"/>
        <v>9</v>
      </c>
      <c r="B17" s="39"/>
      <c r="C17" s="39"/>
      <c r="D17" s="27"/>
      <c r="E17" s="23"/>
      <c r="F17" s="34"/>
      <c r="G17" s="35"/>
      <c r="H17" s="33"/>
      <c r="I17" s="34"/>
      <c r="J17" s="35"/>
      <c r="K17" s="38"/>
      <c r="L17" s="39"/>
      <c r="M17" s="22"/>
      <c r="N17" s="38"/>
      <c r="O17" s="39"/>
      <c r="P17" s="27"/>
      <c r="Q17" s="40"/>
      <c r="R17" s="39"/>
      <c r="S17" s="27"/>
      <c r="T17" s="40"/>
      <c r="U17" s="39"/>
      <c r="V17" s="27"/>
    </row>
    <row r="18" spans="1:26" x14ac:dyDescent="0.25">
      <c r="A18">
        <f t="shared" si="0"/>
        <v>10</v>
      </c>
      <c r="B18" s="39"/>
      <c r="C18" s="39"/>
      <c r="D18" s="27"/>
      <c r="E18" s="34"/>
      <c r="F18" s="34"/>
      <c r="G18" s="35"/>
      <c r="H18" s="33"/>
      <c r="I18" s="34"/>
      <c r="J18" s="35"/>
      <c r="K18" s="38"/>
      <c r="L18" s="39"/>
      <c r="M18" s="27"/>
      <c r="N18" s="38"/>
      <c r="O18" s="39"/>
      <c r="P18" s="27"/>
      <c r="Q18" s="40"/>
      <c r="R18" s="39"/>
      <c r="S18" s="27"/>
      <c r="T18" s="40"/>
      <c r="U18" s="39"/>
      <c r="V18" s="27"/>
    </row>
    <row r="19" spans="1:26" x14ac:dyDescent="0.25">
      <c r="A19">
        <f t="shared" si="0"/>
        <v>11</v>
      </c>
      <c r="B19" s="39"/>
      <c r="C19" s="39"/>
      <c r="D19" s="27"/>
      <c r="E19" s="34"/>
      <c r="F19" s="34"/>
      <c r="G19" s="35"/>
      <c r="H19" s="33"/>
      <c r="I19" s="34"/>
      <c r="J19" s="35"/>
      <c r="K19" s="38"/>
      <c r="L19" s="39"/>
      <c r="M19" s="27"/>
      <c r="N19" s="38"/>
      <c r="O19" s="39"/>
      <c r="P19" s="27"/>
      <c r="Q19" s="40"/>
      <c r="R19" s="39"/>
      <c r="S19" s="27"/>
      <c r="T19" s="40"/>
      <c r="U19" s="39"/>
      <c r="V19" s="27"/>
    </row>
    <row r="20" spans="1:26" x14ac:dyDescent="0.25">
      <c r="A20">
        <f t="shared" si="0"/>
        <v>12</v>
      </c>
      <c r="B20" s="39"/>
      <c r="C20" s="39"/>
      <c r="D20" s="27"/>
      <c r="E20" s="34"/>
      <c r="F20" s="34"/>
      <c r="G20" s="35"/>
      <c r="H20" s="33"/>
      <c r="I20" s="34"/>
      <c r="J20" s="35"/>
      <c r="K20" s="38"/>
      <c r="L20" s="39"/>
      <c r="M20" s="27"/>
      <c r="N20" s="38"/>
      <c r="O20" s="39"/>
      <c r="P20" s="27"/>
      <c r="Q20" s="40"/>
      <c r="R20" s="39"/>
      <c r="S20" s="27"/>
      <c r="T20" s="40"/>
      <c r="U20" s="39"/>
      <c r="V20" s="27"/>
    </row>
    <row r="21" spans="1:26" ht="15.75" thickBot="1" x14ac:dyDescent="0.3">
      <c r="A21">
        <f t="shared" si="0"/>
        <v>13</v>
      </c>
      <c r="B21" s="39"/>
      <c r="C21" s="39"/>
      <c r="D21" s="27"/>
      <c r="E21" s="34"/>
      <c r="F21" s="34"/>
      <c r="G21" s="35"/>
      <c r="H21" s="33"/>
      <c r="I21" s="34"/>
      <c r="J21" s="35"/>
      <c r="K21" s="38"/>
      <c r="L21" s="39"/>
      <c r="M21" s="27"/>
      <c r="N21" s="38"/>
      <c r="O21" s="39"/>
      <c r="P21" s="27"/>
      <c r="Q21" s="40"/>
      <c r="R21" s="39"/>
      <c r="S21" s="27"/>
      <c r="T21" s="40"/>
      <c r="U21" s="39"/>
      <c r="V21" s="27"/>
    </row>
    <row r="22" spans="1:26" ht="15.75" thickBot="1" x14ac:dyDescent="0.3">
      <c r="B22" s="107" t="s">
        <v>6</v>
      </c>
      <c r="C22" s="108"/>
      <c r="D22" s="10" t="s">
        <v>5</v>
      </c>
      <c r="E22" s="107" t="s">
        <v>6</v>
      </c>
      <c r="F22" s="108"/>
      <c r="G22" s="10" t="s">
        <v>5</v>
      </c>
      <c r="H22" s="107" t="s">
        <v>6</v>
      </c>
      <c r="I22" s="108"/>
      <c r="J22" s="10" t="s">
        <v>5</v>
      </c>
      <c r="K22" s="107" t="s">
        <v>6</v>
      </c>
      <c r="L22" s="108"/>
      <c r="M22" s="10" t="s">
        <v>5</v>
      </c>
      <c r="N22" s="107" t="s">
        <v>6</v>
      </c>
      <c r="O22" s="108"/>
      <c r="P22" s="10" t="s">
        <v>5</v>
      </c>
      <c r="Q22" s="107" t="s">
        <v>6</v>
      </c>
      <c r="R22" s="108"/>
      <c r="S22" s="10" t="s">
        <v>5</v>
      </c>
      <c r="T22" s="107" t="s">
        <v>6</v>
      </c>
      <c r="U22" s="108"/>
      <c r="V22" s="10" t="s">
        <v>5</v>
      </c>
      <c r="W22" s="17" t="s">
        <v>21</v>
      </c>
      <c r="X22" s="18"/>
      <c r="Y22" s="18"/>
      <c r="Z22" s="18">
        <f>SUM(Z23:Z25)</f>
        <v>13</v>
      </c>
    </row>
    <row r="23" spans="1:26" ht="15.75" thickBot="1" x14ac:dyDescent="0.3">
      <c r="B23" s="111">
        <f>T4+1</f>
        <v>42779</v>
      </c>
      <c r="C23" s="105"/>
      <c r="D23" s="3">
        <f>SUM((C28-B28)+(C29-B29)+(C30-B30)+(C31-B31)+(C32-B32)+(C33-B33)+(C34-B34)+(C35-B35)+(C36-B36)+(C37-B37)+(C38-B38)+(C39-B39)+(C40-B40))</f>
        <v>0</v>
      </c>
      <c r="E23" s="104">
        <f>B23+1</f>
        <v>42780</v>
      </c>
      <c r="F23" s="105"/>
      <c r="G23" s="3">
        <f>SUM((F28-E28)+(F29-E29)+(F30-E30)+(F31-E31)+(F32-E32)+(F33-E33)+(F34-E34)+(F35-E35)+(F36-E36)+(F37-E37)+(F38-E38)+(F39-E39)+(F40-E40))</f>
        <v>0</v>
      </c>
      <c r="H23" s="109">
        <f>E23+1</f>
        <v>42781</v>
      </c>
      <c r="I23" s="103"/>
      <c r="J23" s="3">
        <f>SUM((I28-H28)+(I29-H29)+(I30-H30)+(I31-H31)+(I32-H32)+(I33-H33)+(I34-H34)+(I35-H35)+(I36-H36)+(I37-H37)+(I38-H38)+(I39-H39)+(I40-H40))</f>
        <v>0</v>
      </c>
      <c r="K23" s="104">
        <f>H23+1</f>
        <v>42782</v>
      </c>
      <c r="L23" s="105"/>
      <c r="M23" s="3">
        <f>SUM((L28-K28)+(L29-K29)+(L30-K30)+(L31-K31)+(L32-K32)+(L33-K33)+(L34-K34)+(L35-K35)+(L36-K36)+(L37-K37)+(L38-K38)+(L39-K39)+(L40-K40))</f>
        <v>3.4722222222222099E-3</v>
      </c>
      <c r="N23" s="112">
        <f>K23+1</f>
        <v>42783</v>
      </c>
      <c r="O23" s="110"/>
      <c r="P23" s="3">
        <f>SUM((O28-N28)+(O29-N29)+(O30-N30)+(O31-N31)+(O32-N32)+(O33-N33)+(O34-N34)+(O35-N35)+(O36-N36)+(O37-N37)+(O38-N38)+(O39-N39)+(O40-N40))</f>
        <v>0</v>
      </c>
      <c r="Q23" s="105">
        <f>N23+1</f>
        <v>42784</v>
      </c>
      <c r="R23" s="105"/>
      <c r="S23" s="3">
        <f>SUM((R28-Q28)+(R29-Q29)+(R30-Q30)+(R31-Q31)+(R32-Q32)+(R33-Q33)+(R34-Q34)+(R35-Q35)+(R36-Q36)+(R37-Q37)+(R38-Q38)+(R39-Q39)+(R40-Q40))</f>
        <v>0</v>
      </c>
      <c r="T23" s="105">
        <f>Q23+1</f>
        <v>42785</v>
      </c>
      <c r="U23" s="105"/>
      <c r="V23" s="3">
        <f>SUM((U28-T28)+(U29-T29)+(U30-T30)+(U31-T31)+(U32-T32)+(U33-T33)+(U34-T34)+(U35-T35)+(U36-T36)+(U37-T37)+(U38-T38)+(U39-T39)+(U40-T40))</f>
        <v>0</v>
      </c>
      <c r="W23" s="1" t="s">
        <v>0</v>
      </c>
      <c r="X23" s="1"/>
      <c r="Y23" s="1"/>
      <c r="Z23" s="1">
        <f>SUM(D25,G25,J25,M25,P25,S25,V25)</f>
        <v>0</v>
      </c>
    </row>
    <row r="24" spans="1:26" ht="15.75" thickBot="1" x14ac:dyDescent="0.3">
      <c r="B24" s="4" t="s">
        <v>3</v>
      </c>
      <c r="C24" s="5" t="s">
        <v>4</v>
      </c>
      <c r="D24" s="6" t="s">
        <v>2</v>
      </c>
      <c r="E24" s="4" t="s">
        <v>3</v>
      </c>
      <c r="F24" s="5" t="s">
        <v>4</v>
      </c>
      <c r="G24" s="8" t="s">
        <v>2</v>
      </c>
      <c r="H24" s="9" t="s">
        <v>3</v>
      </c>
      <c r="I24" s="5" t="s">
        <v>4</v>
      </c>
      <c r="J24" s="8" t="s">
        <v>2</v>
      </c>
      <c r="K24" s="9" t="s">
        <v>3</v>
      </c>
      <c r="L24" s="5" t="s">
        <v>4</v>
      </c>
      <c r="M24" s="8" t="s">
        <v>2</v>
      </c>
      <c r="N24" s="9" t="s">
        <v>3</v>
      </c>
      <c r="O24" s="5" t="s">
        <v>4</v>
      </c>
      <c r="P24" s="8" t="s">
        <v>2</v>
      </c>
      <c r="Q24" s="7" t="s">
        <v>3</v>
      </c>
      <c r="R24" s="5" t="s">
        <v>4</v>
      </c>
      <c r="S24" s="6" t="s">
        <v>2</v>
      </c>
      <c r="T24" s="7" t="s">
        <v>3</v>
      </c>
      <c r="U24" s="5" t="s">
        <v>4</v>
      </c>
      <c r="V24" s="6" t="s">
        <v>2</v>
      </c>
      <c r="W24" s="2" t="s">
        <v>1</v>
      </c>
      <c r="X24" s="2"/>
      <c r="Y24" s="2"/>
      <c r="Z24" s="2">
        <f>SUM(D26,G26,J26,M26,P26,S26,V26)</f>
        <v>8</v>
      </c>
    </row>
    <row r="25" spans="1:26" ht="15.75" thickBot="1" x14ac:dyDescent="0.3">
      <c r="B25" s="15">
        <f>D25-C25</f>
        <v>0</v>
      </c>
      <c r="C25" s="41"/>
      <c r="D25" s="12">
        <f>SOMME_SI_COULEUR(D28:D40,$W$2)</f>
        <v>0</v>
      </c>
      <c r="E25" s="15">
        <f>G25-F25</f>
        <v>0</v>
      </c>
      <c r="F25" s="41"/>
      <c r="G25" s="12">
        <f>SOMME_SI_COULEUR(G28:G40,$W$2)</f>
        <v>0</v>
      </c>
      <c r="H25" s="15">
        <f>J25-I25</f>
        <v>0</v>
      </c>
      <c r="I25" s="41"/>
      <c r="J25" s="12">
        <f>SOMME_SI_COULEUR(J28:J40,$W$2)</f>
        <v>0</v>
      </c>
      <c r="K25" s="15">
        <f>M25-L25</f>
        <v>0</v>
      </c>
      <c r="L25" s="41"/>
      <c r="M25" s="12">
        <f>SOMME_SI_COULEUR(M28:M40,$W$2)</f>
        <v>0</v>
      </c>
      <c r="N25" s="15">
        <f>P25-O25</f>
        <v>0</v>
      </c>
      <c r="O25" s="41"/>
      <c r="P25" s="12">
        <f>SOMME_SI_COULEUR(P28:P40,$W$2)</f>
        <v>0</v>
      </c>
      <c r="Q25" s="15">
        <f>S25-R25</f>
        <v>0</v>
      </c>
      <c r="R25" s="41"/>
      <c r="S25" s="12">
        <f>SOMME_SI_COULEUR(S28:S40,$W$2)</f>
        <v>0</v>
      </c>
      <c r="T25" s="15">
        <f>V25-U25</f>
        <v>0</v>
      </c>
      <c r="U25" s="41"/>
      <c r="V25" s="12">
        <f>SOMME_SI_COULEUR(V28:V40,$W$2)</f>
        <v>0</v>
      </c>
      <c r="W25" s="45" t="s">
        <v>22</v>
      </c>
      <c r="X25" s="45"/>
      <c r="Y25" s="45"/>
      <c r="Z25" s="45">
        <f>SUM(D27,G27,J27,M27,P27,S27,V27)</f>
        <v>5</v>
      </c>
    </row>
    <row r="26" spans="1:26" ht="15.75" thickBot="1" x14ac:dyDescent="0.3">
      <c r="B26" s="46">
        <f>D26-C26</f>
        <v>2</v>
      </c>
      <c r="C26" s="47"/>
      <c r="D26" s="48">
        <f>SOMME_SI_COULEUR(D28:D40,$X$2)</f>
        <v>2</v>
      </c>
      <c r="E26" s="49">
        <f>G26-F26</f>
        <v>6</v>
      </c>
      <c r="F26" s="47"/>
      <c r="G26" s="48">
        <f>SOMME_SI_COULEUR(G28:G40,$X$2)</f>
        <v>6</v>
      </c>
      <c r="H26" s="49">
        <f>J26-I26</f>
        <v>0</v>
      </c>
      <c r="I26" s="47"/>
      <c r="J26" s="48">
        <f>SOMME_SI_COULEUR(J28:J40,$X$2)</f>
        <v>0</v>
      </c>
      <c r="K26" s="49">
        <f>M26-L26</f>
        <v>0</v>
      </c>
      <c r="L26" s="47"/>
      <c r="M26" s="48">
        <f>SOMME_SI_COULEUR(M28:M40,$X$2)</f>
        <v>0</v>
      </c>
      <c r="N26" s="49">
        <f>P26-O26</f>
        <v>0</v>
      </c>
      <c r="O26" s="47"/>
      <c r="P26" s="48">
        <f>SOMME_SI_COULEUR(P28:P40,$X$2)</f>
        <v>0</v>
      </c>
      <c r="Q26" s="49">
        <f>S26-R26</f>
        <v>0</v>
      </c>
      <c r="R26" s="47"/>
      <c r="S26" s="48">
        <f>SOMME_SI_COULEUR(S28:S40,$X$2)</f>
        <v>0</v>
      </c>
      <c r="T26" s="49">
        <f>V26-U26</f>
        <v>0</v>
      </c>
      <c r="U26" s="47"/>
      <c r="V26" s="50">
        <f>SOMME_SI_COULEUR(V28:V40,$X$2)</f>
        <v>0</v>
      </c>
    </row>
    <row r="27" spans="1:26" ht="15.75" thickBot="1" x14ac:dyDescent="0.3">
      <c r="B27" s="52">
        <f>D27-C27</f>
        <v>0</v>
      </c>
      <c r="C27" s="53"/>
      <c r="D27" s="54">
        <f>SOMME_SI_COULEUR(D28:D40,$Y$2)</f>
        <v>0</v>
      </c>
      <c r="E27" s="52">
        <f>G27-F27</f>
        <v>0</v>
      </c>
      <c r="F27" s="53"/>
      <c r="G27" s="54">
        <f>SOMME_SI_COULEUR(G28:G40,$Y$2)</f>
        <v>0</v>
      </c>
      <c r="H27" s="52">
        <f>J27-I27</f>
        <v>0</v>
      </c>
      <c r="I27" s="53"/>
      <c r="J27" s="54">
        <f>SOMME_SI_COULEUR(J28:J40,$Y$2)</f>
        <v>0</v>
      </c>
      <c r="K27" s="55">
        <f>M27-L27</f>
        <v>5</v>
      </c>
      <c r="L27" s="53"/>
      <c r="M27" s="54">
        <f>SOMME_SI_COULEUR(M28:M40,$Y$2)</f>
        <v>5</v>
      </c>
      <c r="N27" s="55">
        <f>P27-O27</f>
        <v>0</v>
      </c>
      <c r="O27" s="53"/>
      <c r="P27" s="54">
        <f>SOMME_SI_COULEUR(P28:P40,$Y$2)</f>
        <v>0</v>
      </c>
      <c r="Q27" s="55">
        <f>S27-R27</f>
        <v>0</v>
      </c>
      <c r="R27" s="53"/>
      <c r="S27" s="54">
        <f>SOMME_SI_COULEUR(S28:S40,$Y$2)</f>
        <v>0</v>
      </c>
      <c r="T27" s="55">
        <f>V27-U27</f>
        <v>0</v>
      </c>
      <c r="U27" s="53"/>
      <c r="V27" s="56">
        <f>SOMME_SI_COULEUR(V28:V40,$Y$2)</f>
        <v>0</v>
      </c>
    </row>
    <row r="28" spans="1:26" x14ac:dyDescent="0.25">
      <c r="A28">
        <f>A21+1</f>
        <v>14</v>
      </c>
      <c r="B28" s="69"/>
      <c r="C28" s="69"/>
      <c r="D28" s="89">
        <v>2</v>
      </c>
      <c r="E28" s="73"/>
      <c r="F28" s="73"/>
      <c r="G28" s="90">
        <v>3</v>
      </c>
      <c r="H28" s="77"/>
      <c r="I28" s="73"/>
      <c r="J28" s="22"/>
      <c r="K28" s="81">
        <v>0.4513888888888889</v>
      </c>
      <c r="L28" s="69">
        <v>0.4548611111111111</v>
      </c>
      <c r="M28" s="95">
        <v>5</v>
      </c>
      <c r="N28" s="81"/>
      <c r="O28" s="69"/>
      <c r="P28" s="51"/>
      <c r="Q28" s="85"/>
      <c r="R28" s="69"/>
      <c r="S28" s="51"/>
      <c r="T28" s="85"/>
      <c r="U28" s="69"/>
      <c r="V28" s="51"/>
    </row>
    <row r="29" spans="1:26" x14ac:dyDescent="0.25">
      <c r="A29">
        <f t="shared" ref="A29:A40" si="1">A28+1</f>
        <v>15</v>
      </c>
      <c r="B29" s="70"/>
      <c r="C29" s="70"/>
      <c r="D29" s="22"/>
      <c r="E29" s="74"/>
      <c r="F29" s="74"/>
      <c r="G29" s="90">
        <v>3</v>
      </c>
      <c r="H29" s="78"/>
      <c r="I29" s="74"/>
      <c r="J29" s="65"/>
      <c r="K29" s="82"/>
      <c r="L29" s="70"/>
      <c r="M29" s="22"/>
      <c r="N29" s="82"/>
      <c r="O29" s="70"/>
      <c r="P29" s="22"/>
      <c r="Q29" s="86"/>
      <c r="R29" s="70"/>
      <c r="S29" s="22"/>
      <c r="T29" s="86"/>
      <c r="U29" s="70"/>
      <c r="V29" s="22"/>
    </row>
    <row r="30" spans="1:26" x14ac:dyDescent="0.25">
      <c r="A30">
        <f t="shared" si="1"/>
        <v>16</v>
      </c>
      <c r="B30" s="70"/>
      <c r="C30" s="70"/>
      <c r="D30" s="22"/>
      <c r="E30" s="74"/>
      <c r="F30" s="74"/>
      <c r="G30" s="68"/>
      <c r="H30" s="78"/>
      <c r="I30" s="74"/>
      <c r="J30" s="65"/>
      <c r="K30" s="82"/>
      <c r="L30" s="70"/>
      <c r="M30" s="22"/>
      <c r="N30" s="82"/>
      <c r="O30" s="70"/>
      <c r="P30" s="22"/>
      <c r="Q30" s="86"/>
      <c r="R30" s="70"/>
      <c r="S30" s="22"/>
      <c r="T30" s="86"/>
      <c r="U30" s="70"/>
      <c r="V30" s="22"/>
    </row>
    <row r="31" spans="1:26" x14ac:dyDescent="0.25">
      <c r="A31">
        <f t="shared" si="1"/>
        <v>17</v>
      </c>
      <c r="B31" s="70"/>
      <c r="C31" s="70"/>
      <c r="D31" s="22"/>
      <c r="E31" s="74"/>
      <c r="F31" s="74"/>
      <c r="G31" s="65"/>
      <c r="H31" s="78"/>
      <c r="I31" s="74"/>
      <c r="J31" s="65"/>
      <c r="K31" s="82"/>
      <c r="L31" s="70"/>
      <c r="M31" s="22"/>
      <c r="N31" s="82"/>
      <c r="O31" s="70"/>
      <c r="P31" s="22"/>
      <c r="Q31" s="86"/>
      <c r="R31" s="70"/>
      <c r="S31" s="22"/>
      <c r="T31" s="86"/>
      <c r="U31" s="70"/>
      <c r="V31" s="22"/>
    </row>
    <row r="32" spans="1:26" x14ac:dyDescent="0.25">
      <c r="A32">
        <f t="shared" si="1"/>
        <v>18</v>
      </c>
      <c r="B32" s="70"/>
      <c r="C32" s="70"/>
      <c r="D32" s="22"/>
      <c r="E32" s="74"/>
      <c r="F32" s="74"/>
      <c r="G32" s="65"/>
      <c r="H32" s="78"/>
      <c r="I32" s="74"/>
      <c r="J32" s="65"/>
      <c r="K32" s="82"/>
      <c r="L32" s="70"/>
      <c r="M32" s="22"/>
      <c r="N32" s="82"/>
      <c r="O32" s="70"/>
      <c r="P32" s="22"/>
      <c r="Q32" s="86"/>
      <c r="R32" s="70"/>
      <c r="S32" s="22"/>
      <c r="T32" s="86"/>
      <c r="U32" s="70"/>
      <c r="V32" s="22"/>
    </row>
    <row r="33" spans="1:26" x14ac:dyDescent="0.25">
      <c r="A33">
        <f t="shared" si="1"/>
        <v>19</v>
      </c>
      <c r="B33" s="70"/>
      <c r="C33" s="70"/>
      <c r="D33" s="22"/>
      <c r="E33" s="74"/>
      <c r="F33" s="74"/>
      <c r="G33" s="65"/>
      <c r="H33" s="78"/>
      <c r="I33" s="74"/>
      <c r="J33" s="65"/>
      <c r="K33" s="82"/>
      <c r="L33" s="70"/>
      <c r="M33" s="22"/>
      <c r="N33" s="82"/>
      <c r="O33" s="70"/>
      <c r="P33" s="22"/>
      <c r="Q33" s="86"/>
      <c r="R33" s="70"/>
      <c r="S33" s="22"/>
      <c r="T33" s="86"/>
      <c r="U33" s="70"/>
      <c r="V33" s="22"/>
    </row>
    <row r="34" spans="1:26" x14ac:dyDescent="0.25">
      <c r="A34">
        <f t="shared" si="1"/>
        <v>20</v>
      </c>
      <c r="B34" s="70"/>
      <c r="C34" s="70"/>
      <c r="D34" s="22"/>
      <c r="E34" s="74"/>
      <c r="F34" s="74"/>
      <c r="G34" s="65"/>
      <c r="H34" s="78"/>
      <c r="I34" s="74"/>
      <c r="J34" s="65"/>
      <c r="K34" s="82"/>
      <c r="L34" s="70"/>
      <c r="M34" s="22"/>
      <c r="N34" s="82"/>
      <c r="O34" s="70"/>
      <c r="P34" s="22"/>
      <c r="Q34" s="86"/>
      <c r="R34" s="70"/>
      <c r="S34" s="22"/>
      <c r="T34" s="86"/>
      <c r="U34" s="70"/>
      <c r="V34" s="22"/>
    </row>
    <row r="35" spans="1:26" x14ac:dyDescent="0.25">
      <c r="A35">
        <f t="shared" si="1"/>
        <v>21</v>
      </c>
      <c r="B35" s="70"/>
      <c r="C35" s="70"/>
      <c r="D35" s="22"/>
      <c r="E35" s="74"/>
      <c r="F35" s="74"/>
      <c r="G35" s="65"/>
      <c r="H35" s="78"/>
      <c r="I35" s="74"/>
      <c r="J35" s="65"/>
      <c r="K35" s="82"/>
      <c r="L35" s="70"/>
      <c r="M35" s="22"/>
      <c r="N35" s="82"/>
      <c r="O35" s="70"/>
      <c r="P35" s="22"/>
      <c r="Q35" s="86"/>
      <c r="R35" s="70"/>
      <c r="S35" s="22"/>
      <c r="T35" s="86"/>
      <c r="U35" s="70"/>
      <c r="V35" s="22"/>
    </row>
    <row r="36" spans="1:26" x14ac:dyDescent="0.25">
      <c r="A36">
        <f t="shared" si="1"/>
        <v>22</v>
      </c>
      <c r="B36" s="70"/>
      <c r="C36" s="70"/>
      <c r="D36" s="22"/>
      <c r="E36" s="74"/>
      <c r="F36" s="74"/>
      <c r="G36" s="65"/>
      <c r="H36" s="78"/>
      <c r="I36" s="74"/>
      <c r="J36" s="65"/>
      <c r="K36" s="82"/>
      <c r="L36" s="70"/>
      <c r="M36" s="22"/>
      <c r="N36" s="82"/>
      <c r="O36" s="70"/>
      <c r="P36" s="22"/>
      <c r="Q36" s="86"/>
      <c r="R36" s="70"/>
      <c r="S36" s="22"/>
      <c r="T36" s="86"/>
      <c r="U36" s="70"/>
      <c r="V36" s="22"/>
    </row>
    <row r="37" spans="1:26" x14ac:dyDescent="0.25">
      <c r="A37">
        <f t="shared" si="1"/>
        <v>23</v>
      </c>
      <c r="B37" s="70"/>
      <c r="C37" s="70"/>
      <c r="D37" s="22"/>
      <c r="E37" s="74"/>
      <c r="F37" s="74"/>
      <c r="G37" s="65"/>
      <c r="H37" s="78"/>
      <c r="I37" s="74"/>
      <c r="J37" s="65"/>
      <c r="K37" s="82"/>
      <c r="L37" s="70"/>
      <c r="M37" s="22"/>
      <c r="N37" s="82"/>
      <c r="O37" s="70"/>
      <c r="P37" s="22"/>
      <c r="Q37" s="86"/>
      <c r="R37" s="70"/>
      <c r="S37" s="22"/>
      <c r="T37" s="86"/>
      <c r="U37" s="70"/>
      <c r="V37" s="22"/>
    </row>
    <row r="38" spans="1:26" x14ac:dyDescent="0.25">
      <c r="A38">
        <f t="shared" si="1"/>
        <v>24</v>
      </c>
      <c r="B38" s="70"/>
      <c r="C38" s="70"/>
      <c r="D38" s="22"/>
      <c r="E38" s="74"/>
      <c r="F38" s="74"/>
      <c r="G38" s="65"/>
      <c r="H38" s="78"/>
      <c r="I38" s="74"/>
      <c r="J38" s="65"/>
      <c r="K38" s="82"/>
      <c r="L38" s="70"/>
      <c r="M38" s="22"/>
      <c r="N38" s="82"/>
      <c r="O38" s="70"/>
      <c r="P38" s="22"/>
      <c r="Q38" s="86"/>
      <c r="R38" s="70"/>
      <c r="S38" s="22"/>
      <c r="T38" s="86"/>
      <c r="U38" s="70"/>
      <c r="V38" s="22"/>
    </row>
    <row r="39" spans="1:26" x14ac:dyDescent="0.25">
      <c r="A39">
        <f t="shared" si="1"/>
        <v>25</v>
      </c>
      <c r="B39" s="71"/>
      <c r="C39" s="71"/>
      <c r="D39" s="43"/>
      <c r="E39" s="75"/>
      <c r="F39" s="75"/>
      <c r="G39" s="66"/>
      <c r="H39" s="79"/>
      <c r="I39" s="75"/>
      <c r="J39" s="66"/>
      <c r="K39" s="83"/>
      <c r="L39" s="71"/>
      <c r="M39" s="43"/>
      <c r="N39" s="83"/>
      <c r="O39" s="71"/>
      <c r="P39" s="43"/>
      <c r="Q39" s="87"/>
      <c r="R39" s="71"/>
      <c r="S39" s="43"/>
      <c r="T39" s="87"/>
      <c r="U39" s="71"/>
      <c r="V39" s="43"/>
    </row>
    <row r="40" spans="1:26" ht="15.75" thickBot="1" x14ac:dyDescent="0.3">
      <c r="A40">
        <f t="shared" si="1"/>
        <v>26</v>
      </c>
      <c r="B40" s="72"/>
      <c r="C40" s="72"/>
      <c r="D40" s="44"/>
      <c r="E40" s="76"/>
      <c r="F40" s="76"/>
      <c r="G40" s="67"/>
      <c r="H40" s="80"/>
      <c r="I40" s="76"/>
      <c r="J40" s="67"/>
      <c r="K40" s="84"/>
      <c r="L40" s="72"/>
      <c r="M40" s="44"/>
      <c r="N40" s="84"/>
      <c r="O40" s="72"/>
      <c r="P40" s="44"/>
      <c r="Q40" s="88"/>
      <c r="R40" s="72"/>
      <c r="S40" s="44"/>
      <c r="T40" s="88"/>
      <c r="U40" s="72"/>
      <c r="V40" s="44"/>
    </row>
    <row r="41" spans="1:26" ht="15.75" thickBot="1" x14ac:dyDescent="0.3">
      <c r="B41" s="106" t="s">
        <v>6</v>
      </c>
      <c r="C41" s="101"/>
      <c r="D41" s="10" t="s">
        <v>5</v>
      </c>
      <c r="E41" s="100" t="s">
        <v>6</v>
      </c>
      <c r="F41" s="101"/>
      <c r="G41" s="10" t="s">
        <v>5</v>
      </c>
      <c r="H41" s="100" t="s">
        <v>6</v>
      </c>
      <c r="I41" s="101"/>
      <c r="J41" s="10" t="s">
        <v>5</v>
      </c>
      <c r="K41" s="100" t="s">
        <v>6</v>
      </c>
      <c r="L41" s="101"/>
      <c r="M41" s="10" t="s">
        <v>5</v>
      </c>
      <c r="N41" s="100" t="s">
        <v>6</v>
      </c>
      <c r="O41" s="101"/>
      <c r="P41" s="10" t="s">
        <v>5</v>
      </c>
      <c r="Q41" s="100" t="s">
        <v>6</v>
      </c>
      <c r="R41" s="101"/>
      <c r="S41" s="10" t="s">
        <v>5</v>
      </c>
      <c r="T41" s="100" t="s">
        <v>6</v>
      </c>
      <c r="U41" s="101"/>
      <c r="V41" s="10" t="s">
        <v>5</v>
      </c>
      <c r="W41" s="17" t="s">
        <v>21</v>
      </c>
      <c r="X41" s="18"/>
      <c r="Y41" s="18"/>
      <c r="Z41" s="18">
        <f>SUM(Z42:Z44)</f>
        <v>0</v>
      </c>
    </row>
    <row r="42" spans="1:26" ht="15.75" thickBot="1" x14ac:dyDescent="0.3">
      <c r="B42" s="111" t="e">
        <f>#REF!+1</f>
        <v>#REF!</v>
      </c>
      <c r="C42" s="105"/>
      <c r="D42" s="3">
        <f>SUM((C46-B46)+(C47-B47)+(C48-B48)+(C49-B49)+(C50-B50)+(C51-B51)+(C52-B52)+(C53-B53)+(C54-B54)+(C55-B55)+(C56-B56)+(C57-B57)+(C58-B58))</f>
        <v>0</v>
      </c>
      <c r="E42" s="104" t="e">
        <f>B42+1</f>
        <v>#REF!</v>
      </c>
      <c r="F42" s="105"/>
      <c r="G42" s="3">
        <f>SUM((F46-E46)+(F47-E47)+(F48-E48)+(F49-E49)+(F50-E50)+(F51-E51)+(F52-E52)+(F53-E53)+(F54-E54)+(F55-E55)+(F56-E56)+(F57-E57)+(F58-E58))</f>
        <v>0</v>
      </c>
      <c r="H42" s="104" t="e">
        <f>E42+1</f>
        <v>#REF!</v>
      </c>
      <c r="I42" s="105"/>
      <c r="J42" s="3">
        <f>SUM((I46-H46)+(I47-H47)+(I48-H48)+(I49-H49)+(I50-H50)+(I51-H51)+(I52-H52)+(I53-H53)+(I54-H54)+(I55-H55)+(I56-H56)+(I57-H57)+(I58-H58))</f>
        <v>0</v>
      </c>
      <c r="K42" s="104" t="e">
        <f>H42+1</f>
        <v>#REF!</v>
      </c>
      <c r="L42" s="105"/>
      <c r="M42" s="3">
        <f>SUM((L46-K46)+(L47-K47)+(L48-K48)+(L49-K49)+(L50-K50)+(L51-K51)+(L52-K52)+(L53-K53)+(L54-K54)+(L55-K55)+(L56-K56)+(L57-K57)+(L58-K58))</f>
        <v>0</v>
      </c>
      <c r="N42" s="104" t="e">
        <f>K42+1</f>
        <v>#REF!</v>
      </c>
      <c r="O42" s="105"/>
      <c r="P42" s="3">
        <f>SUM((O46-N46)+(O47-N47)+(O48-N48)+(O49-N49)+(O50-N50)+(O51-N51)+(O52-N52)+(O53-N53)+(O54-N54)+(O55-N55)+(O56-N56)+(O57-N57)+(O58-N58))</f>
        <v>0</v>
      </c>
      <c r="Q42" s="105" t="e">
        <f>N42+1</f>
        <v>#REF!</v>
      </c>
      <c r="R42" s="105"/>
      <c r="S42" s="3">
        <f>SUM((R46-Q46)+(R47-Q47)+(R48-Q48)+(R49-Q49)+(R50-Q50)+(R51-Q51)+(R52-Q52)+(R53-Q53)+(R54-Q54)+(R55-Q55)+(R56-Q56)+(R57-Q57)+(R58-Q58))</f>
        <v>0</v>
      </c>
      <c r="T42" s="105" t="e">
        <f>Q42+1</f>
        <v>#REF!</v>
      </c>
      <c r="U42" s="105"/>
      <c r="V42" s="3">
        <f>SUM((U46-T46)+(U47-T47)+(U48-T48)+(U49-T49)+(U50-T50)+(U51-T51)+(U52-T52)+(U53-T53)+(U54-T54)+(U55-T55)+(U56-T56)+(U57-T57)+(U58-T58))</f>
        <v>0</v>
      </c>
      <c r="W42" s="1" t="s">
        <v>0</v>
      </c>
      <c r="X42" s="1"/>
      <c r="Y42" s="1"/>
      <c r="Z42" s="1">
        <f>SUM(D44,G44,J44,M44,P44,S44,V44)</f>
        <v>0</v>
      </c>
    </row>
    <row r="43" spans="1:26" ht="15.75" thickBot="1" x14ac:dyDescent="0.3">
      <c r="B43" s="4" t="s">
        <v>3</v>
      </c>
      <c r="C43" s="5" t="s">
        <v>4</v>
      </c>
      <c r="D43" s="6" t="s">
        <v>2</v>
      </c>
      <c r="E43" s="4" t="s">
        <v>3</v>
      </c>
      <c r="F43" s="5" t="s">
        <v>4</v>
      </c>
      <c r="G43" s="8" t="s">
        <v>2</v>
      </c>
      <c r="H43" s="9" t="s">
        <v>3</v>
      </c>
      <c r="I43" s="5" t="s">
        <v>4</v>
      </c>
      <c r="J43" s="8" t="s">
        <v>2</v>
      </c>
      <c r="K43" s="9" t="s">
        <v>3</v>
      </c>
      <c r="L43" s="5" t="s">
        <v>4</v>
      </c>
      <c r="M43" s="8" t="s">
        <v>2</v>
      </c>
      <c r="N43" s="9" t="s">
        <v>3</v>
      </c>
      <c r="O43" s="5" t="s">
        <v>4</v>
      </c>
      <c r="P43" s="8" t="s">
        <v>2</v>
      </c>
      <c r="Q43" s="7" t="s">
        <v>3</v>
      </c>
      <c r="R43" s="5" t="s">
        <v>4</v>
      </c>
      <c r="S43" s="6" t="s">
        <v>2</v>
      </c>
      <c r="T43" s="7" t="s">
        <v>3</v>
      </c>
      <c r="U43" s="5" t="s">
        <v>4</v>
      </c>
      <c r="V43" s="6" t="s">
        <v>2</v>
      </c>
      <c r="W43" s="2" t="s">
        <v>1</v>
      </c>
      <c r="X43" s="2"/>
      <c r="Y43" s="2"/>
      <c r="Z43" s="2">
        <f>SUM(D45,G45,J45,M45,P45,S45,V45)</f>
        <v>0</v>
      </c>
    </row>
    <row r="44" spans="1:26" ht="15.75" thickBot="1" x14ac:dyDescent="0.3">
      <c r="B44" s="15">
        <f>D44-C44</f>
        <v>0</v>
      </c>
      <c r="C44" s="41"/>
      <c r="D44" s="12">
        <f>SOMME_SI_COULEUR(D47:D77,$W$2)</f>
        <v>0</v>
      </c>
      <c r="E44" s="15">
        <f>G44-F44</f>
        <v>0</v>
      </c>
      <c r="F44" s="41"/>
      <c r="G44" s="12">
        <f>SOMME_SI_COULEUR(G47:G77,$W$2)</f>
        <v>0</v>
      </c>
      <c r="H44" s="15">
        <f>J44-I44</f>
        <v>0</v>
      </c>
      <c r="I44" s="41"/>
      <c r="J44" s="12">
        <f>SOMME_SI_COULEUR(J47:J77,$W$2)</f>
        <v>0</v>
      </c>
      <c r="K44" s="15">
        <f>M44-L44</f>
        <v>0</v>
      </c>
      <c r="L44" s="41"/>
      <c r="M44" s="12">
        <f>SOMME_SI_COULEUR(M47:M77,$W$2)</f>
        <v>0</v>
      </c>
      <c r="N44" s="15">
        <f>P44-O44</f>
        <v>0</v>
      </c>
      <c r="O44" s="41"/>
      <c r="P44" s="12">
        <f>SOMME_SI_COULEUR(P47:P77,$W$2)</f>
        <v>0</v>
      </c>
      <c r="Q44" s="15">
        <f>S44-R44</f>
        <v>0</v>
      </c>
      <c r="R44" s="41"/>
      <c r="S44" s="12">
        <f>SOMME_SI_COULEUR(S47:S77,$W$2)</f>
        <v>0</v>
      </c>
      <c r="T44" s="15">
        <f>V44-U44</f>
        <v>0</v>
      </c>
      <c r="U44" s="41"/>
      <c r="V44" s="12">
        <f>SOMME_SI_COULEUR(V47:V77,$W$2)</f>
        <v>0</v>
      </c>
      <c r="W44" s="45" t="s">
        <v>22</v>
      </c>
      <c r="X44" s="45"/>
      <c r="Y44" s="45"/>
      <c r="Z44" s="45">
        <f>SUM(D46,G46,J46,M46,P46,S46,V46)</f>
        <v>0</v>
      </c>
    </row>
    <row r="45" spans="1:26" ht="15.75" thickBot="1" x14ac:dyDescent="0.3">
      <c r="B45" s="46">
        <f>D45-C45</f>
        <v>0</v>
      </c>
      <c r="C45" s="47"/>
      <c r="D45" s="48">
        <f>SOMME_SI_COULEUR(D47:D59,$X$2)</f>
        <v>0</v>
      </c>
      <c r="E45" s="49">
        <f>G45-F45</f>
        <v>0</v>
      </c>
      <c r="F45" s="47"/>
      <c r="G45" s="48">
        <f>SOMME_SI_COULEUR(G47:G59,$X$2)</f>
        <v>0</v>
      </c>
      <c r="H45" s="49">
        <f>J45-I45</f>
        <v>0</v>
      </c>
      <c r="I45" s="47"/>
      <c r="J45" s="48">
        <f>SOMME_SI_COULEUR(J47:J59,$X$2)</f>
        <v>0</v>
      </c>
      <c r="K45" s="49">
        <f>M45-L45</f>
        <v>0</v>
      </c>
      <c r="L45" s="47"/>
      <c r="M45" s="48">
        <f>SOMME_SI_COULEUR(M47:M59,$X$2)</f>
        <v>0</v>
      </c>
      <c r="N45" s="49">
        <f>P45-O45</f>
        <v>0</v>
      </c>
      <c r="O45" s="47"/>
      <c r="P45" s="48">
        <f>SOMME_SI_COULEUR(P47:P59,$X$2)</f>
        <v>0</v>
      </c>
      <c r="Q45" s="49">
        <f>S45-R45</f>
        <v>0</v>
      </c>
      <c r="R45" s="47"/>
      <c r="S45" s="48">
        <f>SOMME_SI_COULEUR(S47:S59,$X$2)</f>
        <v>0</v>
      </c>
      <c r="T45" s="49">
        <f>V45-U45</f>
        <v>0</v>
      </c>
      <c r="U45" s="47"/>
      <c r="V45" s="48">
        <f>SOMME_SI_COULEUR(V47:V59,$X$2)</f>
        <v>0</v>
      </c>
    </row>
    <row r="46" spans="1:26" ht="15.75" thickBot="1" x14ac:dyDescent="0.3">
      <c r="A46">
        <f>A40+1</f>
        <v>27</v>
      </c>
      <c r="B46" s="52">
        <f>D46-C46</f>
        <v>0</v>
      </c>
      <c r="C46" s="53"/>
      <c r="D46" s="54">
        <f>SOMME_SI_COULEUR(D47:D59,$Y$2)</f>
        <v>0</v>
      </c>
      <c r="E46" s="52">
        <f>G46-F46</f>
        <v>0</v>
      </c>
      <c r="F46" s="53"/>
      <c r="G46" s="54">
        <f>SOMME_SI_COULEUR(G47:G59,$Y$2)</f>
        <v>0</v>
      </c>
      <c r="H46" s="52">
        <f>J46-I46</f>
        <v>0</v>
      </c>
      <c r="I46" s="53"/>
      <c r="J46" s="54">
        <f>SOMME_SI_COULEUR(J47:J59,$Y$2)</f>
        <v>0</v>
      </c>
      <c r="K46" s="55">
        <f>M46-L46</f>
        <v>0</v>
      </c>
      <c r="L46" s="53"/>
      <c r="M46" s="54">
        <f>SOMME_SI_COULEUR(M47:M59,$Y$2)</f>
        <v>0</v>
      </c>
      <c r="N46" s="55">
        <f>P46-O46</f>
        <v>0</v>
      </c>
      <c r="O46" s="53"/>
      <c r="P46" s="54">
        <f>SOMME_SI_COULEUR(P47:P59,$Y$2)</f>
        <v>0</v>
      </c>
      <c r="Q46" s="55">
        <f>S46-R46</f>
        <v>0</v>
      </c>
      <c r="R46" s="53"/>
      <c r="S46" s="54">
        <f>SOMME_SI_COULEUR(S47:S59,$Y$2)</f>
        <v>0</v>
      </c>
      <c r="T46" s="55">
        <f>V46-U46</f>
        <v>0</v>
      </c>
      <c r="U46" s="53"/>
      <c r="V46" s="54">
        <f>SOMME_SI_COULEUR(V47:V59,$Y$2)</f>
        <v>0</v>
      </c>
    </row>
    <row r="47" spans="1:26" x14ac:dyDescent="0.25">
      <c r="A47">
        <f t="shared" ref="A47:A58" si="2">A46+1</f>
        <v>28</v>
      </c>
      <c r="B47" s="69"/>
      <c r="C47" s="69"/>
      <c r="D47" s="51"/>
      <c r="E47" s="73"/>
      <c r="F47" s="73"/>
      <c r="G47" s="68"/>
      <c r="H47" s="77"/>
      <c r="I47" s="73"/>
      <c r="J47" s="22"/>
      <c r="K47" s="81"/>
      <c r="L47" s="69"/>
      <c r="M47" s="51"/>
      <c r="N47" s="81"/>
      <c r="O47" s="69"/>
      <c r="P47" s="51"/>
      <c r="Q47" s="85"/>
      <c r="R47" s="69"/>
      <c r="S47" s="51"/>
      <c r="T47" s="85"/>
      <c r="U47" s="69"/>
      <c r="V47" s="51"/>
    </row>
    <row r="48" spans="1:26" x14ac:dyDescent="0.25">
      <c r="A48">
        <f t="shared" si="2"/>
        <v>29</v>
      </c>
      <c r="B48" s="70"/>
      <c r="C48" s="70"/>
      <c r="D48" s="22"/>
      <c r="E48" s="74"/>
      <c r="F48" s="74"/>
      <c r="G48" s="65"/>
      <c r="H48" s="78"/>
      <c r="I48" s="74"/>
      <c r="J48" s="65"/>
      <c r="K48" s="82"/>
      <c r="L48" s="70"/>
      <c r="M48" s="22"/>
      <c r="N48" s="82"/>
      <c r="O48" s="70"/>
      <c r="P48" s="22"/>
      <c r="Q48" s="86"/>
      <c r="R48" s="70"/>
      <c r="S48" s="22"/>
      <c r="T48" s="86"/>
      <c r="U48" s="70"/>
      <c r="V48" s="22"/>
    </row>
    <row r="49" spans="1:22" x14ac:dyDescent="0.25">
      <c r="A49">
        <f t="shared" si="2"/>
        <v>30</v>
      </c>
      <c r="B49" s="70"/>
      <c r="C49" s="70"/>
      <c r="D49" s="22"/>
      <c r="E49" s="74"/>
      <c r="F49" s="74"/>
      <c r="G49" s="65"/>
      <c r="H49" s="78"/>
      <c r="I49" s="74"/>
      <c r="J49" s="65"/>
      <c r="K49" s="82"/>
      <c r="L49" s="70"/>
      <c r="M49" s="22"/>
      <c r="N49" s="82"/>
      <c r="O49" s="70"/>
      <c r="P49" s="22"/>
      <c r="Q49" s="86"/>
      <c r="R49" s="70"/>
      <c r="S49" s="22"/>
      <c r="T49" s="86"/>
      <c r="U49" s="70"/>
      <c r="V49" s="22"/>
    </row>
    <row r="50" spans="1:22" x14ac:dyDescent="0.25">
      <c r="A50">
        <f t="shared" si="2"/>
        <v>31</v>
      </c>
      <c r="B50" s="70"/>
      <c r="C50" s="70"/>
      <c r="D50" s="22"/>
      <c r="E50" s="74"/>
      <c r="F50" s="74"/>
      <c r="G50" s="65"/>
      <c r="H50" s="78"/>
      <c r="I50" s="74"/>
      <c r="J50" s="65"/>
      <c r="K50" s="82"/>
      <c r="L50" s="70"/>
      <c r="M50" s="22"/>
      <c r="N50" s="82"/>
      <c r="O50" s="70"/>
      <c r="P50" s="22"/>
      <c r="Q50" s="86"/>
      <c r="R50" s="70"/>
      <c r="S50" s="22"/>
      <c r="T50" s="86"/>
      <c r="U50" s="70"/>
      <c r="V50" s="22"/>
    </row>
    <row r="51" spans="1:22" x14ac:dyDescent="0.25">
      <c r="A51">
        <f t="shared" si="2"/>
        <v>32</v>
      </c>
      <c r="B51" s="70"/>
      <c r="C51" s="70"/>
      <c r="D51" s="22"/>
      <c r="E51" s="74"/>
      <c r="F51" s="74"/>
      <c r="G51" s="65"/>
      <c r="H51" s="78"/>
      <c r="I51" s="74"/>
      <c r="J51" s="65"/>
      <c r="K51" s="82"/>
      <c r="L51" s="70"/>
      <c r="M51" s="22"/>
      <c r="N51" s="82"/>
      <c r="O51" s="70"/>
      <c r="P51" s="22"/>
      <c r="Q51" s="86"/>
      <c r="R51" s="70"/>
      <c r="S51" s="22"/>
      <c r="T51" s="86"/>
      <c r="U51" s="70"/>
      <c r="V51" s="22"/>
    </row>
    <row r="52" spans="1:22" x14ac:dyDescent="0.25">
      <c r="A52">
        <f t="shared" si="2"/>
        <v>33</v>
      </c>
      <c r="B52" s="70"/>
      <c r="C52" s="70"/>
      <c r="D52" s="22"/>
      <c r="E52" s="74"/>
      <c r="F52" s="74"/>
      <c r="G52" s="65"/>
      <c r="H52" s="78"/>
      <c r="I52" s="74"/>
      <c r="J52" s="65"/>
      <c r="K52" s="82"/>
      <c r="L52" s="70"/>
      <c r="M52" s="22"/>
      <c r="N52" s="82"/>
      <c r="O52" s="70"/>
      <c r="P52" s="22"/>
      <c r="Q52" s="86"/>
      <c r="R52" s="70"/>
      <c r="S52" s="22"/>
      <c r="T52" s="86"/>
      <c r="U52" s="70"/>
      <c r="V52" s="22"/>
    </row>
    <row r="53" spans="1:22" x14ac:dyDescent="0.25">
      <c r="A53">
        <f t="shared" si="2"/>
        <v>34</v>
      </c>
      <c r="B53" s="70"/>
      <c r="C53" s="70"/>
      <c r="D53" s="22"/>
      <c r="E53" s="74"/>
      <c r="F53" s="74"/>
      <c r="G53" s="65"/>
      <c r="H53" s="78"/>
      <c r="I53" s="74"/>
      <c r="J53" s="65"/>
      <c r="K53" s="82"/>
      <c r="L53" s="70"/>
      <c r="M53" s="22"/>
      <c r="N53" s="82"/>
      <c r="O53" s="70"/>
      <c r="P53" s="22"/>
      <c r="Q53" s="86"/>
      <c r="R53" s="70"/>
      <c r="S53" s="22"/>
      <c r="T53" s="86"/>
      <c r="U53" s="70"/>
      <c r="V53" s="22"/>
    </row>
    <row r="54" spans="1:22" x14ac:dyDescent="0.25">
      <c r="A54">
        <f t="shared" si="2"/>
        <v>35</v>
      </c>
      <c r="B54" s="70"/>
      <c r="C54" s="70"/>
      <c r="D54" s="22"/>
      <c r="E54" s="74"/>
      <c r="F54" s="74"/>
      <c r="G54" s="65"/>
      <c r="H54" s="78"/>
      <c r="I54" s="74"/>
      <c r="J54" s="65"/>
      <c r="K54" s="82"/>
      <c r="L54" s="70"/>
      <c r="M54" s="22"/>
      <c r="N54" s="82"/>
      <c r="O54" s="70"/>
      <c r="P54" s="22"/>
      <c r="Q54" s="86"/>
      <c r="R54" s="70"/>
      <c r="S54" s="22"/>
      <c r="T54" s="86"/>
      <c r="U54" s="70"/>
      <c r="V54" s="22"/>
    </row>
    <row r="55" spans="1:22" x14ac:dyDescent="0.25">
      <c r="A55">
        <f t="shared" si="2"/>
        <v>36</v>
      </c>
      <c r="B55" s="70"/>
      <c r="C55" s="70"/>
      <c r="D55" s="22"/>
      <c r="E55" s="74"/>
      <c r="F55" s="74"/>
      <c r="G55" s="65"/>
      <c r="H55" s="78"/>
      <c r="I55" s="74"/>
      <c r="J55" s="65"/>
      <c r="K55" s="82"/>
      <c r="L55" s="70"/>
      <c r="M55" s="22"/>
      <c r="N55" s="82"/>
      <c r="O55" s="70"/>
      <c r="P55" s="22"/>
      <c r="Q55" s="86"/>
      <c r="R55" s="70"/>
      <c r="S55" s="22"/>
      <c r="T55" s="86"/>
      <c r="U55" s="70"/>
      <c r="V55" s="22"/>
    </row>
    <row r="56" spans="1:22" x14ac:dyDescent="0.25">
      <c r="A56">
        <f t="shared" si="2"/>
        <v>37</v>
      </c>
      <c r="B56" s="70"/>
      <c r="C56" s="70"/>
      <c r="D56" s="22"/>
      <c r="E56" s="74"/>
      <c r="F56" s="74"/>
      <c r="G56" s="65"/>
      <c r="H56" s="78"/>
      <c r="I56" s="74"/>
      <c r="J56" s="65"/>
      <c r="K56" s="82"/>
      <c r="L56" s="70"/>
      <c r="M56" s="22"/>
      <c r="N56" s="82"/>
      <c r="O56" s="70"/>
      <c r="P56" s="22"/>
      <c r="Q56" s="86"/>
      <c r="R56" s="70"/>
      <c r="S56" s="22"/>
      <c r="T56" s="86"/>
      <c r="U56" s="70"/>
      <c r="V56" s="22"/>
    </row>
    <row r="57" spans="1:22" x14ac:dyDescent="0.25">
      <c r="A57">
        <f t="shared" si="2"/>
        <v>38</v>
      </c>
      <c r="B57" s="70"/>
      <c r="C57" s="70"/>
      <c r="D57" s="22"/>
      <c r="E57" s="74"/>
      <c r="F57" s="74"/>
      <c r="G57" s="65"/>
      <c r="H57" s="78"/>
      <c r="I57" s="74"/>
      <c r="J57" s="65"/>
      <c r="K57" s="82"/>
      <c r="L57" s="70"/>
      <c r="M57" s="22"/>
      <c r="N57" s="82"/>
      <c r="O57" s="70"/>
      <c r="P57" s="22"/>
      <c r="Q57" s="86"/>
      <c r="R57" s="70"/>
      <c r="S57" s="22"/>
      <c r="T57" s="86"/>
      <c r="U57" s="70"/>
      <c r="V57" s="22"/>
    </row>
    <row r="58" spans="1:22" ht="15.75" thickBot="1" x14ac:dyDescent="0.3">
      <c r="A58">
        <f t="shared" si="2"/>
        <v>39</v>
      </c>
      <c r="B58" s="72"/>
      <c r="C58" s="72"/>
      <c r="D58" s="44"/>
      <c r="E58" s="76"/>
      <c r="F58" s="76"/>
      <c r="G58" s="67"/>
      <c r="H58" s="80"/>
      <c r="I58" s="76"/>
      <c r="J58" s="67"/>
      <c r="K58" s="84"/>
      <c r="L58" s="72"/>
      <c r="M58" s="44"/>
      <c r="N58" s="84"/>
      <c r="O58" s="72"/>
      <c r="P58" s="44"/>
      <c r="Q58" s="88"/>
      <c r="R58" s="72"/>
      <c r="S58" s="44"/>
      <c r="T58" s="88"/>
      <c r="U58" s="72"/>
      <c r="V58" s="44"/>
    </row>
  </sheetData>
  <sheetProtection selectLockedCells="1"/>
  <mergeCells count="43">
    <mergeCell ref="Q41:R41"/>
    <mergeCell ref="T41:U41"/>
    <mergeCell ref="B42:C42"/>
    <mergeCell ref="E42:F42"/>
    <mergeCell ref="H42:I42"/>
    <mergeCell ref="K42:L42"/>
    <mergeCell ref="N42:O42"/>
    <mergeCell ref="Q42:R42"/>
    <mergeCell ref="T42:U42"/>
    <mergeCell ref="B41:C41"/>
    <mergeCell ref="E41:F41"/>
    <mergeCell ref="H41:I41"/>
    <mergeCell ref="K41:L41"/>
    <mergeCell ref="N41:O41"/>
    <mergeCell ref="Q22:R22"/>
    <mergeCell ref="T22:U22"/>
    <mergeCell ref="B23:C23"/>
    <mergeCell ref="E23:F23"/>
    <mergeCell ref="H23:I23"/>
    <mergeCell ref="K23:L23"/>
    <mergeCell ref="N23:O23"/>
    <mergeCell ref="Q23:R23"/>
    <mergeCell ref="T23:U23"/>
    <mergeCell ref="B22:C22"/>
    <mergeCell ref="E22:F22"/>
    <mergeCell ref="H22:I22"/>
    <mergeCell ref="K22:L22"/>
    <mergeCell ref="N22:O22"/>
    <mergeCell ref="B4:C4"/>
    <mergeCell ref="T2:U2"/>
    <mergeCell ref="B2:C2"/>
    <mergeCell ref="E2:F2"/>
    <mergeCell ref="H2:I2"/>
    <mergeCell ref="K2:L2"/>
    <mergeCell ref="N2:O2"/>
    <mergeCell ref="Q2:R2"/>
    <mergeCell ref="E4:F4"/>
    <mergeCell ref="H4:I4"/>
    <mergeCell ref="K4:L4"/>
    <mergeCell ref="N4:O4"/>
    <mergeCell ref="Q4:R4"/>
    <mergeCell ref="B3:E3"/>
    <mergeCell ref="T4:U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22</xdr:col>
                    <xdr:colOff>66675</xdr:colOff>
                    <xdr:row>1</xdr:row>
                    <xdr:rowOff>142875</xdr:rowOff>
                  </from>
                  <to>
                    <xdr:col>25</xdr:col>
                    <xdr:colOff>19050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19"/>
  <sheetViews>
    <sheetView workbookViewId="0">
      <selection activeCell="A2" sqref="A2:Z38"/>
    </sheetView>
  </sheetViews>
  <sheetFormatPr baseColWidth="10" defaultRowHeight="15" x14ac:dyDescent="0.25"/>
  <cols>
    <col min="1" max="1" width="2.85546875" customWidth="1"/>
    <col min="2" max="23" width="6.85546875" customWidth="1"/>
    <col min="24" max="24" width="4.28515625" customWidth="1"/>
    <col min="25" max="25" width="5.5703125" customWidth="1"/>
    <col min="26" max="26" width="7.28515625" customWidth="1"/>
  </cols>
  <sheetData>
    <row r="1" spans="1:26" ht="15.75" thickBot="1" x14ac:dyDescent="0.3"/>
    <row r="2" spans="1:26" ht="15.75" thickBot="1" x14ac:dyDescent="0.3">
      <c r="B2" s="106" t="s">
        <v>6</v>
      </c>
      <c r="C2" s="101"/>
      <c r="D2" s="10" t="s">
        <v>5</v>
      </c>
      <c r="E2" s="100" t="s">
        <v>6</v>
      </c>
      <c r="F2" s="101"/>
      <c r="G2" s="10" t="s">
        <v>5</v>
      </c>
      <c r="H2" s="100" t="s">
        <v>6</v>
      </c>
      <c r="I2" s="101"/>
      <c r="J2" s="10" t="s">
        <v>5</v>
      </c>
      <c r="K2" s="100" t="s">
        <v>6</v>
      </c>
      <c r="L2" s="101"/>
      <c r="M2" s="10" t="s">
        <v>5</v>
      </c>
      <c r="N2" s="100" t="s">
        <v>6</v>
      </c>
      <c r="O2" s="101"/>
      <c r="P2" s="10" t="s">
        <v>5</v>
      </c>
      <c r="Q2" s="100" t="s">
        <v>6</v>
      </c>
      <c r="R2" s="101"/>
      <c r="S2" s="10" t="s">
        <v>5</v>
      </c>
      <c r="T2" s="100" t="s">
        <v>6</v>
      </c>
      <c r="U2" s="101"/>
      <c r="V2" s="10" t="s">
        <v>5</v>
      </c>
      <c r="W2" s="17" t="s">
        <v>21</v>
      </c>
      <c r="X2" s="18"/>
      <c r="Y2" s="18"/>
      <c r="Z2" s="18">
        <f>SUM(Z3:Z5)</f>
        <v>0</v>
      </c>
    </row>
    <row r="3" spans="1:26" ht="15.75" thickBot="1" x14ac:dyDescent="0.3">
      <c r="B3" s="111" t="e">
        <f>#REF!+1</f>
        <v>#REF!</v>
      </c>
      <c r="C3" s="105"/>
      <c r="D3" s="3">
        <f>SUM((C7-B7)+(C8-B8)+(C9-B9)+(C10-B10)+(C11-B11)+(C12-B12)+(C13-B13)+(C14-B14)+(C15-B15)+(C16-B16)+(C17-B17)+(C18-B18)+(C19-B19))</f>
        <v>0</v>
      </c>
      <c r="E3" s="104" t="e">
        <f>B3+1</f>
        <v>#REF!</v>
      </c>
      <c r="F3" s="105"/>
      <c r="G3" s="3">
        <f>SUM((F7-E7)+(F8-E8)+(F9-E9)+(F10-E10)+(F11-E11)+(F12-E12)+(F13-E13)+(F14-E14)+(F15-E15)+(F16-E16)+(F17-E17)+(F18-E18)+(F19-E19))</f>
        <v>0</v>
      </c>
      <c r="H3" s="104" t="e">
        <f>E3+1</f>
        <v>#REF!</v>
      </c>
      <c r="I3" s="105"/>
      <c r="J3" s="3">
        <f>SUM((I7-H7)+(I8-H8)+(I9-H9)+(I10-H10)+(I11-H11)+(I12-H12)+(I13-H13)+(I14-H14)+(I15-H15)+(I16-H16)+(I17-H17)+(I18-H18)+(I19-H19))</f>
        <v>0</v>
      </c>
      <c r="K3" s="104" t="e">
        <f>H3+1</f>
        <v>#REF!</v>
      </c>
      <c r="L3" s="105"/>
      <c r="M3" s="3">
        <f>SUM((L7-K7)+(L8-K8)+(L9-K9)+(L10-K10)+(L11-K11)+(L12-K12)+(L13-K13)+(L14-K14)+(L15-K15)+(L16-K16)+(L17-K17)+(L18-K18)+(L19-K19))</f>
        <v>0</v>
      </c>
      <c r="N3" s="104" t="e">
        <f>K3+1</f>
        <v>#REF!</v>
      </c>
      <c r="O3" s="105"/>
      <c r="P3" s="3">
        <f>SUM((O7-N7)+(O8-N8)+(O9-N9)+(O10-N10)+(O11-N11)+(O12-N12)+(O13-N13)+(O14-N14)+(O15-N15)+(O16-N16)+(O17-N17)+(O18-N18)+(O19-N19))</f>
        <v>0</v>
      </c>
      <c r="Q3" s="105" t="e">
        <f>N3+1</f>
        <v>#REF!</v>
      </c>
      <c r="R3" s="105"/>
      <c r="S3" s="3">
        <f>SUM((R7-Q7)+(R8-Q8)+(R9-Q9)+(R10-Q10)+(R11-Q11)+(R12-Q12)+(R13-Q13)+(R14-Q14)+(R15-Q15)+(R16-Q16)+(R17-Q17)+(R18-Q18)+(R19-Q19))</f>
        <v>0</v>
      </c>
      <c r="T3" s="105" t="e">
        <f>Q3+1</f>
        <v>#REF!</v>
      </c>
      <c r="U3" s="105"/>
      <c r="V3" s="3">
        <f>SUM((U7-T7)+(U8-T8)+(U9-T9)+(U10-T10)+(U11-T11)+(U12-T12)+(U13-T13)+(U14-T14)+(U15-T15)+(U16-T16)+(U17-T17)+(U18-T18)+(U19-T19))</f>
        <v>0</v>
      </c>
      <c r="W3" s="1" t="s">
        <v>0</v>
      </c>
      <c r="X3" s="1"/>
      <c r="Y3" s="1"/>
      <c r="Z3" s="1">
        <f>SUM(D5,G5,J5,M5,P5,S5,V5)</f>
        <v>0</v>
      </c>
    </row>
    <row r="4" spans="1:26" ht="15.75" thickBot="1" x14ac:dyDescent="0.3">
      <c r="B4" s="4" t="s">
        <v>3</v>
      </c>
      <c r="C4" s="5" t="s">
        <v>4</v>
      </c>
      <c r="D4" s="6" t="s">
        <v>2</v>
      </c>
      <c r="E4" s="4" t="s">
        <v>3</v>
      </c>
      <c r="F4" s="5" t="s">
        <v>4</v>
      </c>
      <c r="G4" s="8" t="s">
        <v>2</v>
      </c>
      <c r="H4" s="9" t="s">
        <v>3</v>
      </c>
      <c r="I4" s="5" t="s">
        <v>4</v>
      </c>
      <c r="J4" s="8" t="s">
        <v>2</v>
      </c>
      <c r="K4" s="9" t="s">
        <v>3</v>
      </c>
      <c r="L4" s="5" t="s">
        <v>4</v>
      </c>
      <c r="M4" s="8" t="s">
        <v>2</v>
      </c>
      <c r="N4" s="9" t="s">
        <v>3</v>
      </c>
      <c r="O4" s="5" t="s">
        <v>4</v>
      </c>
      <c r="P4" s="8" t="s">
        <v>2</v>
      </c>
      <c r="Q4" s="7" t="s">
        <v>3</v>
      </c>
      <c r="R4" s="5" t="s">
        <v>4</v>
      </c>
      <c r="S4" s="6" t="s">
        <v>2</v>
      </c>
      <c r="T4" s="7" t="s">
        <v>3</v>
      </c>
      <c r="U4" s="5" t="s">
        <v>4</v>
      </c>
      <c r="V4" s="6" t="s">
        <v>2</v>
      </c>
      <c r="W4" s="2" t="s">
        <v>1</v>
      </c>
      <c r="X4" s="2"/>
      <c r="Y4" s="2"/>
      <c r="Z4" s="2">
        <f>SUM(D6,G6,J6,M6,P6,S6,V6)</f>
        <v>0</v>
      </c>
    </row>
    <row r="5" spans="1:26" ht="15.75" thickBot="1" x14ac:dyDescent="0.3">
      <c r="B5" s="15">
        <f>D5-C5</f>
        <v>0</v>
      </c>
      <c r="C5" s="41"/>
      <c r="D5" s="12">
        <f>SOMME_SI_COULEUR(D8:D38,$W$2)</f>
        <v>0</v>
      </c>
      <c r="E5" s="15">
        <f>G5-F5</f>
        <v>0</v>
      </c>
      <c r="F5" s="41"/>
      <c r="G5" s="12">
        <f>SOMME_SI_COULEUR(G8:G38,$W$2)</f>
        <v>0</v>
      </c>
      <c r="H5" s="15">
        <f>J5-I5</f>
        <v>0</v>
      </c>
      <c r="I5" s="41"/>
      <c r="J5" s="12">
        <f>SOMME_SI_COULEUR(J8:J38,$W$2)</f>
        <v>0</v>
      </c>
      <c r="K5" s="15">
        <f>M5-L5</f>
        <v>0</v>
      </c>
      <c r="L5" s="41"/>
      <c r="M5" s="12">
        <f>SOMME_SI_COULEUR(M8:M38,$W$2)</f>
        <v>0</v>
      </c>
      <c r="N5" s="15">
        <f>P5-O5</f>
        <v>0</v>
      </c>
      <c r="O5" s="41"/>
      <c r="P5" s="12">
        <f>SOMME_SI_COULEUR(P8:P38,$W$2)</f>
        <v>0</v>
      </c>
      <c r="Q5" s="15">
        <f>S5-R5</f>
        <v>0</v>
      </c>
      <c r="R5" s="41"/>
      <c r="S5" s="12">
        <f>SOMME_SI_COULEUR(S8:S38,$W$2)</f>
        <v>0</v>
      </c>
      <c r="T5" s="15">
        <f>V5-U5</f>
        <v>0</v>
      </c>
      <c r="U5" s="41"/>
      <c r="V5" s="12">
        <f>SOMME_SI_COULEUR(V8:V38,$W$2)</f>
        <v>0</v>
      </c>
      <c r="W5" s="45" t="s">
        <v>22</v>
      </c>
      <c r="X5" s="45"/>
      <c r="Y5" s="45"/>
      <c r="Z5" s="45">
        <f>SUM(D7,G7,J7,M7,P7,S7,V7)</f>
        <v>0</v>
      </c>
    </row>
    <row r="6" spans="1:26" ht="15.75" thickBot="1" x14ac:dyDescent="0.3">
      <c r="B6" s="46">
        <f>D6-C6</f>
        <v>0</v>
      </c>
      <c r="C6" s="47"/>
      <c r="D6" s="48">
        <f>SOMME_SI_COULEUR(D8:D20,$X$2)</f>
        <v>0</v>
      </c>
      <c r="E6" s="49">
        <f>G6-F6</f>
        <v>0</v>
      </c>
      <c r="F6" s="47"/>
      <c r="G6" s="48">
        <f>SOMME_SI_COULEUR(G8:G20,$X$2)</f>
        <v>0</v>
      </c>
      <c r="H6" s="49">
        <f>J6-I6</f>
        <v>0</v>
      </c>
      <c r="I6" s="47"/>
      <c r="J6" s="48">
        <f>SOMME_SI_COULEUR(J8:J20,$X$2)</f>
        <v>0</v>
      </c>
      <c r="K6" s="49">
        <f>M6-L6</f>
        <v>0</v>
      </c>
      <c r="L6" s="47"/>
      <c r="M6" s="48">
        <f>SOMME_SI_COULEUR(M8:M20,$X$2)</f>
        <v>0</v>
      </c>
      <c r="N6" s="49">
        <f>P6-O6</f>
        <v>0</v>
      </c>
      <c r="O6" s="47"/>
      <c r="P6" s="48">
        <f>SOMME_SI_COULEUR(P8:P20,$X$2)</f>
        <v>0</v>
      </c>
      <c r="Q6" s="49">
        <f>S6-R6</f>
        <v>0</v>
      </c>
      <c r="R6" s="47"/>
      <c r="S6" s="48">
        <f>SOMME_SI_COULEUR(S8:S20,$X$2)</f>
        <v>0</v>
      </c>
      <c r="T6" s="49">
        <f>V6-U6</f>
        <v>0</v>
      </c>
      <c r="U6" s="47"/>
      <c r="V6" s="48">
        <f>SOMME_SI_COULEUR(V8:V20,$X$2)</f>
        <v>0</v>
      </c>
    </row>
    <row r="7" spans="1:26" ht="15.75" thickBot="1" x14ac:dyDescent="0.3">
      <c r="A7">
        <f>A1+1</f>
        <v>1</v>
      </c>
      <c r="B7" s="52">
        <f>D7-C7</f>
        <v>0</v>
      </c>
      <c r="C7" s="53"/>
      <c r="D7" s="54">
        <f>SOMME_SI_COULEUR(D8:D20,$Y$2)</f>
        <v>0</v>
      </c>
      <c r="E7" s="52">
        <f>G7-F7</f>
        <v>0</v>
      </c>
      <c r="F7" s="53"/>
      <c r="G7" s="54">
        <f>SOMME_SI_COULEUR(G8:G20,$Y$2)</f>
        <v>0</v>
      </c>
      <c r="H7" s="52">
        <f>J7-I7</f>
        <v>0</v>
      </c>
      <c r="I7" s="53"/>
      <c r="J7" s="54">
        <f>SOMME_SI_COULEUR(J8:J20,$Y$2)</f>
        <v>0</v>
      </c>
      <c r="K7" s="55">
        <f>M7-L7</f>
        <v>0</v>
      </c>
      <c r="L7" s="53"/>
      <c r="M7" s="54">
        <f>SOMME_SI_COULEUR(M8:M20,$Y$2)</f>
        <v>0</v>
      </c>
      <c r="N7" s="55">
        <f>P7-O7</f>
        <v>0</v>
      </c>
      <c r="O7" s="53"/>
      <c r="P7" s="54">
        <f>SOMME_SI_COULEUR(P8:P20,$Y$2)</f>
        <v>0</v>
      </c>
      <c r="Q7" s="55">
        <f>S7-R7</f>
        <v>0</v>
      </c>
      <c r="R7" s="53"/>
      <c r="S7" s="54">
        <f>SOMME_SI_COULEUR(S8:S20,$Y$2)</f>
        <v>0</v>
      </c>
      <c r="T7" s="55">
        <f>V7-U7</f>
        <v>0</v>
      </c>
      <c r="U7" s="53"/>
      <c r="V7" s="54">
        <f>SOMME_SI_COULEUR(V8:V20,$Y$2)</f>
        <v>0</v>
      </c>
    </row>
    <row r="8" spans="1:26" x14ac:dyDescent="0.25">
      <c r="A8">
        <f t="shared" ref="A8:A19" si="0">A7+1</f>
        <v>2</v>
      </c>
      <c r="B8" s="69"/>
      <c r="C8" s="69"/>
      <c r="D8" s="51"/>
      <c r="E8" s="73"/>
      <c r="F8" s="73"/>
      <c r="G8" s="68"/>
      <c r="H8" s="77"/>
      <c r="I8" s="73"/>
      <c r="J8" s="22"/>
      <c r="K8" s="81"/>
      <c r="L8" s="69"/>
      <c r="M8" s="51"/>
      <c r="N8" s="81"/>
      <c r="O8" s="69"/>
      <c r="P8" s="51"/>
      <c r="Q8" s="85"/>
      <c r="R8" s="69"/>
      <c r="S8" s="51"/>
      <c r="T8" s="85"/>
      <c r="U8" s="69"/>
      <c r="V8" s="51"/>
    </row>
    <row r="9" spans="1:26" x14ac:dyDescent="0.25">
      <c r="A9">
        <f t="shared" si="0"/>
        <v>3</v>
      </c>
      <c r="B9" s="70"/>
      <c r="C9" s="70"/>
      <c r="D9" s="22"/>
      <c r="E9" s="74"/>
      <c r="F9" s="74"/>
      <c r="G9" s="65"/>
      <c r="H9" s="78"/>
      <c r="I9" s="74"/>
      <c r="J9" s="65"/>
      <c r="K9" s="82"/>
      <c r="L9" s="70"/>
      <c r="M9" s="22"/>
      <c r="N9" s="82"/>
      <c r="O9" s="70"/>
      <c r="P9" s="22"/>
      <c r="Q9" s="86"/>
      <c r="R9" s="70"/>
      <c r="S9" s="22"/>
      <c r="T9" s="86"/>
      <c r="U9" s="70"/>
      <c r="V9" s="22"/>
    </row>
    <row r="10" spans="1:26" x14ac:dyDescent="0.25">
      <c r="A10">
        <f t="shared" si="0"/>
        <v>4</v>
      </c>
      <c r="B10" s="70"/>
      <c r="C10" s="70"/>
      <c r="D10" s="22"/>
      <c r="E10" s="74"/>
      <c r="F10" s="74"/>
      <c r="G10" s="65"/>
      <c r="H10" s="78"/>
      <c r="I10" s="74"/>
      <c r="J10" s="65"/>
      <c r="K10" s="82"/>
      <c r="L10" s="70"/>
      <c r="M10" s="22"/>
      <c r="N10" s="82"/>
      <c r="O10" s="70"/>
      <c r="P10" s="22"/>
      <c r="Q10" s="86"/>
      <c r="R10" s="70"/>
      <c r="S10" s="22"/>
      <c r="T10" s="86"/>
      <c r="U10" s="70"/>
      <c r="V10" s="22"/>
    </row>
    <row r="11" spans="1:26" x14ac:dyDescent="0.25">
      <c r="A11">
        <f t="shared" si="0"/>
        <v>5</v>
      </c>
      <c r="B11" s="70"/>
      <c r="C11" s="70"/>
      <c r="D11" s="22"/>
      <c r="E11" s="74"/>
      <c r="F11" s="74"/>
      <c r="G11" s="65"/>
      <c r="H11" s="78"/>
      <c r="I11" s="74"/>
      <c r="J11" s="65"/>
      <c r="K11" s="82"/>
      <c r="L11" s="70"/>
      <c r="M11" s="22"/>
      <c r="N11" s="82"/>
      <c r="O11" s="70"/>
      <c r="P11" s="22"/>
      <c r="Q11" s="86"/>
      <c r="R11" s="70"/>
      <c r="S11" s="22"/>
      <c r="T11" s="86"/>
      <c r="U11" s="70"/>
      <c r="V11" s="22"/>
    </row>
    <row r="12" spans="1:26" x14ac:dyDescent="0.25">
      <c r="A12">
        <f t="shared" si="0"/>
        <v>6</v>
      </c>
      <c r="B12" s="70"/>
      <c r="C12" s="70"/>
      <c r="D12" s="22"/>
      <c r="E12" s="74"/>
      <c r="F12" s="74"/>
      <c r="G12" s="65"/>
      <c r="H12" s="78"/>
      <c r="I12" s="74"/>
      <c r="J12" s="65"/>
      <c r="K12" s="82"/>
      <c r="L12" s="70"/>
      <c r="M12" s="22"/>
      <c r="N12" s="82"/>
      <c r="O12" s="70"/>
      <c r="P12" s="22"/>
      <c r="Q12" s="86"/>
      <c r="R12" s="70"/>
      <c r="S12" s="22"/>
      <c r="T12" s="86"/>
      <c r="U12" s="70"/>
      <c r="V12" s="22"/>
    </row>
    <row r="13" spans="1:26" x14ac:dyDescent="0.25">
      <c r="A13">
        <f t="shared" si="0"/>
        <v>7</v>
      </c>
      <c r="B13" s="70"/>
      <c r="C13" s="70"/>
      <c r="D13" s="22"/>
      <c r="E13" s="74"/>
      <c r="F13" s="74"/>
      <c r="G13" s="65"/>
      <c r="H13" s="78"/>
      <c r="I13" s="74"/>
      <c r="J13" s="65"/>
      <c r="K13" s="82"/>
      <c r="L13" s="70"/>
      <c r="M13" s="22"/>
      <c r="N13" s="82"/>
      <c r="O13" s="70"/>
      <c r="P13" s="22"/>
      <c r="Q13" s="86"/>
      <c r="R13" s="70"/>
      <c r="S13" s="22"/>
      <c r="T13" s="86"/>
      <c r="U13" s="70"/>
      <c r="V13" s="22"/>
    </row>
    <row r="14" spans="1:26" x14ac:dyDescent="0.25">
      <c r="A14">
        <f t="shared" si="0"/>
        <v>8</v>
      </c>
      <c r="B14" s="70"/>
      <c r="C14" s="70"/>
      <c r="D14" s="22"/>
      <c r="E14" s="74"/>
      <c r="F14" s="74"/>
      <c r="G14" s="65"/>
      <c r="H14" s="78"/>
      <c r="I14" s="74"/>
      <c r="J14" s="65"/>
      <c r="K14" s="82"/>
      <c r="L14" s="70"/>
      <c r="M14" s="22"/>
      <c r="N14" s="82"/>
      <c r="O14" s="70"/>
      <c r="P14" s="22"/>
      <c r="Q14" s="86"/>
      <c r="R14" s="70"/>
      <c r="S14" s="22"/>
      <c r="T14" s="86"/>
      <c r="U14" s="70"/>
      <c r="V14" s="22"/>
    </row>
    <row r="15" spans="1:26" x14ac:dyDescent="0.25">
      <c r="A15">
        <f t="shared" si="0"/>
        <v>9</v>
      </c>
      <c r="B15" s="70"/>
      <c r="C15" s="70"/>
      <c r="D15" s="22"/>
      <c r="E15" s="74"/>
      <c r="F15" s="74"/>
      <c r="G15" s="65"/>
      <c r="H15" s="78"/>
      <c r="I15" s="74"/>
      <c r="J15" s="65"/>
      <c r="K15" s="82"/>
      <c r="L15" s="70"/>
      <c r="M15" s="22"/>
      <c r="N15" s="82"/>
      <c r="O15" s="70"/>
      <c r="P15" s="22"/>
      <c r="Q15" s="86"/>
      <c r="R15" s="70"/>
      <c r="S15" s="22"/>
      <c r="T15" s="86"/>
      <c r="U15" s="70"/>
      <c r="V15" s="22"/>
    </row>
    <row r="16" spans="1:26" x14ac:dyDescent="0.25">
      <c r="A16">
        <f t="shared" si="0"/>
        <v>10</v>
      </c>
      <c r="B16" s="70"/>
      <c r="C16" s="70"/>
      <c r="D16" s="22"/>
      <c r="E16" s="74"/>
      <c r="F16" s="74"/>
      <c r="G16" s="65"/>
      <c r="H16" s="78"/>
      <c r="I16" s="74"/>
      <c r="J16" s="65"/>
      <c r="K16" s="82"/>
      <c r="L16" s="70"/>
      <c r="M16" s="22"/>
      <c r="N16" s="82"/>
      <c r="O16" s="70"/>
      <c r="P16" s="22"/>
      <c r="Q16" s="86"/>
      <c r="R16" s="70"/>
      <c r="S16" s="22"/>
      <c r="T16" s="86"/>
      <c r="U16" s="70"/>
      <c r="V16" s="22"/>
    </row>
    <row r="17" spans="1:22" x14ac:dyDescent="0.25">
      <c r="A17">
        <f t="shared" si="0"/>
        <v>11</v>
      </c>
      <c r="B17" s="70"/>
      <c r="C17" s="70"/>
      <c r="D17" s="22"/>
      <c r="E17" s="74"/>
      <c r="F17" s="74"/>
      <c r="G17" s="65"/>
      <c r="H17" s="78"/>
      <c r="I17" s="74"/>
      <c r="J17" s="65"/>
      <c r="K17" s="82"/>
      <c r="L17" s="70"/>
      <c r="M17" s="22"/>
      <c r="N17" s="82"/>
      <c r="O17" s="70"/>
      <c r="P17" s="22"/>
      <c r="Q17" s="86"/>
      <c r="R17" s="70"/>
      <c r="S17" s="22"/>
      <c r="T17" s="86"/>
      <c r="U17" s="70"/>
      <c r="V17" s="22"/>
    </row>
    <row r="18" spans="1:22" x14ac:dyDescent="0.25">
      <c r="A18">
        <f t="shared" si="0"/>
        <v>12</v>
      </c>
      <c r="B18" s="70"/>
      <c r="C18" s="70"/>
      <c r="D18" s="22"/>
      <c r="E18" s="74"/>
      <c r="F18" s="74"/>
      <c r="G18" s="65"/>
      <c r="H18" s="78"/>
      <c r="I18" s="74"/>
      <c r="J18" s="65"/>
      <c r="K18" s="82"/>
      <c r="L18" s="70"/>
      <c r="M18" s="22"/>
      <c r="N18" s="82"/>
      <c r="O18" s="70"/>
      <c r="P18" s="22"/>
      <c r="Q18" s="86"/>
      <c r="R18" s="70"/>
      <c r="S18" s="22"/>
      <c r="T18" s="86"/>
      <c r="U18" s="70"/>
      <c r="V18" s="22"/>
    </row>
    <row r="19" spans="1:22" ht="15.75" thickBot="1" x14ac:dyDescent="0.3">
      <c r="A19">
        <f t="shared" si="0"/>
        <v>13</v>
      </c>
      <c r="B19" s="72"/>
      <c r="C19" s="72"/>
      <c r="D19" s="44"/>
      <c r="E19" s="76"/>
      <c r="F19" s="76"/>
      <c r="G19" s="67"/>
      <c r="H19" s="80"/>
      <c r="I19" s="76"/>
      <c r="J19" s="67"/>
      <c r="K19" s="84"/>
      <c r="L19" s="72"/>
      <c r="M19" s="44"/>
      <c r="N19" s="84"/>
      <c r="O19" s="72"/>
      <c r="P19" s="44"/>
      <c r="Q19" s="88"/>
      <c r="R19" s="72"/>
      <c r="S19" s="44"/>
      <c r="T19" s="88"/>
      <c r="U19" s="72"/>
      <c r="V19" s="44"/>
    </row>
  </sheetData>
  <mergeCells count="14">
    <mergeCell ref="T3:U3"/>
    <mergeCell ref="B3:C3"/>
    <mergeCell ref="E3:F3"/>
    <mergeCell ref="H3:I3"/>
    <mergeCell ref="K3:L3"/>
    <mergeCell ref="N3:O3"/>
    <mergeCell ref="Q3:R3"/>
    <mergeCell ref="Q2:R2"/>
    <mergeCell ref="T2:U2"/>
    <mergeCell ref="B2:C2"/>
    <mergeCell ref="E2:F2"/>
    <mergeCell ref="H2:I2"/>
    <mergeCell ref="K2:L2"/>
    <mergeCell ref="N2:O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Macro1</vt:lpstr>
      <vt:lpstr>Exercices Kiné pour le dos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LucM</dc:creator>
  <cp:lastModifiedBy>LucM</cp:lastModifiedBy>
  <dcterms:created xsi:type="dcterms:W3CDTF">2017-02-07T13:25:14Z</dcterms:created>
  <dcterms:modified xsi:type="dcterms:W3CDTF">2017-02-16T11:27:45Z</dcterms:modified>
</cp:coreProperties>
</file>