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victorine\Desktop\"/>
    </mc:Choice>
  </mc:AlternateContent>
  <bookViews>
    <workbookView xWindow="0" yWindow="0" windowWidth="15348" windowHeight="4920" xr2:uid="{00000000-000D-0000-FFFF-FFFF00000000}"/>
  </bookViews>
  <sheets>
    <sheet name="Feuil1" sheetId="4" r:id="rId1"/>
  </sheets>
  <definedNames>
    <definedName name="conge">Feuil1!#REF!</definedName>
    <definedName name="famille">Feuil1!#REF!</definedName>
    <definedName name="jour">Feuil1!$C$13:$I$13</definedName>
    <definedName name="travail">Feuil1!#REF!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4" l="1"/>
  <c r="I7" i="4"/>
  <c r="I8" i="4"/>
  <c r="I9" i="4"/>
  <c r="I10" i="4"/>
  <c r="I5" i="4"/>
  <c r="K10" i="4" l="1"/>
  <c r="K9" i="4"/>
  <c r="K8" i="4"/>
  <c r="K7" i="4"/>
  <c r="K6" i="4"/>
  <c r="K5" i="4"/>
</calcChain>
</file>

<file path=xl/sharedStrings.xml><?xml version="1.0" encoding="utf-8"?>
<sst xmlns="http://schemas.openxmlformats.org/spreadsheetml/2006/main" count="25" uniqueCount="19">
  <si>
    <t>vendredi</t>
  </si>
  <si>
    <t>samedi</t>
  </si>
  <si>
    <t>lundi</t>
  </si>
  <si>
    <t>mardi</t>
  </si>
  <si>
    <t>mercredi</t>
  </si>
  <si>
    <t>jeudi</t>
  </si>
  <si>
    <t>travail</t>
  </si>
  <si>
    <t>jour</t>
  </si>
  <si>
    <t>date</t>
  </si>
  <si>
    <t>Début</t>
  </si>
  <si>
    <t>pause</t>
  </si>
  <si>
    <t>Fin</t>
  </si>
  <si>
    <t>h Jour</t>
  </si>
  <si>
    <t>off</t>
  </si>
  <si>
    <t>récupération</t>
  </si>
  <si>
    <t>repos</t>
  </si>
  <si>
    <t>arrêt maladie</t>
  </si>
  <si>
    <t xml:space="preserve">férié </t>
  </si>
  <si>
    <t>férié travaillé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</si>
</sst>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7E8F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6" fontId="1" fillId="2" borderId="3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4" fontId="0" fillId="0" borderId="0" xfId="0" applyNumberFormat="1"/>
    <xf numFmtId="164" fontId="5" fillId="4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705300"/>
      <color rgb="FFA7E8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C4:K28"/>
  <sheetViews>
    <sheetView tabSelected="1" workbookViewId="0">
      <selection activeCell="K20" sqref="K20"/>
    </sheetView>
  </sheetViews>
  <sheetFormatPr baseColWidth="10" defaultColWidth="11.44140625" defaultRowHeight="14.4" x14ac:dyDescent="0.3"/>
  <cols>
    <col min="4" max="4" width="9.44140625" customWidth="1"/>
    <col min="5" max="5" width="12.88671875" customWidth="1"/>
    <col min="11" max="11" width="13.88671875" customWidth="1"/>
    <col min="15" max="15" width="12.109375" bestFit="1" customWidth="1"/>
    <col min="16" max="16" width="15" customWidth="1"/>
  </cols>
  <sheetData>
    <row r="4" spans="3:11" x14ac:dyDescent="0.3">
      <c r="C4" s="2" t="s">
        <v>7</v>
      </c>
      <c r="D4" s="3" t="s">
        <v>8</v>
      </c>
      <c r="E4" s="4"/>
      <c r="F4" s="5" t="s">
        <v>9</v>
      </c>
      <c r="G4" s="6" t="s">
        <v>10</v>
      </c>
      <c r="H4" s="7" t="s">
        <v>11</v>
      </c>
      <c r="I4" s="7"/>
      <c r="K4" s="15" t="s">
        <v>12</v>
      </c>
    </row>
    <row r="5" spans="3:11" x14ac:dyDescent="0.3">
      <c r="C5" s="13" t="s">
        <v>2</v>
      </c>
      <c r="D5" s="8">
        <v>41275</v>
      </c>
      <c r="E5" s="9" t="s">
        <v>6</v>
      </c>
      <c r="F5" s="16">
        <v>0.375</v>
      </c>
      <c r="G5" s="17">
        <v>4.1666666666666664E-2</v>
      </c>
      <c r="H5" s="14">
        <v>0.70833333333333337</v>
      </c>
      <c r="I5" s="14">
        <f>INDEX($C$14:$D$14:$E$14:$F$14:$G$14:$H$14:$I$14,1,MATCH(E5,jour,0))</f>
        <v>0</v>
      </c>
      <c r="J5" s="18"/>
      <c r="K5" s="19">
        <f t="shared" ref="K5:K10" si="0">H5-F5+IF(F5&gt;H5,1)-G5</f>
        <v>0.29166666666666669</v>
      </c>
    </row>
    <row r="6" spans="3:11" x14ac:dyDescent="0.3">
      <c r="C6" s="13" t="s">
        <v>3</v>
      </c>
      <c r="D6" s="8">
        <v>41276</v>
      </c>
      <c r="E6" s="9" t="s">
        <v>6</v>
      </c>
      <c r="F6" s="16">
        <v>0.375</v>
      </c>
      <c r="G6" s="17">
        <v>4.1666666666666664E-2</v>
      </c>
      <c r="H6" s="14">
        <v>0.70833333333333337</v>
      </c>
      <c r="I6" s="14">
        <f>INDEX($C$14:$D$14:$E$14:$F$14:$G$14:$H$14:$I$14,1,MATCH(E6,jour,0))</f>
        <v>0</v>
      </c>
      <c r="J6" s="18"/>
      <c r="K6" s="19">
        <f t="shared" si="0"/>
        <v>0.29166666666666669</v>
      </c>
    </row>
    <row r="7" spans="3:11" x14ac:dyDescent="0.3">
      <c r="C7" s="13" t="s">
        <v>4</v>
      </c>
      <c r="D7" s="8">
        <v>41277</v>
      </c>
      <c r="E7" s="9" t="s">
        <v>6</v>
      </c>
      <c r="F7" s="16">
        <v>0.375</v>
      </c>
      <c r="G7" s="17">
        <v>4.1666666666666664E-2</v>
      </c>
      <c r="H7" s="14">
        <v>0.70833333333333337</v>
      </c>
      <c r="I7" s="14">
        <f>INDEX($C$14:$D$14:$E$14:$F$14:$G$14:$H$14:$I$14,1,MATCH(E7,jour,0))</f>
        <v>0</v>
      </c>
      <c r="J7" s="18"/>
      <c r="K7" s="19">
        <f t="shared" si="0"/>
        <v>0.29166666666666669</v>
      </c>
    </row>
    <row r="8" spans="3:11" x14ac:dyDescent="0.3">
      <c r="C8" s="13" t="s">
        <v>5</v>
      </c>
      <c r="D8" s="8">
        <v>41278</v>
      </c>
      <c r="E8" s="9" t="s">
        <v>6</v>
      </c>
      <c r="F8" s="16">
        <v>0.375</v>
      </c>
      <c r="G8" s="17">
        <v>4.1666666666666664E-2</v>
      </c>
      <c r="H8" s="14">
        <v>0.70833333333333337</v>
      </c>
      <c r="I8" s="14">
        <f>INDEX($C$14:$D$14:$E$14:$F$14:$G$14:$H$14:$I$14,1,MATCH(E8,jour,0))</f>
        <v>0</v>
      </c>
      <c r="J8" s="18"/>
      <c r="K8" s="19">
        <f t="shared" si="0"/>
        <v>0.29166666666666669</v>
      </c>
    </row>
    <row r="9" spans="3:11" x14ac:dyDescent="0.3">
      <c r="C9" s="13" t="s">
        <v>0</v>
      </c>
      <c r="D9" s="8">
        <v>41279</v>
      </c>
      <c r="E9" s="9" t="s">
        <v>6</v>
      </c>
      <c r="F9" s="16">
        <v>0.375</v>
      </c>
      <c r="G9" s="17">
        <v>4.1666666666666664E-2</v>
      </c>
      <c r="H9" s="14">
        <v>0.70833333333333337</v>
      </c>
      <c r="I9" s="14">
        <f>INDEX($C$14:$D$14:$E$14:$F$14:$G$14:$H$14:$I$14,1,MATCH(E9,jour,0))</f>
        <v>0</v>
      </c>
      <c r="J9" s="18"/>
      <c r="K9" s="19">
        <f t="shared" si="0"/>
        <v>0.29166666666666669</v>
      </c>
    </row>
    <row r="10" spans="3:11" x14ac:dyDescent="0.3">
      <c r="C10" s="13" t="s">
        <v>1</v>
      </c>
      <c r="D10" s="8">
        <v>41280</v>
      </c>
      <c r="E10" s="9" t="s">
        <v>6</v>
      </c>
      <c r="F10" s="16">
        <v>0.375</v>
      </c>
      <c r="G10" s="17">
        <v>4.1666666666666664E-2</v>
      </c>
      <c r="H10" s="14">
        <v>0.70833333333333337</v>
      </c>
      <c r="I10" s="14">
        <f>INDEX($C$14:$D$14:$E$14:$F$14:$G$14:$H$14:$I$14,1,MATCH(E10,jour,0))</f>
        <v>0</v>
      </c>
      <c r="J10" s="18"/>
      <c r="K10" s="19">
        <f t="shared" si="0"/>
        <v>0.29166666666666669</v>
      </c>
    </row>
    <row r="13" spans="3:11" x14ac:dyDescent="0.3">
      <c r="C13" s="10" t="s">
        <v>13</v>
      </c>
      <c r="D13" s="10" t="s">
        <v>6</v>
      </c>
      <c r="E13" s="10" t="s">
        <v>14</v>
      </c>
      <c r="F13" s="11" t="s">
        <v>15</v>
      </c>
      <c r="G13" s="10" t="s">
        <v>16</v>
      </c>
      <c r="H13" s="10" t="s">
        <v>17</v>
      </c>
      <c r="I13" s="10" t="s">
        <v>18</v>
      </c>
    </row>
    <row r="14" spans="3:11" x14ac:dyDescent="0.3">
      <c r="C14" s="12">
        <v>0</v>
      </c>
      <c r="D14" s="12">
        <v>0</v>
      </c>
      <c r="E14" s="12">
        <v>0.3</v>
      </c>
      <c r="F14" s="12">
        <v>0</v>
      </c>
      <c r="G14" s="12">
        <v>0.3</v>
      </c>
      <c r="H14" s="12">
        <v>0.3</v>
      </c>
      <c r="I14" s="12">
        <v>0</v>
      </c>
    </row>
    <row r="15" spans="3:11" x14ac:dyDescent="0.3">
      <c r="E15" s="1"/>
      <c r="F15" s="1"/>
    </row>
    <row r="16" spans="3:11" x14ac:dyDescent="0.3">
      <c r="E16" s="1"/>
      <c r="F16" s="1"/>
    </row>
    <row r="17" spans="5:6" x14ac:dyDescent="0.3">
      <c r="E17" s="1"/>
      <c r="F17" s="1"/>
    </row>
    <row r="18" spans="5:6" x14ac:dyDescent="0.3">
      <c r="E18" s="1"/>
      <c r="F18" s="1"/>
    </row>
    <row r="19" spans="5:6" x14ac:dyDescent="0.3">
      <c r="E19" s="1"/>
      <c r="F19" s="1"/>
    </row>
    <row r="20" spans="5:6" x14ac:dyDescent="0.3">
      <c r="E20" s="1"/>
      <c r="F20" s="1"/>
    </row>
    <row r="21" spans="5:6" x14ac:dyDescent="0.3">
      <c r="E21" s="1"/>
      <c r="F21" s="1"/>
    </row>
    <row r="22" spans="5:6" x14ac:dyDescent="0.3">
      <c r="E22" s="1"/>
      <c r="F22" s="1"/>
    </row>
    <row r="23" spans="5:6" x14ac:dyDescent="0.3">
      <c r="E23" s="1"/>
      <c r="F23" s="1"/>
    </row>
    <row r="24" spans="5:6" x14ac:dyDescent="0.3">
      <c r="E24" s="1"/>
      <c r="F24" s="1"/>
    </row>
    <row r="25" spans="5:6" x14ac:dyDescent="0.3">
      <c r="E25" s="1"/>
      <c r="F25" s="1"/>
    </row>
    <row r="26" spans="5:6" x14ac:dyDescent="0.3">
      <c r="E26" s="1"/>
      <c r="F26" s="1"/>
    </row>
    <row r="27" spans="5:6" x14ac:dyDescent="0.3">
      <c r="E27" s="1"/>
      <c r="F27" s="1"/>
    </row>
    <row r="28" spans="5:6" x14ac:dyDescent="0.3">
      <c r="F28" s="1"/>
    </row>
  </sheetData>
  <dataValidations count="1">
    <dataValidation type="list" allowBlank="1" showInputMessage="1" showErrorMessage="1" sqref="E5:E10" xr:uid="{41A1FA2A-C1CD-4247-9E7E-7B3652A63B50}">
      <formula1>jour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victorine</cp:lastModifiedBy>
  <dcterms:created xsi:type="dcterms:W3CDTF">2016-10-24T13:04:51Z</dcterms:created>
  <dcterms:modified xsi:type="dcterms:W3CDTF">2017-12-05T15:04:30Z</dcterms:modified>
</cp:coreProperties>
</file>