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mille\Desktop\"/>
    </mc:Choice>
  </mc:AlternateContent>
  <bookViews>
    <workbookView xWindow="0" yWindow="0" windowWidth="20490" windowHeight="7815" tabRatio="837"/>
  </bookViews>
  <sheets>
    <sheet name="Feuil2" sheetId="21" r:id="rId1"/>
    <sheet name="Options" sheetId="10" state="hidden" r:id="rId2"/>
  </sheets>
  <calcPr calcId="171027"/>
</workbook>
</file>

<file path=xl/calcChain.xml><?xml version="1.0" encoding="utf-8"?>
<calcChain xmlns="http://schemas.openxmlformats.org/spreadsheetml/2006/main">
  <c r="C11" i="21" l="1"/>
  <c r="D11" i="21" s="1"/>
  <c r="B8" i="21"/>
  <c r="B9" i="21" l="1"/>
  <c r="AI13" i="21" s="1"/>
  <c r="E11" i="21"/>
  <c r="F11" i="21" l="1"/>
  <c r="G11" i="21" l="1"/>
  <c r="H11" i="21" l="1"/>
  <c r="I11" i="21" l="1"/>
  <c r="J11" i="21" l="1"/>
  <c r="K11" i="21" l="1"/>
  <c r="L11" i="21" l="1"/>
  <c r="M11" i="21" l="1"/>
  <c r="Q367" i="10"/>
  <c r="P367" i="10"/>
  <c r="O367" i="10"/>
  <c r="Q366" i="10"/>
  <c r="P366" i="10"/>
  <c r="O366" i="10"/>
  <c r="Q365" i="10"/>
  <c r="P365" i="10"/>
  <c r="O365" i="10"/>
  <c r="Q364" i="10"/>
  <c r="P364" i="10"/>
  <c r="O364" i="10"/>
  <c r="Q363" i="10"/>
  <c r="P363" i="10"/>
  <c r="O363" i="10"/>
  <c r="Q362" i="10"/>
  <c r="P362" i="10"/>
  <c r="O362" i="10"/>
  <c r="Q361" i="10"/>
  <c r="P361" i="10"/>
  <c r="O361" i="10"/>
  <c r="Q360" i="10"/>
  <c r="P360" i="10"/>
  <c r="O360" i="10"/>
  <c r="Q359" i="10"/>
  <c r="P359" i="10"/>
  <c r="O359" i="10"/>
  <c r="Q358" i="10"/>
  <c r="P358" i="10"/>
  <c r="O358" i="10"/>
  <c r="Q357" i="10"/>
  <c r="P357" i="10"/>
  <c r="O357" i="10"/>
  <c r="Q356" i="10"/>
  <c r="P356" i="10"/>
  <c r="O356" i="10"/>
  <c r="Q355" i="10"/>
  <c r="P355" i="10"/>
  <c r="O355" i="10"/>
  <c r="Q354" i="10"/>
  <c r="P354" i="10"/>
  <c r="O354" i="10"/>
  <c r="Q353" i="10"/>
  <c r="P353" i="10"/>
  <c r="O353" i="10"/>
  <c r="Q352" i="10"/>
  <c r="P352" i="10"/>
  <c r="O352" i="10"/>
  <c r="Q351" i="10"/>
  <c r="P351" i="10"/>
  <c r="O351" i="10"/>
  <c r="Q350" i="10"/>
  <c r="P350" i="10"/>
  <c r="O350" i="10"/>
  <c r="Q349" i="10"/>
  <c r="P349" i="10"/>
  <c r="O349" i="10"/>
  <c r="Q348" i="10"/>
  <c r="P348" i="10"/>
  <c r="O348" i="10"/>
  <c r="Q347" i="10"/>
  <c r="P347" i="10"/>
  <c r="O347" i="10"/>
  <c r="Q346" i="10"/>
  <c r="P346" i="10"/>
  <c r="O346" i="10"/>
  <c r="Q345" i="10"/>
  <c r="P345" i="10"/>
  <c r="O345" i="10"/>
  <c r="Q344" i="10"/>
  <c r="P344" i="10"/>
  <c r="O344" i="10"/>
  <c r="Q343" i="10"/>
  <c r="P343" i="10"/>
  <c r="O343" i="10"/>
  <c r="Q342" i="10"/>
  <c r="P342" i="10"/>
  <c r="O342" i="10"/>
  <c r="Q341" i="10"/>
  <c r="P341" i="10"/>
  <c r="O341" i="10"/>
  <c r="Q340" i="10"/>
  <c r="P340" i="10"/>
  <c r="O340" i="10"/>
  <c r="Q339" i="10"/>
  <c r="P339" i="10"/>
  <c r="O339" i="10"/>
  <c r="Q338" i="10"/>
  <c r="P338" i="10"/>
  <c r="O338" i="10"/>
  <c r="Q337" i="10"/>
  <c r="P337" i="10"/>
  <c r="O337" i="10"/>
  <c r="Q336" i="10"/>
  <c r="P336" i="10"/>
  <c r="O336" i="10"/>
  <c r="Q335" i="10"/>
  <c r="P335" i="10"/>
  <c r="O335" i="10"/>
  <c r="Q334" i="10"/>
  <c r="P334" i="10"/>
  <c r="O334" i="10"/>
  <c r="Q333" i="10"/>
  <c r="P333" i="10"/>
  <c r="O333" i="10"/>
  <c r="Q332" i="10"/>
  <c r="P332" i="10"/>
  <c r="O332" i="10"/>
  <c r="Q331" i="10"/>
  <c r="P331" i="10"/>
  <c r="O331" i="10"/>
  <c r="Q330" i="10"/>
  <c r="P330" i="10"/>
  <c r="O330" i="10"/>
  <c r="Q329" i="10"/>
  <c r="P329" i="10"/>
  <c r="O329" i="10"/>
  <c r="Q328" i="10"/>
  <c r="P328" i="10"/>
  <c r="O328" i="10"/>
  <c r="Q327" i="10"/>
  <c r="P327" i="10"/>
  <c r="O327" i="10"/>
  <c r="Q326" i="10"/>
  <c r="P326" i="10"/>
  <c r="O326" i="10"/>
  <c r="Q325" i="10"/>
  <c r="P325" i="10"/>
  <c r="O325" i="10"/>
  <c r="Q324" i="10"/>
  <c r="P324" i="10"/>
  <c r="O324" i="10"/>
  <c r="Q323" i="10"/>
  <c r="P323" i="10"/>
  <c r="O323" i="10"/>
  <c r="Q322" i="10"/>
  <c r="P322" i="10"/>
  <c r="O322" i="10"/>
  <c r="Q321" i="10"/>
  <c r="P321" i="10"/>
  <c r="O321" i="10"/>
  <c r="Q320" i="10"/>
  <c r="P320" i="10"/>
  <c r="O320" i="10"/>
  <c r="Q319" i="10"/>
  <c r="P319" i="10"/>
  <c r="O319" i="10"/>
  <c r="Q318" i="10"/>
  <c r="P318" i="10"/>
  <c r="O318" i="10"/>
  <c r="Q317" i="10"/>
  <c r="P317" i="10"/>
  <c r="O317" i="10"/>
  <c r="Q316" i="10"/>
  <c r="P316" i="10"/>
  <c r="O316" i="10"/>
  <c r="Q315" i="10"/>
  <c r="P315" i="10"/>
  <c r="O315" i="10"/>
  <c r="Q314" i="10"/>
  <c r="P314" i="10"/>
  <c r="O314" i="10"/>
  <c r="Q313" i="10"/>
  <c r="P313" i="10"/>
  <c r="O313" i="10"/>
  <c r="Q312" i="10"/>
  <c r="P312" i="10"/>
  <c r="O312" i="10"/>
  <c r="Q311" i="10"/>
  <c r="P311" i="10"/>
  <c r="O311" i="10"/>
  <c r="Q310" i="10"/>
  <c r="P310" i="10"/>
  <c r="O310" i="10"/>
  <c r="Q309" i="10"/>
  <c r="P309" i="10"/>
  <c r="O309" i="10"/>
  <c r="Q308" i="10"/>
  <c r="P308" i="10"/>
  <c r="O308" i="10"/>
  <c r="Q307" i="10"/>
  <c r="P307" i="10"/>
  <c r="O307" i="10"/>
  <c r="Q306" i="10"/>
  <c r="P306" i="10"/>
  <c r="Q305" i="10"/>
  <c r="P305" i="10"/>
  <c r="Q304" i="10"/>
  <c r="P304" i="10"/>
  <c r="Q303" i="10"/>
  <c r="P303" i="10"/>
  <c r="Q302" i="10"/>
  <c r="P302" i="10"/>
  <c r="Q301" i="10"/>
  <c r="P301" i="10"/>
  <c r="Q300" i="10"/>
  <c r="P300" i="10"/>
  <c r="Q299" i="10"/>
  <c r="P299" i="10"/>
  <c r="Q298" i="10"/>
  <c r="P298" i="10"/>
  <c r="Q297" i="10"/>
  <c r="P297" i="10"/>
  <c r="Q296" i="10"/>
  <c r="P296" i="10"/>
  <c r="Q295" i="10"/>
  <c r="P295" i="10"/>
  <c r="Q294" i="10"/>
  <c r="P294" i="10"/>
  <c r="Q293" i="10"/>
  <c r="P293" i="10"/>
  <c r="Q292" i="10"/>
  <c r="P292" i="10"/>
  <c r="Q291" i="10"/>
  <c r="P291" i="10"/>
  <c r="Q290" i="10"/>
  <c r="P290" i="10"/>
  <c r="Q289" i="10"/>
  <c r="P289" i="10"/>
  <c r="Q288" i="10"/>
  <c r="P288" i="10"/>
  <c r="Q287" i="10"/>
  <c r="P287" i="10"/>
  <c r="Q286" i="10"/>
  <c r="P286" i="10"/>
  <c r="Q285" i="10"/>
  <c r="P285" i="10"/>
  <c r="Q284" i="10"/>
  <c r="P284" i="10"/>
  <c r="Q283" i="10"/>
  <c r="P283" i="10"/>
  <c r="Q282" i="10"/>
  <c r="P282" i="10"/>
  <c r="Q281" i="10"/>
  <c r="P281" i="10"/>
  <c r="Q280" i="10"/>
  <c r="P280" i="10"/>
  <c r="Q279" i="10"/>
  <c r="P279" i="10"/>
  <c r="Q278" i="10"/>
  <c r="P278" i="10"/>
  <c r="Q277" i="10"/>
  <c r="P277" i="10"/>
  <c r="Q276" i="10"/>
  <c r="P276" i="10"/>
  <c r="Q275" i="10"/>
  <c r="P275" i="10"/>
  <c r="Q274" i="10"/>
  <c r="P274" i="10"/>
  <c r="Q273" i="10"/>
  <c r="P273" i="10"/>
  <c r="Q272" i="10"/>
  <c r="P272" i="10"/>
  <c r="Q271" i="10"/>
  <c r="P271" i="10"/>
  <c r="Q270" i="10"/>
  <c r="P270" i="10"/>
  <c r="Q269" i="10"/>
  <c r="P269" i="10"/>
  <c r="Q268" i="10"/>
  <c r="P268" i="10"/>
  <c r="Q267" i="10"/>
  <c r="P267" i="10"/>
  <c r="Q266" i="10"/>
  <c r="P266" i="10"/>
  <c r="Q265" i="10"/>
  <c r="P265" i="10"/>
  <c r="Q264" i="10"/>
  <c r="P264" i="10"/>
  <c r="Q263" i="10"/>
  <c r="P263" i="10"/>
  <c r="Q262" i="10"/>
  <c r="P262" i="10"/>
  <c r="Q261" i="10"/>
  <c r="P261" i="10"/>
  <c r="Q260" i="10"/>
  <c r="P260" i="10"/>
  <c r="Q259" i="10"/>
  <c r="P259" i="10"/>
  <c r="Q258" i="10"/>
  <c r="P258" i="10"/>
  <c r="Q257" i="10"/>
  <c r="P257" i="10"/>
  <c r="Q256" i="10"/>
  <c r="P256" i="10"/>
  <c r="Q255" i="10"/>
  <c r="P255" i="10"/>
  <c r="Q254" i="10"/>
  <c r="P254" i="10"/>
  <c r="Q253" i="10"/>
  <c r="P253" i="10"/>
  <c r="Q252" i="10"/>
  <c r="P252" i="10"/>
  <c r="Q251" i="10"/>
  <c r="P251" i="10"/>
  <c r="Q250" i="10"/>
  <c r="P250" i="10"/>
  <c r="Q249" i="10"/>
  <c r="P249" i="10"/>
  <c r="Q248" i="10"/>
  <c r="P248" i="10"/>
  <c r="Q247" i="10"/>
  <c r="P247" i="10"/>
  <c r="Q246" i="10"/>
  <c r="P246" i="10"/>
  <c r="Q245" i="10"/>
  <c r="P245" i="10"/>
  <c r="Q244" i="10"/>
  <c r="P244" i="10"/>
  <c r="Q243" i="10"/>
  <c r="P243" i="10"/>
  <c r="Q242" i="10"/>
  <c r="P242" i="10"/>
  <c r="Q241" i="10"/>
  <c r="P241" i="10"/>
  <c r="Q240" i="10"/>
  <c r="P240" i="10"/>
  <c r="Q239" i="10"/>
  <c r="P239" i="10"/>
  <c r="Q238" i="10"/>
  <c r="P238" i="10"/>
  <c r="Q237" i="10"/>
  <c r="P237" i="10"/>
  <c r="Q236" i="10"/>
  <c r="P236" i="10"/>
  <c r="Q235" i="10"/>
  <c r="P235" i="10"/>
  <c r="Q234" i="10"/>
  <c r="P234" i="10"/>
  <c r="Q233" i="10"/>
  <c r="P233" i="10"/>
  <c r="Q232" i="10"/>
  <c r="P232" i="10"/>
  <c r="Q231" i="10"/>
  <c r="P231" i="10"/>
  <c r="Q230" i="10"/>
  <c r="P230" i="10"/>
  <c r="Q229" i="10"/>
  <c r="P229" i="10"/>
  <c r="Q228" i="10"/>
  <c r="P228" i="10"/>
  <c r="Q227" i="10"/>
  <c r="P227" i="10"/>
  <c r="Q226" i="10"/>
  <c r="P226" i="10"/>
  <c r="Q225" i="10"/>
  <c r="P225" i="10"/>
  <c r="Q224" i="10"/>
  <c r="P224" i="10"/>
  <c r="Q223" i="10"/>
  <c r="P223" i="10"/>
  <c r="Q222" i="10"/>
  <c r="P222" i="10"/>
  <c r="Q221" i="10"/>
  <c r="P221" i="10"/>
  <c r="Q220" i="10"/>
  <c r="P220" i="10"/>
  <c r="Q219" i="10"/>
  <c r="P219" i="10"/>
  <c r="Q218" i="10"/>
  <c r="P218" i="10"/>
  <c r="Q217" i="10"/>
  <c r="P217" i="10"/>
  <c r="Q216" i="10"/>
  <c r="P216" i="10"/>
  <c r="Q215" i="10"/>
  <c r="P215" i="10"/>
  <c r="Q214" i="10"/>
  <c r="P214" i="10"/>
  <c r="Q213" i="10"/>
  <c r="P213" i="10"/>
  <c r="Q212" i="10"/>
  <c r="P212" i="10"/>
  <c r="Q211" i="10"/>
  <c r="P211" i="10"/>
  <c r="Q210" i="10"/>
  <c r="P210" i="10"/>
  <c r="Q209" i="10"/>
  <c r="P209" i="10"/>
  <c r="Q208" i="10"/>
  <c r="P208" i="10"/>
  <c r="Q207" i="10"/>
  <c r="P207" i="10"/>
  <c r="Q206" i="10"/>
  <c r="P206" i="10"/>
  <c r="Q205" i="10"/>
  <c r="P205" i="10"/>
  <c r="Q204" i="10"/>
  <c r="P204" i="10"/>
  <c r="Q203" i="10"/>
  <c r="P203" i="10"/>
  <c r="Q202" i="10"/>
  <c r="P202" i="10"/>
  <c r="Q201" i="10"/>
  <c r="P201" i="10"/>
  <c r="Q200" i="10"/>
  <c r="P200" i="10"/>
  <c r="Q199" i="10"/>
  <c r="P199" i="10"/>
  <c r="Q198" i="10"/>
  <c r="P198" i="10"/>
  <c r="Q197" i="10"/>
  <c r="P197" i="10"/>
  <c r="Q196" i="10"/>
  <c r="P196" i="10"/>
  <c r="Q195" i="10"/>
  <c r="P195" i="10"/>
  <c r="Q194" i="10"/>
  <c r="P194" i="10"/>
  <c r="Q193" i="10"/>
  <c r="P193" i="10"/>
  <c r="Q192" i="10"/>
  <c r="P192" i="10"/>
  <c r="Q191" i="10"/>
  <c r="P191" i="10"/>
  <c r="Q190" i="10"/>
  <c r="P190" i="10"/>
  <c r="Q189" i="10"/>
  <c r="P189" i="10"/>
  <c r="Q188" i="10"/>
  <c r="P188" i="10"/>
  <c r="Q187" i="10"/>
  <c r="P187" i="10"/>
  <c r="Q186" i="10"/>
  <c r="P186" i="10"/>
  <c r="Q185" i="10"/>
  <c r="P185" i="10"/>
  <c r="Q184" i="10"/>
  <c r="P184" i="10"/>
  <c r="Q183" i="10"/>
  <c r="P183" i="10"/>
  <c r="Q182" i="10"/>
  <c r="P182" i="10"/>
  <c r="Q181" i="10"/>
  <c r="P181" i="10"/>
  <c r="Q180" i="10"/>
  <c r="P180" i="10"/>
  <c r="Q179" i="10"/>
  <c r="P179" i="10"/>
  <c r="Q178" i="10"/>
  <c r="P178" i="10"/>
  <c r="Q177" i="10"/>
  <c r="P177" i="10"/>
  <c r="Q176" i="10"/>
  <c r="P176" i="10"/>
  <c r="Q175" i="10"/>
  <c r="P175" i="10"/>
  <c r="Q174" i="10"/>
  <c r="P174" i="10"/>
  <c r="Q173" i="10"/>
  <c r="P173" i="10"/>
  <c r="Q172" i="10"/>
  <c r="P172" i="10"/>
  <c r="Q171" i="10"/>
  <c r="P171" i="10"/>
  <c r="Q170" i="10"/>
  <c r="P170" i="10"/>
  <c r="Q169" i="10"/>
  <c r="P169" i="10"/>
  <c r="Q168" i="10"/>
  <c r="P168" i="10"/>
  <c r="Q167" i="10"/>
  <c r="P167" i="10"/>
  <c r="Q166" i="10"/>
  <c r="P166" i="10"/>
  <c r="Q165" i="10"/>
  <c r="P165" i="10"/>
  <c r="Q164" i="10"/>
  <c r="P164" i="10"/>
  <c r="Q163" i="10"/>
  <c r="P163" i="10"/>
  <c r="Q162" i="10"/>
  <c r="P162" i="10"/>
  <c r="Q161" i="10"/>
  <c r="P161" i="10"/>
  <c r="Q160" i="10"/>
  <c r="P160" i="10"/>
  <c r="Q159" i="10"/>
  <c r="P159" i="10"/>
  <c r="Q158" i="10"/>
  <c r="P158" i="10"/>
  <c r="Q157" i="10"/>
  <c r="P157" i="10"/>
  <c r="Q156" i="10"/>
  <c r="P156" i="10"/>
  <c r="Q155" i="10"/>
  <c r="P155" i="10"/>
  <c r="Q154" i="10"/>
  <c r="P154" i="10"/>
  <c r="Q153" i="10"/>
  <c r="P153" i="10"/>
  <c r="Q152" i="10"/>
  <c r="P152" i="10"/>
  <c r="Q151" i="10"/>
  <c r="P151" i="10"/>
  <c r="Q150" i="10"/>
  <c r="P150" i="10"/>
  <c r="Q149" i="10"/>
  <c r="P149" i="10"/>
  <c r="Q148" i="10"/>
  <c r="P148" i="10"/>
  <c r="Q147" i="10"/>
  <c r="P147" i="10"/>
  <c r="Q146" i="10"/>
  <c r="P146" i="10"/>
  <c r="Q145" i="10"/>
  <c r="P145" i="10"/>
  <c r="Q144" i="10"/>
  <c r="P144" i="10"/>
  <c r="Q143" i="10"/>
  <c r="P143" i="10"/>
  <c r="Q142" i="10"/>
  <c r="P142" i="10"/>
  <c r="Q141" i="10"/>
  <c r="P141" i="10"/>
  <c r="Q140" i="10"/>
  <c r="P140" i="10"/>
  <c r="Q139" i="10"/>
  <c r="P139" i="10"/>
  <c r="Q138" i="10"/>
  <c r="P138" i="10"/>
  <c r="Q137" i="10"/>
  <c r="P137" i="10"/>
  <c r="Q136" i="10"/>
  <c r="P136" i="10"/>
  <c r="Q135" i="10"/>
  <c r="P135" i="10"/>
  <c r="Q134" i="10"/>
  <c r="P134" i="10"/>
  <c r="Q133" i="10"/>
  <c r="P133" i="10"/>
  <c r="Q132" i="10"/>
  <c r="P132" i="10"/>
  <c r="Q131" i="10"/>
  <c r="P131" i="10"/>
  <c r="Q130" i="10"/>
  <c r="P130" i="10"/>
  <c r="Q129" i="10"/>
  <c r="P129" i="10"/>
  <c r="Q128" i="10"/>
  <c r="P128" i="10"/>
  <c r="Q127" i="10"/>
  <c r="P127" i="10"/>
  <c r="Q126" i="10"/>
  <c r="P126" i="10"/>
  <c r="Q125" i="10"/>
  <c r="P125" i="10"/>
  <c r="Q124" i="10"/>
  <c r="P124" i="10"/>
  <c r="Q123" i="10"/>
  <c r="P123" i="10"/>
  <c r="Q122" i="10"/>
  <c r="P122" i="10"/>
  <c r="Q121" i="10"/>
  <c r="P121" i="10"/>
  <c r="Q120" i="10"/>
  <c r="P120" i="10"/>
  <c r="Q119" i="10"/>
  <c r="P119" i="10"/>
  <c r="Q118" i="10"/>
  <c r="P118" i="10"/>
  <c r="Q117" i="10"/>
  <c r="P117" i="10"/>
  <c r="Q116" i="10"/>
  <c r="P116" i="10"/>
  <c r="Q115" i="10"/>
  <c r="P115" i="10"/>
  <c r="Q114" i="10"/>
  <c r="P114" i="10"/>
  <c r="Q113" i="10"/>
  <c r="P113" i="10"/>
  <c r="Q112" i="10"/>
  <c r="P112" i="10"/>
  <c r="Q111" i="10"/>
  <c r="P111" i="10"/>
  <c r="Q110" i="10"/>
  <c r="P110" i="10"/>
  <c r="Q109" i="10"/>
  <c r="P109" i="10"/>
  <c r="Q108" i="10"/>
  <c r="P108" i="10"/>
  <c r="Q107" i="10"/>
  <c r="P107" i="10"/>
  <c r="Q106" i="10"/>
  <c r="P106" i="10"/>
  <c r="Q105" i="10"/>
  <c r="P105" i="10"/>
  <c r="Q104" i="10"/>
  <c r="P104" i="10"/>
  <c r="Q103" i="10"/>
  <c r="P103" i="10"/>
  <c r="Q102" i="10"/>
  <c r="P102" i="10"/>
  <c r="Q101" i="10"/>
  <c r="P101" i="10"/>
  <c r="Q100" i="10"/>
  <c r="P100" i="10"/>
  <c r="Q99" i="10"/>
  <c r="P99" i="10"/>
  <c r="Q98" i="10"/>
  <c r="P98" i="10"/>
  <c r="Q97" i="10"/>
  <c r="P97" i="10"/>
  <c r="Q96" i="10"/>
  <c r="P96" i="10"/>
  <c r="Q95" i="10"/>
  <c r="P95" i="10"/>
  <c r="Q94" i="10"/>
  <c r="P94" i="10"/>
  <c r="Q93" i="10"/>
  <c r="P93" i="10"/>
  <c r="Q92" i="10"/>
  <c r="P92" i="10"/>
  <c r="Q91" i="10"/>
  <c r="P91" i="10"/>
  <c r="Q90" i="10"/>
  <c r="P90" i="10"/>
  <c r="Q89" i="10"/>
  <c r="P89" i="10"/>
  <c r="Q88" i="10"/>
  <c r="P88" i="10"/>
  <c r="Q87" i="10"/>
  <c r="P87" i="10"/>
  <c r="Q86" i="10"/>
  <c r="P86" i="10"/>
  <c r="Q85" i="10"/>
  <c r="P85" i="10"/>
  <c r="Q84" i="10"/>
  <c r="P84" i="10"/>
  <c r="Q83" i="10"/>
  <c r="P83" i="10"/>
  <c r="Q82" i="10"/>
  <c r="P82" i="10"/>
  <c r="Q81" i="10"/>
  <c r="P81" i="10"/>
  <c r="Q80" i="10"/>
  <c r="P80" i="10"/>
  <c r="Q79" i="10"/>
  <c r="P79" i="10"/>
  <c r="Q78" i="10"/>
  <c r="P78" i="10"/>
  <c r="Q77" i="10"/>
  <c r="P77" i="10"/>
  <c r="Q76" i="10"/>
  <c r="P76" i="10"/>
  <c r="Q75" i="10"/>
  <c r="P75" i="10"/>
  <c r="Q74" i="10"/>
  <c r="P74" i="10"/>
  <c r="Q73" i="10"/>
  <c r="P73" i="10"/>
  <c r="Q72" i="10"/>
  <c r="P72" i="10"/>
  <c r="Q71" i="10"/>
  <c r="P71" i="10"/>
  <c r="Q70" i="10"/>
  <c r="P70" i="10"/>
  <c r="Q69" i="10"/>
  <c r="P69" i="10"/>
  <c r="Q68" i="10"/>
  <c r="P68" i="10"/>
  <c r="Q67" i="10"/>
  <c r="P67" i="10"/>
  <c r="Q66" i="10"/>
  <c r="P66" i="10"/>
  <c r="Q65" i="10"/>
  <c r="P65" i="10"/>
  <c r="Q64" i="10"/>
  <c r="P64" i="10"/>
  <c r="Q63" i="10"/>
  <c r="P63" i="10"/>
  <c r="Q62" i="10"/>
  <c r="P62" i="10"/>
  <c r="Q61" i="10"/>
  <c r="P61" i="10"/>
  <c r="Q60" i="10"/>
  <c r="P60" i="10"/>
  <c r="Q59" i="10"/>
  <c r="P59" i="10"/>
  <c r="Q58" i="10"/>
  <c r="P58" i="10"/>
  <c r="Q57" i="10"/>
  <c r="P57" i="10"/>
  <c r="Q56" i="10"/>
  <c r="P56" i="10"/>
  <c r="Q55" i="10"/>
  <c r="P55" i="10"/>
  <c r="Q54" i="10"/>
  <c r="P54" i="10"/>
  <c r="Q53" i="10"/>
  <c r="P53" i="10"/>
  <c r="Q52" i="10"/>
  <c r="P52" i="10"/>
  <c r="Q51" i="10"/>
  <c r="P51" i="10"/>
  <c r="Q50" i="10"/>
  <c r="P50" i="10"/>
  <c r="Q49" i="10"/>
  <c r="P49" i="10"/>
  <c r="Q48" i="10"/>
  <c r="P48" i="10"/>
  <c r="Q47" i="10"/>
  <c r="P47" i="10"/>
  <c r="Q46" i="10"/>
  <c r="P46" i="10"/>
  <c r="Q45" i="10"/>
  <c r="P45" i="10"/>
  <c r="Q44" i="10"/>
  <c r="P44" i="10"/>
  <c r="R43" i="10"/>
  <c r="Q43" i="10"/>
  <c r="P43" i="10"/>
  <c r="Q42" i="10"/>
  <c r="P42" i="10"/>
  <c r="Q41" i="10"/>
  <c r="P41" i="10"/>
  <c r="Q40" i="10"/>
  <c r="P40" i="10"/>
  <c r="Q39" i="10"/>
  <c r="P39" i="10"/>
  <c r="Q38" i="10"/>
  <c r="P38" i="10"/>
  <c r="Q37" i="10"/>
  <c r="P37" i="10"/>
  <c r="Q36" i="10"/>
  <c r="P36" i="10"/>
  <c r="Q35" i="10"/>
  <c r="P35" i="10"/>
  <c r="Q34" i="10"/>
  <c r="P34" i="10"/>
  <c r="Q33" i="10"/>
  <c r="P33" i="10"/>
  <c r="Q32" i="10"/>
  <c r="P32" i="10"/>
  <c r="Q31" i="10"/>
  <c r="P31" i="10"/>
  <c r="Q30" i="10"/>
  <c r="P30" i="10"/>
  <c r="Q29" i="10"/>
  <c r="P29" i="10"/>
  <c r="Q28" i="10"/>
  <c r="P28" i="10"/>
  <c r="Q27" i="10"/>
  <c r="P27" i="10"/>
  <c r="Q26" i="10"/>
  <c r="P26" i="10"/>
  <c r="Q25" i="10"/>
  <c r="P25" i="10"/>
  <c r="Q24" i="10"/>
  <c r="P24" i="10"/>
  <c r="Q23" i="10"/>
  <c r="P23" i="10"/>
  <c r="Q22" i="10"/>
  <c r="P22" i="10"/>
  <c r="Q21" i="10"/>
  <c r="P21" i="10"/>
  <c r="Q20" i="10"/>
  <c r="P20" i="10"/>
  <c r="Q19" i="10"/>
  <c r="P19" i="10"/>
  <c r="Q18" i="10"/>
  <c r="P18" i="10"/>
  <c r="Q17" i="10"/>
  <c r="P17" i="10"/>
  <c r="Q16" i="10"/>
  <c r="P16" i="10"/>
  <c r="Q15" i="10"/>
  <c r="P15" i="10"/>
  <c r="Q14" i="10"/>
  <c r="P14" i="10"/>
  <c r="Q13" i="10"/>
  <c r="P13" i="10"/>
  <c r="Q12" i="10"/>
  <c r="P12" i="10"/>
  <c r="Q11" i="10"/>
  <c r="P11" i="10"/>
  <c r="Q10" i="10"/>
  <c r="P10" i="10"/>
  <c r="Q9" i="10"/>
  <c r="P9" i="10"/>
  <c r="Q8" i="10"/>
  <c r="P8" i="10"/>
  <c r="Q7" i="10"/>
  <c r="P7" i="10"/>
  <c r="Q6" i="10"/>
  <c r="P6" i="10"/>
  <c r="Q5" i="10"/>
  <c r="P5" i="10"/>
  <c r="Q4" i="10"/>
  <c r="P4" i="10"/>
  <c r="Q3" i="10"/>
  <c r="P3" i="10"/>
  <c r="N11" i="21" l="1"/>
  <c r="O11" i="21" l="1"/>
  <c r="P11" i="21" l="1"/>
  <c r="Q11" i="21" l="1"/>
  <c r="R11" i="21" l="1"/>
  <c r="S11" i="21" l="1"/>
  <c r="T11" i="21" l="1"/>
  <c r="U11" i="21" l="1"/>
  <c r="V11" i="21" l="1"/>
  <c r="W11" i="21" l="1"/>
  <c r="X11" i="21" l="1"/>
  <c r="Y11" i="21" l="1"/>
  <c r="Z11" i="21" l="1"/>
  <c r="AA11" i="21" l="1"/>
  <c r="AB11" i="21" l="1"/>
  <c r="AC11" i="21" l="1"/>
  <c r="AD11" i="21" l="1"/>
  <c r="AE11" i="21" l="1"/>
  <c r="AF11" i="21" s="1"/>
  <c r="AG11" i="21" s="1"/>
</calcChain>
</file>

<file path=xl/sharedStrings.xml><?xml version="1.0" encoding="utf-8"?>
<sst xmlns="http://schemas.openxmlformats.org/spreadsheetml/2006/main" count="53" uniqueCount="30">
  <si>
    <t>Lun</t>
  </si>
  <si>
    <t>Mar</t>
  </si>
  <si>
    <t>Mer</t>
  </si>
  <si>
    <t>Jeu</t>
  </si>
  <si>
    <t>Ven</t>
  </si>
  <si>
    <t>Sam</t>
  </si>
  <si>
    <t>Dim</t>
  </si>
  <si>
    <t>options</t>
  </si>
  <si>
    <t>Date</t>
  </si>
  <si>
    <t xml:space="preserve">CA Chambre </t>
  </si>
  <si>
    <t>Nb. Chambres</t>
  </si>
  <si>
    <t>Nb. Personnes</t>
  </si>
  <si>
    <t>P.M. Chb.</t>
  </si>
  <si>
    <t>P.M. Pers.</t>
  </si>
  <si>
    <t>Travaux</t>
  </si>
  <si>
    <t>T.O.</t>
  </si>
  <si>
    <t>CA Autres</t>
  </si>
  <si>
    <t>hors options</t>
  </si>
  <si>
    <t>expiration</t>
  </si>
  <si>
    <t>ZONE A</t>
  </si>
  <si>
    <t>dim</t>
  </si>
  <si>
    <t>Réponse souhaitée</t>
  </si>
  <si>
    <t>NBRE JOUR MOIS</t>
  </si>
  <si>
    <t>NBRE JOURS RESTANTS</t>
  </si>
  <si>
    <t>NBRE CHAMBRES DISPOS RESTANTES</t>
  </si>
  <si>
    <t>NBRE TOTAL DE CHAMBRES DE L HOTEL</t>
  </si>
  <si>
    <t>NBRE CHAMBRES LOUEES</t>
  </si>
  <si>
    <t>Et pour demain reponse souhaitée</t>
  </si>
  <si>
    <t>Et après demain</t>
  </si>
  <si>
    <t>Et ainsi de suite…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</si>
</sst>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([$€]* #,##0.00_);_([$€]* \(#,##0.00\);_([$€]* &quot;-&quot;??_);_(@_)"/>
    <numFmt numFmtId="166" formatCode="#,##0\ \ \ "/>
    <numFmt numFmtId="167" formatCode="##0.00"/>
    <numFmt numFmtId="168" formatCode="[$-40C]mmmm\-yy;@"/>
    <numFmt numFmtId="169" formatCode="_-* #,##0.00\ &quot;F&quot;_-;\-* #,##0.00\ &quot;F&quot;_-;_-* &quot;-&quot;??\ &quot;F&quot;_-;_-@_-"/>
    <numFmt numFmtId="170" formatCode="_-* #,##0.00\ [$€-1]_-;\-* #,##0.00\ [$€-1]_-;_-* &quot;-&quot;??\ [$€-1]_-"/>
  </numFmts>
  <fonts count="5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24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name val="Arial"/>
      <family val="2"/>
    </font>
    <font>
      <sz val="11"/>
      <name val="Arial"/>
      <family val="2"/>
    </font>
  </fonts>
  <fills count="6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54">
    <xf numFmtId="0" fontId="0" fillId="0" borderId="0"/>
    <xf numFmtId="0" fontId="8" fillId="0" borderId="0"/>
    <xf numFmtId="3" fontId="3" fillId="0" borderId="0" applyFont="0" applyFill="0" applyBorder="0" applyAlignment="0" applyProtection="0"/>
    <xf numFmtId="165" fontId="8" fillId="0" borderId="0" applyFont="0" applyFill="0" applyBorder="0" applyAlignment="0" applyProtection="0"/>
    <xf numFmtId="0" fontId="8" fillId="0" borderId="0"/>
    <xf numFmtId="0" fontId="15" fillId="0" borderId="0"/>
    <xf numFmtId="0" fontId="16" fillId="0" borderId="0"/>
    <xf numFmtId="0" fontId="16" fillId="0" borderId="0"/>
    <xf numFmtId="0" fontId="8" fillId="0" borderId="0"/>
    <xf numFmtId="0" fontId="8" fillId="0" borderId="0"/>
    <xf numFmtId="0" fontId="16" fillId="0" borderId="0"/>
    <xf numFmtId="0" fontId="8" fillId="0" borderId="0"/>
    <xf numFmtId="0" fontId="17" fillId="0" borderId="0"/>
    <xf numFmtId="0" fontId="8" fillId="0" borderId="0"/>
    <xf numFmtId="0" fontId="18" fillId="0" borderId="0"/>
    <xf numFmtId="0" fontId="17" fillId="0" borderId="0"/>
    <xf numFmtId="0" fontId="17" fillId="0" borderId="0"/>
    <xf numFmtId="0" fontId="17" fillId="0" borderId="0"/>
    <xf numFmtId="0" fontId="8" fillId="0" borderId="0"/>
    <xf numFmtId="0" fontId="17" fillId="0" borderId="0"/>
    <xf numFmtId="169" fontId="1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169" fontId="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8" fillId="0" borderId="0" applyFont="0" applyFill="0" applyBorder="0" applyAlignment="0" applyProtection="0"/>
    <xf numFmtId="3" fontId="3" fillId="0" borderId="0" applyFont="0" applyFill="0" applyBorder="0" applyAlignment="0" applyProtection="0"/>
    <xf numFmtId="0" fontId="19" fillId="0" borderId="0"/>
    <xf numFmtId="0" fontId="20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169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8" fillId="0" borderId="0"/>
    <xf numFmtId="0" fontId="8" fillId="0" borderId="0"/>
    <xf numFmtId="0" fontId="21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14" borderId="0" applyNumberFormat="0" applyBorder="0" applyAlignment="0" applyProtection="0"/>
    <xf numFmtId="0" fontId="21" fillId="17" borderId="0" applyNumberFormat="0" applyBorder="0" applyAlignment="0" applyProtection="0"/>
    <xf numFmtId="0" fontId="21" fillId="20" borderId="0" applyNumberFormat="0" applyBorder="0" applyAlignment="0" applyProtection="0"/>
    <xf numFmtId="0" fontId="22" fillId="21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8" borderId="0" applyNumberFormat="0" applyBorder="0" applyAlignment="0" applyProtection="0"/>
    <xf numFmtId="0" fontId="23" fillId="0" borderId="0" applyNumberFormat="0" applyFill="0" applyBorder="0" applyAlignment="0" applyProtection="0"/>
    <xf numFmtId="0" fontId="24" fillId="29" borderId="9" applyNumberFormat="0" applyAlignment="0" applyProtection="0"/>
    <xf numFmtId="0" fontId="25" fillId="0" borderId="10" applyNumberFormat="0" applyFill="0" applyAlignment="0" applyProtection="0"/>
    <xf numFmtId="0" fontId="8" fillId="30" borderId="11" applyNumberFormat="0" applyFont="0" applyAlignment="0" applyProtection="0"/>
    <xf numFmtId="0" fontId="26" fillId="16" borderId="9" applyNumberFormat="0" applyAlignment="0" applyProtection="0"/>
    <xf numFmtId="170" fontId="8" fillId="0" borderId="0" applyFont="0" applyFill="0" applyBorder="0" applyAlignment="0" applyProtection="0"/>
    <xf numFmtId="170" fontId="8" fillId="0" borderId="0" applyFont="0" applyFill="0" applyBorder="0" applyAlignment="0" applyProtection="0"/>
    <xf numFmtId="170" fontId="8" fillId="0" borderId="0" applyFont="0" applyFill="0" applyBorder="0" applyAlignment="0" applyProtection="0"/>
    <xf numFmtId="0" fontId="27" fillId="12" borderId="0" applyNumberFormat="0" applyBorder="0" applyAlignment="0" applyProtection="0"/>
    <xf numFmtId="0" fontId="28" fillId="31" borderId="0" applyNumberFormat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29" fillId="13" borderId="0" applyNumberFormat="0" applyBorder="0" applyAlignment="0" applyProtection="0"/>
    <xf numFmtId="0" fontId="30" fillId="29" borderId="12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13" applyNumberFormat="0" applyFill="0" applyAlignment="0" applyProtection="0"/>
    <xf numFmtId="0" fontId="34" fillId="0" borderId="14" applyNumberFormat="0" applyFill="0" applyAlignment="0" applyProtection="0"/>
    <xf numFmtId="0" fontId="35" fillId="0" borderId="15" applyNumberFormat="0" applyFill="0" applyAlignment="0" applyProtection="0"/>
    <xf numFmtId="0" fontId="35" fillId="0" borderId="0" applyNumberFormat="0" applyFill="0" applyBorder="0" applyAlignment="0" applyProtection="0"/>
    <xf numFmtId="0" fontId="13" fillId="0" borderId="16" applyNumberFormat="0" applyFill="0" applyAlignment="0" applyProtection="0"/>
    <xf numFmtId="0" fontId="36" fillId="32" borderId="17" applyNumberFormat="0" applyAlignment="0" applyProtection="0"/>
    <xf numFmtId="0" fontId="8" fillId="0" borderId="0"/>
    <xf numFmtId="9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44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0" fontId="8" fillId="0" borderId="0"/>
    <xf numFmtId="169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38" fillId="0" borderId="0"/>
    <xf numFmtId="0" fontId="39" fillId="0" borderId="18" applyNumberFormat="0" applyFill="0" applyAlignment="0" applyProtection="0"/>
    <xf numFmtId="0" fontId="40" fillId="0" borderId="19" applyNumberFormat="0" applyFill="0" applyAlignment="0" applyProtection="0"/>
    <xf numFmtId="0" fontId="41" fillId="0" borderId="20" applyNumberFormat="0" applyFill="0" applyAlignment="0" applyProtection="0"/>
    <xf numFmtId="0" fontId="41" fillId="0" borderId="0" applyNumberFormat="0" applyFill="0" applyBorder="0" applyAlignment="0" applyProtection="0"/>
    <xf numFmtId="0" fontId="42" fillId="34" borderId="0" applyNumberFormat="0" applyBorder="0" applyAlignment="0" applyProtection="0"/>
    <xf numFmtId="0" fontId="43" fillId="35" borderId="0" applyNumberFormat="0" applyBorder="0" applyAlignment="0" applyProtection="0"/>
    <xf numFmtId="0" fontId="44" fillId="36" borderId="0" applyNumberFormat="0" applyBorder="0" applyAlignment="0" applyProtection="0"/>
    <xf numFmtId="0" fontId="45" fillId="37" borderId="21" applyNumberFormat="0" applyAlignment="0" applyProtection="0"/>
    <xf numFmtId="0" fontId="46" fillId="38" borderId="22" applyNumberFormat="0" applyAlignment="0" applyProtection="0"/>
    <xf numFmtId="0" fontId="47" fillId="38" borderId="21" applyNumberFormat="0" applyAlignment="0" applyProtection="0"/>
    <xf numFmtId="0" fontId="48" fillId="0" borderId="23" applyNumberFormat="0" applyFill="0" applyAlignment="0" applyProtection="0"/>
    <xf numFmtId="0" fontId="49" fillId="39" borderId="24" applyNumberFormat="0" applyAlignment="0" applyProtection="0"/>
    <xf numFmtId="0" fontId="50" fillId="0" borderId="0" applyNumberFormat="0" applyFill="0" applyBorder="0" applyAlignment="0" applyProtection="0"/>
    <xf numFmtId="0" fontId="10" fillId="40" borderId="25" applyNumberFormat="0" applyFont="0" applyAlignment="0" applyProtection="0"/>
    <xf numFmtId="0" fontId="51" fillId="0" borderId="0" applyNumberFormat="0" applyFill="0" applyBorder="0" applyAlignment="0" applyProtection="0"/>
    <xf numFmtId="0" fontId="11" fillId="0" borderId="26" applyNumberFormat="0" applyFill="0" applyAlignment="0" applyProtection="0"/>
    <xf numFmtId="0" fontId="52" fillId="41" borderId="0" applyNumberFormat="0" applyBorder="0" applyAlignment="0" applyProtection="0"/>
    <xf numFmtId="0" fontId="10" fillId="42" borderId="0" applyNumberFormat="0" applyBorder="0" applyAlignment="0" applyProtection="0"/>
    <xf numFmtId="0" fontId="10" fillId="43" borderId="0" applyNumberFormat="0" applyBorder="0" applyAlignment="0" applyProtection="0"/>
    <xf numFmtId="0" fontId="52" fillId="44" borderId="0" applyNumberFormat="0" applyBorder="0" applyAlignment="0" applyProtection="0"/>
    <xf numFmtId="0" fontId="52" fillId="45" borderId="0" applyNumberFormat="0" applyBorder="0" applyAlignment="0" applyProtection="0"/>
    <xf numFmtId="0" fontId="10" fillId="46" borderId="0" applyNumberFormat="0" applyBorder="0" applyAlignment="0" applyProtection="0"/>
    <xf numFmtId="0" fontId="10" fillId="47" borderId="0" applyNumberFormat="0" applyBorder="0" applyAlignment="0" applyProtection="0"/>
    <xf numFmtId="0" fontId="52" fillId="48" borderId="0" applyNumberFormat="0" applyBorder="0" applyAlignment="0" applyProtection="0"/>
    <xf numFmtId="0" fontId="52" fillId="49" borderId="0" applyNumberFormat="0" applyBorder="0" applyAlignment="0" applyProtection="0"/>
    <xf numFmtId="0" fontId="10" fillId="50" borderId="0" applyNumberFormat="0" applyBorder="0" applyAlignment="0" applyProtection="0"/>
    <xf numFmtId="0" fontId="10" fillId="51" borderId="0" applyNumberFormat="0" applyBorder="0" applyAlignment="0" applyProtection="0"/>
    <xf numFmtId="0" fontId="52" fillId="52" borderId="0" applyNumberFormat="0" applyBorder="0" applyAlignment="0" applyProtection="0"/>
    <xf numFmtId="0" fontId="52" fillId="53" borderId="0" applyNumberFormat="0" applyBorder="0" applyAlignment="0" applyProtection="0"/>
    <xf numFmtId="0" fontId="10" fillId="54" borderId="0" applyNumberFormat="0" applyBorder="0" applyAlignment="0" applyProtection="0"/>
    <xf numFmtId="0" fontId="10" fillId="55" borderId="0" applyNumberFormat="0" applyBorder="0" applyAlignment="0" applyProtection="0"/>
    <xf numFmtId="0" fontId="52" fillId="56" borderId="0" applyNumberFormat="0" applyBorder="0" applyAlignment="0" applyProtection="0"/>
    <xf numFmtId="0" fontId="52" fillId="57" borderId="0" applyNumberFormat="0" applyBorder="0" applyAlignment="0" applyProtection="0"/>
    <xf numFmtId="0" fontId="10" fillId="58" borderId="0" applyNumberFormat="0" applyBorder="0" applyAlignment="0" applyProtection="0"/>
    <xf numFmtId="0" fontId="10" fillId="59" borderId="0" applyNumberFormat="0" applyBorder="0" applyAlignment="0" applyProtection="0"/>
    <xf numFmtId="0" fontId="52" fillId="60" borderId="0" applyNumberFormat="0" applyBorder="0" applyAlignment="0" applyProtection="0"/>
    <xf numFmtId="0" fontId="52" fillId="61" borderId="0" applyNumberFormat="0" applyBorder="0" applyAlignment="0" applyProtection="0"/>
    <xf numFmtId="0" fontId="10" fillId="62" borderId="0" applyNumberFormat="0" applyBorder="0" applyAlignment="0" applyProtection="0"/>
    <xf numFmtId="0" fontId="10" fillId="63" borderId="0" applyNumberFormat="0" applyBorder="0" applyAlignment="0" applyProtection="0"/>
    <xf numFmtId="0" fontId="52" fillId="64" borderId="0" applyNumberFormat="0" applyBorder="0" applyAlignment="0" applyProtection="0"/>
    <xf numFmtId="0" fontId="53" fillId="0" borderId="0" applyNumberFormat="0" applyFill="0" applyBorder="0" applyAlignment="0" applyProtection="0"/>
    <xf numFmtId="0" fontId="54" fillId="0" borderId="0"/>
    <xf numFmtId="0" fontId="55" fillId="0" borderId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169" fontId="8" fillId="0" borderId="0" applyFont="0" applyFill="0" applyBorder="0" applyAlignment="0" applyProtection="0"/>
    <xf numFmtId="44" fontId="10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3" fontId="10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1" applyFont="1" applyAlignment="1">
      <alignment horizontal="center" vertical="center" wrapText="1"/>
    </xf>
    <xf numFmtId="0" fontId="0" fillId="6" borderId="0" xfId="1" applyFont="1" applyFill="1" applyAlignment="1">
      <alignment horizontal="center" vertical="center" wrapText="1"/>
    </xf>
    <xf numFmtId="0" fontId="7" fillId="9" borderId="0" xfId="0" applyFont="1" applyFill="1" applyAlignment="1">
      <alignment horizontal="center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166" fontId="0" fillId="0" borderId="0" xfId="1" applyNumberFormat="1" applyFont="1" applyFill="1" applyBorder="1" applyAlignment="1" applyProtection="1">
      <alignment horizontal="right" vertical="center"/>
    </xf>
    <xf numFmtId="167" fontId="0" fillId="0" borderId="0" xfId="1" applyNumberFormat="1" applyFont="1" applyFill="1" applyBorder="1" applyAlignment="1" applyProtection="1">
      <alignment horizontal="right" vertical="center"/>
    </xf>
    <xf numFmtId="0" fontId="8" fillId="0" borderId="0" xfId="0" applyFont="1" applyFill="1"/>
    <xf numFmtId="3" fontId="8" fillId="0" borderId="0" xfId="0" applyNumberFormat="1" applyFont="1"/>
    <xf numFmtId="14" fontId="0" fillId="6" borderId="0" xfId="1" applyNumberFormat="1" applyFont="1" applyFill="1" applyBorder="1" applyAlignment="1" applyProtection="1">
      <alignment horizontal="right" vertical="center"/>
    </xf>
    <xf numFmtId="3" fontId="8" fillId="6" borderId="0" xfId="0" applyNumberFormat="1" applyFont="1" applyFill="1"/>
    <xf numFmtId="3" fontId="8" fillId="7" borderId="0" xfId="0" applyNumberFormat="1" applyFont="1" applyFill="1"/>
    <xf numFmtId="16" fontId="0" fillId="0" borderId="0" xfId="0" applyNumberFormat="1"/>
    <xf numFmtId="14" fontId="0" fillId="5" borderId="0" xfId="1" applyNumberFormat="1" applyFont="1" applyFill="1" applyBorder="1" applyAlignment="1" applyProtection="1">
      <alignment horizontal="right" vertical="center"/>
    </xf>
    <xf numFmtId="4" fontId="0" fillId="5" borderId="0" xfId="1" applyNumberFormat="1" applyFont="1" applyFill="1" applyBorder="1" applyAlignment="1" applyProtection="1">
      <alignment horizontal="right" vertical="center"/>
    </xf>
    <xf numFmtId="3" fontId="0" fillId="5" borderId="0" xfId="1" applyNumberFormat="1" applyFont="1" applyFill="1" applyBorder="1" applyAlignment="1" applyProtection="1">
      <alignment horizontal="right" vertical="center"/>
    </xf>
    <xf numFmtId="166" fontId="0" fillId="5" borderId="0" xfId="1" applyNumberFormat="1" applyFont="1" applyFill="1" applyBorder="1" applyAlignment="1" applyProtection="1">
      <alignment horizontal="right" vertical="center"/>
    </xf>
    <xf numFmtId="167" fontId="0" fillId="5" borderId="0" xfId="1" applyNumberFormat="1" applyFont="1" applyFill="1" applyBorder="1" applyAlignment="1" applyProtection="1">
      <alignment horizontal="right" vertical="center"/>
    </xf>
    <xf numFmtId="0" fontId="8" fillId="5" borderId="0" xfId="0" applyFont="1" applyFill="1"/>
    <xf numFmtId="3" fontId="8" fillId="5" borderId="0" xfId="0" applyNumberFormat="1" applyFont="1" applyFill="1"/>
    <xf numFmtId="3" fontId="8" fillId="0" borderId="0" xfId="0" applyNumberFormat="1" applyFont="1" applyFill="1"/>
    <xf numFmtId="4" fontId="0" fillId="6" borderId="0" xfId="1" applyNumberFormat="1" applyFont="1" applyFill="1" applyBorder="1" applyAlignment="1" applyProtection="1">
      <alignment horizontal="right" vertical="center"/>
    </xf>
    <xf numFmtId="3" fontId="0" fillId="6" borderId="0" xfId="1" applyNumberFormat="1" applyFont="1" applyFill="1" applyBorder="1" applyAlignment="1" applyProtection="1">
      <alignment horizontal="right" vertical="center"/>
    </xf>
    <xf numFmtId="166" fontId="0" fillId="6" borderId="0" xfId="1" applyNumberFormat="1" applyFont="1" applyFill="1" applyBorder="1" applyAlignment="1" applyProtection="1">
      <alignment horizontal="right" vertical="center"/>
    </xf>
    <xf numFmtId="167" fontId="0" fillId="6" borderId="0" xfId="1" applyNumberFormat="1" applyFont="1" applyFill="1" applyBorder="1" applyAlignment="1" applyProtection="1">
      <alignment horizontal="right" vertical="center"/>
    </xf>
    <xf numFmtId="0" fontId="8" fillId="6" borderId="0" xfId="0" applyFont="1" applyFill="1"/>
    <xf numFmtId="0" fontId="0" fillId="0" borderId="0" xfId="0" applyFill="1"/>
    <xf numFmtId="14" fontId="0" fillId="10" borderId="0" xfId="1" applyNumberFormat="1" applyFont="1" applyFill="1" applyBorder="1" applyAlignment="1" applyProtection="1">
      <alignment horizontal="right" vertical="center"/>
    </xf>
    <xf numFmtId="4" fontId="0" fillId="10" borderId="0" xfId="1" applyNumberFormat="1" applyFont="1" applyFill="1" applyBorder="1" applyAlignment="1" applyProtection="1">
      <alignment horizontal="right" vertical="center"/>
    </xf>
    <xf numFmtId="3" fontId="0" fillId="10" borderId="0" xfId="1" applyNumberFormat="1" applyFont="1" applyFill="1" applyBorder="1" applyAlignment="1" applyProtection="1">
      <alignment horizontal="right" vertical="center"/>
    </xf>
    <xf numFmtId="166" fontId="0" fillId="10" borderId="0" xfId="1" applyNumberFormat="1" applyFont="1" applyFill="1" applyBorder="1" applyAlignment="1" applyProtection="1">
      <alignment horizontal="right" vertical="center"/>
    </xf>
    <xf numFmtId="167" fontId="0" fillId="10" borderId="0" xfId="1" applyNumberFormat="1" applyFont="1" applyFill="1" applyBorder="1" applyAlignment="1" applyProtection="1">
      <alignment horizontal="right" vertical="center"/>
    </xf>
    <xf numFmtId="0" fontId="8" fillId="10" borderId="0" xfId="0" applyFont="1" applyFill="1"/>
    <xf numFmtId="3" fontId="8" fillId="10" borderId="0" xfId="0" applyNumberFormat="1" applyFont="1" applyFill="1"/>
    <xf numFmtId="14" fontId="0" fillId="8" borderId="0" xfId="1" applyNumberFormat="1" applyFont="1" applyFill="1" applyBorder="1" applyAlignment="1" applyProtection="1">
      <alignment horizontal="right" vertical="center"/>
    </xf>
    <xf numFmtId="4" fontId="0" fillId="8" borderId="0" xfId="1" applyNumberFormat="1" applyFont="1" applyFill="1" applyBorder="1" applyAlignment="1" applyProtection="1">
      <alignment horizontal="right" vertical="center"/>
    </xf>
    <xf numFmtId="3" fontId="0" fillId="8" borderId="0" xfId="1" applyNumberFormat="1" applyFont="1" applyFill="1" applyBorder="1" applyAlignment="1" applyProtection="1">
      <alignment horizontal="right" vertical="center"/>
    </xf>
    <xf numFmtId="166" fontId="0" fillId="8" borderId="0" xfId="1" applyNumberFormat="1" applyFont="1" applyFill="1" applyBorder="1" applyAlignment="1" applyProtection="1">
      <alignment horizontal="right" vertical="center"/>
    </xf>
    <xf numFmtId="167" fontId="0" fillId="8" borderId="0" xfId="1" applyNumberFormat="1" applyFont="1" applyFill="1" applyBorder="1" applyAlignment="1" applyProtection="1">
      <alignment horizontal="right" vertical="center"/>
    </xf>
    <xf numFmtId="0" fontId="8" fillId="8" borderId="0" xfId="0" applyFont="1" applyFill="1"/>
    <xf numFmtId="3" fontId="8" fillId="8" borderId="0" xfId="0" applyNumberFormat="1" applyFont="1" applyFill="1"/>
    <xf numFmtId="0" fontId="12" fillId="0" borderId="0" xfId="0" applyFont="1"/>
    <xf numFmtId="0" fontId="11" fillId="0" borderId="0" xfId="0" applyFont="1"/>
    <xf numFmtId="0" fontId="0" fillId="10" borderId="0" xfId="0" applyFill="1"/>
    <xf numFmtId="0" fontId="2" fillId="3" borderId="5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/>
    </xf>
    <xf numFmtId="0" fontId="2" fillId="4" borderId="0" xfId="0" applyNumberFormat="1" applyFont="1" applyFill="1" applyBorder="1" applyAlignment="1">
      <alignment horizontal="center"/>
    </xf>
    <xf numFmtId="3" fontId="6" fillId="33" borderId="6" xfId="2" applyNumberFormat="1" applyFont="1" applyFill="1" applyBorder="1" applyAlignment="1" applyProtection="1">
      <alignment horizontal="center"/>
      <protection locked="0"/>
    </xf>
    <xf numFmtId="3" fontId="6" fillId="33" borderId="7" xfId="2" applyNumberFormat="1" applyFont="1" applyFill="1" applyBorder="1" applyAlignment="1" applyProtection="1">
      <alignment horizontal="center"/>
      <protection locked="0"/>
    </xf>
    <xf numFmtId="3" fontId="6" fillId="33" borderId="8" xfId="2" applyNumberFormat="1" applyFont="1" applyFill="1" applyBorder="1" applyAlignment="1" applyProtection="1">
      <alignment horizontal="center"/>
      <protection locked="0"/>
    </xf>
    <xf numFmtId="1" fontId="2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right"/>
    </xf>
    <xf numFmtId="0" fontId="2" fillId="3" borderId="0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6" fillId="4" borderId="2" xfId="0" applyFont="1" applyFill="1" applyBorder="1" applyAlignment="1">
      <alignment textRotation="90"/>
    </xf>
    <xf numFmtId="0" fontId="6" fillId="4" borderId="3" xfId="0" applyFont="1" applyFill="1" applyBorder="1" applyAlignment="1">
      <alignment textRotation="90"/>
    </xf>
    <xf numFmtId="0" fontId="6" fillId="4" borderId="1" xfId="0" applyFont="1" applyFill="1" applyBorder="1" applyAlignment="1">
      <alignment textRotation="90"/>
    </xf>
    <xf numFmtId="0" fontId="6" fillId="4" borderId="0" xfId="0" applyFont="1" applyFill="1" applyBorder="1" applyAlignment="1">
      <alignment textRotation="90"/>
    </xf>
    <xf numFmtId="0" fontId="6" fillId="4" borderId="5" xfId="0" applyFont="1" applyFill="1" applyBorder="1" applyAlignment="1">
      <alignment textRotation="90"/>
    </xf>
    <xf numFmtId="168" fontId="4" fillId="2" borderId="0" xfId="0" applyNumberFormat="1" applyFont="1" applyFill="1" applyAlignment="1">
      <alignment horizontal="center"/>
    </xf>
    <xf numFmtId="0" fontId="14" fillId="4" borderId="3" xfId="4" applyFont="1" applyFill="1" applyBorder="1" applyAlignment="1">
      <alignment horizontal="left"/>
    </xf>
    <xf numFmtId="0" fontId="7" fillId="4" borderId="0" xfId="4" applyFont="1" applyFill="1" applyBorder="1" applyAlignment="1">
      <alignment horizontal="left"/>
    </xf>
    <xf numFmtId="0" fontId="9" fillId="4" borderId="0" xfId="4" applyFont="1" applyFill="1" applyBorder="1" applyAlignment="1"/>
    <xf numFmtId="0" fontId="1" fillId="4" borderId="0" xfId="0" applyFont="1" applyFill="1" applyBorder="1"/>
    <xf numFmtId="0" fontId="9" fillId="4" borderId="1" xfId="4" applyFont="1" applyFill="1" applyBorder="1" applyAlignment="1"/>
    <xf numFmtId="0" fontId="2" fillId="4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4" fillId="4" borderId="4" xfId="4" applyFont="1" applyFill="1" applyBorder="1" applyAlignment="1">
      <alignment horizontal="left"/>
    </xf>
    <xf numFmtId="0" fontId="7" fillId="4" borderId="5" xfId="4" applyFont="1" applyFill="1" applyBorder="1" applyAlignment="1">
      <alignment horizontal="left"/>
    </xf>
    <xf numFmtId="3" fontId="6" fillId="4" borderId="6" xfId="2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 applyBorder="1" applyAlignment="1">
      <alignment horizontal="center" vertical="center"/>
    </xf>
    <xf numFmtId="0" fontId="0" fillId="0" borderId="0" xfId="0"/>
    <xf numFmtId="0" fontId="7" fillId="4" borderId="0" xfId="4" applyFont="1" applyFill="1" applyBorder="1" applyAlignment="1">
      <alignment horizontal="center"/>
    </xf>
    <xf numFmtId="0" fontId="7" fillId="5" borderId="0" xfId="0" applyFont="1" applyFill="1" applyAlignment="1">
      <alignment horizontal="center" vertical="center"/>
    </xf>
    <xf numFmtId="0" fontId="6" fillId="4" borderId="0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 vertical="center"/>
    </xf>
    <xf numFmtId="0" fontId="9" fillId="4" borderId="0" xfId="4" applyFont="1" applyFill="1" applyBorder="1" applyAlignment="1">
      <alignment horizontal="center"/>
    </xf>
    <xf numFmtId="0" fontId="5" fillId="4" borderId="0" xfId="4" applyFont="1" applyFill="1" applyBorder="1" applyAlignment="1">
      <alignment horizontal="left"/>
    </xf>
    <xf numFmtId="0" fontId="6" fillId="4" borderId="0" xfId="4" applyFont="1" applyFill="1" applyBorder="1" applyAlignment="1">
      <alignment horizontal="left"/>
    </xf>
    <xf numFmtId="3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</cellXfs>
  <cellStyles count="154">
    <cellStyle name="20 % - Accent1" xfId="118" builtinId="30" customBuiltin="1"/>
    <cellStyle name="20 % - Accent1 2" xfId="41"/>
    <cellStyle name="20 % - Accent2" xfId="122" builtinId="34" customBuiltin="1"/>
    <cellStyle name="20 % - Accent2 2" xfId="42"/>
    <cellStyle name="20 % - Accent3" xfId="126" builtinId="38" customBuiltin="1"/>
    <cellStyle name="20 % - Accent3 2" xfId="43"/>
    <cellStyle name="20 % - Accent4" xfId="130" builtinId="42" customBuiltin="1"/>
    <cellStyle name="20 % - Accent4 2" xfId="44"/>
    <cellStyle name="20 % - Accent5" xfId="134" builtinId="46" customBuiltin="1"/>
    <cellStyle name="20 % - Accent5 2" xfId="45"/>
    <cellStyle name="20 % - Accent6" xfId="138" builtinId="50" customBuiltin="1"/>
    <cellStyle name="20 % - Accent6 2" xfId="46"/>
    <cellStyle name="40 % - Accent1" xfId="119" builtinId="31" customBuiltin="1"/>
    <cellStyle name="40 % - Accent1 2" xfId="47"/>
    <cellStyle name="40 % - Accent2" xfId="123" builtinId="35" customBuiltin="1"/>
    <cellStyle name="40 % - Accent2 2" xfId="48"/>
    <cellStyle name="40 % - Accent3" xfId="127" builtinId="39" customBuiltin="1"/>
    <cellStyle name="40 % - Accent3 2" xfId="49"/>
    <cellStyle name="40 % - Accent4" xfId="131" builtinId="43" customBuiltin="1"/>
    <cellStyle name="40 % - Accent4 2" xfId="50"/>
    <cellStyle name="40 % - Accent5" xfId="135" builtinId="47" customBuiltin="1"/>
    <cellStyle name="40 % - Accent5 2" xfId="51"/>
    <cellStyle name="40 % - Accent6" xfId="139" builtinId="51" customBuiltin="1"/>
    <cellStyle name="40 % - Accent6 2" xfId="52"/>
    <cellStyle name="60 % - Accent1" xfId="120" builtinId="32" customBuiltin="1"/>
    <cellStyle name="60 % - Accent1 2" xfId="53"/>
    <cellStyle name="60 % - Accent2" xfId="124" builtinId="36" customBuiltin="1"/>
    <cellStyle name="60 % - Accent2 2" xfId="54"/>
    <cellStyle name="60 % - Accent3" xfId="128" builtinId="40" customBuiltin="1"/>
    <cellStyle name="60 % - Accent3 2" xfId="55"/>
    <cellStyle name="60 % - Accent4" xfId="132" builtinId="44" customBuiltin="1"/>
    <cellStyle name="60 % - Accent4 2" xfId="56"/>
    <cellStyle name="60 % - Accent5" xfId="136" builtinId="48" customBuiltin="1"/>
    <cellStyle name="60 % - Accent5 2" xfId="57"/>
    <cellStyle name="60 % - Accent6" xfId="140" builtinId="52" customBuiltin="1"/>
    <cellStyle name="60 % - Accent6 2" xfId="58"/>
    <cellStyle name="Accent1" xfId="117" builtinId="29" customBuiltin="1"/>
    <cellStyle name="Accent1 2" xfId="59"/>
    <cellStyle name="Accent2" xfId="121" builtinId="33" customBuiltin="1"/>
    <cellStyle name="Accent2 2" xfId="60"/>
    <cellStyle name="Accent3" xfId="125" builtinId="37" customBuiltin="1"/>
    <cellStyle name="Accent3 2" xfId="61"/>
    <cellStyle name="Accent4" xfId="129" builtinId="41" customBuiltin="1"/>
    <cellStyle name="Accent4 2" xfId="62"/>
    <cellStyle name="Accent5" xfId="133" builtinId="45" customBuiltin="1"/>
    <cellStyle name="Accent5 2" xfId="63"/>
    <cellStyle name="Accent6" xfId="137" builtinId="49" customBuiltin="1"/>
    <cellStyle name="Accent6 2" xfId="64"/>
    <cellStyle name="Avertissement" xfId="113" builtinId="11" customBuiltin="1"/>
    <cellStyle name="Avertissement 2" xfId="65"/>
    <cellStyle name="Calcul" xfId="110" builtinId="22" customBuiltin="1"/>
    <cellStyle name="Calcul 2" xfId="66"/>
    <cellStyle name="Cellule liée" xfId="111" builtinId="24" customBuiltin="1"/>
    <cellStyle name="Cellule liée 2" xfId="67"/>
    <cellStyle name="Commentaire 2" xfId="68"/>
    <cellStyle name="Entrée" xfId="108" builtinId="20" customBuiltin="1"/>
    <cellStyle name="Entrée 2" xfId="69"/>
    <cellStyle name="Euro" xfId="3"/>
    <cellStyle name="Euro 2" xfId="29"/>
    <cellStyle name="Euro 2 2" xfId="71"/>
    <cellStyle name="Euro 3" xfId="28"/>
    <cellStyle name="Euro 3 2" xfId="72"/>
    <cellStyle name="Euro 3 3" xfId="38"/>
    <cellStyle name="Euro 3 3 2" xfId="98"/>
    <cellStyle name="Euro 3 4" xfId="91"/>
    <cellStyle name="Euro 4" xfId="70"/>
    <cellStyle name="Financier0" xfId="30"/>
    <cellStyle name="Financier0 2" xfId="2"/>
    <cellStyle name="Insatisfaisant" xfId="106" builtinId="27" customBuiltin="1"/>
    <cellStyle name="Insatisfaisant 2" xfId="73"/>
    <cellStyle name="Lien hypertexte 2" xfId="92"/>
    <cellStyle name="Lien hypertexte 2 2" xfId="93"/>
    <cellStyle name="Milliers 2" xfId="153"/>
    <cellStyle name="Monétaire 2" xfId="20"/>
    <cellStyle name="Monétaire 2 2" xfId="27"/>
    <cellStyle name="Monétaire 2 3" xfId="37"/>
    <cellStyle name="Monétaire 2 3 2" xfId="149"/>
    <cellStyle name="Monétaire 3" xfId="21"/>
    <cellStyle name="Monétaire 3 2" xfId="94"/>
    <cellStyle name="Monétaire 3 2 2" xfId="145"/>
    <cellStyle name="Monétaire 3 2 3" xfId="152"/>
    <cellStyle name="Monétaire 3 3" xfId="144"/>
    <cellStyle name="Monétaire 3 4" xfId="151"/>
    <cellStyle name="Monétaire 4" xfId="95"/>
    <cellStyle name="Monétaire 4 2" xfId="97"/>
    <cellStyle name="Monétaire 5" xfId="150"/>
    <cellStyle name="Neutre" xfId="107" builtinId="28" customBuiltin="1"/>
    <cellStyle name="Neutre 2" xfId="74"/>
    <cellStyle name="NiveauLigne_4" xfId="1" builtinId="1" iLevel="3"/>
    <cellStyle name="Normal" xfId="0" builtinId="0"/>
    <cellStyle name="Normal 10" xfId="142"/>
    <cellStyle name="Normal 11" xfId="143"/>
    <cellStyle name="Normal 2" xfId="4"/>
    <cellStyle name="Normal 2 2" xfId="99"/>
    <cellStyle name="Normal 3" xfId="5"/>
    <cellStyle name="Normal 3 2" xfId="8"/>
    <cellStyle name="Normal 3 3" xfId="7"/>
    <cellStyle name="Normal 3 3 2" xfId="16"/>
    <cellStyle name="Normal 3 3 2 2" xfId="24"/>
    <cellStyle name="Normal 3 3 2 3" xfId="34"/>
    <cellStyle name="Normal 3 3 2 3 2" xfId="148"/>
    <cellStyle name="Normal 3 3 3" xfId="13"/>
    <cellStyle name="Normal 3 3 4" xfId="39"/>
    <cellStyle name="Normal 3 4" xfId="14"/>
    <cellStyle name="Normal 3 4 2" xfId="22"/>
    <cellStyle name="Normal 3 4 3" xfId="32"/>
    <cellStyle name="Normal 3 4 3 2" xfId="147"/>
    <cellStyle name="Normal 4" xfId="6"/>
    <cellStyle name="Normal 4 2" xfId="9"/>
    <cellStyle name="Normal 4 3" xfId="15"/>
    <cellStyle name="Normal 4 3 2" xfId="23"/>
    <cellStyle name="Normal 4 3 3" xfId="33"/>
    <cellStyle name="Normal 5" xfId="10"/>
    <cellStyle name="Normal 5 2" xfId="11"/>
    <cellStyle name="Normal 5 3" xfId="17"/>
    <cellStyle name="Normal 5 3 2" xfId="25"/>
    <cellStyle name="Normal 5 3 3" xfId="35"/>
    <cellStyle name="Normal 5 4" xfId="146"/>
    <cellStyle name="Normal 6" xfId="12"/>
    <cellStyle name="Normal 6 2" xfId="18"/>
    <cellStyle name="Normal 6 3" xfId="40"/>
    <cellStyle name="Normal 6 4" xfId="31"/>
    <cellStyle name="Normal 6 4 2" xfId="96"/>
    <cellStyle name="Normal 7" xfId="19"/>
    <cellStyle name="Normal 7 2" xfId="26"/>
    <cellStyle name="Normal 7 3" xfId="36"/>
    <cellStyle name="Normal 8" xfId="89"/>
    <cellStyle name="Normal 9" xfId="100"/>
    <cellStyle name="Note" xfId="114" builtinId="10" customBuiltin="1"/>
    <cellStyle name="Pourcentage 2" xfId="76"/>
    <cellStyle name="Pourcentage 2 2" xfId="90"/>
    <cellStyle name="Pourcentage 3" xfId="77"/>
    <cellStyle name="Pourcentage 4" xfId="75"/>
    <cellStyle name="Satisfaisant" xfId="105" builtinId="26" customBuiltin="1"/>
    <cellStyle name="Satisfaisant 2" xfId="78"/>
    <cellStyle name="Sortie" xfId="109" builtinId="21" customBuiltin="1"/>
    <cellStyle name="Sortie 2" xfId="79"/>
    <cellStyle name="Texte explicatif" xfId="115" builtinId="53" customBuiltin="1"/>
    <cellStyle name="Texte explicatif 2" xfId="80"/>
    <cellStyle name="Titre 1" xfId="82"/>
    <cellStyle name="Titre 2" xfId="81"/>
    <cellStyle name="Titre 3" xfId="141"/>
    <cellStyle name="Titre 1" xfId="101" builtinId="16" customBuiltin="1"/>
    <cellStyle name="Titre 1 2" xfId="83"/>
    <cellStyle name="Titre 2" xfId="102" builtinId="17" customBuiltin="1"/>
    <cellStyle name="Titre 2 2" xfId="84"/>
    <cellStyle name="Titre 3" xfId="103" builtinId="18" customBuiltin="1"/>
    <cellStyle name="Titre 3 2" xfId="85"/>
    <cellStyle name="Titre 4" xfId="104" builtinId="19" customBuiltin="1"/>
    <cellStyle name="Titre 4 2" xfId="86"/>
    <cellStyle name="Total" xfId="116" builtinId="25" customBuiltin="1"/>
    <cellStyle name="Total 2" xfId="87"/>
    <cellStyle name="Vérification" xfId="112" builtinId="23" customBuiltin="1"/>
    <cellStyle name="Vérification 2" xfId="88"/>
  </cellStyles>
  <dxfs count="10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ableStyleMedium2" defaultPivotStyle="PivotStyleLight16">
    <tableStyle name="To Do List" pivot="0" count="3">
      <tableStyleElement type="wholeTable" dxfId="9"/>
      <tableStyleElement type="headerRow" dxfId="8"/>
      <tableStyleElement type="secondRowStripe" dxfId="7"/>
    </tableStyle>
    <tableStyle name="To Do List 2" pivot="0" count="3">
      <tableStyleElement type="wholeTable" dxfId="6"/>
      <tableStyleElement type="headerRow" dxfId="5"/>
      <tableStyleElement type="secondRowStripe" dxfId="4"/>
    </tableStyle>
  </tableStyles>
  <colors>
    <mruColors>
      <color rgb="FFFF99CC"/>
      <color rgb="FF99CCFF"/>
      <color rgb="FFFFFF99"/>
      <color rgb="FFD9FFD9"/>
      <color rgb="FFFFC7CE"/>
      <color rgb="FF9C0006"/>
      <color rgb="FFC6EFCE"/>
      <color rgb="FFB8F6B8"/>
      <color rgb="FFFFCCCC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I21"/>
  <sheetViews>
    <sheetView tabSelected="1" workbookViewId="0">
      <selection activeCell="G18" sqref="G18"/>
    </sheetView>
  </sheetViews>
  <sheetFormatPr baseColWidth="10" defaultRowHeight="15" x14ac:dyDescent="0.25"/>
  <cols>
    <col min="1" max="1" width="34.28515625" style="75" customWidth="1"/>
    <col min="2" max="2" width="21.85546875" customWidth="1"/>
    <col min="3" max="33" width="4.7109375" customWidth="1"/>
    <col min="35" max="35" width="18.5703125" customWidth="1"/>
  </cols>
  <sheetData>
    <row r="5" spans="1:35" ht="15.75" thickBot="1" x14ac:dyDescent="0.3"/>
    <row r="6" spans="1:35" x14ac:dyDescent="0.25">
      <c r="B6" s="63">
        <v>42767</v>
      </c>
      <c r="C6" s="58"/>
      <c r="D6" s="59"/>
      <c r="E6" s="59"/>
      <c r="F6" s="59"/>
      <c r="G6" s="59"/>
      <c r="H6" s="59"/>
      <c r="I6" s="59"/>
      <c r="J6" s="59"/>
      <c r="K6" s="59"/>
      <c r="L6" s="79"/>
      <c r="M6" s="59"/>
      <c r="N6" s="59"/>
      <c r="O6" s="59"/>
      <c r="P6" s="59"/>
      <c r="Q6" s="59"/>
      <c r="R6" s="59"/>
      <c r="S6" s="64"/>
      <c r="T6" s="64" t="s">
        <v>19</v>
      </c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71"/>
    </row>
    <row r="7" spans="1:35" x14ac:dyDescent="0.25">
      <c r="A7" s="85" t="s">
        <v>22</v>
      </c>
      <c r="B7" s="84">
        <v>28</v>
      </c>
      <c r="C7" s="60"/>
      <c r="D7" s="61"/>
      <c r="E7" s="61"/>
      <c r="F7" s="61"/>
      <c r="G7" s="61"/>
      <c r="H7" s="61"/>
      <c r="I7" s="61"/>
      <c r="J7" s="74"/>
      <c r="K7" s="61"/>
      <c r="L7" s="67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74"/>
      <c r="AB7" s="65"/>
      <c r="AC7" s="65"/>
      <c r="AD7" s="65"/>
      <c r="AE7" s="65"/>
      <c r="AF7" s="65"/>
      <c r="AG7" s="72"/>
    </row>
    <row r="8" spans="1:35" x14ac:dyDescent="0.25">
      <c r="A8" s="85" t="s">
        <v>23</v>
      </c>
      <c r="B8" s="53">
        <f ca="1">(B7-(DAY(TODAY())))</f>
        <v>13</v>
      </c>
      <c r="C8" s="60"/>
      <c r="D8" s="61"/>
      <c r="E8" s="61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76"/>
      <c r="W8" s="76"/>
      <c r="X8" s="76"/>
      <c r="Y8" s="76"/>
      <c r="Z8" s="76"/>
      <c r="AA8" s="76"/>
      <c r="AB8" s="76"/>
      <c r="AC8" s="76"/>
      <c r="AD8" s="76"/>
      <c r="AE8" s="65"/>
      <c r="AF8" s="65"/>
      <c r="AG8" s="72"/>
    </row>
    <row r="9" spans="1:35" ht="15.75" x14ac:dyDescent="0.25">
      <c r="A9" s="85" t="s">
        <v>24</v>
      </c>
      <c r="B9" s="84">
        <f ca="1">+B12*B8</f>
        <v>663</v>
      </c>
      <c r="C9" s="68"/>
      <c r="D9" s="74"/>
      <c r="E9" s="66"/>
      <c r="F9" s="66"/>
      <c r="G9" s="66"/>
      <c r="H9" s="66"/>
      <c r="I9" s="74"/>
      <c r="J9" s="67"/>
      <c r="K9" s="66"/>
      <c r="L9" s="80"/>
      <c r="M9" s="80"/>
      <c r="N9" s="80"/>
      <c r="O9" s="66"/>
      <c r="P9" s="81"/>
      <c r="Q9" s="81"/>
      <c r="R9" s="81"/>
      <c r="S9" s="66"/>
      <c r="T9" s="74"/>
      <c r="U9" s="66"/>
      <c r="V9" s="66"/>
      <c r="W9" s="82"/>
      <c r="X9" s="82"/>
      <c r="Y9" s="82"/>
      <c r="Z9" s="82"/>
      <c r="AA9" s="82"/>
      <c r="AB9" s="82"/>
      <c r="AC9" s="61"/>
      <c r="AD9" s="78"/>
      <c r="AE9" s="61"/>
      <c r="AF9" s="61"/>
      <c r="AG9" s="62"/>
    </row>
    <row r="10" spans="1:35" x14ac:dyDescent="0.25">
      <c r="A10" s="85"/>
      <c r="B10" s="84"/>
      <c r="C10" s="69" t="s">
        <v>2</v>
      </c>
      <c r="D10" s="57" t="s">
        <v>3</v>
      </c>
      <c r="E10" s="57" t="s">
        <v>4</v>
      </c>
      <c r="F10" s="57" t="s">
        <v>5</v>
      </c>
      <c r="G10" s="57" t="s">
        <v>6</v>
      </c>
      <c r="H10" s="57" t="s">
        <v>0</v>
      </c>
      <c r="I10" s="57" t="s">
        <v>1</v>
      </c>
      <c r="J10" s="57" t="s">
        <v>2</v>
      </c>
      <c r="K10" s="57" t="s">
        <v>3</v>
      </c>
      <c r="L10" s="57" t="s">
        <v>4</v>
      </c>
      <c r="M10" s="57" t="s">
        <v>5</v>
      </c>
      <c r="N10" s="57" t="s">
        <v>6</v>
      </c>
      <c r="O10" s="57" t="s">
        <v>0</v>
      </c>
      <c r="P10" s="57" t="s">
        <v>1</v>
      </c>
      <c r="Q10" s="57" t="s">
        <v>2</v>
      </c>
      <c r="R10" s="57" t="s">
        <v>3</v>
      </c>
      <c r="S10" s="57" t="s">
        <v>4</v>
      </c>
      <c r="T10" s="57" t="s">
        <v>5</v>
      </c>
      <c r="U10" s="57" t="s">
        <v>6</v>
      </c>
      <c r="V10" s="57" t="s">
        <v>0</v>
      </c>
      <c r="W10" s="57" t="s">
        <v>1</v>
      </c>
      <c r="X10" s="57" t="s">
        <v>2</v>
      </c>
      <c r="Y10" s="57" t="s">
        <v>3</v>
      </c>
      <c r="Z10" s="57" t="s">
        <v>4</v>
      </c>
      <c r="AA10" s="57" t="s">
        <v>5</v>
      </c>
      <c r="AB10" s="55" t="s">
        <v>20</v>
      </c>
      <c r="AC10" s="55" t="s">
        <v>0</v>
      </c>
      <c r="AD10" s="57" t="s">
        <v>1</v>
      </c>
      <c r="AE10" s="55"/>
      <c r="AF10" s="55"/>
      <c r="AG10" s="56"/>
    </row>
    <row r="11" spans="1:35" x14ac:dyDescent="0.25">
      <c r="A11" s="85"/>
      <c r="B11" s="84"/>
      <c r="C11" s="70">
        <f>+B6</f>
        <v>42767</v>
      </c>
      <c r="D11" s="55">
        <f>+C11+1</f>
        <v>42768</v>
      </c>
      <c r="E11" s="55">
        <f t="shared" ref="E11:AC11" si="0">+D11+1</f>
        <v>42769</v>
      </c>
      <c r="F11" s="55">
        <f t="shared" si="0"/>
        <v>42770</v>
      </c>
      <c r="G11" s="55">
        <f t="shared" si="0"/>
        <v>42771</v>
      </c>
      <c r="H11" s="55">
        <f t="shared" si="0"/>
        <v>42772</v>
      </c>
      <c r="I11" s="55">
        <f t="shared" si="0"/>
        <v>42773</v>
      </c>
      <c r="J11" s="55">
        <f t="shared" si="0"/>
        <v>42774</v>
      </c>
      <c r="K11" s="55">
        <f t="shared" si="0"/>
        <v>42775</v>
      </c>
      <c r="L11" s="55">
        <f t="shared" si="0"/>
        <v>42776</v>
      </c>
      <c r="M11" s="55">
        <f t="shared" si="0"/>
        <v>42777</v>
      </c>
      <c r="N11" s="57">
        <f t="shared" si="0"/>
        <v>42778</v>
      </c>
      <c r="O11" s="57">
        <f t="shared" si="0"/>
        <v>42779</v>
      </c>
      <c r="P11" s="57">
        <f t="shared" si="0"/>
        <v>42780</v>
      </c>
      <c r="Q11" s="57">
        <f t="shared" si="0"/>
        <v>42781</v>
      </c>
      <c r="R11" s="57">
        <f t="shared" si="0"/>
        <v>42782</v>
      </c>
      <c r="S11" s="57">
        <f t="shared" si="0"/>
        <v>42783</v>
      </c>
      <c r="T11" s="57">
        <f t="shared" si="0"/>
        <v>42784</v>
      </c>
      <c r="U11" s="57">
        <f t="shared" si="0"/>
        <v>42785</v>
      </c>
      <c r="V11" s="57">
        <f t="shared" si="0"/>
        <v>42786</v>
      </c>
      <c r="W11" s="57">
        <f t="shared" si="0"/>
        <v>42787</v>
      </c>
      <c r="X11" s="57">
        <f t="shared" si="0"/>
        <v>42788</v>
      </c>
      <c r="Y11" s="55">
        <f t="shared" si="0"/>
        <v>42789</v>
      </c>
      <c r="Z11" s="55">
        <f t="shared" si="0"/>
        <v>42790</v>
      </c>
      <c r="AA11" s="55">
        <f>+Z11+1</f>
        <v>42791</v>
      </c>
      <c r="AB11" s="55">
        <f t="shared" si="0"/>
        <v>42792</v>
      </c>
      <c r="AC11" s="55">
        <f t="shared" si="0"/>
        <v>42793</v>
      </c>
      <c r="AD11" s="55">
        <f>+AC11+1</f>
        <v>42794</v>
      </c>
      <c r="AE11" s="55">
        <f>+AD11+1</f>
        <v>42795</v>
      </c>
      <c r="AF11" s="55">
        <f>+AE11+1</f>
        <v>42796</v>
      </c>
      <c r="AG11" s="55">
        <f>+AF11+1</f>
        <v>42797</v>
      </c>
    </row>
    <row r="12" spans="1:35" ht="15.75" thickBot="1" x14ac:dyDescent="0.3">
      <c r="A12" s="85" t="s">
        <v>25</v>
      </c>
      <c r="B12" s="84">
        <v>51</v>
      </c>
      <c r="C12" s="47">
        <v>1</v>
      </c>
      <c r="D12" s="48">
        <v>2</v>
      </c>
      <c r="E12" s="48">
        <v>3</v>
      </c>
      <c r="F12" s="48">
        <v>4</v>
      </c>
      <c r="G12" s="48">
        <v>5</v>
      </c>
      <c r="H12" s="48">
        <v>6</v>
      </c>
      <c r="I12" s="48">
        <v>7</v>
      </c>
      <c r="J12" s="48">
        <v>8</v>
      </c>
      <c r="K12" s="48">
        <v>9</v>
      </c>
      <c r="L12" s="48">
        <v>10</v>
      </c>
      <c r="M12" s="48">
        <v>11</v>
      </c>
      <c r="N12" s="48">
        <v>12</v>
      </c>
      <c r="O12" s="49">
        <v>13</v>
      </c>
      <c r="P12" s="49">
        <v>14</v>
      </c>
      <c r="Q12" s="49">
        <v>15</v>
      </c>
      <c r="R12" s="49">
        <v>16</v>
      </c>
      <c r="S12" s="49">
        <v>17</v>
      </c>
      <c r="T12" s="49">
        <v>18</v>
      </c>
      <c r="U12" s="49">
        <v>19</v>
      </c>
      <c r="V12" s="49">
        <v>20</v>
      </c>
      <c r="W12" s="49">
        <v>21</v>
      </c>
      <c r="X12" s="49">
        <v>22</v>
      </c>
      <c r="Y12" s="49">
        <v>23</v>
      </c>
      <c r="Z12" s="49">
        <v>24</v>
      </c>
      <c r="AA12" s="48">
        <v>25</v>
      </c>
      <c r="AB12" s="48">
        <v>26</v>
      </c>
      <c r="AC12" s="48">
        <v>27</v>
      </c>
      <c r="AD12" s="48">
        <v>28</v>
      </c>
      <c r="AE12" s="48"/>
      <c r="AF12" s="48"/>
      <c r="AG12" s="46"/>
      <c r="AI12" t="s">
        <v>21</v>
      </c>
    </row>
    <row r="13" spans="1:35" ht="15.75" thickTop="1" x14ac:dyDescent="0.25">
      <c r="B13" s="54" t="s">
        <v>26</v>
      </c>
      <c r="C13" s="50">
        <v>47</v>
      </c>
      <c r="D13" s="50">
        <v>43</v>
      </c>
      <c r="E13" s="50">
        <v>11</v>
      </c>
      <c r="F13" s="50">
        <v>12</v>
      </c>
      <c r="G13" s="50">
        <v>10</v>
      </c>
      <c r="H13" s="50">
        <v>16</v>
      </c>
      <c r="I13" s="50">
        <v>14</v>
      </c>
      <c r="J13" s="50">
        <v>28</v>
      </c>
      <c r="K13" s="50">
        <v>29</v>
      </c>
      <c r="L13" s="50">
        <v>28</v>
      </c>
      <c r="M13" s="50">
        <v>28</v>
      </c>
      <c r="N13" s="50">
        <v>23</v>
      </c>
      <c r="O13" s="73">
        <v>27</v>
      </c>
      <c r="P13" s="50">
        <v>38</v>
      </c>
      <c r="Q13" s="50">
        <v>42</v>
      </c>
      <c r="R13" s="50">
        <v>24</v>
      </c>
      <c r="S13" s="50">
        <v>12</v>
      </c>
      <c r="T13" s="50">
        <v>19</v>
      </c>
      <c r="U13" s="50">
        <v>8</v>
      </c>
      <c r="V13" s="50">
        <v>7</v>
      </c>
      <c r="W13" s="50">
        <v>11</v>
      </c>
      <c r="X13" s="50">
        <v>16</v>
      </c>
      <c r="Y13" s="50">
        <v>11</v>
      </c>
      <c r="Z13" s="50">
        <v>14</v>
      </c>
      <c r="AA13" s="50">
        <v>20</v>
      </c>
      <c r="AB13" s="50">
        <v>17</v>
      </c>
      <c r="AC13" s="50">
        <v>8</v>
      </c>
      <c r="AD13" s="50">
        <v>8</v>
      </c>
      <c r="AE13" s="51"/>
      <c r="AF13" s="51"/>
      <c r="AG13" s="52"/>
      <c r="AI13" s="83">
        <f ca="1">B9-SUM(R13:AD13)</f>
        <v>488</v>
      </c>
    </row>
    <row r="15" spans="1:35" x14ac:dyDescent="0.25">
      <c r="AH15" t="s">
        <v>27</v>
      </c>
    </row>
    <row r="16" spans="1:35" x14ac:dyDescent="0.25">
      <c r="AI16">
        <v>461</v>
      </c>
    </row>
    <row r="18" spans="35:35" x14ac:dyDescent="0.25">
      <c r="AI18" t="s">
        <v>28</v>
      </c>
    </row>
    <row r="19" spans="35:35" x14ac:dyDescent="0.25">
      <c r="AI19">
        <v>422</v>
      </c>
    </row>
    <row r="21" spans="35:35" x14ac:dyDescent="0.25">
      <c r="AI21" t="s">
        <v>29</v>
      </c>
    </row>
  </sheetData>
  <mergeCells count="5">
    <mergeCell ref="V8:AD8"/>
    <mergeCell ref="L9:N9"/>
    <mergeCell ref="P9:R9"/>
    <mergeCell ref="W9:Y9"/>
    <mergeCell ref="Z9:AB9"/>
  </mergeCells>
  <conditionalFormatting sqref="C13:AG13">
    <cfRule type="cellIs" dxfId="3" priority="1" operator="between">
      <formula>0</formula>
      <formula>24</formula>
    </cfRule>
    <cfRule type="cellIs" dxfId="2" priority="2" operator="between">
      <formula>25</formula>
      <formula>36</formula>
    </cfRule>
    <cfRule type="cellIs" dxfId="1" priority="3" operator="between">
      <formula>37</formula>
      <formula>44</formula>
    </cfRule>
    <cfRule type="cellIs" dxfId="0" priority="4" operator="between">
      <formula>45</formula>
      <formula>65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T367"/>
  <sheetViews>
    <sheetView workbookViewId="0">
      <selection activeCell="T150" sqref="T150"/>
    </sheetView>
  </sheetViews>
  <sheetFormatPr baseColWidth="10" defaultRowHeight="15" x14ac:dyDescent="0.25"/>
  <cols>
    <col min="3" max="14" width="0" hidden="1" customWidth="1"/>
    <col min="16" max="17" width="0" hidden="1" customWidth="1"/>
    <col min="18" max="18" width="6.42578125" customWidth="1"/>
    <col min="19" max="19" width="7.85546875" customWidth="1"/>
  </cols>
  <sheetData>
    <row r="2" spans="2:19" ht="30" x14ac:dyDescent="0.25">
      <c r="B2" s="1" t="s">
        <v>8</v>
      </c>
      <c r="C2" s="1" t="s">
        <v>9</v>
      </c>
      <c r="D2" s="2" t="s">
        <v>10</v>
      </c>
      <c r="E2" s="1" t="s">
        <v>11</v>
      </c>
      <c r="F2" s="1" t="s">
        <v>12</v>
      </c>
      <c r="G2" s="1" t="s">
        <v>13</v>
      </c>
      <c r="H2" s="1" t="s">
        <v>14</v>
      </c>
      <c r="I2" s="1" t="s">
        <v>15</v>
      </c>
      <c r="J2" s="1" t="s">
        <v>16</v>
      </c>
      <c r="K2" s="3" t="s">
        <v>17</v>
      </c>
      <c r="L2" s="2" t="s">
        <v>10</v>
      </c>
      <c r="M2" s="1" t="s">
        <v>11</v>
      </c>
      <c r="N2" s="1" t="s">
        <v>12</v>
      </c>
      <c r="O2" s="77" t="s">
        <v>7</v>
      </c>
      <c r="P2" s="77"/>
      <c r="Q2" s="77"/>
      <c r="S2" t="s">
        <v>18</v>
      </c>
    </row>
    <row r="3" spans="2:19" x14ac:dyDescent="0.25">
      <c r="B3" s="4">
        <v>41640</v>
      </c>
      <c r="C3" s="5">
        <v>14398.17</v>
      </c>
      <c r="D3" s="6">
        <v>59</v>
      </c>
      <c r="E3" s="6">
        <v>127</v>
      </c>
      <c r="F3" s="5">
        <v>244.03677999999999</v>
      </c>
      <c r="G3" s="5">
        <v>113.37141699999999</v>
      </c>
      <c r="H3" s="7">
        <v>0</v>
      </c>
      <c r="I3" s="8">
        <v>69.411765000000003</v>
      </c>
      <c r="J3" s="5">
        <v>759.1</v>
      </c>
      <c r="K3" s="9"/>
      <c r="L3" s="6">
        <v>59</v>
      </c>
      <c r="M3" s="6">
        <v>127</v>
      </c>
      <c r="N3" s="5">
        <v>244.03677999999999</v>
      </c>
      <c r="O3" s="10">
        <v>0</v>
      </c>
      <c r="P3" s="10">
        <f t="shared" ref="P3:Q18" si="0">+E3-M3</f>
        <v>0</v>
      </c>
      <c r="Q3" s="10">
        <f t="shared" si="0"/>
        <v>0</v>
      </c>
    </row>
    <row r="4" spans="2:19" x14ac:dyDescent="0.25">
      <c r="B4" s="4">
        <v>41641</v>
      </c>
      <c r="C4" s="5">
        <v>7803.91</v>
      </c>
      <c r="D4" s="6">
        <v>42</v>
      </c>
      <c r="E4" s="6">
        <v>86</v>
      </c>
      <c r="F4" s="5">
        <v>185.80738099999999</v>
      </c>
      <c r="G4" s="5">
        <v>90.743139999999997</v>
      </c>
      <c r="H4" s="7">
        <v>0</v>
      </c>
      <c r="I4" s="8">
        <v>49.411765000000003</v>
      </c>
      <c r="J4" s="5">
        <v>552.20000000000005</v>
      </c>
      <c r="K4" s="9"/>
      <c r="L4" s="6">
        <v>42</v>
      </c>
      <c r="M4" s="6">
        <v>86</v>
      </c>
      <c r="N4" s="5">
        <v>185.80738099999999</v>
      </c>
      <c r="O4" s="10">
        <v>0</v>
      </c>
      <c r="P4" s="10">
        <f t="shared" si="0"/>
        <v>0</v>
      </c>
      <c r="Q4" s="10">
        <f t="shared" si="0"/>
        <v>0</v>
      </c>
    </row>
    <row r="5" spans="2:19" x14ac:dyDescent="0.25">
      <c r="B5" s="4">
        <v>41642</v>
      </c>
      <c r="C5" s="5">
        <v>6512.52</v>
      </c>
      <c r="D5" s="6">
        <v>38</v>
      </c>
      <c r="E5" s="6">
        <v>80</v>
      </c>
      <c r="F5" s="5">
        <v>171.382105</v>
      </c>
      <c r="G5" s="5">
        <v>81.406499999999994</v>
      </c>
      <c r="H5" s="7">
        <v>0</v>
      </c>
      <c r="I5" s="8">
        <v>44.705882000000003</v>
      </c>
      <c r="J5" s="5">
        <v>480.3</v>
      </c>
      <c r="K5" s="9"/>
      <c r="L5" s="6">
        <v>38</v>
      </c>
      <c r="M5" s="6">
        <v>80</v>
      </c>
      <c r="N5" s="5">
        <v>171.382105</v>
      </c>
      <c r="O5" s="10">
        <v>0</v>
      </c>
      <c r="P5" s="10">
        <f t="shared" si="0"/>
        <v>0</v>
      </c>
      <c r="Q5" s="10">
        <f t="shared" si="0"/>
        <v>0</v>
      </c>
    </row>
    <row r="6" spans="2:19" x14ac:dyDescent="0.25">
      <c r="B6" s="4">
        <v>41643</v>
      </c>
      <c r="C6" s="5">
        <v>4270.38</v>
      </c>
      <c r="D6" s="6">
        <v>25</v>
      </c>
      <c r="E6" s="6">
        <v>56</v>
      </c>
      <c r="F6" s="5">
        <v>170.8152</v>
      </c>
      <c r="G6" s="5">
        <v>76.256786000000005</v>
      </c>
      <c r="H6" s="7">
        <v>0</v>
      </c>
      <c r="I6" s="8">
        <v>29.411764999999999</v>
      </c>
      <c r="J6" s="5">
        <v>225.2</v>
      </c>
      <c r="K6" s="9"/>
      <c r="L6" s="6">
        <v>25</v>
      </c>
      <c r="M6" s="6">
        <v>56</v>
      </c>
      <c r="N6" s="5">
        <v>170.8152</v>
      </c>
      <c r="O6" s="10">
        <v>0</v>
      </c>
      <c r="P6" s="10">
        <f t="shared" si="0"/>
        <v>0</v>
      </c>
      <c r="Q6" s="10">
        <f t="shared" si="0"/>
        <v>0</v>
      </c>
    </row>
    <row r="7" spans="2:19" x14ac:dyDescent="0.25">
      <c r="B7" s="4">
        <v>41644</v>
      </c>
      <c r="C7" s="5">
        <v>2847.36</v>
      </c>
      <c r="D7" s="6">
        <v>19</v>
      </c>
      <c r="E7" s="6">
        <v>41</v>
      </c>
      <c r="F7" s="5">
        <v>149.861053</v>
      </c>
      <c r="G7" s="5">
        <v>69.447805000000002</v>
      </c>
      <c r="H7" s="7">
        <v>0</v>
      </c>
      <c r="I7" s="8">
        <v>22.352941000000001</v>
      </c>
      <c r="J7" s="5">
        <v>158.4</v>
      </c>
      <c r="K7" s="9"/>
      <c r="L7" s="6">
        <v>19</v>
      </c>
      <c r="M7" s="6">
        <v>41</v>
      </c>
      <c r="N7" s="5">
        <v>149.861053</v>
      </c>
      <c r="O7" s="10">
        <v>0</v>
      </c>
      <c r="P7" s="10">
        <f t="shared" si="0"/>
        <v>0</v>
      </c>
      <c r="Q7" s="10">
        <f t="shared" si="0"/>
        <v>0</v>
      </c>
    </row>
    <row r="8" spans="2:19" x14ac:dyDescent="0.25">
      <c r="B8" s="4">
        <v>41645</v>
      </c>
      <c r="C8" s="5">
        <v>3312.7</v>
      </c>
      <c r="D8" s="6">
        <v>22</v>
      </c>
      <c r="E8" s="6">
        <v>36</v>
      </c>
      <c r="F8" s="5">
        <v>150.57727299999999</v>
      </c>
      <c r="G8" s="5">
        <v>92.019443999999993</v>
      </c>
      <c r="H8" s="7">
        <v>0</v>
      </c>
      <c r="I8" s="8">
        <v>25.882352999999998</v>
      </c>
      <c r="J8" s="5">
        <v>107.75</v>
      </c>
      <c r="K8" s="9"/>
      <c r="L8" s="6">
        <v>22</v>
      </c>
      <c r="M8" s="6">
        <v>36</v>
      </c>
      <c r="N8" s="5">
        <v>150.57727299999999</v>
      </c>
      <c r="O8" s="10">
        <v>0</v>
      </c>
      <c r="P8" s="10">
        <f t="shared" si="0"/>
        <v>0</v>
      </c>
      <c r="Q8" s="10">
        <f t="shared" si="0"/>
        <v>0</v>
      </c>
    </row>
    <row r="9" spans="2:19" x14ac:dyDescent="0.25">
      <c r="B9" s="4">
        <v>41646</v>
      </c>
      <c r="C9" s="5">
        <v>3070.82</v>
      </c>
      <c r="D9" s="6">
        <v>20</v>
      </c>
      <c r="E9" s="6">
        <v>31</v>
      </c>
      <c r="F9" s="5">
        <v>153.541</v>
      </c>
      <c r="G9" s="5">
        <v>99.058710000000005</v>
      </c>
      <c r="H9" s="7">
        <v>0</v>
      </c>
      <c r="I9" s="8">
        <v>23.529412000000001</v>
      </c>
      <c r="J9" s="5">
        <v>54.9</v>
      </c>
      <c r="K9" s="9"/>
      <c r="L9" s="6">
        <v>20</v>
      </c>
      <c r="M9" s="6">
        <v>31</v>
      </c>
      <c r="N9" s="5">
        <v>153.541</v>
      </c>
      <c r="O9" s="10">
        <v>0</v>
      </c>
      <c r="P9" s="10">
        <f t="shared" si="0"/>
        <v>0</v>
      </c>
      <c r="Q9" s="10">
        <f t="shared" si="0"/>
        <v>0</v>
      </c>
    </row>
    <row r="10" spans="2:19" x14ac:dyDescent="0.25">
      <c r="B10" s="4">
        <v>41647</v>
      </c>
      <c r="C10" s="5">
        <v>15204.9</v>
      </c>
      <c r="D10" s="6">
        <v>79</v>
      </c>
      <c r="E10" s="6">
        <v>129</v>
      </c>
      <c r="F10" s="5">
        <v>192.46708899999999</v>
      </c>
      <c r="G10" s="5">
        <v>117.867442</v>
      </c>
      <c r="H10" s="7">
        <v>0</v>
      </c>
      <c r="I10" s="8">
        <v>92.941175999999999</v>
      </c>
      <c r="J10" s="5">
        <v>206.65</v>
      </c>
      <c r="K10" s="9"/>
      <c r="L10" s="6">
        <v>79</v>
      </c>
      <c r="M10" s="6">
        <v>129</v>
      </c>
      <c r="N10" s="5">
        <v>192.46708899999999</v>
      </c>
      <c r="O10" s="10">
        <v>0</v>
      </c>
      <c r="P10" s="10">
        <f t="shared" si="0"/>
        <v>0</v>
      </c>
      <c r="Q10" s="10">
        <f t="shared" si="0"/>
        <v>0</v>
      </c>
    </row>
    <row r="11" spans="2:19" x14ac:dyDescent="0.25">
      <c r="B11" s="4">
        <v>41648</v>
      </c>
      <c r="C11" s="5">
        <v>6126.84</v>
      </c>
      <c r="D11" s="6">
        <v>36</v>
      </c>
      <c r="E11" s="6">
        <v>49</v>
      </c>
      <c r="F11" s="5">
        <v>170.19</v>
      </c>
      <c r="G11" s="5">
        <v>125.03755099999999</v>
      </c>
      <c r="H11" s="7">
        <v>11</v>
      </c>
      <c r="I11" s="8">
        <v>48.648648999999999</v>
      </c>
      <c r="J11" s="5">
        <v>53.85</v>
      </c>
      <c r="K11" s="9"/>
      <c r="L11" s="6">
        <v>36</v>
      </c>
      <c r="M11" s="6">
        <v>49</v>
      </c>
      <c r="N11" s="5">
        <v>170.19</v>
      </c>
      <c r="O11" s="10">
        <v>0</v>
      </c>
      <c r="P11" s="10">
        <f t="shared" si="0"/>
        <v>0</v>
      </c>
      <c r="Q11" s="10">
        <f t="shared" si="0"/>
        <v>0</v>
      </c>
    </row>
    <row r="12" spans="2:19" x14ac:dyDescent="0.25">
      <c r="B12" s="4">
        <v>41649</v>
      </c>
      <c r="C12" s="5">
        <v>3692.1</v>
      </c>
      <c r="D12" s="6">
        <v>25</v>
      </c>
      <c r="E12" s="6">
        <v>45</v>
      </c>
      <c r="F12" s="5">
        <v>147.684</v>
      </c>
      <c r="G12" s="5">
        <v>82.046666999999999</v>
      </c>
      <c r="H12" s="7">
        <v>11</v>
      </c>
      <c r="I12" s="8">
        <v>33.783783999999997</v>
      </c>
      <c r="J12" s="5">
        <v>43.6</v>
      </c>
      <c r="K12" s="9"/>
      <c r="L12" s="6">
        <v>25</v>
      </c>
      <c r="M12" s="6">
        <v>45</v>
      </c>
      <c r="N12" s="5">
        <v>147.684</v>
      </c>
      <c r="O12" s="10">
        <v>0</v>
      </c>
      <c r="P12" s="10">
        <f t="shared" si="0"/>
        <v>0</v>
      </c>
      <c r="Q12" s="10">
        <f t="shared" si="0"/>
        <v>0</v>
      </c>
    </row>
    <row r="13" spans="2:19" x14ac:dyDescent="0.25">
      <c r="B13" s="4">
        <v>41650</v>
      </c>
      <c r="C13" s="5">
        <v>3749.6</v>
      </c>
      <c r="D13" s="6">
        <v>24</v>
      </c>
      <c r="E13" s="6">
        <v>43</v>
      </c>
      <c r="F13" s="5">
        <v>156.23333299999999</v>
      </c>
      <c r="G13" s="5">
        <v>87.2</v>
      </c>
      <c r="H13" s="7">
        <v>11</v>
      </c>
      <c r="I13" s="8">
        <v>32.432431999999999</v>
      </c>
      <c r="J13" s="5">
        <v>48.3</v>
      </c>
      <c r="K13" s="9"/>
      <c r="L13" s="6">
        <v>24</v>
      </c>
      <c r="M13" s="6">
        <v>43</v>
      </c>
      <c r="N13" s="5">
        <v>156.23333299999999</v>
      </c>
      <c r="O13" s="10">
        <v>0</v>
      </c>
      <c r="P13" s="10">
        <f t="shared" si="0"/>
        <v>0</v>
      </c>
      <c r="Q13" s="10">
        <f t="shared" si="0"/>
        <v>0</v>
      </c>
    </row>
    <row r="14" spans="2:19" x14ac:dyDescent="0.25">
      <c r="B14" s="4">
        <v>41651</v>
      </c>
      <c r="C14" s="5">
        <v>2518.9</v>
      </c>
      <c r="D14" s="6">
        <v>15</v>
      </c>
      <c r="E14" s="6">
        <v>26</v>
      </c>
      <c r="F14" s="5">
        <v>167.92666700000001</v>
      </c>
      <c r="G14" s="5">
        <v>96.880769000000001</v>
      </c>
      <c r="H14" s="7">
        <v>11</v>
      </c>
      <c r="I14" s="8">
        <v>20.27027</v>
      </c>
      <c r="J14" s="5">
        <v>40.450000000000003</v>
      </c>
      <c r="K14" s="9"/>
      <c r="L14" s="6">
        <v>15</v>
      </c>
      <c r="M14" s="6">
        <v>26</v>
      </c>
      <c r="N14" s="5">
        <v>167.92666700000001</v>
      </c>
      <c r="O14" s="10">
        <v>0</v>
      </c>
      <c r="P14" s="10">
        <f t="shared" si="0"/>
        <v>0</v>
      </c>
      <c r="Q14" s="10">
        <f t="shared" si="0"/>
        <v>0</v>
      </c>
    </row>
    <row r="15" spans="2:19" x14ac:dyDescent="0.25">
      <c r="B15" s="4">
        <v>41652</v>
      </c>
      <c r="C15" s="5">
        <v>3941.7</v>
      </c>
      <c r="D15" s="6">
        <v>22</v>
      </c>
      <c r="E15" s="6">
        <v>35</v>
      </c>
      <c r="F15" s="5">
        <v>179.168182</v>
      </c>
      <c r="G15" s="5">
        <v>112.62</v>
      </c>
      <c r="H15" s="7">
        <v>11</v>
      </c>
      <c r="I15" s="8">
        <v>29.72973</v>
      </c>
      <c r="J15" s="5">
        <v>58</v>
      </c>
      <c r="K15" s="9"/>
      <c r="L15" s="6">
        <v>22</v>
      </c>
      <c r="M15" s="6">
        <v>35</v>
      </c>
      <c r="N15" s="5">
        <v>179.168182</v>
      </c>
      <c r="O15" s="10">
        <v>0</v>
      </c>
      <c r="P15" s="10">
        <f t="shared" si="0"/>
        <v>0</v>
      </c>
      <c r="Q15" s="10">
        <f t="shared" si="0"/>
        <v>0</v>
      </c>
    </row>
    <row r="16" spans="2:19" x14ac:dyDescent="0.25">
      <c r="B16" s="4">
        <v>41653</v>
      </c>
      <c r="C16" s="5">
        <v>9799.09</v>
      </c>
      <c r="D16" s="6">
        <v>54</v>
      </c>
      <c r="E16" s="6">
        <v>68</v>
      </c>
      <c r="F16" s="5">
        <v>181.46463</v>
      </c>
      <c r="G16" s="5">
        <v>144.104265</v>
      </c>
      <c r="H16" s="7">
        <v>11</v>
      </c>
      <c r="I16" s="8">
        <v>72.972972999999996</v>
      </c>
      <c r="J16" s="5">
        <v>82.8</v>
      </c>
      <c r="K16" s="9"/>
      <c r="L16" s="6">
        <v>53</v>
      </c>
      <c r="M16" s="6">
        <v>67</v>
      </c>
      <c r="N16" s="5">
        <v>180.265849</v>
      </c>
      <c r="O16" s="10">
        <v>0</v>
      </c>
      <c r="P16" s="10">
        <f t="shared" si="0"/>
        <v>1</v>
      </c>
      <c r="Q16" s="10">
        <f t="shared" si="0"/>
        <v>1.1987809999999968</v>
      </c>
    </row>
    <row r="17" spans="2:19" x14ac:dyDescent="0.25">
      <c r="B17" s="4">
        <v>41654</v>
      </c>
      <c r="C17" s="5">
        <v>10050.32</v>
      </c>
      <c r="D17" s="6">
        <v>55</v>
      </c>
      <c r="E17" s="6">
        <v>68</v>
      </c>
      <c r="F17" s="5">
        <v>182.733091</v>
      </c>
      <c r="G17" s="5">
        <v>147.798824</v>
      </c>
      <c r="H17" s="7">
        <v>11</v>
      </c>
      <c r="I17" s="8">
        <v>74.324324000000004</v>
      </c>
      <c r="J17" s="5">
        <v>94.8</v>
      </c>
      <c r="K17" s="9"/>
      <c r="L17" s="6">
        <v>54</v>
      </c>
      <c r="M17" s="6">
        <v>67</v>
      </c>
      <c r="N17" s="5">
        <v>181.58</v>
      </c>
      <c r="O17" s="10">
        <v>0</v>
      </c>
      <c r="P17" s="10">
        <f t="shared" si="0"/>
        <v>1</v>
      </c>
      <c r="Q17" s="10">
        <f t="shared" si="0"/>
        <v>1.1530909999999892</v>
      </c>
    </row>
    <row r="18" spans="2:19" x14ac:dyDescent="0.25">
      <c r="B18" s="4">
        <v>41655</v>
      </c>
      <c r="C18" s="5">
        <v>6945</v>
      </c>
      <c r="D18" s="6">
        <v>43</v>
      </c>
      <c r="E18" s="6">
        <v>55</v>
      </c>
      <c r="F18" s="5">
        <v>161.511628</v>
      </c>
      <c r="G18" s="5">
        <v>126.272727</v>
      </c>
      <c r="H18" s="7">
        <v>11</v>
      </c>
      <c r="I18" s="8">
        <v>58.108108000000001</v>
      </c>
      <c r="J18" s="5">
        <v>64.2</v>
      </c>
      <c r="K18" s="9"/>
      <c r="L18" s="6">
        <v>43</v>
      </c>
      <c r="M18" s="6">
        <v>55</v>
      </c>
      <c r="N18" s="5">
        <v>161.511628</v>
      </c>
      <c r="O18" s="10">
        <v>0</v>
      </c>
      <c r="P18" s="10">
        <f t="shared" si="0"/>
        <v>0</v>
      </c>
      <c r="Q18" s="10">
        <f t="shared" si="0"/>
        <v>0</v>
      </c>
    </row>
    <row r="19" spans="2:19" x14ac:dyDescent="0.25">
      <c r="B19" s="4">
        <v>41656</v>
      </c>
      <c r="C19" s="5">
        <v>9325.93</v>
      </c>
      <c r="D19" s="6">
        <v>59</v>
      </c>
      <c r="E19" s="6">
        <v>71</v>
      </c>
      <c r="F19" s="5">
        <v>158.06661</v>
      </c>
      <c r="G19" s="5">
        <v>131.35112699999999</v>
      </c>
      <c r="H19" s="7">
        <v>11</v>
      </c>
      <c r="I19" s="8">
        <v>79.729730000000004</v>
      </c>
      <c r="J19" s="5">
        <v>70.7</v>
      </c>
      <c r="K19" s="9"/>
      <c r="L19" s="6">
        <v>59</v>
      </c>
      <c r="M19" s="6">
        <v>71</v>
      </c>
      <c r="N19" s="5">
        <v>158.06661</v>
      </c>
      <c r="O19" s="10">
        <v>0</v>
      </c>
      <c r="P19" s="10">
        <f t="shared" ref="P19:Q25" si="1">+E19-M19</f>
        <v>0</v>
      </c>
      <c r="Q19" s="10">
        <f t="shared" si="1"/>
        <v>0</v>
      </c>
    </row>
    <row r="20" spans="2:19" x14ac:dyDescent="0.25">
      <c r="B20" s="4">
        <v>41657</v>
      </c>
      <c r="C20" s="5">
        <v>5137.13</v>
      </c>
      <c r="D20" s="6">
        <v>34</v>
      </c>
      <c r="E20" s="6">
        <v>51</v>
      </c>
      <c r="F20" s="5">
        <v>151.09205900000001</v>
      </c>
      <c r="G20" s="5">
        <v>100.728039</v>
      </c>
      <c r="H20" s="7">
        <v>11</v>
      </c>
      <c r="I20" s="8">
        <v>45.945945999999999</v>
      </c>
      <c r="J20" s="5">
        <v>75.650000000000006</v>
      </c>
      <c r="K20" s="9"/>
      <c r="L20" s="6">
        <v>34</v>
      </c>
      <c r="M20" s="6">
        <v>51</v>
      </c>
      <c r="N20" s="5">
        <v>151.09205900000001</v>
      </c>
      <c r="O20" s="10">
        <v>0</v>
      </c>
      <c r="P20" s="10">
        <f t="shared" si="1"/>
        <v>0</v>
      </c>
      <c r="Q20" s="10">
        <f t="shared" si="1"/>
        <v>0</v>
      </c>
    </row>
    <row r="21" spans="2:19" x14ac:dyDescent="0.25">
      <c r="B21" s="4">
        <v>41658</v>
      </c>
      <c r="C21" s="5">
        <v>3138.43</v>
      </c>
      <c r="D21" s="6">
        <v>20</v>
      </c>
      <c r="E21" s="6">
        <v>26</v>
      </c>
      <c r="F21" s="5">
        <v>156.92150000000001</v>
      </c>
      <c r="G21" s="5">
        <v>120.70884599999999</v>
      </c>
      <c r="H21" s="7">
        <v>11</v>
      </c>
      <c r="I21" s="8">
        <v>27.027027</v>
      </c>
      <c r="J21" s="5">
        <v>45.75</v>
      </c>
      <c r="K21" s="9"/>
      <c r="L21" s="6">
        <v>20</v>
      </c>
      <c r="M21" s="6">
        <v>26</v>
      </c>
      <c r="N21" s="5">
        <v>156.92150000000001</v>
      </c>
      <c r="O21" s="10">
        <v>0</v>
      </c>
      <c r="P21" s="10">
        <f t="shared" si="1"/>
        <v>0</v>
      </c>
      <c r="Q21" s="10">
        <f t="shared" si="1"/>
        <v>0</v>
      </c>
    </row>
    <row r="22" spans="2:19" x14ac:dyDescent="0.25">
      <c r="B22" s="15">
        <v>41659</v>
      </c>
      <c r="C22" s="16">
        <v>7960.38</v>
      </c>
      <c r="D22" s="17">
        <v>37</v>
      </c>
      <c r="E22" s="17">
        <v>42</v>
      </c>
      <c r="F22" s="16">
        <v>215.14540500000001</v>
      </c>
      <c r="G22" s="16">
        <v>189.53285700000001</v>
      </c>
      <c r="H22" s="18">
        <v>0</v>
      </c>
      <c r="I22" s="19">
        <v>43.529412000000001</v>
      </c>
      <c r="J22" s="16">
        <v>72.349999999999994</v>
      </c>
      <c r="K22" s="20"/>
      <c r="L22" s="17">
        <v>19</v>
      </c>
      <c r="M22" s="17">
        <v>24</v>
      </c>
      <c r="N22" s="16">
        <v>183.072632</v>
      </c>
      <c r="O22" s="21">
        <v>0</v>
      </c>
      <c r="P22" s="10">
        <f t="shared" si="1"/>
        <v>18</v>
      </c>
      <c r="Q22" s="10">
        <f>+F22-N22</f>
        <v>32.072773000000012</v>
      </c>
      <c r="S22" s="14"/>
    </row>
    <row r="23" spans="2:19" x14ac:dyDescent="0.25">
      <c r="B23" s="4">
        <v>41660</v>
      </c>
      <c r="C23" s="5">
        <v>3718.6</v>
      </c>
      <c r="D23" s="6">
        <v>19</v>
      </c>
      <c r="E23" s="6">
        <v>22</v>
      </c>
      <c r="F23" s="5">
        <v>195.715789</v>
      </c>
      <c r="G23" s="5">
        <v>169.02727300000001</v>
      </c>
      <c r="H23" s="7">
        <v>0</v>
      </c>
      <c r="I23" s="8">
        <v>22.352941000000001</v>
      </c>
      <c r="J23" s="5">
        <v>35.65</v>
      </c>
      <c r="K23" s="9"/>
      <c r="L23" s="6">
        <v>19</v>
      </c>
      <c r="M23" s="6">
        <v>22</v>
      </c>
      <c r="N23" s="5">
        <v>195.715789</v>
      </c>
      <c r="O23" s="10">
        <v>0</v>
      </c>
      <c r="P23" s="10">
        <f t="shared" si="1"/>
        <v>0</v>
      </c>
      <c r="Q23" s="10">
        <f t="shared" si="1"/>
        <v>0</v>
      </c>
    </row>
    <row r="24" spans="2:19" x14ac:dyDescent="0.25">
      <c r="B24" s="4">
        <v>41661</v>
      </c>
      <c r="C24" s="5">
        <v>6710.24</v>
      </c>
      <c r="D24" s="6">
        <v>33</v>
      </c>
      <c r="E24" s="6">
        <v>39</v>
      </c>
      <c r="F24" s="5">
        <v>203.34060600000001</v>
      </c>
      <c r="G24" s="5">
        <v>172.057436</v>
      </c>
      <c r="H24" s="7">
        <v>0</v>
      </c>
      <c r="I24" s="8">
        <v>38.823529000000001</v>
      </c>
      <c r="J24" s="5">
        <v>95.6</v>
      </c>
      <c r="K24" s="9"/>
      <c r="L24" s="6">
        <v>33</v>
      </c>
      <c r="M24" s="6">
        <v>39</v>
      </c>
      <c r="N24" s="5">
        <v>203.34060600000001</v>
      </c>
      <c r="O24" s="10">
        <v>0</v>
      </c>
      <c r="P24" s="10">
        <f t="shared" si="1"/>
        <v>0</v>
      </c>
      <c r="Q24" s="10">
        <f t="shared" si="1"/>
        <v>0</v>
      </c>
    </row>
    <row r="25" spans="2:19" x14ac:dyDescent="0.25">
      <c r="B25" s="4">
        <v>41662</v>
      </c>
      <c r="C25" s="5">
        <v>18165.43</v>
      </c>
      <c r="D25" s="6">
        <v>74</v>
      </c>
      <c r="E25" s="6">
        <v>82</v>
      </c>
      <c r="F25" s="5">
        <v>245.47878399999999</v>
      </c>
      <c r="G25" s="5">
        <v>221.52963399999999</v>
      </c>
      <c r="H25" s="7">
        <v>0</v>
      </c>
      <c r="I25" s="8">
        <v>87.058824000000001</v>
      </c>
      <c r="J25" s="5">
        <v>149.85</v>
      </c>
      <c r="K25" s="9"/>
      <c r="L25" s="6">
        <v>74</v>
      </c>
      <c r="M25" s="6">
        <v>82</v>
      </c>
      <c r="N25" s="5">
        <v>245.47878399999999</v>
      </c>
      <c r="O25" s="10">
        <v>0</v>
      </c>
      <c r="P25" s="10">
        <f t="shared" si="1"/>
        <v>0</v>
      </c>
      <c r="Q25" s="10">
        <f t="shared" si="1"/>
        <v>0</v>
      </c>
    </row>
    <row r="26" spans="2:19" x14ac:dyDescent="0.25">
      <c r="B26" s="4">
        <v>41663</v>
      </c>
      <c r="C26" s="5">
        <v>2581.9499999999998</v>
      </c>
      <c r="D26" s="6">
        <v>12</v>
      </c>
      <c r="E26" s="6">
        <v>20</v>
      </c>
      <c r="F26" s="5">
        <v>215.16249999999999</v>
      </c>
      <c r="G26" s="5">
        <v>129.0975</v>
      </c>
      <c r="H26" s="7">
        <v>0</v>
      </c>
      <c r="I26" s="8">
        <v>14.117647</v>
      </c>
      <c r="J26" s="5">
        <v>47.2</v>
      </c>
      <c r="K26" s="9"/>
      <c r="L26" s="6">
        <v>12</v>
      </c>
      <c r="M26" s="6">
        <v>20</v>
      </c>
      <c r="N26" s="5">
        <v>215.16249999999999</v>
      </c>
      <c r="O26" s="10">
        <v>0</v>
      </c>
      <c r="P26" s="10">
        <f t="shared" ref="P26:Q89" si="2">+E26-M26</f>
        <v>0</v>
      </c>
      <c r="Q26" s="10">
        <f t="shared" si="2"/>
        <v>0</v>
      </c>
    </row>
    <row r="27" spans="2:19" x14ac:dyDescent="0.25">
      <c r="B27" s="4">
        <v>41664</v>
      </c>
      <c r="C27" s="5">
        <v>1369.66</v>
      </c>
      <c r="D27" s="6">
        <v>7</v>
      </c>
      <c r="E27" s="6">
        <v>12</v>
      </c>
      <c r="F27" s="5">
        <v>195.66571400000001</v>
      </c>
      <c r="G27" s="5">
        <v>114.138333</v>
      </c>
      <c r="H27" s="7">
        <v>0</v>
      </c>
      <c r="I27" s="8">
        <v>8.2352939999999997</v>
      </c>
      <c r="J27" s="5">
        <v>42.4</v>
      </c>
      <c r="K27" s="9"/>
      <c r="L27" s="6">
        <v>7</v>
      </c>
      <c r="M27" s="6">
        <v>12</v>
      </c>
      <c r="N27" s="5">
        <v>195.66571400000001</v>
      </c>
      <c r="O27" s="10">
        <v>0</v>
      </c>
      <c r="P27" s="10">
        <f t="shared" si="2"/>
        <v>0</v>
      </c>
      <c r="Q27" s="10">
        <f t="shared" si="2"/>
        <v>0</v>
      </c>
    </row>
    <row r="28" spans="2:19" x14ac:dyDescent="0.25">
      <c r="B28" s="4">
        <v>41665</v>
      </c>
      <c r="C28" s="5">
        <v>1271.92</v>
      </c>
      <c r="D28" s="6">
        <v>7</v>
      </c>
      <c r="E28" s="6">
        <v>11</v>
      </c>
      <c r="F28" s="5">
        <v>181.70285699999999</v>
      </c>
      <c r="G28" s="5">
        <v>115.629091</v>
      </c>
      <c r="H28" s="7">
        <v>0</v>
      </c>
      <c r="I28" s="8">
        <v>8.2352939999999997</v>
      </c>
      <c r="J28" s="5">
        <v>42.4</v>
      </c>
      <c r="K28" s="9"/>
      <c r="L28" s="6">
        <v>7</v>
      </c>
      <c r="M28" s="6">
        <v>11</v>
      </c>
      <c r="N28" s="5">
        <v>181.70285699999999</v>
      </c>
      <c r="O28" s="10">
        <v>0</v>
      </c>
      <c r="P28" s="10">
        <f t="shared" si="2"/>
        <v>0</v>
      </c>
      <c r="Q28" s="10">
        <f t="shared" si="2"/>
        <v>0</v>
      </c>
    </row>
    <row r="29" spans="2:19" x14ac:dyDescent="0.25">
      <c r="B29" s="4">
        <v>41666</v>
      </c>
      <c r="C29" s="5">
        <v>1429.6</v>
      </c>
      <c r="D29" s="6">
        <v>8</v>
      </c>
      <c r="E29" s="6">
        <v>13</v>
      </c>
      <c r="F29" s="5">
        <v>178.7</v>
      </c>
      <c r="G29" s="5">
        <v>109.96923099999999</v>
      </c>
      <c r="H29" s="7">
        <v>0</v>
      </c>
      <c r="I29" s="8">
        <v>9.4117650000000008</v>
      </c>
      <c r="J29" s="5">
        <v>42.4</v>
      </c>
      <c r="K29" s="9"/>
      <c r="L29" s="6">
        <v>8</v>
      </c>
      <c r="M29" s="6">
        <v>13</v>
      </c>
      <c r="N29" s="5">
        <v>178.7</v>
      </c>
      <c r="O29" s="10">
        <v>0</v>
      </c>
      <c r="P29" s="10">
        <f t="shared" si="2"/>
        <v>0</v>
      </c>
      <c r="Q29" s="10">
        <f t="shared" si="2"/>
        <v>0</v>
      </c>
    </row>
    <row r="30" spans="2:19" x14ac:dyDescent="0.25">
      <c r="B30" s="4">
        <v>41667</v>
      </c>
      <c r="C30" s="5">
        <v>1354.03</v>
      </c>
      <c r="D30" s="6">
        <v>7</v>
      </c>
      <c r="E30" s="6">
        <v>10</v>
      </c>
      <c r="F30" s="5">
        <v>193.43285700000001</v>
      </c>
      <c r="G30" s="5">
        <v>135.40299999999999</v>
      </c>
      <c r="H30" s="7">
        <v>0</v>
      </c>
      <c r="I30" s="8">
        <v>8.2352939999999997</v>
      </c>
      <c r="J30" s="5">
        <v>8.0500000000000007</v>
      </c>
      <c r="K30" s="9"/>
      <c r="L30" s="6">
        <v>6</v>
      </c>
      <c r="M30" s="6">
        <v>9</v>
      </c>
      <c r="N30" s="5">
        <v>189.17166700000001</v>
      </c>
      <c r="O30" s="10">
        <v>0</v>
      </c>
      <c r="P30" s="10">
        <f t="shared" si="2"/>
        <v>1</v>
      </c>
      <c r="Q30" s="10">
        <f t="shared" si="2"/>
        <v>4.2611899999999991</v>
      </c>
    </row>
    <row r="31" spans="2:19" x14ac:dyDescent="0.25">
      <c r="B31" s="15">
        <v>41668</v>
      </c>
      <c r="C31" s="16">
        <v>6791.78</v>
      </c>
      <c r="D31" s="17">
        <v>33</v>
      </c>
      <c r="E31" s="17">
        <v>42</v>
      </c>
      <c r="F31" s="16">
        <v>205.81151500000001</v>
      </c>
      <c r="G31" s="16">
        <v>161.709048</v>
      </c>
      <c r="H31" s="18">
        <v>0</v>
      </c>
      <c r="I31" s="19">
        <v>38.823529000000001</v>
      </c>
      <c r="J31" s="16">
        <v>48.1</v>
      </c>
      <c r="K31" s="20"/>
      <c r="L31" s="17">
        <v>14</v>
      </c>
      <c r="M31" s="17">
        <v>23</v>
      </c>
      <c r="N31" s="16">
        <v>187.912857</v>
      </c>
      <c r="O31" s="21">
        <v>0</v>
      </c>
      <c r="P31" s="10">
        <f t="shared" si="2"/>
        <v>19</v>
      </c>
      <c r="Q31" s="10">
        <f t="shared" si="2"/>
        <v>17.898658000000012</v>
      </c>
      <c r="S31" s="14">
        <v>41646</v>
      </c>
    </row>
    <row r="32" spans="2:19" x14ac:dyDescent="0.25">
      <c r="B32" s="15">
        <v>41669</v>
      </c>
      <c r="C32" s="16">
        <v>7822.67</v>
      </c>
      <c r="D32" s="17">
        <v>40</v>
      </c>
      <c r="E32" s="17">
        <v>57</v>
      </c>
      <c r="F32" s="16">
        <v>195.56675000000001</v>
      </c>
      <c r="G32" s="16">
        <v>137.239825</v>
      </c>
      <c r="H32" s="18">
        <v>0</v>
      </c>
      <c r="I32" s="19">
        <v>47.058824000000001</v>
      </c>
      <c r="J32" s="16">
        <v>72</v>
      </c>
      <c r="K32" s="20"/>
      <c r="L32" s="17">
        <v>21</v>
      </c>
      <c r="M32" s="17">
        <v>38</v>
      </c>
      <c r="N32" s="16">
        <v>174.36523800000001</v>
      </c>
      <c r="O32" s="21">
        <v>0</v>
      </c>
      <c r="P32" s="10">
        <f t="shared" si="2"/>
        <v>19</v>
      </c>
      <c r="Q32" s="10">
        <f t="shared" si="2"/>
        <v>21.201512000000008</v>
      </c>
      <c r="S32" s="14">
        <v>41646</v>
      </c>
    </row>
    <row r="33" spans="2:19" x14ac:dyDescent="0.25">
      <c r="B33" s="15">
        <v>41670</v>
      </c>
      <c r="C33" s="16">
        <v>7249.88</v>
      </c>
      <c r="D33" s="17">
        <v>40</v>
      </c>
      <c r="E33" s="17">
        <v>59</v>
      </c>
      <c r="F33" s="16">
        <v>181.24700000000001</v>
      </c>
      <c r="G33" s="16">
        <v>122.879322</v>
      </c>
      <c r="H33" s="18">
        <v>0</v>
      </c>
      <c r="I33" s="19">
        <v>47.058824000000001</v>
      </c>
      <c r="J33" s="16">
        <v>81.599999999999994</v>
      </c>
      <c r="K33" s="20"/>
      <c r="L33" s="17">
        <v>21</v>
      </c>
      <c r="M33" s="17">
        <v>40</v>
      </c>
      <c r="N33" s="16">
        <v>147.08952400000001</v>
      </c>
      <c r="O33" s="21">
        <v>0</v>
      </c>
      <c r="P33" s="10">
        <f t="shared" si="2"/>
        <v>19</v>
      </c>
      <c r="Q33" s="10">
        <f t="shared" si="2"/>
        <v>34.157476000000003</v>
      </c>
      <c r="S33" s="14">
        <v>41646</v>
      </c>
    </row>
    <row r="34" spans="2:19" x14ac:dyDescent="0.25">
      <c r="B34" s="15">
        <v>41671</v>
      </c>
      <c r="C34" s="16">
        <v>6465.38</v>
      </c>
      <c r="D34" s="17">
        <v>35</v>
      </c>
      <c r="E34" s="17">
        <v>51</v>
      </c>
      <c r="F34" s="16">
        <v>184.725143</v>
      </c>
      <c r="G34" s="16">
        <v>126.77215700000001</v>
      </c>
      <c r="H34" s="18">
        <v>0</v>
      </c>
      <c r="I34" s="19">
        <v>41.176470999999999</v>
      </c>
      <c r="J34" s="16">
        <v>73.599999999999994</v>
      </c>
      <c r="K34" s="20"/>
      <c r="L34" s="17">
        <v>16</v>
      </c>
      <c r="M34" s="17">
        <v>32</v>
      </c>
      <c r="N34" s="16">
        <v>144.02375000000001</v>
      </c>
      <c r="O34" s="21">
        <v>0</v>
      </c>
      <c r="P34" s="10">
        <f t="shared" si="2"/>
        <v>19</v>
      </c>
      <c r="Q34" s="10">
        <f t="shared" si="2"/>
        <v>40.701392999999996</v>
      </c>
      <c r="S34" s="14">
        <v>41646</v>
      </c>
    </row>
    <row r="35" spans="2:19" x14ac:dyDescent="0.25">
      <c r="B35" s="4">
        <v>41672</v>
      </c>
      <c r="C35" s="5">
        <v>2323.84</v>
      </c>
      <c r="D35" s="6">
        <v>17</v>
      </c>
      <c r="E35" s="6">
        <v>25</v>
      </c>
      <c r="F35" s="5">
        <v>136.696471</v>
      </c>
      <c r="G35" s="5">
        <v>92.953599999999994</v>
      </c>
      <c r="H35" s="7">
        <v>0</v>
      </c>
      <c r="I35" s="8">
        <v>20</v>
      </c>
      <c r="J35" s="5">
        <v>35.200000000000003</v>
      </c>
      <c r="K35" s="9"/>
      <c r="L35" s="6">
        <v>16</v>
      </c>
      <c r="M35" s="6">
        <v>24</v>
      </c>
      <c r="N35" s="5">
        <v>131.55250000000001</v>
      </c>
      <c r="O35" s="10">
        <v>0</v>
      </c>
      <c r="P35" s="10">
        <f t="shared" si="2"/>
        <v>1</v>
      </c>
      <c r="Q35" s="10">
        <f t="shared" si="2"/>
        <v>5.1439709999999934</v>
      </c>
    </row>
    <row r="36" spans="2:19" x14ac:dyDescent="0.25">
      <c r="B36" s="29">
        <v>41673</v>
      </c>
      <c r="C36" s="30">
        <v>2439.34</v>
      </c>
      <c r="D36" s="31">
        <v>18</v>
      </c>
      <c r="E36" s="31">
        <v>27</v>
      </c>
      <c r="F36" s="30">
        <v>135.518889</v>
      </c>
      <c r="G36" s="30">
        <v>90.345926000000006</v>
      </c>
      <c r="H36" s="32">
        <v>0</v>
      </c>
      <c r="I36" s="33">
        <v>21.176470999999999</v>
      </c>
      <c r="J36" s="30">
        <v>35.200000000000003</v>
      </c>
      <c r="K36" s="34"/>
      <c r="L36" s="31">
        <v>17</v>
      </c>
      <c r="M36" s="31">
        <v>26</v>
      </c>
      <c r="N36" s="30">
        <v>130.60823500000001</v>
      </c>
      <c r="O36" s="35">
        <v>0</v>
      </c>
      <c r="P36" s="10">
        <f t="shared" si="2"/>
        <v>1</v>
      </c>
      <c r="Q36" s="10">
        <f t="shared" si="2"/>
        <v>4.9106539999999939</v>
      </c>
    </row>
    <row r="37" spans="2:19" x14ac:dyDescent="0.25">
      <c r="B37" s="29">
        <v>41674</v>
      </c>
      <c r="C37" s="30">
        <v>1856.34</v>
      </c>
      <c r="D37" s="31">
        <v>15</v>
      </c>
      <c r="E37" s="31">
        <v>23</v>
      </c>
      <c r="F37" s="30">
        <v>123.756</v>
      </c>
      <c r="G37" s="30">
        <v>80.710435000000004</v>
      </c>
      <c r="H37" s="32">
        <v>0</v>
      </c>
      <c r="I37" s="33">
        <v>17.647058999999999</v>
      </c>
      <c r="J37" s="30">
        <v>28.8</v>
      </c>
      <c r="K37" s="34"/>
      <c r="L37" s="31">
        <v>15</v>
      </c>
      <c r="M37" s="31">
        <v>23</v>
      </c>
      <c r="N37" s="30">
        <v>123.756</v>
      </c>
      <c r="O37" s="35">
        <v>0</v>
      </c>
      <c r="P37" s="10">
        <f t="shared" si="2"/>
        <v>0</v>
      </c>
      <c r="Q37" s="10">
        <f t="shared" si="2"/>
        <v>0</v>
      </c>
    </row>
    <row r="38" spans="2:19" x14ac:dyDescent="0.25">
      <c r="B38" s="29">
        <v>41675</v>
      </c>
      <c r="C38" s="30">
        <v>2489.08</v>
      </c>
      <c r="D38" s="31">
        <v>19</v>
      </c>
      <c r="E38" s="31">
        <v>31</v>
      </c>
      <c r="F38" s="30">
        <v>131.004211</v>
      </c>
      <c r="G38" s="30">
        <v>80.292902999999995</v>
      </c>
      <c r="H38" s="32">
        <v>0</v>
      </c>
      <c r="I38" s="33">
        <v>22.352941000000001</v>
      </c>
      <c r="J38" s="30">
        <v>43.2</v>
      </c>
      <c r="K38" s="34"/>
      <c r="L38" s="31">
        <v>19</v>
      </c>
      <c r="M38" s="31">
        <v>31</v>
      </c>
      <c r="N38" s="30">
        <v>131.004211</v>
      </c>
      <c r="O38" s="35">
        <v>0</v>
      </c>
      <c r="P38" s="10">
        <f t="shared" si="2"/>
        <v>0</v>
      </c>
      <c r="Q38" s="10">
        <f t="shared" si="2"/>
        <v>0</v>
      </c>
    </row>
    <row r="39" spans="2:19" x14ac:dyDescent="0.25">
      <c r="B39" s="4">
        <v>41676</v>
      </c>
      <c r="C39" s="5">
        <v>2248.6799999999998</v>
      </c>
      <c r="D39" s="6">
        <v>15</v>
      </c>
      <c r="E39" s="6">
        <v>71</v>
      </c>
      <c r="F39" s="5">
        <v>149.91200000000001</v>
      </c>
      <c r="G39" s="5">
        <v>31.671548999999999</v>
      </c>
      <c r="H39" s="7">
        <v>0</v>
      </c>
      <c r="I39" s="8">
        <v>17.647058999999999</v>
      </c>
      <c r="J39" s="5">
        <v>1337.2</v>
      </c>
      <c r="K39" s="9"/>
      <c r="L39" s="6">
        <v>15</v>
      </c>
      <c r="M39" s="6">
        <v>71</v>
      </c>
      <c r="N39" s="5">
        <v>149.91200000000001</v>
      </c>
      <c r="O39" s="10">
        <v>0</v>
      </c>
      <c r="P39" s="10">
        <f t="shared" si="2"/>
        <v>0</v>
      </c>
      <c r="Q39" s="10">
        <f t="shared" si="2"/>
        <v>0</v>
      </c>
    </row>
    <row r="40" spans="2:19" x14ac:dyDescent="0.25">
      <c r="B40" s="4">
        <v>41677</v>
      </c>
      <c r="C40" s="5">
        <v>2078.1799999999998</v>
      </c>
      <c r="D40" s="6">
        <v>16</v>
      </c>
      <c r="E40" s="6">
        <v>24</v>
      </c>
      <c r="F40" s="5">
        <v>129.88624999999999</v>
      </c>
      <c r="G40" s="5">
        <v>86.590833000000003</v>
      </c>
      <c r="H40" s="7">
        <v>0</v>
      </c>
      <c r="I40" s="8">
        <v>18.823529000000001</v>
      </c>
      <c r="J40" s="5">
        <v>32.1</v>
      </c>
      <c r="K40" s="9"/>
      <c r="L40" s="6">
        <v>16</v>
      </c>
      <c r="M40" s="6">
        <v>24</v>
      </c>
      <c r="N40" s="5">
        <v>129.88624999999999</v>
      </c>
      <c r="O40" s="10">
        <v>0</v>
      </c>
      <c r="P40" s="10">
        <f t="shared" si="2"/>
        <v>0</v>
      </c>
      <c r="Q40" s="10">
        <f t="shared" si="2"/>
        <v>0</v>
      </c>
    </row>
    <row r="41" spans="2:19" x14ac:dyDescent="0.25">
      <c r="B41" s="4">
        <v>41678</v>
      </c>
      <c r="C41" s="5">
        <v>2145.88</v>
      </c>
      <c r="D41" s="6">
        <v>18</v>
      </c>
      <c r="E41" s="6">
        <v>27</v>
      </c>
      <c r="F41" s="5">
        <v>119.21555600000001</v>
      </c>
      <c r="G41" s="5">
        <v>79.477036999999996</v>
      </c>
      <c r="H41" s="7">
        <v>0</v>
      </c>
      <c r="I41" s="8">
        <v>21.176470999999999</v>
      </c>
      <c r="J41" s="5">
        <v>33.700000000000003</v>
      </c>
      <c r="K41" s="9"/>
      <c r="L41" s="6">
        <v>18</v>
      </c>
      <c r="M41" s="6">
        <v>27</v>
      </c>
      <c r="N41" s="5">
        <v>119.21555600000001</v>
      </c>
      <c r="O41" s="10">
        <v>0</v>
      </c>
      <c r="P41" s="10">
        <f t="shared" si="2"/>
        <v>0</v>
      </c>
      <c r="Q41" s="10">
        <f t="shared" si="2"/>
        <v>0</v>
      </c>
    </row>
    <row r="42" spans="2:19" x14ac:dyDescent="0.25">
      <c r="B42" s="4">
        <v>41679</v>
      </c>
      <c r="C42" s="5">
        <v>706.18</v>
      </c>
      <c r="D42" s="6">
        <v>5</v>
      </c>
      <c r="E42" s="6">
        <v>10</v>
      </c>
      <c r="F42" s="5">
        <v>141.23599999999999</v>
      </c>
      <c r="G42" s="5">
        <v>70.617999999999995</v>
      </c>
      <c r="H42" s="7">
        <v>0</v>
      </c>
      <c r="I42" s="8">
        <v>5.8823530000000002</v>
      </c>
      <c r="J42" s="5">
        <v>9.6</v>
      </c>
      <c r="K42" s="9"/>
      <c r="L42" s="6">
        <v>5</v>
      </c>
      <c r="M42" s="6">
        <v>10</v>
      </c>
      <c r="N42" s="5">
        <v>141.23599999999999</v>
      </c>
      <c r="O42" s="10">
        <v>0</v>
      </c>
      <c r="P42" s="10">
        <f t="shared" si="2"/>
        <v>0</v>
      </c>
      <c r="Q42" s="10">
        <f t="shared" si="2"/>
        <v>0</v>
      </c>
    </row>
    <row r="43" spans="2:19" x14ac:dyDescent="0.25">
      <c r="B43" s="15">
        <v>41680</v>
      </c>
      <c r="C43" s="16">
        <v>10648.28</v>
      </c>
      <c r="D43" s="17">
        <v>51</v>
      </c>
      <c r="E43" s="17">
        <v>57</v>
      </c>
      <c r="F43" s="16">
        <v>208.789804</v>
      </c>
      <c r="G43" s="16">
        <v>186.81192999999999</v>
      </c>
      <c r="H43" s="18">
        <v>0</v>
      </c>
      <c r="I43" s="19">
        <v>60</v>
      </c>
      <c r="J43" s="16">
        <v>84.85</v>
      </c>
      <c r="K43" s="20"/>
      <c r="L43" s="17">
        <v>11</v>
      </c>
      <c r="M43" s="17">
        <v>17</v>
      </c>
      <c r="N43" s="16">
        <v>171.66181800000001</v>
      </c>
      <c r="O43" s="21">
        <v>0</v>
      </c>
      <c r="P43" s="10">
        <f t="shared" si="2"/>
        <v>40</v>
      </c>
      <c r="Q43" s="10">
        <f t="shared" si="2"/>
        <v>37.127985999999993</v>
      </c>
      <c r="R43" s="45">
        <f>-26</f>
        <v>-26</v>
      </c>
      <c r="S43" s="14">
        <v>41653</v>
      </c>
    </row>
    <row r="44" spans="2:19" x14ac:dyDescent="0.25">
      <c r="B44" s="29">
        <v>41681</v>
      </c>
      <c r="C44" s="30">
        <v>4183.28</v>
      </c>
      <c r="D44" s="31">
        <v>22</v>
      </c>
      <c r="E44" s="31">
        <v>31</v>
      </c>
      <c r="F44" s="30">
        <v>190.149091</v>
      </c>
      <c r="G44" s="30">
        <v>134.94451599999999</v>
      </c>
      <c r="H44" s="32">
        <v>0</v>
      </c>
      <c r="I44" s="33">
        <v>25.882352999999998</v>
      </c>
      <c r="J44" s="30">
        <v>43.2</v>
      </c>
      <c r="K44" s="34"/>
      <c r="L44" s="31">
        <v>9</v>
      </c>
      <c r="M44" s="31">
        <v>18</v>
      </c>
      <c r="N44" s="30">
        <v>162.91999999999999</v>
      </c>
      <c r="O44" s="35">
        <v>0</v>
      </c>
      <c r="P44" s="10">
        <f t="shared" si="2"/>
        <v>13</v>
      </c>
      <c r="Q44" s="10">
        <f t="shared" si="2"/>
        <v>27.229091000000011</v>
      </c>
    </row>
    <row r="45" spans="2:19" x14ac:dyDescent="0.25">
      <c r="B45" s="29">
        <v>41682</v>
      </c>
      <c r="C45" s="30">
        <v>3476.85</v>
      </c>
      <c r="D45" s="31">
        <v>20</v>
      </c>
      <c r="E45" s="31">
        <v>31</v>
      </c>
      <c r="F45" s="30">
        <v>173.8425</v>
      </c>
      <c r="G45" s="30">
        <v>112.156452</v>
      </c>
      <c r="H45" s="32">
        <v>0</v>
      </c>
      <c r="I45" s="33">
        <v>23.529412000000001</v>
      </c>
      <c r="J45" s="30">
        <v>35.200000000000003</v>
      </c>
      <c r="K45" s="34"/>
      <c r="L45" s="31">
        <v>12</v>
      </c>
      <c r="M45" s="31">
        <v>23</v>
      </c>
      <c r="N45" s="30">
        <v>150.404167</v>
      </c>
      <c r="O45" s="35">
        <v>0</v>
      </c>
      <c r="P45" s="10">
        <f t="shared" si="2"/>
        <v>8</v>
      </c>
      <c r="Q45" s="10">
        <f t="shared" si="2"/>
        <v>23.438333</v>
      </c>
    </row>
    <row r="46" spans="2:19" x14ac:dyDescent="0.25">
      <c r="B46" s="29">
        <v>41683</v>
      </c>
      <c r="C46" s="30">
        <v>3292.17</v>
      </c>
      <c r="D46" s="31">
        <v>16</v>
      </c>
      <c r="E46" s="31">
        <v>24</v>
      </c>
      <c r="F46" s="30">
        <v>205.760625</v>
      </c>
      <c r="G46" s="30">
        <v>137.17375000000001</v>
      </c>
      <c r="H46" s="32">
        <v>0</v>
      </c>
      <c r="I46" s="33">
        <v>18.823529000000001</v>
      </c>
      <c r="J46" s="30">
        <v>25.6</v>
      </c>
      <c r="K46" s="34"/>
      <c r="L46" s="31">
        <v>9</v>
      </c>
      <c r="M46" s="31">
        <v>17</v>
      </c>
      <c r="N46" s="30">
        <v>148.79666700000001</v>
      </c>
      <c r="O46" s="35">
        <v>0</v>
      </c>
      <c r="P46" s="10">
        <f t="shared" si="2"/>
        <v>7</v>
      </c>
      <c r="Q46" s="10">
        <f t="shared" si="2"/>
        <v>56.963957999999991</v>
      </c>
    </row>
    <row r="47" spans="2:19" x14ac:dyDescent="0.25">
      <c r="B47" s="4">
        <v>41684</v>
      </c>
      <c r="C47" s="5">
        <v>1772.67</v>
      </c>
      <c r="D47" s="6">
        <v>10</v>
      </c>
      <c r="E47" s="6">
        <v>18</v>
      </c>
      <c r="F47" s="5">
        <v>177.267</v>
      </c>
      <c r="G47" s="5">
        <v>98.481667000000002</v>
      </c>
      <c r="H47" s="7">
        <v>0</v>
      </c>
      <c r="I47" s="8">
        <v>11.764706</v>
      </c>
      <c r="J47" s="5">
        <v>19.2</v>
      </c>
      <c r="K47" s="9"/>
      <c r="L47" s="6">
        <v>10</v>
      </c>
      <c r="M47" s="6">
        <v>18</v>
      </c>
      <c r="N47" s="5">
        <v>177.267</v>
      </c>
      <c r="O47" s="10">
        <v>0</v>
      </c>
      <c r="P47" s="10">
        <f t="shared" si="2"/>
        <v>0</v>
      </c>
      <c r="Q47" s="10">
        <f t="shared" si="2"/>
        <v>0</v>
      </c>
    </row>
    <row r="48" spans="2:19" x14ac:dyDescent="0.25">
      <c r="B48" s="4">
        <v>41685</v>
      </c>
      <c r="C48" s="5">
        <v>1503.67</v>
      </c>
      <c r="D48" s="6">
        <v>10</v>
      </c>
      <c r="E48" s="6">
        <v>19</v>
      </c>
      <c r="F48" s="5">
        <v>150.36699999999999</v>
      </c>
      <c r="G48" s="5">
        <v>79.140525999999994</v>
      </c>
      <c r="H48" s="7">
        <v>0</v>
      </c>
      <c r="I48" s="8">
        <v>11.764706</v>
      </c>
      <c r="J48" s="5">
        <v>25.6</v>
      </c>
      <c r="K48" s="9"/>
      <c r="L48" s="6">
        <v>10</v>
      </c>
      <c r="M48" s="6">
        <v>19</v>
      </c>
      <c r="N48" s="5">
        <v>150.36699999999999</v>
      </c>
      <c r="O48" s="10">
        <v>0</v>
      </c>
      <c r="P48" s="10">
        <f t="shared" si="2"/>
        <v>0</v>
      </c>
      <c r="Q48" s="10">
        <f t="shared" si="2"/>
        <v>0</v>
      </c>
    </row>
    <row r="49" spans="2:17" x14ac:dyDescent="0.25">
      <c r="B49" s="4">
        <v>41686</v>
      </c>
      <c r="C49" s="5">
        <v>380.57</v>
      </c>
      <c r="D49" s="6">
        <v>3</v>
      </c>
      <c r="E49" s="6">
        <v>4</v>
      </c>
      <c r="F49" s="5">
        <v>126.856667</v>
      </c>
      <c r="G49" s="5">
        <v>95.142499999999998</v>
      </c>
      <c r="H49" s="7">
        <v>0</v>
      </c>
      <c r="I49" s="8">
        <v>3.5294120000000002</v>
      </c>
      <c r="J49" s="5">
        <v>4.8</v>
      </c>
      <c r="K49" s="9"/>
      <c r="L49" s="6">
        <v>3</v>
      </c>
      <c r="M49" s="6">
        <v>4</v>
      </c>
      <c r="N49" s="5">
        <v>126.856667</v>
      </c>
      <c r="O49" s="10">
        <v>0</v>
      </c>
      <c r="P49" s="10">
        <f t="shared" si="2"/>
        <v>0</v>
      </c>
      <c r="Q49" s="10">
        <f t="shared" si="2"/>
        <v>0</v>
      </c>
    </row>
    <row r="50" spans="2:17" x14ac:dyDescent="0.25">
      <c r="B50" s="4">
        <v>41687</v>
      </c>
      <c r="C50" s="5">
        <v>322.64</v>
      </c>
      <c r="D50" s="6">
        <v>2</v>
      </c>
      <c r="E50" s="6">
        <v>2</v>
      </c>
      <c r="F50" s="5">
        <v>161.32</v>
      </c>
      <c r="G50" s="5">
        <v>161.32</v>
      </c>
      <c r="H50" s="7">
        <v>0</v>
      </c>
      <c r="I50" s="8">
        <v>2.3529409999999999</v>
      </c>
      <c r="J50" s="5">
        <v>1.6</v>
      </c>
      <c r="K50" s="9"/>
      <c r="L50" s="6">
        <v>2</v>
      </c>
      <c r="M50" s="6">
        <v>2</v>
      </c>
      <c r="N50" s="5">
        <v>161.32</v>
      </c>
      <c r="O50" s="10">
        <v>0</v>
      </c>
      <c r="P50" s="10">
        <f t="shared" si="2"/>
        <v>0</v>
      </c>
      <c r="Q50" s="10">
        <f t="shared" si="2"/>
        <v>0</v>
      </c>
    </row>
    <row r="51" spans="2:17" x14ac:dyDescent="0.25">
      <c r="B51" s="29">
        <v>41688</v>
      </c>
      <c r="C51" s="30">
        <v>137.57</v>
      </c>
      <c r="D51" s="31">
        <v>1</v>
      </c>
      <c r="E51" s="31">
        <v>1</v>
      </c>
      <c r="F51" s="30">
        <v>137.57</v>
      </c>
      <c r="G51" s="30">
        <v>137.57</v>
      </c>
      <c r="H51" s="32">
        <v>0</v>
      </c>
      <c r="I51" s="33">
        <v>1.176471</v>
      </c>
      <c r="J51" s="30">
        <v>0</v>
      </c>
      <c r="K51" s="34"/>
      <c r="L51" s="31">
        <v>1</v>
      </c>
      <c r="M51" s="31">
        <v>1</v>
      </c>
      <c r="N51" s="30">
        <v>137.57</v>
      </c>
      <c r="O51" s="35">
        <v>0</v>
      </c>
      <c r="P51" s="10">
        <f t="shared" si="2"/>
        <v>0</v>
      </c>
      <c r="Q51" s="10">
        <f t="shared" si="2"/>
        <v>0</v>
      </c>
    </row>
    <row r="52" spans="2:17" x14ac:dyDescent="0.25">
      <c r="B52" s="29">
        <v>41689</v>
      </c>
      <c r="C52" s="30">
        <v>154</v>
      </c>
      <c r="D52" s="31">
        <v>1</v>
      </c>
      <c r="E52" s="31">
        <v>2</v>
      </c>
      <c r="F52" s="30">
        <v>154</v>
      </c>
      <c r="G52" s="30">
        <v>77</v>
      </c>
      <c r="H52" s="32">
        <v>0</v>
      </c>
      <c r="I52" s="33">
        <v>1.176471</v>
      </c>
      <c r="J52" s="30">
        <v>0</v>
      </c>
      <c r="K52" s="34"/>
      <c r="L52" s="31">
        <v>1</v>
      </c>
      <c r="M52" s="31">
        <v>2</v>
      </c>
      <c r="N52" s="30">
        <v>154</v>
      </c>
      <c r="O52" s="35">
        <v>0</v>
      </c>
      <c r="P52" s="10">
        <f t="shared" si="2"/>
        <v>0</v>
      </c>
      <c r="Q52" s="10">
        <f t="shared" si="2"/>
        <v>0</v>
      </c>
    </row>
    <row r="53" spans="2:17" x14ac:dyDescent="0.25">
      <c r="B53" s="4">
        <v>41690</v>
      </c>
      <c r="C53" s="5">
        <v>154</v>
      </c>
      <c r="D53" s="6">
        <v>1</v>
      </c>
      <c r="E53" s="6">
        <v>2</v>
      </c>
      <c r="F53" s="5">
        <v>154</v>
      </c>
      <c r="G53" s="5">
        <v>77</v>
      </c>
      <c r="H53" s="7">
        <v>0</v>
      </c>
      <c r="I53" s="8">
        <v>1.176471</v>
      </c>
      <c r="J53" s="5">
        <v>0</v>
      </c>
      <c r="K53" s="9"/>
      <c r="L53" s="6">
        <v>1</v>
      </c>
      <c r="M53" s="6">
        <v>2</v>
      </c>
      <c r="N53" s="5">
        <v>154</v>
      </c>
      <c r="O53" s="10">
        <v>0</v>
      </c>
      <c r="P53" s="10">
        <f t="shared" si="2"/>
        <v>0</v>
      </c>
      <c r="Q53" s="10">
        <f t="shared" si="2"/>
        <v>0</v>
      </c>
    </row>
    <row r="54" spans="2:17" x14ac:dyDescent="0.25">
      <c r="B54" s="36">
        <v>41691</v>
      </c>
      <c r="C54" s="37">
        <v>9180.1</v>
      </c>
      <c r="D54" s="38">
        <v>43</v>
      </c>
      <c r="E54" s="38">
        <v>46</v>
      </c>
      <c r="F54" s="37">
        <v>213.49069800000001</v>
      </c>
      <c r="G54" s="37">
        <v>199.56739099999999</v>
      </c>
      <c r="H54" s="39">
        <v>0</v>
      </c>
      <c r="I54" s="40">
        <v>50.588234999999997</v>
      </c>
      <c r="J54" s="37">
        <v>67.2</v>
      </c>
      <c r="K54" s="41"/>
      <c r="L54" s="38">
        <v>3</v>
      </c>
      <c r="M54" s="38">
        <v>6</v>
      </c>
      <c r="N54" s="37">
        <v>140.033333</v>
      </c>
      <c r="O54" s="42">
        <v>0</v>
      </c>
      <c r="P54" s="10">
        <f t="shared" si="2"/>
        <v>40</v>
      </c>
      <c r="Q54" s="10">
        <f t="shared" si="2"/>
        <v>73.45736500000001</v>
      </c>
    </row>
    <row r="55" spans="2:17" x14ac:dyDescent="0.25">
      <c r="B55" s="36">
        <v>41692</v>
      </c>
      <c r="C55" s="37">
        <v>9559.1</v>
      </c>
      <c r="D55" s="38">
        <v>44</v>
      </c>
      <c r="E55" s="38">
        <v>48</v>
      </c>
      <c r="F55" s="37">
        <v>217.252273</v>
      </c>
      <c r="G55" s="37">
        <v>199.14791700000001</v>
      </c>
      <c r="H55" s="39">
        <v>0</v>
      </c>
      <c r="I55" s="40">
        <v>51.764705999999997</v>
      </c>
      <c r="J55" s="37">
        <v>70.400000000000006</v>
      </c>
      <c r="K55" s="41"/>
      <c r="L55" s="38">
        <v>4</v>
      </c>
      <c r="M55" s="38">
        <v>8</v>
      </c>
      <c r="N55" s="37">
        <v>199.77500000000001</v>
      </c>
      <c r="O55" s="42">
        <v>0</v>
      </c>
      <c r="P55" s="10">
        <f t="shared" si="2"/>
        <v>40</v>
      </c>
      <c r="Q55" s="10">
        <f t="shared" si="2"/>
        <v>17.477272999999997</v>
      </c>
    </row>
    <row r="56" spans="2:17" x14ac:dyDescent="0.25">
      <c r="B56" s="4">
        <v>41693</v>
      </c>
      <c r="C56" s="5">
        <v>289.2</v>
      </c>
      <c r="D56" s="6">
        <v>2</v>
      </c>
      <c r="E56" s="6">
        <v>4</v>
      </c>
      <c r="F56" s="5">
        <v>144.6</v>
      </c>
      <c r="G56" s="5">
        <v>72.3</v>
      </c>
      <c r="H56" s="7">
        <v>0</v>
      </c>
      <c r="I56" s="8">
        <v>2.3529409999999999</v>
      </c>
      <c r="J56" s="5">
        <v>3.2</v>
      </c>
      <c r="K56" s="9"/>
      <c r="L56" s="6">
        <v>2</v>
      </c>
      <c r="M56" s="6">
        <v>4</v>
      </c>
      <c r="N56" s="5">
        <v>144.6</v>
      </c>
      <c r="O56" s="10">
        <v>0</v>
      </c>
      <c r="P56" s="10">
        <f t="shared" si="2"/>
        <v>0</v>
      </c>
      <c r="Q56" s="10">
        <f t="shared" si="2"/>
        <v>0</v>
      </c>
    </row>
    <row r="57" spans="2:17" x14ac:dyDescent="0.25">
      <c r="B57" s="4">
        <v>41694</v>
      </c>
      <c r="C57" s="5">
        <v>205</v>
      </c>
      <c r="D57" s="6">
        <v>1</v>
      </c>
      <c r="E57" s="6">
        <v>1</v>
      </c>
      <c r="F57" s="5">
        <v>205</v>
      </c>
      <c r="G57" s="5">
        <v>205</v>
      </c>
      <c r="H57" s="7">
        <v>0</v>
      </c>
      <c r="I57" s="8">
        <v>1.176471</v>
      </c>
      <c r="J57" s="5">
        <v>1.65</v>
      </c>
      <c r="K57" s="9"/>
      <c r="L57" s="6">
        <v>1</v>
      </c>
      <c r="M57" s="6">
        <v>1</v>
      </c>
      <c r="N57" s="5">
        <v>205</v>
      </c>
      <c r="O57" s="10">
        <v>0</v>
      </c>
      <c r="P57" s="10">
        <f t="shared" si="2"/>
        <v>0</v>
      </c>
      <c r="Q57" s="10">
        <f t="shared" si="2"/>
        <v>0</v>
      </c>
    </row>
    <row r="58" spans="2:17" x14ac:dyDescent="0.25">
      <c r="B58" s="4">
        <v>41695</v>
      </c>
      <c r="C58" s="5">
        <v>842</v>
      </c>
      <c r="D58" s="6">
        <v>4</v>
      </c>
      <c r="E58" s="6">
        <v>5</v>
      </c>
      <c r="F58" s="5">
        <v>210.5</v>
      </c>
      <c r="G58" s="5">
        <v>168.4</v>
      </c>
      <c r="H58" s="7">
        <v>0</v>
      </c>
      <c r="I58" s="8">
        <v>4.7058819999999999</v>
      </c>
      <c r="J58" s="5">
        <v>36.15</v>
      </c>
      <c r="K58" s="9"/>
      <c r="L58" s="6">
        <v>4</v>
      </c>
      <c r="M58" s="6">
        <v>5</v>
      </c>
      <c r="N58" s="5">
        <v>210.5</v>
      </c>
      <c r="O58" s="10">
        <v>0</v>
      </c>
      <c r="P58" s="10">
        <f t="shared" si="2"/>
        <v>0</v>
      </c>
      <c r="Q58" s="10">
        <f t="shared" si="2"/>
        <v>0</v>
      </c>
    </row>
    <row r="59" spans="2:17" x14ac:dyDescent="0.25">
      <c r="B59" s="4">
        <v>41696</v>
      </c>
      <c r="C59" s="5">
        <v>637</v>
      </c>
      <c r="D59" s="6">
        <v>3</v>
      </c>
      <c r="E59" s="6">
        <v>4</v>
      </c>
      <c r="F59" s="5">
        <v>212.33333300000001</v>
      </c>
      <c r="G59" s="5">
        <v>159.25</v>
      </c>
      <c r="H59" s="7">
        <v>0</v>
      </c>
      <c r="I59" s="8">
        <v>3.5294120000000002</v>
      </c>
      <c r="J59" s="5">
        <v>34.5</v>
      </c>
      <c r="K59" s="9"/>
      <c r="L59" s="6">
        <v>3</v>
      </c>
      <c r="M59" s="6">
        <v>4</v>
      </c>
      <c r="N59" s="5">
        <v>212.33333300000001</v>
      </c>
      <c r="O59" s="10">
        <v>0</v>
      </c>
      <c r="P59" s="10">
        <f t="shared" si="2"/>
        <v>0</v>
      </c>
      <c r="Q59" s="10">
        <f t="shared" si="2"/>
        <v>0</v>
      </c>
    </row>
    <row r="60" spans="2:17" x14ac:dyDescent="0.25">
      <c r="B60" s="4">
        <v>41697</v>
      </c>
      <c r="C60" s="5">
        <v>1438</v>
      </c>
      <c r="D60" s="6">
        <v>7</v>
      </c>
      <c r="E60" s="6">
        <v>12</v>
      </c>
      <c r="F60" s="5">
        <v>205.42857100000001</v>
      </c>
      <c r="G60" s="5">
        <v>119.833333</v>
      </c>
      <c r="H60" s="7">
        <v>0</v>
      </c>
      <c r="I60" s="8">
        <v>8.2352939999999997</v>
      </c>
      <c r="J60" s="5">
        <v>45.75</v>
      </c>
      <c r="K60" s="9"/>
      <c r="L60" s="6">
        <v>4</v>
      </c>
      <c r="M60" s="6">
        <v>5</v>
      </c>
      <c r="N60" s="5">
        <v>201.75</v>
      </c>
      <c r="O60" s="10">
        <v>0</v>
      </c>
      <c r="P60" s="10">
        <f t="shared" si="2"/>
        <v>7</v>
      </c>
      <c r="Q60" s="10">
        <f t="shared" si="2"/>
        <v>3.6785710000000051</v>
      </c>
    </row>
    <row r="61" spans="2:17" x14ac:dyDescent="0.25">
      <c r="B61" s="4">
        <v>41698</v>
      </c>
      <c r="C61" s="5">
        <v>1246</v>
      </c>
      <c r="D61" s="6">
        <v>6</v>
      </c>
      <c r="E61" s="6">
        <v>12</v>
      </c>
      <c r="F61" s="5">
        <v>207.66666699999999</v>
      </c>
      <c r="G61" s="5">
        <v>103.833333</v>
      </c>
      <c r="H61" s="7">
        <v>0</v>
      </c>
      <c r="I61" s="8">
        <v>7.0588240000000004</v>
      </c>
      <c r="J61" s="5">
        <v>45.75</v>
      </c>
      <c r="K61" s="9"/>
      <c r="L61" s="6">
        <v>3</v>
      </c>
      <c r="M61" s="6">
        <v>5</v>
      </c>
      <c r="N61" s="5">
        <v>205</v>
      </c>
      <c r="O61" s="10">
        <v>0</v>
      </c>
      <c r="P61" s="10">
        <f t="shared" si="2"/>
        <v>7</v>
      </c>
      <c r="Q61" s="10">
        <f t="shared" si="2"/>
        <v>2.6666669999999897</v>
      </c>
    </row>
    <row r="62" spans="2:17" x14ac:dyDescent="0.25">
      <c r="B62" s="4">
        <v>41699</v>
      </c>
      <c r="C62" s="5">
        <v>1765.05</v>
      </c>
      <c r="D62" s="6">
        <v>9</v>
      </c>
      <c r="E62" s="6">
        <v>18</v>
      </c>
      <c r="F62" s="5">
        <v>196.11666700000001</v>
      </c>
      <c r="G62" s="5">
        <v>98.058333000000005</v>
      </c>
      <c r="H62" s="7">
        <v>0</v>
      </c>
      <c r="I62" s="8">
        <v>10.588234999999999</v>
      </c>
      <c r="J62" s="5">
        <v>65.849999999999994</v>
      </c>
      <c r="K62" s="9"/>
      <c r="L62" s="6">
        <v>6</v>
      </c>
      <c r="M62" s="6">
        <v>11</v>
      </c>
      <c r="N62" s="5">
        <v>189.00833299999999</v>
      </c>
      <c r="O62" s="10">
        <v>0</v>
      </c>
      <c r="P62" s="10">
        <f t="shared" si="2"/>
        <v>7</v>
      </c>
      <c r="Q62" s="10">
        <f t="shared" si="2"/>
        <v>7.1083340000000135</v>
      </c>
    </row>
    <row r="63" spans="2:17" x14ac:dyDescent="0.25">
      <c r="B63" s="4">
        <v>41700</v>
      </c>
      <c r="C63" s="5">
        <v>1255.05</v>
      </c>
      <c r="D63" s="6">
        <v>7</v>
      </c>
      <c r="E63" s="6">
        <v>12</v>
      </c>
      <c r="F63" s="5">
        <v>179.292857</v>
      </c>
      <c r="G63" s="5">
        <v>104.58750000000001</v>
      </c>
      <c r="H63" s="7">
        <v>0</v>
      </c>
      <c r="I63" s="8">
        <v>8.2352939999999997</v>
      </c>
      <c r="J63" s="5">
        <v>57.85</v>
      </c>
      <c r="K63" s="9"/>
      <c r="L63" s="6">
        <v>7</v>
      </c>
      <c r="M63" s="6">
        <v>12</v>
      </c>
      <c r="N63" s="5">
        <v>179.292857</v>
      </c>
      <c r="O63" s="10">
        <v>0</v>
      </c>
      <c r="P63" s="10">
        <f t="shared" si="2"/>
        <v>0</v>
      </c>
      <c r="Q63" s="10">
        <f t="shared" si="2"/>
        <v>0</v>
      </c>
    </row>
    <row r="64" spans="2:17" x14ac:dyDescent="0.25">
      <c r="B64" s="4">
        <v>41701</v>
      </c>
      <c r="C64" s="5">
        <v>1656.05</v>
      </c>
      <c r="D64" s="6">
        <v>8</v>
      </c>
      <c r="E64" s="6">
        <v>16</v>
      </c>
      <c r="F64" s="5">
        <v>207.00624999999999</v>
      </c>
      <c r="G64" s="5">
        <v>103.503125</v>
      </c>
      <c r="H64" s="7">
        <v>0</v>
      </c>
      <c r="I64" s="8">
        <v>9.4117650000000008</v>
      </c>
      <c r="J64" s="5">
        <v>106.25</v>
      </c>
      <c r="K64" s="9"/>
      <c r="L64" s="6">
        <v>8</v>
      </c>
      <c r="M64" s="6">
        <v>16</v>
      </c>
      <c r="N64" s="5">
        <v>207.00624999999999</v>
      </c>
      <c r="O64" s="10">
        <v>0</v>
      </c>
      <c r="P64" s="10">
        <f t="shared" si="2"/>
        <v>0</v>
      </c>
      <c r="Q64" s="10">
        <f t="shared" si="2"/>
        <v>0</v>
      </c>
    </row>
    <row r="65" spans="2:20" x14ac:dyDescent="0.25">
      <c r="B65" s="4">
        <v>41702</v>
      </c>
      <c r="C65" s="5">
        <v>1108.3</v>
      </c>
      <c r="D65" s="6">
        <v>6</v>
      </c>
      <c r="E65" s="6">
        <v>12</v>
      </c>
      <c r="F65" s="5">
        <v>184.716667</v>
      </c>
      <c r="G65" s="5">
        <v>92.358333000000002</v>
      </c>
      <c r="H65" s="7">
        <v>0</v>
      </c>
      <c r="I65" s="8">
        <v>7.0588240000000004</v>
      </c>
      <c r="J65" s="5">
        <v>29.75</v>
      </c>
      <c r="K65" s="9"/>
      <c r="L65" s="6">
        <v>6</v>
      </c>
      <c r="M65" s="6">
        <v>12</v>
      </c>
      <c r="N65" s="5">
        <v>184.716667</v>
      </c>
      <c r="O65" s="10">
        <v>0</v>
      </c>
      <c r="P65" s="10">
        <f t="shared" si="2"/>
        <v>0</v>
      </c>
      <c r="Q65" s="10">
        <f t="shared" si="2"/>
        <v>0</v>
      </c>
    </row>
    <row r="66" spans="2:20" x14ac:dyDescent="0.25">
      <c r="B66" s="4">
        <v>41703</v>
      </c>
      <c r="C66" s="5">
        <v>1108.3</v>
      </c>
      <c r="D66" s="6">
        <v>6</v>
      </c>
      <c r="E66" s="6">
        <v>12</v>
      </c>
      <c r="F66" s="5">
        <v>184.716667</v>
      </c>
      <c r="G66" s="5">
        <v>92.358333000000002</v>
      </c>
      <c r="H66" s="7">
        <v>0</v>
      </c>
      <c r="I66" s="8">
        <v>7.0588240000000004</v>
      </c>
      <c r="J66" s="5">
        <v>29.75</v>
      </c>
      <c r="K66" s="9"/>
      <c r="L66" s="6">
        <v>6</v>
      </c>
      <c r="M66" s="6">
        <v>12</v>
      </c>
      <c r="N66" s="5">
        <v>184.716667</v>
      </c>
      <c r="O66" s="10">
        <v>0</v>
      </c>
      <c r="P66" s="10">
        <f t="shared" si="2"/>
        <v>0</v>
      </c>
      <c r="Q66" s="10">
        <f t="shared" si="2"/>
        <v>0</v>
      </c>
    </row>
    <row r="67" spans="2:20" x14ac:dyDescent="0.25">
      <c r="B67" s="4">
        <v>41704</v>
      </c>
      <c r="C67" s="5">
        <v>926.3</v>
      </c>
      <c r="D67" s="6">
        <v>5</v>
      </c>
      <c r="E67" s="6">
        <v>9</v>
      </c>
      <c r="F67" s="5">
        <v>185.26</v>
      </c>
      <c r="G67" s="5">
        <v>102.922222</v>
      </c>
      <c r="H67" s="7">
        <v>0</v>
      </c>
      <c r="I67" s="8">
        <v>5.8823530000000002</v>
      </c>
      <c r="J67" s="5">
        <v>26.6</v>
      </c>
      <c r="K67" s="9"/>
      <c r="L67" s="6">
        <v>5</v>
      </c>
      <c r="M67" s="6">
        <v>9</v>
      </c>
      <c r="N67" s="5">
        <v>185.26</v>
      </c>
      <c r="O67" s="10">
        <v>0</v>
      </c>
      <c r="P67" s="10">
        <f t="shared" si="2"/>
        <v>0</v>
      </c>
      <c r="Q67" s="10">
        <f t="shared" si="2"/>
        <v>0</v>
      </c>
    </row>
    <row r="68" spans="2:20" x14ac:dyDescent="0.25">
      <c r="B68" s="4">
        <v>41705</v>
      </c>
      <c r="C68" s="5">
        <v>1152.25</v>
      </c>
      <c r="D68" s="6">
        <v>6</v>
      </c>
      <c r="E68" s="6">
        <v>12</v>
      </c>
      <c r="F68" s="5">
        <v>192.04166699999999</v>
      </c>
      <c r="G68" s="5">
        <v>96.020832999999996</v>
      </c>
      <c r="H68" s="7">
        <v>0</v>
      </c>
      <c r="I68" s="8">
        <v>7.0588240000000004</v>
      </c>
      <c r="J68" s="5">
        <v>19.2</v>
      </c>
      <c r="K68" s="9"/>
      <c r="L68" s="6">
        <v>6</v>
      </c>
      <c r="M68" s="6">
        <v>12</v>
      </c>
      <c r="N68" s="5">
        <v>192.04166699999999</v>
      </c>
      <c r="O68" s="10">
        <v>1</v>
      </c>
      <c r="P68" s="10">
        <f t="shared" si="2"/>
        <v>0</v>
      </c>
      <c r="Q68" s="10">
        <f t="shared" si="2"/>
        <v>0</v>
      </c>
    </row>
    <row r="69" spans="2:20" x14ac:dyDescent="0.25">
      <c r="B69" s="4">
        <v>41706</v>
      </c>
      <c r="C69" s="5">
        <v>1202</v>
      </c>
      <c r="D69" s="6">
        <v>6</v>
      </c>
      <c r="E69" s="6">
        <v>11</v>
      </c>
      <c r="F69" s="5">
        <v>200.33333300000001</v>
      </c>
      <c r="G69" s="5">
        <v>109.272727</v>
      </c>
      <c r="H69" s="7">
        <v>0</v>
      </c>
      <c r="I69" s="8">
        <v>7.0588240000000004</v>
      </c>
      <c r="J69" s="5">
        <v>17.600000000000001</v>
      </c>
      <c r="K69" s="9"/>
      <c r="L69" s="6">
        <v>6</v>
      </c>
      <c r="M69" s="6">
        <v>11</v>
      </c>
      <c r="N69" s="5">
        <v>200.33333300000001</v>
      </c>
      <c r="O69" s="10">
        <v>0</v>
      </c>
      <c r="P69" s="10">
        <f t="shared" si="2"/>
        <v>0</v>
      </c>
      <c r="Q69" s="10">
        <f t="shared" si="2"/>
        <v>0</v>
      </c>
    </row>
    <row r="70" spans="2:20" x14ac:dyDescent="0.25">
      <c r="B70" s="4">
        <v>41707</v>
      </c>
      <c r="C70" s="5">
        <v>788</v>
      </c>
      <c r="D70" s="6">
        <v>4</v>
      </c>
      <c r="E70" s="6">
        <v>8</v>
      </c>
      <c r="F70" s="5">
        <v>197</v>
      </c>
      <c r="G70" s="5">
        <v>98.5</v>
      </c>
      <c r="H70" s="7">
        <v>0</v>
      </c>
      <c r="I70" s="8">
        <v>4.7058819999999999</v>
      </c>
      <c r="J70" s="5">
        <v>12.85</v>
      </c>
      <c r="K70" s="9"/>
      <c r="L70" s="6">
        <v>4</v>
      </c>
      <c r="M70" s="6">
        <v>8</v>
      </c>
      <c r="N70" s="5">
        <v>197</v>
      </c>
      <c r="O70" s="10">
        <v>0</v>
      </c>
      <c r="P70" s="10">
        <f t="shared" si="2"/>
        <v>0</v>
      </c>
      <c r="Q70" s="10">
        <f t="shared" si="2"/>
        <v>0</v>
      </c>
    </row>
    <row r="71" spans="2:20" x14ac:dyDescent="0.25">
      <c r="B71" s="4">
        <v>41708</v>
      </c>
      <c r="C71" s="5">
        <v>763</v>
      </c>
      <c r="D71" s="6">
        <v>4</v>
      </c>
      <c r="E71" s="6">
        <v>7</v>
      </c>
      <c r="F71" s="5">
        <v>190.75</v>
      </c>
      <c r="G71" s="5">
        <v>109</v>
      </c>
      <c r="H71" s="7">
        <v>0</v>
      </c>
      <c r="I71" s="8">
        <v>4.7058819999999999</v>
      </c>
      <c r="J71" s="5">
        <v>11.25</v>
      </c>
      <c r="K71" s="9"/>
      <c r="L71" s="6">
        <v>4</v>
      </c>
      <c r="M71" s="6">
        <v>7</v>
      </c>
      <c r="N71" s="5">
        <v>190.75</v>
      </c>
      <c r="O71" s="10">
        <v>0</v>
      </c>
      <c r="P71" s="10">
        <f t="shared" si="2"/>
        <v>0</v>
      </c>
      <c r="Q71" s="10">
        <f t="shared" si="2"/>
        <v>0</v>
      </c>
    </row>
    <row r="72" spans="2:20" x14ac:dyDescent="0.25">
      <c r="B72" s="4">
        <v>41709</v>
      </c>
      <c r="C72" s="5">
        <v>625</v>
      </c>
      <c r="D72" s="6">
        <v>3</v>
      </c>
      <c r="E72" s="6">
        <v>4</v>
      </c>
      <c r="F72" s="5">
        <v>208.33333300000001</v>
      </c>
      <c r="G72" s="5">
        <v>156.25</v>
      </c>
      <c r="H72" s="7">
        <v>0</v>
      </c>
      <c r="I72" s="8">
        <v>3.5294120000000002</v>
      </c>
      <c r="J72" s="5">
        <v>6.45</v>
      </c>
      <c r="K72" s="9"/>
      <c r="L72" s="6">
        <v>3</v>
      </c>
      <c r="M72" s="6">
        <v>4</v>
      </c>
      <c r="N72" s="5">
        <v>208.33333300000001</v>
      </c>
      <c r="O72" s="10">
        <v>0</v>
      </c>
      <c r="P72" s="10">
        <f t="shared" si="2"/>
        <v>0</v>
      </c>
      <c r="Q72" s="10">
        <f t="shared" si="2"/>
        <v>0</v>
      </c>
    </row>
    <row r="73" spans="2:20" x14ac:dyDescent="0.25">
      <c r="B73" s="11">
        <v>41710</v>
      </c>
      <c r="C73" s="23">
        <v>830</v>
      </c>
      <c r="D73" s="24">
        <v>4</v>
      </c>
      <c r="E73" s="24">
        <v>5</v>
      </c>
      <c r="F73" s="23">
        <v>207.5</v>
      </c>
      <c r="G73" s="23">
        <v>166</v>
      </c>
      <c r="H73" s="25">
        <v>0</v>
      </c>
      <c r="I73" s="26">
        <v>4.7058819999999999</v>
      </c>
      <c r="J73" s="23">
        <v>8.0500000000000007</v>
      </c>
      <c r="K73" s="27"/>
      <c r="L73" s="24">
        <v>4</v>
      </c>
      <c r="M73" s="24">
        <v>5</v>
      </c>
      <c r="N73" s="23">
        <v>207.5</v>
      </c>
      <c r="O73" s="12">
        <v>35</v>
      </c>
      <c r="P73" s="10">
        <f t="shared" si="2"/>
        <v>0</v>
      </c>
      <c r="Q73" s="10">
        <f t="shared" si="2"/>
        <v>0</v>
      </c>
      <c r="T73">
        <v>35</v>
      </c>
    </row>
    <row r="74" spans="2:20" x14ac:dyDescent="0.25">
      <c r="B74" s="11">
        <v>41711</v>
      </c>
      <c r="C74" s="23">
        <v>608</v>
      </c>
      <c r="D74" s="24">
        <v>3</v>
      </c>
      <c r="E74" s="24">
        <v>4</v>
      </c>
      <c r="F74" s="23">
        <v>202.66666699999999</v>
      </c>
      <c r="G74" s="23">
        <v>152</v>
      </c>
      <c r="H74" s="25">
        <v>0</v>
      </c>
      <c r="I74" s="26">
        <v>3.5294120000000002</v>
      </c>
      <c r="J74" s="23">
        <v>6.4</v>
      </c>
      <c r="K74" s="27"/>
      <c r="L74" s="24">
        <v>3</v>
      </c>
      <c r="M74" s="24">
        <v>4</v>
      </c>
      <c r="N74" s="23">
        <v>202.66666699999999</v>
      </c>
      <c r="O74" s="12">
        <v>60</v>
      </c>
      <c r="P74" s="10">
        <f t="shared" si="2"/>
        <v>0</v>
      </c>
      <c r="Q74" s="10">
        <f t="shared" si="2"/>
        <v>0</v>
      </c>
      <c r="S74">
        <v>25</v>
      </c>
      <c r="T74">
        <v>35</v>
      </c>
    </row>
    <row r="75" spans="2:20" x14ac:dyDescent="0.25">
      <c r="B75" s="11">
        <v>41712</v>
      </c>
      <c r="C75" s="23">
        <v>403</v>
      </c>
      <c r="D75" s="24">
        <v>2</v>
      </c>
      <c r="E75" s="24">
        <v>3</v>
      </c>
      <c r="F75" s="23">
        <v>201.5</v>
      </c>
      <c r="G75" s="23">
        <v>134.33333300000001</v>
      </c>
      <c r="H75" s="25">
        <v>0</v>
      </c>
      <c r="I75" s="26">
        <v>2.3529409999999999</v>
      </c>
      <c r="J75" s="23">
        <v>4.8</v>
      </c>
      <c r="K75" s="27"/>
      <c r="L75" s="24">
        <v>2</v>
      </c>
      <c r="M75" s="24">
        <v>3</v>
      </c>
      <c r="N75" s="23">
        <v>201.5</v>
      </c>
      <c r="O75" s="12">
        <v>25</v>
      </c>
      <c r="P75" s="10">
        <f t="shared" si="2"/>
        <v>0</v>
      </c>
      <c r="Q75" s="10">
        <f t="shared" si="2"/>
        <v>0</v>
      </c>
      <c r="S75">
        <v>25</v>
      </c>
    </row>
    <row r="76" spans="2:20" x14ac:dyDescent="0.25">
      <c r="B76" s="11">
        <v>41713</v>
      </c>
      <c r="C76" s="23">
        <v>403</v>
      </c>
      <c r="D76" s="24">
        <v>2</v>
      </c>
      <c r="E76" s="24">
        <v>3</v>
      </c>
      <c r="F76" s="23">
        <v>201.5</v>
      </c>
      <c r="G76" s="23">
        <v>134.33333300000001</v>
      </c>
      <c r="H76" s="25">
        <v>0</v>
      </c>
      <c r="I76" s="26">
        <v>2.3529409999999999</v>
      </c>
      <c r="J76" s="23">
        <v>4.8</v>
      </c>
      <c r="K76" s="27"/>
      <c r="L76" s="24">
        <v>2</v>
      </c>
      <c r="M76" s="24">
        <v>3</v>
      </c>
      <c r="N76" s="23">
        <v>201.5</v>
      </c>
      <c r="O76" s="12">
        <v>25</v>
      </c>
      <c r="P76" s="10">
        <f t="shared" si="2"/>
        <v>0</v>
      </c>
      <c r="Q76" s="10">
        <f t="shared" si="2"/>
        <v>0</v>
      </c>
      <c r="S76">
        <v>25</v>
      </c>
    </row>
    <row r="77" spans="2:20" x14ac:dyDescent="0.25">
      <c r="B77" s="11">
        <v>41714</v>
      </c>
      <c r="C77" s="23">
        <v>476.44</v>
      </c>
      <c r="D77" s="24">
        <v>3</v>
      </c>
      <c r="E77" s="24">
        <v>5</v>
      </c>
      <c r="F77" s="23">
        <v>158.813333</v>
      </c>
      <c r="G77" s="23">
        <v>95.287999999999997</v>
      </c>
      <c r="H77" s="25">
        <v>0</v>
      </c>
      <c r="I77" s="26">
        <v>3.5294120000000002</v>
      </c>
      <c r="J77" s="23">
        <v>8</v>
      </c>
      <c r="K77" s="27"/>
      <c r="L77" s="24">
        <v>3</v>
      </c>
      <c r="M77" s="24">
        <v>5</v>
      </c>
      <c r="N77" s="23">
        <v>158.813333</v>
      </c>
      <c r="O77" s="12">
        <v>25</v>
      </c>
      <c r="P77" s="10">
        <f t="shared" si="2"/>
        <v>0</v>
      </c>
      <c r="Q77" s="10">
        <f t="shared" si="2"/>
        <v>0</v>
      </c>
      <c r="S77">
        <v>25</v>
      </c>
    </row>
    <row r="78" spans="2:20" x14ac:dyDescent="0.25">
      <c r="B78" s="4">
        <v>41715</v>
      </c>
      <c r="C78" s="5">
        <v>350.24</v>
      </c>
      <c r="D78" s="6">
        <v>2</v>
      </c>
      <c r="E78" s="6">
        <v>4</v>
      </c>
      <c r="F78" s="5">
        <v>175.12</v>
      </c>
      <c r="G78" s="5">
        <v>87.56</v>
      </c>
      <c r="H78" s="7">
        <v>0</v>
      </c>
      <c r="I78" s="8">
        <v>2.3529409999999999</v>
      </c>
      <c r="J78" s="5">
        <v>6.4</v>
      </c>
      <c r="K78" s="9"/>
      <c r="L78" s="6">
        <v>2</v>
      </c>
      <c r="M78" s="6">
        <v>4</v>
      </c>
      <c r="N78" s="5">
        <v>175.12</v>
      </c>
      <c r="O78" s="10">
        <v>0</v>
      </c>
      <c r="P78" s="10">
        <f t="shared" si="2"/>
        <v>0</v>
      </c>
      <c r="Q78" s="10">
        <f t="shared" si="2"/>
        <v>0</v>
      </c>
    </row>
    <row r="79" spans="2:20" x14ac:dyDescent="0.25">
      <c r="B79" s="4">
        <v>41716</v>
      </c>
      <c r="C79" s="5">
        <v>532.25</v>
      </c>
      <c r="D79" s="6">
        <v>3</v>
      </c>
      <c r="E79" s="6">
        <v>5</v>
      </c>
      <c r="F79" s="5">
        <v>177.41666699999999</v>
      </c>
      <c r="G79" s="5">
        <v>106.45</v>
      </c>
      <c r="H79" s="7">
        <v>0</v>
      </c>
      <c r="I79" s="8">
        <v>3.5294120000000002</v>
      </c>
      <c r="J79" s="5">
        <v>6.5</v>
      </c>
      <c r="K79" s="9"/>
      <c r="L79" s="6">
        <v>3</v>
      </c>
      <c r="M79" s="6">
        <v>5</v>
      </c>
      <c r="N79" s="5">
        <v>177.41666699999999</v>
      </c>
      <c r="O79" s="10">
        <v>0</v>
      </c>
      <c r="P79" s="10">
        <f t="shared" si="2"/>
        <v>0</v>
      </c>
      <c r="Q79" s="10">
        <f t="shared" si="2"/>
        <v>0</v>
      </c>
    </row>
    <row r="80" spans="2:20" x14ac:dyDescent="0.25">
      <c r="B80" s="4">
        <v>41717</v>
      </c>
      <c r="C80" s="5">
        <v>532.25</v>
      </c>
      <c r="D80" s="6">
        <v>3</v>
      </c>
      <c r="E80" s="6">
        <v>5</v>
      </c>
      <c r="F80" s="5">
        <v>177.41666699999999</v>
      </c>
      <c r="G80" s="5">
        <v>106.45</v>
      </c>
      <c r="H80" s="7">
        <v>0</v>
      </c>
      <c r="I80" s="8">
        <v>3.5294120000000002</v>
      </c>
      <c r="J80" s="5">
        <v>6.5</v>
      </c>
      <c r="K80" s="9"/>
      <c r="L80" s="6">
        <v>3</v>
      </c>
      <c r="M80" s="6">
        <v>5</v>
      </c>
      <c r="N80" s="5">
        <v>177.41666699999999</v>
      </c>
      <c r="O80" s="10">
        <v>0</v>
      </c>
      <c r="P80" s="10">
        <f t="shared" si="2"/>
        <v>0</v>
      </c>
      <c r="Q80" s="10">
        <f t="shared" si="2"/>
        <v>0</v>
      </c>
    </row>
    <row r="81" spans="2:17" x14ac:dyDescent="0.25">
      <c r="B81" s="4">
        <v>41718</v>
      </c>
      <c r="C81" s="5">
        <v>373</v>
      </c>
      <c r="D81" s="6">
        <v>2</v>
      </c>
      <c r="E81" s="6">
        <v>3</v>
      </c>
      <c r="F81" s="5">
        <v>186.5</v>
      </c>
      <c r="G81" s="5">
        <v>124.333333</v>
      </c>
      <c r="H81" s="7">
        <v>0</v>
      </c>
      <c r="I81" s="8">
        <v>2.3529409999999999</v>
      </c>
      <c r="J81" s="5">
        <v>3.2</v>
      </c>
      <c r="K81" s="9"/>
      <c r="L81" s="6">
        <v>2</v>
      </c>
      <c r="M81" s="6">
        <v>3</v>
      </c>
      <c r="N81" s="5">
        <v>186.5</v>
      </c>
      <c r="O81" s="10">
        <v>0</v>
      </c>
      <c r="P81" s="10">
        <f t="shared" si="2"/>
        <v>0</v>
      </c>
      <c r="Q81" s="10">
        <f t="shared" si="2"/>
        <v>0</v>
      </c>
    </row>
    <row r="82" spans="2:17" x14ac:dyDescent="0.25">
      <c r="B82" s="4">
        <v>41719</v>
      </c>
      <c r="C82" s="5">
        <v>1177.31</v>
      </c>
      <c r="D82" s="6">
        <v>6</v>
      </c>
      <c r="E82" s="6">
        <v>10</v>
      </c>
      <c r="F82" s="5">
        <v>196.218333</v>
      </c>
      <c r="G82" s="5">
        <v>117.73099999999999</v>
      </c>
      <c r="H82" s="7">
        <v>0</v>
      </c>
      <c r="I82" s="8">
        <v>7.0588240000000004</v>
      </c>
      <c r="J82" s="5">
        <v>14.4</v>
      </c>
      <c r="K82" s="9"/>
      <c r="L82" s="6">
        <v>6</v>
      </c>
      <c r="M82" s="6">
        <v>10</v>
      </c>
      <c r="N82" s="5">
        <v>196.218333</v>
      </c>
      <c r="O82" s="10">
        <v>0</v>
      </c>
      <c r="P82" s="10">
        <f t="shared" si="2"/>
        <v>0</v>
      </c>
      <c r="Q82" s="10">
        <f t="shared" si="2"/>
        <v>0</v>
      </c>
    </row>
    <row r="83" spans="2:17" x14ac:dyDescent="0.25">
      <c r="B83" s="4">
        <v>41720</v>
      </c>
      <c r="C83" s="5">
        <v>1376.31</v>
      </c>
      <c r="D83" s="6">
        <v>7</v>
      </c>
      <c r="E83" s="6">
        <v>12</v>
      </c>
      <c r="F83" s="5">
        <v>196.615714</v>
      </c>
      <c r="G83" s="5">
        <v>114.6925</v>
      </c>
      <c r="H83" s="7">
        <v>0</v>
      </c>
      <c r="I83" s="8">
        <v>8.2352939999999997</v>
      </c>
      <c r="J83" s="5">
        <v>14.4</v>
      </c>
      <c r="K83" s="9"/>
      <c r="L83" s="6">
        <v>7</v>
      </c>
      <c r="M83" s="6">
        <v>12</v>
      </c>
      <c r="N83" s="5">
        <v>196.615714</v>
      </c>
      <c r="O83" s="10">
        <v>0</v>
      </c>
      <c r="P83" s="10">
        <f t="shared" si="2"/>
        <v>0</v>
      </c>
      <c r="Q83" s="10">
        <f t="shared" si="2"/>
        <v>0</v>
      </c>
    </row>
    <row r="84" spans="2:17" x14ac:dyDescent="0.25">
      <c r="B84" s="4">
        <v>41721</v>
      </c>
      <c r="C84" s="5">
        <v>887.31</v>
      </c>
      <c r="D84" s="6">
        <v>5</v>
      </c>
      <c r="E84" s="6">
        <v>9</v>
      </c>
      <c r="F84" s="5">
        <v>177.46199999999999</v>
      </c>
      <c r="G84" s="5">
        <v>98.59</v>
      </c>
      <c r="H84" s="7">
        <v>0</v>
      </c>
      <c r="I84" s="8">
        <v>5.8823530000000002</v>
      </c>
      <c r="J84" s="5">
        <v>14.4</v>
      </c>
      <c r="K84" s="9"/>
      <c r="L84" s="6">
        <v>5</v>
      </c>
      <c r="M84" s="6">
        <v>9</v>
      </c>
      <c r="N84" s="5">
        <v>177.46199999999999</v>
      </c>
      <c r="O84" s="10">
        <v>0</v>
      </c>
      <c r="P84" s="10">
        <f t="shared" si="2"/>
        <v>0</v>
      </c>
      <c r="Q84" s="10">
        <f t="shared" si="2"/>
        <v>0</v>
      </c>
    </row>
    <row r="85" spans="2:17" x14ac:dyDescent="0.25">
      <c r="B85" s="4">
        <v>41722</v>
      </c>
      <c r="C85" s="5">
        <v>830</v>
      </c>
      <c r="D85" s="6">
        <v>4</v>
      </c>
      <c r="E85" s="6">
        <v>8</v>
      </c>
      <c r="F85" s="5">
        <v>207.5</v>
      </c>
      <c r="G85" s="5">
        <v>103.75</v>
      </c>
      <c r="H85" s="7">
        <v>0</v>
      </c>
      <c r="I85" s="8">
        <v>4.7058819999999999</v>
      </c>
      <c r="J85" s="5">
        <v>12.8</v>
      </c>
      <c r="K85" s="9"/>
      <c r="L85" s="6">
        <v>4</v>
      </c>
      <c r="M85" s="6">
        <v>8</v>
      </c>
      <c r="N85" s="5">
        <v>207.5</v>
      </c>
      <c r="O85" s="10">
        <v>0</v>
      </c>
      <c r="P85" s="10">
        <f t="shared" si="2"/>
        <v>0</v>
      </c>
      <c r="Q85" s="10">
        <f t="shared" si="2"/>
        <v>0</v>
      </c>
    </row>
    <row r="86" spans="2:17" x14ac:dyDescent="0.25">
      <c r="B86" s="4">
        <v>41723</v>
      </c>
      <c r="C86" s="5">
        <v>913</v>
      </c>
      <c r="D86" s="6">
        <v>4</v>
      </c>
      <c r="E86" s="6">
        <v>8</v>
      </c>
      <c r="F86" s="5">
        <v>228.25</v>
      </c>
      <c r="G86" s="5">
        <v>114.125</v>
      </c>
      <c r="H86" s="7">
        <v>0</v>
      </c>
      <c r="I86" s="8">
        <v>4.7058819999999999</v>
      </c>
      <c r="J86" s="5">
        <v>12.8</v>
      </c>
      <c r="K86" s="9"/>
      <c r="L86" s="6">
        <v>4</v>
      </c>
      <c r="M86" s="6">
        <v>8</v>
      </c>
      <c r="N86" s="5">
        <v>228.25</v>
      </c>
      <c r="O86" s="10">
        <v>0</v>
      </c>
      <c r="P86" s="10">
        <f t="shared" si="2"/>
        <v>0</v>
      </c>
      <c r="Q86" s="10">
        <f t="shared" si="2"/>
        <v>0</v>
      </c>
    </row>
    <row r="87" spans="2:17" x14ac:dyDescent="0.25">
      <c r="B87" s="4">
        <v>41724</v>
      </c>
      <c r="C87" s="5">
        <v>205</v>
      </c>
      <c r="D87" s="6">
        <v>1</v>
      </c>
      <c r="E87" s="6">
        <v>1</v>
      </c>
      <c r="F87" s="5">
        <v>205</v>
      </c>
      <c r="G87" s="5">
        <v>205</v>
      </c>
      <c r="H87" s="7">
        <v>0</v>
      </c>
      <c r="I87" s="8">
        <v>1.176471</v>
      </c>
      <c r="J87" s="5">
        <v>1.65</v>
      </c>
      <c r="K87" s="9"/>
      <c r="L87" s="6">
        <v>1</v>
      </c>
      <c r="M87" s="6">
        <v>1</v>
      </c>
      <c r="N87" s="5">
        <v>205</v>
      </c>
      <c r="O87" s="10">
        <v>0</v>
      </c>
      <c r="P87" s="10">
        <f t="shared" si="2"/>
        <v>0</v>
      </c>
      <c r="Q87" s="10">
        <f t="shared" si="2"/>
        <v>0</v>
      </c>
    </row>
    <row r="88" spans="2:17" x14ac:dyDescent="0.25">
      <c r="B88" s="11">
        <v>41725</v>
      </c>
      <c r="C88" s="23">
        <v>0</v>
      </c>
      <c r="D88" s="24">
        <v>0</v>
      </c>
      <c r="E88" s="24">
        <v>0</v>
      </c>
      <c r="F88" s="23">
        <v>0</v>
      </c>
      <c r="G88" s="23">
        <v>0</v>
      </c>
      <c r="H88" s="25">
        <v>0</v>
      </c>
      <c r="I88" s="26">
        <v>0</v>
      </c>
      <c r="J88" s="23">
        <v>0</v>
      </c>
      <c r="K88" s="27"/>
      <c r="L88" s="24">
        <v>0</v>
      </c>
      <c r="M88" s="24">
        <v>0</v>
      </c>
      <c r="N88" s="23">
        <v>0</v>
      </c>
      <c r="O88" s="12">
        <v>30</v>
      </c>
      <c r="P88" s="10">
        <f t="shared" si="2"/>
        <v>0</v>
      </c>
      <c r="Q88" s="10">
        <f t="shared" si="2"/>
        <v>0</v>
      </c>
    </row>
    <row r="89" spans="2:17" x14ac:dyDescent="0.25">
      <c r="B89" s="11">
        <v>41726</v>
      </c>
      <c r="C89" s="23">
        <v>275</v>
      </c>
      <c r="D89" s="24">
        <v>1</v>
      </c>
      <c r="E89" s="24">
        <v>3</v>
      </c>
      <c r="F89" s="23">
        <v>275</v>
      </c>
      <c r="G89" s="23">
        <v>91.666667000000004</v>
      </c>
      <c r="H89" s="25">
        <v>0</v>
      </c>
      <c r="I89" s="26">
        <v>1.176471</v>
      </c>
      <c r="J89" s="23">
        <v>58.8</v>
      </c>
      <c r="K89" s="27"/>
      <c r="L89" s="24">
        <v>1</v>
      </c>
      <c r="M89" s="24">
        <v>3</v>
      </c>
      <c r="N89" s="23">
        <v>275</v>
      </c>
      <c r="O89" s="12">
        <v>30</v>
      </c>
      <c r="P89" s="10">
        <f t="shared" si="2"/>
        <v>0</v>
      </c>
      <c r="Q89" s="10">
        <f t="shared" si="2"/>
        <v>0</v>
      </c>
    </row>
    <row r="90" spans="2:17" x14ac:dyDescent="0.25">
      <c r="B90" s="4">
        <v>41727</v>
      </c>
      <c r="C90" s="5">
        <v>734</v>
      </c>
      <c r="D90" s="6">
        <v>2</v>
      </c>
      <c r="E90" s="6">
        <v>5</v>
      </c>
      <c r="F90" s="5">
        <v>367</v>
      </c>
      <c r="G90" s="5">
        <v>146.80000000000001</v>
      </c>
      <c r="H90" s="7">
        <v>0</v>
      </c>
      <c r="I90" s="8">
        <v>2.3529409999999999</v>
      </c>
      <c r="J90" s="5">
        <v>62</v>
      </c>
      <c r="K90" s="9"/>
      <c r="L90" s="6">
        <v>2</v>
      </c>
      <c r="M90" s="6">
        <v>5</v>
      </c>
      <c r="N90" s="5">
        <v>367</v>
      </c>
      <c r="O90" s="10">
        <v>0</v>
      </c>
      <c r="P90" s="10">
        <f t="shared" ref="P90:Q153" si="3">+E90-M90</f>
        <v>0</v>
      </c>
      <c r="Q90" s="10">
        <f t="shared" si="3"/>
        <v>0</v>
      </c>
    </row>
    <row r="91" spans="2:17" x14ac:dyDescent="0.25">
      <c r="B91" s="4">
        <v>41728</v>
      </c>
      <c r="C91" s="5">
        <v>246</v>
      </c>
      <c r="D91" s="6">
        <v>1</v>
      </c>
      <c r="E91" s="6">
        <v>3</v>
      </c>
      <c r="F91" s="5">
        <v>246</v>
      </c>
      <c r="G91" s="5">
        <v>82</v>
      </c>
      <c r="H91" s="7">
        <v>0</v>
      </c>
      <c r="I91" s="8">
        <v>1.176471</v>
      </c>
      <c r="J91" s="5">
        <v>58.8</v>
      </c>
      <c r="K91" s="9"/>
      <c r="L91" s="6">
        <v>1</v>
      </c>
      <c r="M91" s="6">
        <v>3</v>
      </c>
      <c r="N91" s="5">
        <v>246</v>
      </c>
      <c r="O91" s="10">
        <v>0</v>
      </c>
      <c r="P91" s="10">
        <f t="shared" si="3"/>
        <v>0</v>
      </c>
      <c r="Q91" s="10">
        <f t="shared" si="3"/>
        <v>0</v>
      </c>
    </row>
    <row r="92" spans="2:17" x14ac:dyDescent="0.25">
      <c r="B92" s="4">
        <v>41729</v>
      </c>
      <c r="C92" s="5">
        <v>0</v>
      </c>
      <c r="D92" s="6">
        <v>0</v>
      </c>
      <c r="E92" s="6">
        <v>0</v>
      </c>
      <c r="F92" s="5">
        <v>0</v>
      </c>
      <c r="G92" s="5">
        <v>0</v>
      </c>
      <c r="H92" s="7">
        <v>0</v>
      </c>
      <c r="I92" s="8">
        <v>0</v>
      </c>
      <c r="J92" s="5">
        <v>0</v>
      </c>
      <c r="K92" s="9"/>
      <c r="L92" s="6">
        <v>0</v>
      </c>
      <c r="M92" s="6">
        <v>0</v>
      </c>
      <c r="N92" s="5">
        <v>0</v>
      </c>
      <c r="O92" s="10">
        <v>0</v>
      </c>
      <c r="P92" s="10">
        <f t="shared" si="3"/>
        <v>0</v>
      </c>
      <c r="Q92" s="10">
        <f t="shared" si="3"/>
        <v>0</v>
      </c>
    </row>
    <row r="93" spans="2:17" x14ac:dyDescent="0.25">
      <c r="B93" s="4">
        <v>41730</v>
      </c>
      <c r="C93" s="5">
        <v>0</v>
      </c>
      <c r="D93" s="6">
        <v>0</v>
      </c>
      <c r="E93" s="6">
        <v>0</v>
      </c>
      <c r="F93" s="5">
        <v>0</v>
      </c>
      <c r="G93" s="5">
        <v>0</v>
      </c>
      <c r="H93" s="7">
        <v>0</v>
      </c>
      <c r="I93" s="8">
        <v>0</v>
      </c>
      <c r="J93" s="5">
        <v>0</v>
      </c>
      <c r="K93" s="9"/>
      <c r="L93" s="6">
        <v>0</v>
      </c>
      <c r="M93" s="6">
        <v>0</v>
      </c>
      <c r="N93" s="5">
        <v>0</v>
      </c>
      <c r="O93" s="10">
        <v>0</v>
      </c>
      <c r="P93" s="10">
        <f t="shared" si="3"/>
        <v>0</v>
      </c>
      <c r="Q93" s="10">
        <f t="shared" si="3"/>
        <v>0</v>
      </c>
    </row>
    <row r="94" spans="2:17" x14ac:dyDescent="0.25">
      <c r="B94" s="4">
        <v>41731</v>
      </c>
      <c r="C94" s="5">
        <v>205</v>
      </c>
      <c r="D94" s="6">
        <v>1</v>
      </c>
      <c r="E94" s="6">
        <v>1</v>
      </c>
      <c r="F94" s="5">
        <v>205</v>
      </c>
      <c r="G94" s="5">
        <v>205</v>
      </c>
      <c r="H94" s="7">
        <v>0</v>
      </c>
      <c r="I94" s="8">
        <v>1.176471</v>
      </c>
      <c r="J94" s="5">
        <v>1.6</v>
      </c>
      <c r="K94" s="9"/>
      <c r="L94" s="6">
        <v>1</v>
      </c>
      <c r="M94" s="6">
        <v>1</v>
      </c>
      <c r="N94" s="5">
        <v>205</v>
      </c>
      <c r="O94" s="10">
        <v>0</v>
      </c>
      <c r="P94" s="10">
        <f t="shared" si="3"/>
        <v>0</v>
      </c>
      <c r="Q94" s="10">
        <f t="shared" si="3"/>
        <v>0</v>
      </c>
    </row>
    <row r="95" spans="2:17" x14ac:dyDescent="0.25">
      <c r="B95" s="4">
        <v>41732</v>
      </c>
      <c r="C95" s="5">
        <v>205</v>
      </c>
      <c r="D95" s="6">
        <v>1</v>
      </c>
      <c r="E95" s="6">
        <v>1</v>
      </c>
      <c r="F95" s="5">
        <v>205</v>
      </c>
      <c r="G95" s="5">
        <v>205</v>
      </c>
      <c r="H95" s="7">
        <v>0</v>
      </c>
      <c r="I95" s="8">
        <v>1.176471</v>
      </c>
      <c r="J95" s="5">
        <v>1.65</v>
      </c>
      <c r="K95" s="9"/>
      <c r="L95" s="6">
        <v>1</v>
      </c>
      <c r="M95" s="6">
        <v>1</v>
      </c>
      <c r="N95" s="5">
        <v>205</v>
      </c>
      <c r="O95" s="10">
        <v>0</v>
      </c>
      <c r="P95" s="10">
        <f t="shared" si="3"/>
        <v>0</v>
      </c>
      <c r="Q95" s="10">
        <f t="shared" si="3"/>
        <v>0</v>
      </c>
    </row>
    <row r="96" spans="2:17" x14ac:dyDescent="0.25">
      <c r="B96" s="4">
        <v>41733</v>
      </c>
      <c r="C96" s="5">
        <v>2242.23</v>
      </c>
      <c r="D96" s="6">
        <v>11</v>
      </c>
      <c r="E96" s="6">
        <v>19</v>
      </c>
      <c r="F96" s="5">
        <v>203.839091</v>
      </c>
      <c r="G96" s="5">
        <v>118.01210500000001</v>
      </c>
      <c r="H96" s="7">
        <v>0</v>
      </c>
      <c r="I96" s="8">
        <v>12.941176</v>
      </c>
      <c r="J96" s="5">
        <v>30.4</v>
      </c>
      <c r="K96" s="9"/>
      <c r="L96" s="6">
        <v>10</v>
      </c>
      <c r="M96" s="6">
        <v>18</v>
      </c>
      <c r="N96" s="5">
        <v>224.22300000000001</v>
      </c>
      <c r="O96" s="10">
        <v>1</v>
      </c>
      <c r="P96" s="10">
        <f t="shared" si="3"/>
        <v>1</v>
      </c>
      <c r="Q96" s="10">
        <f t="shared" si="3"/>
        <v>-20.383909000000017</v>
      </c>
    </row>
    <row r="97" spans="2:19" x14ac:dyDescent="0.25">
      <c r="B97" s="4">
        <v>41734</v>
      </c>
      <c r="C97" s="5">
        <v>2693.27</v>
      </c>
      <c r="D97" s="6">
        <v>13</v>
      </c>
      <c r="E97" s="6">
        <v>23</v>
      </c>
      <c r="F97" s="5">
        <v>207.17461499999999</v>
      </c>
      <c r="G97" s="5">
        <v>117.098696</v>
      </c>
      <c r="H97" s="7">
        <v>0</v>
      </c>
      <c r="I97" s="8">
        <v>15.294117999999999</v>
      </c>
      <c r="J97" s="5">
        <v>36.799999999999997</v>
      </c>
      <c r="K97" s="9"/>
      <c r="L97" s="6">
        <v>12</v>
      </c>
      <c r="M97" s="6">
        <v>22</v>
      </c>
      <c r="N97" s="5">
        <v>224.439167</v>
      </c>
      <c r="O97" s="10">
        <v>1</v>
      </c>
      <c r="P97" s="10">
        <f t="shared" si="3"/>
        <v>1</v>
      </c>
      <c r="Q97" s="10">
        <f t="shared" si="3"/>
        <v>-17.264552000000009</v>
      </c>
    </row>
    <row r="98" spans="2:19" x14ac:dyDescent="0.25">
      <c r="B98" s="4">
        <v>41735</v>
      </c>
      <c r="C98" s="5">
        <v>2568.27</v>
      </c>
      <c r="D98" s="6">
        <v>13</v>
      </c>
      <c r="E98" s="6">
        <v>23</v>
      </c>
      <c r="F98" s="5">
        <v>197.55923100000001</v>
      </c>
      <c r="G98" s="5">
        <v>111.66391299999999</v>
      </c>
      <c r="H98" s="7">
        <v>0</v>
      </c>
      <c r="I98" s="8">
        <v>15.294117999999999</v>
      </c>
      <c r="J98" s="5">
        <v>36.799999999999997</v>
      </c>
      <c r="K98" s="9"/>
      <c r="L98" s="6">
        <v>12</v>
      </c>
      <c r="M98" s="6">
        <v>22</v>
      </c>
      <c r="N98" s="5">
        <v>214.02250000000001</v>
      </c>
      <c r="O98" s="10">
        <v>1</v>
      </c>
      <c r="P98" s="10">
        <f t="shared" si="3"/>
        <v>1</v>
      </c>
      <c r="Q98" s="10">
        <f t="shared" si="3"/>
        <v>-16.463268999999997</v>
      </c>
    </row>
    <row r="99" spans="2:19" x14ac:dyDescent="0.25">
      <c r="B99" s="4">
        <v>41736</v>
      </c>
      <c r="C99" s="5">
        <v>967.43</v>
      </c>
      <c r="D99" s="6">
        <v>5</v>
      </c>
      <c r="E99" s="6">
        <v>9</v>
      </c>
      <c r="F99" s="5">
        <v>193.48599999999999</v>
      </c>
      <c r="G99" s="5">
        <v>107.492222</v>
      </c>
      <c r="H99" s="7">
        <v>0</v>
      </c>
      <c r="I99" s="8">
        <v>5.8823530000000002</v>
      </c>
      <c r="J99" s="5">
        <v>14.4</v>
      </c>
      <c r="K99" s="9"/>
      <c r="L99" s="6">
        <v>5</v>
      </c>
      <c r="M99" s="6">
        <v>9</v>
      </c>
      <c r="N99" s="5">
        <v>193.48599999999999</v>
      </c>
      <c r="O99" s="10">
        <v>0</v>
      </c>
      <c r="P99" s="10">
        <f t="shared" si="3"/>
        <v>0</v>
      </c>
      <c r="Q99" s="10">
        <f t="shared" si="3"/>
        <v>0</v>
      </c>
    </row>
    <row r="100" spans="2:19" x14ac:dyDescent="0.25">
      <c r="B100" s="29">
        <v>41737</v>
      </c>
      <c r="C100" s="30">
        <v>0</v>
      </c>
      <c r="D100" s="31">
        <v>0</v>
      </c>
      <c r="E100" s="31">
        <v>0</v>
      </c>
      <c r="F100" s="30">
        <v>0</v>
      </c>
      <c r="G100" s="30">
        <v>0</v>
      </c>
      <c r="H100" s="32">
        <v>0</v>
      </c>
      <c r="I100" s="33">
        <v>0</v>
      </c>
      <c r="J100" s="30">
        <v>0</v>
      </c>
      <c r="K100" s="34"/>
      <c r="L100" s="31">
        <v>0</v>
      </c>
      <c r="M100" s="31">
        <v>0</v>
      </c>
      <c r="N100" s="30">
        <v>0</v>
      </c>
      <c r="O100" s="35">
        <v>0</v>
      </c>
      <c r="P100" s="10">
        <f t="shared" si="3"/>
        <v>0</v>
      </c>
      <c r="Q100" s="10">
        <f t="shared" si="3"/>
        <v>0</v>
      </c>
    </row>
    <row r="101" spans="2:19" x14ac:dyDescent="0.25">
      <c r="B101" s="4">
        <v>41738</v>
      </c>
      <c r="C101" s="5">
        <v>0</v>
      </c>
      <c r="D101" s="6">
        <v>0</v>
      </c>
      <c r="E101" s="6">
        <v>0</v>
      </c>
      <c r="F101" s="5">
        <v>0</v>
      </c>
      <c r="G101" s="5">
        <v>0</v>
      </c>
      <c r="H101" s="7">
        <v>0</v>
      </c>
      <c r="I101" s="8">
        <v>0</v>
      </c>
      <c r="J101" s="5">
        <v>0</v>
      </c>
      <c r="K101" s="9"/>
      <c r="L101" s="6">
        <v>0</v>
      </c>
      <c r="M101" s="6">
        <v>0</v>
      </c>
      <c r="N101" s="5">
        <v>0</v>
      </c>
      <c r="O101" s="10">
        <v>0</v>
      </c>
      <c r="P101" s="10">
        <f t="shared" si="3"/>
        <v>0</v>
      </c>
      <c r="Q101" s="10">
        <f t="shared" si="3"/>
        <v>0</v>
      </c>
    </row>
    <row r="102" spans="2:19" x14ac:dyDescent="0.25">
      <c r="B102" s="11">
        <v>41739</v>
      </c>
      <c r="C102" s="23">
        <v>205</v>
      </c>
      <c r="D102" s="24">
        <v>1</v>
      </c>
      <c r="E102" s="24">
        <v>1</v>
      </c>
      <c r="F102" s="23">
        <v>205</v>
      </c>
      <c r="G102" s="23">
        <v>205</v>
      </c>
      <c r="H102" s="25">
        <v>0</v>
      </c>
      <c r="I102" s="26">
        <v>1.176471</v>
      </c>
      <c r="J102" s="23">
        <v>1.65</v>
      </c>
      <c r="K102" s="27"/>
      <c r="L102" s="24">
        <v>1</v>
      </c>
      <c r="M102" s="24">
        <v>1</v>
      </c>
      <c r="N102" s="23">
        <v>205</v>
      </c>
      <c r="O102" s="12">
        <v>41</v>
      </c>
      <c r="P102" s="10">
        <f t="shared" si="3"/>
        <v>0</v>
      </c>
      <c r="Q102" s="10">
        <f t="shared" si="3"/>
        <v>0</v>
      </c>
      <c r="R102" s="43">
        <v>30</v>
      </c>
      <c r="S102" s="43">
        <v>11</v>
      </c>
    </row>
    <row r="103" spans="2:19" x14ac:dyDescent="0.25">
      <c r="B103" s="11">
        <v>41740</v>
      </c>
      <c r="C103" s="23">
        <v>519</v>
      </c>
      <c r="D103" s="24">
        <v>2</v>
      </c>
      <c r="E103" s="24">
        <v>5</v>
      </c>
      <c r="F103" s="23">
        <v>259.5</v>
      </c>
      <c r="G103" s="23">
        <v>103.8</v>
      </c>
      <c r="H103" s="25">
        <v>0</v>
      </c>
      <c r="I103" s="26">
        <v>2.3529409999999999</v>
      </c>
      <c r="J103" s="23">
        <v>8</v>
      </c>
      <c r="K103" s="27"/>
      <c r="L103" s="24">
        <v>2</v>
      </c>
      <c r="M103" s="24">
        <v>5</v>
      </c>
      <c r="N103" s="23">
        <v>259.5</v>
      </c>
      <c r="O103" s="12">
        <v>41</v>
      </c>
      <c r="P103" s="10">
        <f t="shared" si="3"/>
        <v>0</v>
      </c>
      <c r="Q103" s="10">
        <f t="shared" si="3"/>
        <v>0</v>
      </c>
      <c r="R103" s="43">
        <v>30</v>
      </c>
      <c r="S103" s="43">
        <v>11</v>
      </c>
    </row>
    <row r="104" spans="2:19" x14ac:dyDescent="0.25">
      <c r="B104" s="11">
        <v>41741</v>
      </c>
      <c r="C104" s="23">
        <v>1405.25</v>
      </c>
      <c r="D104" s="24">
        <v>6</v>
      </c>
      <c r="E104" s="24">
        <v>13</v>
      </c>
      <c r="F104" s="23">
        <v>234.20833300000001</v>
      </c>
      <c r="G104" s="23">
        <v>108.096154</v>
      </c>
      <c r="H104" s="25">
        <v>0</v>
      </c>
      <c r="I104" s="26">
        <v>7.0588240000000004</v>
      </c>
      <c r="J104" s="23">
        <v>20.8</v>
      </c>
      <c r="K104" s="27"/>
      <c r="L104" s="24">
        <v>6</v>
      </c>
      <c r="M104" s="24">
        <v>13</v>
      </c>
      <c r="N104" s="23">
        <v>234.20833300000001</v>
      </c>
      <c r="O104" s="12">
        <v>11</v>
      </c>
      <c r="P104" s="10">
        <f t="shared" si="3"/>
        <v>0</v>
      </c>
      <c r="Q104" s="10">
        <f t="shared" si="3"/>
        <v>0</v>
      </c>
      <c r="R104" s="43"/>
      <c r="S104" s="43">
        <v>11</v>
      </c>
    </row>
    <row r="105" spans="2:19" x14ac:dyDescent="0.25">
      <c r="B105" s="4">
        <v>41742</v>
      </c>
      <c r="C105" s="5">
        <v>1227.75</v>
      </c>
      <c r="D105" s="6">
        <v>6</v>
      </c>
      <c r="E105" s="6">
        <v>13</v>
      </c>
      <c r="F105" s="5">
        <v>204.625</v>
      </c>
      <c r="G105" s="5">
        <v>94.442307999999997</v>
      </c>
      <c r="H105" s="7">
        <v>0</v>
      </c>
      <c r="I105" s="8">
        <v>7.0588240000000004</v>
      </c>
      <c r="J105" s="5">
        <v>19.2</v>
      </c>
      <c r="K105" s="9"/>
      <c r="L105" s="6">
        <v>4</v>
      </c>
      <c r="M105" s="6">
        <v>8</v>
      </c>
      <c r="N105" s="5">
        <v>193.4375</v>
      </c>
      <c r="O105" s="10">
        <v>2</v>
      </c>
      <c r="P105" s="10">
        <f t="shared" si="3"/>
        <v>5</v>
      </c>
      <c r="Q105" s="10">
        <f t="shared" si="3"/>
        <v>11.1875</v>
      </c>
    </row>
    <row r="106" spans="2:19" x14ac:dyDescent="0.25">
      <c r="B106" s="4">
        <v>41743</v>
      </c>
      <c r="C106" s="5">
        <v>1405.25</v>
      </c>
      <c r="D106" s="6">
        <v>6</v>
      </c>
      <c r="E106" s="6">
        <v>13</v>
      </c>
      <c r="F106" s="5">
        <v>234.20833300000001</v>
      </c>
      <c r="G106" s="5">
        <v>108.096154</v>
      </c>
      <c r="H106" s="7">
        <v>0</v>
      </c>
      <c r="I106" s="8">
        <v>7.0588240000000004</v>
      </c>
      <c r="J106" s="5">
        <v>20.8</v>
      </c>
      <c r="K106" s="9"/>
      <c r="L106" s="6">
        <v>6</v>
      </c>
      <c r="M106" s="6">
        <v>13</v>
      </c>
      <c r="N106" s="5">
        <v>234.20833300000001</v>
      </c>
      <c r="O106" s="10">
        <v>5</v>
      </c>
      <c r="P106" s="10">
        <f t="shared" si="3"/>
        <v>0</v>
      </c>
      <c r="Q106" s="10">
        <f t="shared" si="3"/>
        <v>0</v>
      </c>
    </row>
    <row r="107" spans="2:19" x14ac:dyDescent="0.25">
      <c r="B107" s="11">
        <v>41744</v>
      </c>
      <c r="C107" s="23">
        <v>1405.25</v>
      </c>
      <c r="D107" s="24">
        <v>6</v>
      </c>
      <c r="E107" s="24">
        <v>13</v>
      </c>
      <c r="F107" s="23">
        <v>234.20833300000001</v>
      </c>
      <c r="G107" s="23">
        <v>108.096154</v>
      </c>
      <c r="H107" s="25">
        <v>0</v>
      </c>
      <c r="I107" s="26">
        <v>7.0588240000000004</v>
      </c>
      <c r="J107" s="23">
        <v>20.8</v>
      </c>
      <c r="K107" s="27"/>
      <c r="L107" s="24">
        <v>6</v>
      </c>
      <c r="M107" s="24">
        <v>13</v>
      </c>
      <c r="N107" s="23">
        <v>234.20833300000001</v>
      </c>
      <c r="O107" s="12">
        <v>20</v>
      </c>
      <c r="P107" s="10">
        <f t="shared" si="3"/>
        <v>0</v>
      </c>
      <c r="Q107" s="10">
        <f t="shared" si="3"/>
        <v>0</v>
      </c>
    </row>
    <row r="108" spans="2:19" x14ac:dyDescent="0.25">
      <c r="B108" s="11">
        <v>41745</v>
      </c>
      <c r="C108" s="23">
        <v>1465</v>
      </c>
      <c r="D108" s="24">
        <v>6</v>
      </c>
      <c r="E108" s="24">
        <v>13</v>
      </c>
      <c r="F108" s="23">
        <v>244.16666699999999</v>
      </c>
      <c r="G108" s="23">
        <v>112.692308</v>
      </c>
      <c r="H108" s="25">
        <v>0</v>
      </c>
      <c r="I108" s="26">
        <v>7.0588240000000004</v>
      </c>
      <c r="J108" s="23">
        <v>20.8</v>
      </c>
      <c r="K108" s="27"/>
      <c r="L108" s="24">
        <v>6</v>
      </c>
      <c r="M108" s="24">
        <v>13</v>
      </c>
      <c r="N108" s="23">
        <v>244.16666699999999</v>
      </c>
      <c r="O108" s="12">
        <v>20</v>
      </c>
      <c r="P108" s="10">
        <f t="shared" si="3"/>
        <v>0</v>
      </c>
      <c r="Q108" s="10">
        <f t="shared" si="3"/>
        <v>0</v>
      </c>
    </row>
    <row r="109" spans="2:19" x14ac:dyDescent="0.25">
      <c r="B109" s="11">
        <v>41746</v>
      </c>
      <c r="C109" s="23">
        <v>758</v>
      </c>
      <c r="D109" s="24">
        <v>3</v>
      </c>
      <c r="E109" s="24">
        <v>7</v>
      </c>
      <c r="F109" s="23">
        <v>252.66666699999999</v>
      </c>
      <c r="G109" s="23">
        <v>108.285714</v>
      </c>
      <c r="H109" s="25">
        <v>0</v>
      </c>
      <c r="I109" s="26">
        <v>3.5294120000000002</v>
      </c>
      <c r="J109" s="23">
        <v>11.2</v>
      </c>
      <c r="K109" s="27"/>
      <c r="L109" s="24">
        <v>3</v>
      </c>
      <c r="M109" s="24">
        <v>7</v>
      </c>
      <c r="N109" s="23">
        <v>252.66666699999999</v>
      </c>
      <c r="O109" s="12">
        <v>10</v>
      </c>
      <c r="P109" s="10">
        <f t="shared" si="3"/>
        <v>0</v>
      </c>
      <c r="Q109" s="10">
        <f t="shared" si="3"/>
        <v>0</v>
      </c>
    </row>
    <row r="110" spans="2:19" x14ac:dyDescent="0.25">
      <c r="B110" s="11">
        <v>41747</v>
      </c>
      <c r="C110" s="23">
        <v>758</v>
      </c>
      <c r="D110" s="24">
        <v>3</v>
      </c>
      <c r="E110" s="24">
        <v>7</v>
      </c>
      <c r="F110" s="23">
        <v>252.66666699999999</v>
      </c>
      <c r="G110" s="23">
        <v>108.285714</v>
      </c>
      <c r="H110" s="25">
        <v>0</v>
      </c>
      <c r="I110" s="26">
        <v>3.5294120000000002</v>
      </c>
      <c r="J110" s="23">
        <v>11.2</v>
      </c>
      <c r="K110" s="27"/>
      <c r="L110" s="24">
        <v>3</v>
      </c>
      <c r="M110" s="24">
        <v>7</v>
      </c>
      <c r="N110" s="23">
        <v>252.66666699999999</v>
      </c>
      <c r="O110" s="12">
        <v>10</v>
      </c>
      <c r="P110" s="10">
        <f t="shared" si="3"/>
        <v>0</v>
      </c>
      <c r="Q110" s="10">
        <f t="shared" si="3"/>
        <v>0</v>
      </c>
    </row>
    <row r="111" spans="2:19" x14ac:dyDescent="0.25">
      <c r="B111" s="11">
        <v>41748</v>
      </c>
      <c r="C111" s="23">
        <v>239</v>
      </c>
      <c r="D111" s="24">
        <v>1</v>
      </c>
      <c r="E111" s="24">
        <v>2</v>
      </c>
      <c r="F111" s="23">
        <v>239</v>
      </c>
      <c r="G111" s="23">
        <v>119.5</v>
      </c>
      <c r="H111" s="25">
        <v>0</v>
      </c>
      <c r="I111" s="26">
        <v>1.176471</v>
      </c>
      <c r="J111" s="23">
        <v>3.2</v>
      </c>
      <c r="K111" s="27"/>
      <c r="L111" s="24">
        <v>1</v>
      </c>
      <c r="M111" s="24">
        <v>2</v>
      </c>
      <c r="N111" s="23">
        <v>239</v>
      </c>
      <c r="O111" s="12">
        <v>10</v>
      </c>
      <c r="P111" s="10">
        <f t="shared" si="3"/>
        <v>0</v>
      </c>
      <c r="Q111" s="10">
        <f t="shared" si="3"/>
        <v>0</v>
      </c>
    </row>
    <row r="112" spans="2:19" x14ac:dyDescent="0.25">
      <c r="B112" s="4">
        <v>41749</v>
      </c>
      <c r="C112" s="5">
        <v>209</v>
      </c>
      <c r="D112" s="6">
        <v>1</v>
      </c>
      <c r="E112" s="6">
        <v>2</v>
      </c>
      <c r="F112" s="5">
        <v>209</v>
      </c>
      <c r="G112" s="5">
        <v>104.5</v>
      </c>
      <c r="H112" s="7">
        <v>0</v>
      </c>
      <c r="I112" s="8">
        <v>1.176471</v>
      </c>
      <c r="J112" s="5">
        <v>3.2</v>
      </c>
      <c r="K112" s="9"/>
      <c r="L112" s="6">
        <v>1</v>
      </c>
      <c r="M112" s="6">
        <v>2</v>
      </c>
      <c r="N112" s="5">
        <v>209</v>
      </c>
      <c r="O112" s="10">
        <v>0</v>
      </c>
      <c r="P112" s="10">
        <f t="shared" si="3"/>
        <v>0</v>
      </c>
      <c r="Q112" s="10">
        <f t="shared" si="3"/>
        <v>0</v>
      </c>
    </row>
    <row r="113" spans="2:17" x14ac:dyDescent="0.25">
      <c r="B113" s="4">
        <v>41750</v>
      </c>
      <c r="C113" s="5">
        <v>239</v>
      </c>
      <c r="D113" s="6">
        <v>1</v>
      </c>
      <c r="E113" s="6">
        <v>2</v>
      </c>
      <c r="F113" s="5">
        <v>239</v>
      </c>
      <c r="G113" s="5">
        <v>119.5</v>
      </c>
      <c r="H113" s="7">
        <v>0</v>
      </c>
      <c r="I113" s="8">
        <v>1.176471</v>
      </c>
      <c r="J113" s="5">
        <v>3.2</v>
      </c>
      <c r="K113" s="9"/>
      <c r="L113" s="6">
        <v>1</v>
      </c>
      <c r="M113" s="6">
        <v>2</v>
      </c>
      <c r="N113" s="5">
        <v>239</v>
      </c>
      <c r="O113" s="10">
        <v>0</v>
      </c>
      <c r="P113" s="10">
        <f t="shared" si="3"/>
        <v>0</v>
      </c>
      <c r="Q113" s="10">
        <f t="shared" si="3"/>
        <v>0</v>
      </c>
    </row>
    <row r="114" spans="2:17" x14ac:dyDescent="0.25">
      <c r="B114" s="4">
        <v>41751</v>
      </c>
      <c r="C114" s="5">
        <v>239</v>
      </c>
      <c r="D114" s="6">
        <v>1</v>
      </c>
      <c r="E114" s="6">
        <v>2</v>
      </c>
      <c r="F114" s="5">
        <v>239</v>
      </c>
      <c r="G114" s="5">
        <v>119.5</v>
      </c>
      <c r="H114" s="7">
        <v>0</v>
      </c>
      <c r="I114" s="8">
        <v>1.176471</v>
      </c>
      <c r="J114" s="5">
        <v>3.2</v>
      </c>
      <c r="K114" s="9"/>
      <c r="L114" s="6">
        <v>1</v>
      </c>
      <c r="M114" s="6">
        <v>2</v>
      </c>
      <c r="N114" s="5">
        <v>239</v>
      </c>
      <c r="O114" s="10">
        <v>0</v>
      </c>
      <c r="P114" s="10">
        <f t="shared" si="3"/>
        <v>0</v>
      </c>
      <c r="Q114" s="10">
        <f t="shared" si="3"/>
        <v>0</v>
      </c>
    </row>
    <row r="115" spans="2:17" x14ac:dyDescent="0.25">
      <c r="B115" s="11">
        <v>41752</v>
      </c>
      <c r="C115" s="23">
        <v>941</v>
      </c>
      <c r="D115" s="24">
        <v>4</v>
      </c>
      <c r="E115" s="24">
        <v>8</v>
      </c>
      <c r="F115" s="23">
        <v>235.25</v>
      </c>
      <c r="G115" s="23">
        <v>117.625</v>
      </c>
      <c r="H115" s="25">
        <v>0</v>
      </c>
      <c r="I115" s="26">
        <v>4.7058819999999999</v>
      </c>
      <c r="J115" s="23">
        <v>12.8</v>
      </c>
      <c r="K115" s="27"/>
      <c r="L115" s="24">
        <v>4</v>
      </c>
      <c r="M115" s="24">
        <v>8</v>
      </c>
      <c r="N115" s="23">
        <v>235.25</v>
      </c>
      <c r="O115" s="12">
        <v>10</v>
      </c>
      <c r="P115" s="10">
        <f t="shared" si="3"/>
        <v>0</v>
      </c>
      <c r="Q115" s="10">
        <f t="shared" si="3"/>
        <v>0</v>
      </c>
    </row>
    <row r="116" spans="2:17" x14ac:dyDescent="0.25">
      <c r="B116" s="11">
        <v>41753</v>
      </c>
      <c r="C116" s="23">
        <v>941</v>
      </c>
      <c r="D116" s="24">
        <v>4</v>
      </c>
      <c r="E116" s="24">
        <v>8</v>
      </c>
      <c r="F116" s="23">
        <v>235.25</v>
      </c>
      <c r="G116" s="23">
        <v>117.625</v>
      </c>
      <c r="H116" s="25">
        <v>0</v>
      </c>
      <c r="I116" s="26">
        <v>4.7058819999999999</v>
      </c>
      <c r="J116" s="23">
        <v>12.8</v>
      </c>
      <c r="K116" s="27"/>
      <c r="L116" s="24">
        <v>4</v>
      </c>
      <c r="M116" s="24">
        <v>8</v>
      </c>
      <c r="N116" s="23">
        <v>235.25</v>
      </c>
      <c r="O116" s="12">
        <v>10</v>
      </c>
      <c r="P116" s="10">
        <f t="shared" si="3"/>
        <v>0</v>
      </c>
      <c r="Q116" s="10">
        <f t="shared" si="3"/>
        <v>0</v>
      </c>
    </row>
    <row r="117" spans="2:17" x14ac:dyDescent="0.25">
      <c r="B117" s="11">
        <v>41754</v>
      </c>
      <c r="C117" s="23">
        <v>702</v>
      </c>
      <c r="D117" s="24">
        <v>3</v>
      </c>
      <c r="E117" s="24">
        <v>6</v>
      </c>
      <c r="F117" s="23">
        <v>234</v>
      </c>
      <c r="G117" s="23">
        <v>117</v>
      </c>
      <c r="H117" s="25">
        <v>0</v>
      </c>
      <c r="I117" s="26">
        <v>3.5294120000000002</v>
      </c>
      <c r="J117" s="23">
        <v>9.6</v>
      </c>
      <c r="K117" s="27"/>
      <c r="L117" s="24">
        <v>3</v>
      </c>
      <c r="M117" s="24">
        <v>6</v>
      </c>
      <c r="N117" s="23">
        <v>234</v>
      </c>
      <c r="O117" s="12">
        <v>10</v>
      </c>
      <c r="P117" s="10">
        <f t="shared" si="3"/>
        <v>0</v>
      </c>
      <c r="Q117" s="10">
        <f t="shared" si="3"/>
        <v>0</v>
      </c>
    </row>
    <row r="118" spans="2:17" x14ac:dyDescent="0.25">
      <c r="B118" s="11">
        <v>41755</v>
      </c>
      <c r="C118" s="23">
        <v>1006</v>
      </c>
      <c r="D118" s="24">
        <v>5</v>
      </c>
      <c r="E118" s="24">
        <v>10</v>
      </c>
      <c r="F118" s="23">
        <v>201.2</v>
      </c>
      <c r="G118" s="23">
        <v>100.6</v>
      </c>
      <c r="H118" s="25">
        <v>0</v>
      </c>
      <c r="I118" s="26">
        <v>5.8823530000000002</v>
      </c>
      <c r="J118" s="23">
        <v>16</v>
      </c>
      <c r="K118" s="27"/>
      <c r="L118" s="24">
        <v>5</v>
      </c>
      <c r="M118" s="24">
        <v>10</v>
      </c>
      <c r="N118" s="23">
        <v>201.2</v>
      </c>
      <c r="O118" s="12">
        <v>10</v>
      </c>
      <c r="P118" s="10">
        <f t="shared" si="3"/>
        <v>0</v>
      </c>
      <c r="Q118" s="10">
        <f t="shared" si="3"/>
        <v>0</v>
      </c>
    </row>
    <row r="119" spans="2:17" x14ac:dyDescent="0.25">
      <c r="B119" s="4">
        <v>41756</v>
      </c>
      <c r="C119" s="5">
        <v>1006</v>
      </c>
      <c r="D119" s="6">
        <v>5</v>
      </c>
      <c r="E119" s="6">
        <v>10</v>
      </c>
      <c r="F119" s="5">
        <v>201.2</v>
      </c>
      <c r="G119" s="5">
        <v>100.6</v>
      </c>
      <c r="H119" s="7">
        <v>0</v>
      </c>
      <c r="I119" s="8">
        <v>5.8823530000000002</v>
      </c>
      <c r="J119" s="5">
        <v>16</v>
      </c>
      <c r="K119" s="9"/>
      <c r="L119" s="6">
        <v>5</v>
      </c>
      <c r="M119" s="6">
        <v>10</v>
      </c>
      <c r="N119" s="5">
        <v>201.2</v>
      </c>
      <c r="O119" s="10">
        <v>0</v>
      </c>
      <c r="P119" s="10">
        <f t="shared" si="3"/>
        <v>0</v>
      </c>
      <c r="Q119" s="10">
        <f t="shared" si="3"/>
        <v>0</v>
      </c>
    </row>
    <row r="120" spans="2:17" x14ac:dyDescent="0.25">
      <c r="B120" s="11">
        <v>41757</v>
      </c>
      <c r="C120" s="23">
        <v>1197.2</v>
      </c>
      <c r="D120" s="24">
        <v>6</v>
      </c>
      <c r="E120" s="24">
        <v>12</v>
      </c>
      <c r="F120" s="23">
        <v>199.533333</v>
      </c>
      <c r="G120" s="23">
        <v>99.766666999999998</v>
      </c>
      <c r="H120" s="25">
        <v>0</v>
      </c>
      <c r="I120" s="26">
        <v>7.0588240000000004</v>
      </c>
      <c r="J120" s="23">
        <v>19.2</v>
      </c>
      <c r="K120" s="27"/>
      <c r="L120" s="24">
        <v>6</v>
      </c>
      <c r="M120" s="24">
        <v>12</v>
      </c>
      <c r="N120" s="23">
        <v>199.533333</v>
      </c>
      <c r="O120" s="12">
        <v>15</v>
      </c>
      <c r="P120" s="10">
        <f t="shared" si="3"/>
        <v>0</v>
      </c>
      <c r="Q120" s="10">
        <f t="shared" si="3"/>
        <v>0</v>
      </c>
    </row>
    <row r="121" spans="2:17" x14ac:dyDescent="0.25">
      <c r="B121" s="11">
        <v>41758</v>
      </c>
      <c r="C121" s="23">
        <v>734.2</v>
      </c>
      <c r="D121" s="24">
        <v>4</v>
      </c>
      <c r="E121" s="24">
        <v>8</v>
      </c>
      <c r="F121" s="23">
        <v>183.55</v>
      </c>
      <c r="G121" s="23">
        <v>91.775000000000006</v>
      </c>
      <c r="H121" s="25">
        <v>0</v>
      </c>
      <c r="I121" s="26">
        <v>4.7058819999999999</v>
      </c>
      <c r="J121" s="23">
        <v>12.8</v>
      </c>
      <c r="K121" s="27"/>
      <c r="L121" s="24">
        <v>4</v>
      </c>
      <c r="M121" s="24">
        <v>8</v>
      </c>
      <c r="N121" s="23">
        <v>183.55</v>
      </c>
      <c r="O121" s="12">
        <v>15</v>
      </c>
      <c r="P121" s="10">
        <f t="shared" si="3"/>
        <v>0</v>
      </c>
      <c r="Q121" s="10">
        <f t="shared" si="3"/>
        <v>0</v>
      </c>
    </row>
    <row r="122" spans="2:17" x14ac:dyDescent="0.25">
      <c r="B122" s="4">
        <v>41759</v>
      </c>
      <c r="C122" s="5">
        <v>734.2</v>
      </c>
      <c r="D122" s="6">
        <v>4</v>
      </c>
      <c r="E122" s="6">
        <v>8</v>
      </c>
      <c r="F122" s="5">
        <v>183.55</v>
      </c>
      <c r="G122" s="5">
        <v>91.775000000000006</v>
      </c>
      <c r="H122" s="7">
        <v>0</v>
      </c>
      <c r="I122" s="8">
        <v>4.7058819999999999</v>
      </c>
      <c r="J122" s="5">
        <v>12.8</v>
      </c>
      <c r="K122" s="9"/>
      <c r="L122" s="6">
        <v>4</v>
      </c>
      <c r="M122" s="6">
        <v>8</v>
      </c>
      <c r="N122" s="5">
        <v>183.55</v>
      </c>
      <c r="O122" s="10">
        <v>0</v>
      </c>
      <c r="P122" s="10">
        <f t="shared" si="3"/>
        <v>0</v>
      </c>
      <c r="Q122" s="10">
        <f t="shared" si="3"/>
        <v>0</v>
      </c>
    </row>
    <row r="123" spans="2:17" x14ac:dyDescent="0.25">
      <c r="B123" s="4">
        <v>41760</v>
      </c>
      <c r="C123" s="5">
        <v>932.2</v>
      </c>
      <c r="D123" s="6">
        <v>4</v>
      </c>
      <c r="E123" s="6">
        <v>8</v>
      </c>
      <c r="F123" s="5">
        <v>233.05</v>
      </c>
      <c r="G123" s="5">
        <v>116.52500000000001</v>
      </c>
      <c r="H123" s="7">
        <v>0</v>
      </c>
      <c r="I123" s="8">
        <v>4.7058819999999999</v>
      </c>
      <c r="J123" s="5">
        <v>12.8</v>
      </c>
      <c r="K123" s="9"/>
      <c r="L123" s="6">
        <v>4</v>
      </c>
      <c r="M123" s="6">
        <v>8</v>
      </c>
      <c r="N123" s="5">
        <v>233.05</v>
      </c>
      <c r="O123" s="10">
        <v>0</v>
      </c>
      <c r="P123" s="10">
        <f t="shared" si="3"/>
        <v>0</v>
      </c>
      <c r="Q123" s="10">
        <f t="shared" si="3"/>
        <v>0</v>
      </c>
    </row>
    <row r="124" spans="2:17" x14ac:dyDescent="0.25">
      <c r="B124" s="4">
        <v>41761</v>
      </c>
      <c r="C124" s="5">
        <v>818.2</v>
      </c>
      <c r="D124" s="6">
        <v>4</v>
      </c>
      <c r="E124" s="6">
        <v>8</v>
      </c>
      <c r="F124" s="5">
        <v>204.55</v>
      </c>
      <c r="G124" s="5">
        <v>102.27500000000001</v>
      </c>
      <c r="H124" s="7">
        <v>0</v>
      </c>
      <c r="I124" s="8">
        <v>4.7058819999999999</v>
      </c>
      <c r="J124" s="5">
        <v>12.8</v>
      </c>
      <c r="K124" s="9"/>
      <c r="L124" s="6">
        <v>4</v>
      </c>
      <c r="M124" s="6">
        <v>8</v>
      </c>
      <c r="N124" s="5">
        <v>204.55</v>
      </c>
      <c r="O124" s="10">
        <v>0</v>
      </c>
      <c r="P124" s="10">
        <f t="shared" si="3"/>
        <v>0</v>
      </c>
      <c r="Q124" s="10">
        <f t="shared" si="3"/>
        <v>0</v>
      </c>
    </row>
    <row r="125" spans="2:17" x14ac:dyDescent="0.25">
      <c r="B125" s="4">
        <v>41762</v>
      </c>
      <c r="C125" s="5">
        <v>167.2</v>
      </c>
      <c r="D125" s="6">
        <v>1</v>
      </c>
      <c r="E125" s="6">
        <v>2</v>
      </c>
      <c r="F125" s="5">
        <v>167.2</v>
      </c>
      <c r="G125" s="5">
        <v>83.6</v>
      </c>
      <c r="H125" s="7">
        <v>0</v>
      </c>
      <c r="I125" s="8">
        <v>1.176471</v>
      </c>
      <c r="J125" s="5">
        <v>3.2</v>
      </c>
      <c r="K125" s="9"/>
      <c r="L125" s="6">
        <v>1</v>
      </c>
      <c r="M125" s="6">
        <v>2</v>
      </c>
      <c r="N125" s="5">
        <v>167.2</v>
      </c>
      <c r="O125" s="10">
        <v>0</v>
      </c>
      <c r="P125" s="10">
        <f t="shared" si="3"/>
        <v>0</v>
      </c>
      <c r="Q125" s="10">
        <f t="shared" si="3"/>
        <v>0</v>
      </c>
    </row>
    <row r="126" spans="2:17" x14ac:dyDescent="0.25">
      <c r="B126" s="4">
        <v>41763</v>
      </c>
      <c r="C126" s="5">
        <v>372.2</v>
      </c>
      <c r="D126" s="6">
        <v>2</v>
      </c>
      <c r="E126" s="6">
        <v>3</v>
      </c>
      <c r="F126" s="5">
        <v>186.1</v>
      </c>
      <c r="G126" s="5">
        <v>124.066667</v>
      </c>
      <c r="H126" s="7">
        <v>0</v>
      </c>
      <c r="I126" s="8">
        <v>2.3529409999999999</v>
      </c>
      <c r="J126" s="5">
        <v>4.8</v>
      </c>
      <c r="K126" s="9"/>
      <c r="L126" s="6">
        <v>2</v>
      </c>
      <c r="M126" s="6">
        <v>3</v>
      </c>
      <c r="N126" s="5">
        <v>186.1</v>
      </c>
      <c r="O126" s="10">
        <v>0</v>
      </c>
      <c r="P126" s="10">
        <f t="shared" si="3"/>
        <v>0</v>
      </c>
      <c r="Q126" s="10">
        <f t="shared" si="3"/>
        <v>0</v>
      </c>
    </row>
    <row r="127" spans="2:17" x14ac:dyDescent="0.25">
      <c r="B127" s="4">
        <v>41764</v>
      </c>
      <c r="C127" s="5">
        <v>372.2</v>
      </c>
      <c r="D127" s="6">
        <v>2</v>
      </c>
      <c r="E127" s="6">
        <v>3</v>
      </c>
      <c r="F127" s="5">
        <v>186.1</v>
      </c>
      <c r="G127" s="5">
        <v>124.066667</v>
      </c>
      <c r="H127" s="7">
        <v>0</v>
      </c>
      <c r="I127" s="8">
        <v>2.3529409999999999</v>
      </c>
      <c r="J127" s="5">
        <v>4.8</v>
      </c>
      <c r="K127" s="9"/>
      <c r="L127" s="6">
        <v>2</v>
      </c>
      <c r="M127" s="6">
        <v>3</v>
      </c>
      <c r="N127" s="5">
        <v>186.1</v>
      </c>
      <c r="O127" s="10">
        <v>0</v>
      </c>
      <c r="P127" s="10">
        <f t="shared" si="3"/>
        <v>0</v>
      </c>
      <c r="Q127" s="10">
        <f t="shared" si="3"/>
        <v>0</v>
      </c>
    </row>
    <row r="128" spans="2:17" x14ac:dyDescent="0.25">
      <c r="B128" s="29">
        <v>41765</v>
      </c>
      <c r="C128" s="30">
        <v>3513.2</v>
      </c>
      <c r="D128" s="31">
        <v>15</v>
      </c>
      <c r="E128" s="31">
        <v>17</v>
      </c>
      <c r="F128" s="30">
        <v>234.21333300000001</v>
      </c>
      <c r="G128" s="30">
        <v>206.65882400000001</v>
      </c>
      <c r="H128" s="32">
        <v>0</v>
      </c>
      <c r="I128" s="33">
        <v>17.647058999999999</v>
      </c>
      <c r="J128" s="30">
        <v>27.25</v>
      </c>
      <c r="K128" s="34"/>
      <c r="L128" s="31">
        <v>3</v>
      </c>
      <c r="M128" s="31">
        <v>5</v>
      </c>
      <c r="N128" s="30">
        <v>215.066667</v>
      </c>
      <c r="O128" s="35">
        <v>0</v>
      </c>
      <c r="P128" s="10">
        <f t="shared" si="3"/>
        <v>12</v>
      </c>
      <c r="Q128" s="10">
        <f t="shared" si="3"/>
        <v>19.14666600000001</v>
      </c>
    </row>
    <row r="129" spans="2:20" x14ac:dyDescent="0.25">
      <c r="B129" s="29">
        <v>41766</v>
      </c>
      <c r="C129" s="30">
        <v>3274.2</v>
      </c>
      <c r="D129" s="31">
        <v>14</v>
      </c>
      <c r="E129" s="31">
        <v>16</v>
      </c>
      <c r="F129" s="30">
        <v>233.87142900000001</v>
      </c>
      <c r="G129" s="30">
        <v>204.63749999999999</v>
      </c>
      <c r="H129" s="32">
        <v>0</v>
      </c>
      <c r="I129" s="33">
        <v>16.470587999999999</v>
      </c>
      <c r="J129" s="30">
        <v>25.6</v>
      </c>
      <c r="K129" s="34"/>
      <c r="L129" s="31">
        <v>2</v>
      </c>
      <c r="M129" s="31">
        <v>4</v>
      </c>
      <c r="N129" s="30">
        <v>203.1</v>
      </c>
      <c r="O129" s="35">
        <v>0</v>
      </c>
      <c r="P129" s="10">
        <f t="shared" si="3"/>
        <v>12</v>
      </c>
      <c r="Q129" s="10">
        <f t="shared" si="3"/>
        <v>30.771429000000012</v>
      </c>
    </row>
    <row r="130" spans="2:20" x14ac:dyDescent="0.25">
      <c r="B130" s="29">
        <v>41767</v>
      </c>
      <c r="C130" s="30">
        <v>3653.2</v>
      </c>
      <c r="D130" s="31">
        <v>15</v>
      </c>
      <c r="E130" s="31">
        <v>18</v>
      </c>
      <c r="F130" s="30">
        <v>243.54666700000001</v>
      </c>
      <c r="G130" s="30">
        <v>202.955556</v>
      </c>
      <c r="H130" s="32">
        <v>0</v>
      </c>
      <c r="I130" s="33">
        <v>17.647058999999999</v>
      </c>
      <c r="J130" s="30">
        <v>28.8</v>
      </c>
      <c r="K130" s="34"/>
      <c r="L130" s="31">
        <v>3</v>
      </c>
      <c r="M130" s="31">
        <v>6</v>
      </c>
      <c r="N130" s="30">
        <v>261.73333300000002</v>
      </c>
      <c r="O130" s="35">
        <v>0</v>
      </c>
      <c r="P130" s="10">
        <f t="shared" si="3"/>
        <v>12</v>
      </c>
      <c r="Q130" s="13">
        <f t="shared" si="3"/>
        <v>-18.186666000000002</v>
      </c>
    </row>
    <row r="131" spans="2:20" x14ac:dyDescent="0.25">
      <c r="B131" s="11">
        <v>41768</v>
      </c>
      <c r="C131" s="23">
        <v>3107</v>
      </c>
      <c r="D131" s="24">
        <v>13</v>
      </c>
      <c r="E131" s="24">
        <v>14</v>
      </c>
      <c r="F131" s="23">
        <v>239</v>
      </c>
      <c r="G131" s="23">
        <v>221.92857100000001</v>
      </c>
      <c r="H131" s="25">
        <v>0</v>
      </c>
      <c r="I131" s="26">
        <v>15.294117999999999</v>
      </c>
      <c r="J131" s="23">
        <v>22.4</v>
      </c>
      <c r="K131" s="27"/>
      <c r="L131" s="24">
        <v>1</v>
      </c>
      <c r="M131" s="24">
        <v>2</v>
      </c>
      <c r="N131" s="23">
        <v>239</v>
      </c>
      <c r="O131" s="12">
        <v>30</v>
      </c>
      <c r="P131" s="10">
        <f t="shared" si="3"/>
        <v>12</v>
      </c>
      <c r="Q131" s="10">
        <f t="shared" si="3"/>
        <v>0</v>
      </c>
      <c r="S131" s="44"/>
      <c r="T131" s="44">
        <v>30</v>
      </c>
    </row>
    <row r="132" spans="2:20" x14ac:dyDescent="0.25">
      <c r="B132" s="11">
        <v>41769</v>
      </c>
      <c r="C132" s="23">
        <v>152</v>
      </c>
      <c r="D132" s="24">
        <v>1</v>
      </c>
      <c r="E132" s="24">
        <v>2</v>
      </c>
      <c r="F132" s="23">
        <v>152</v>
      </c>
      <c r="G132" s="23">
        <v>76</v>
      </c>
      <c r="H132" s="25">
        <v>0</v>
      </c>
      <c r="I132" s="26">
        <v>1.176471</v>
      </c>
      <c r="J132" s="23">
        <v>3.2</v>
      </c>
      <c r="K132" s="27"/>
      <c r="L132" s="24">
        <v>1</v>
      </c>
      <c r="M132" s="24">
        <v>2</v>
      </c>
      <c r="N132" s="23">
        <v>152</v>
      </c>
      <c r="O132" s="12">
        <v>30</v>
      </c>
      <c r="P132" s="10">
        <f t="shared" si="3"/>
        <v>0</v>
      </c>
      <c r="Q132" s="10">
        <f t="shared" si="3"/>
        <v>0</v>
      </c>
      <c r="S132" s="44"/>
      <c r="T132" s="44">
        <v>30</v>
      </c>
    </row>
    <row r="133" spans="2:20" x14ac:dyDescent="0.25">
      <c r="B133" s="11">
        <v>41770</v>
      </c>
      <c r="C133" s="23">
        <v>2184</v>
      </c>
      <c r="D133" s="24">
        <v>9</v>
      </c>
      <c r="E133" s="24">
        <v>10</v>
      </c>
      <c r="F133" s="23">
        <v>242.66666699999999</v>
      </c>
      <c r="G133" s="23">
        <v>218.4</v>
      </c>
      <c r="H133" s="25">
        <v>0</v>
      </c>
      <c r="I133" s="26">
        <v>10.588234999999999</v>
      </c>
      <c r="J133" s="23">
        <v>16</v>
      </c>
      <c r="K133" s="27"/>
      <c r="L133" s="24">
        <v>1</v>
      </c>
      <c r="M133" s="24">
        <v>2</v>
      </c>
      <c r="N133" s="23">
        <v>152</v>
      </c>
      <c r="O133" s="12">
        <v>38</v>
      </c>
      <c r="P133" s="10">
        <f t="shared" si="3"/>
        <v>8</v>
      </c>
      <c r="Q133" s="10">
        <f t="shared" si="3"/>
        <v>90.66666699999999</v>
      </c>
      <c r="S133" s="44">
        <v>8</v>
      </c>
      <c r="T133" s="44">
        <v>30</v>
      </c>
    </row>
    <row r="134" spans="2:20" x14ac:dyDescent="0.25">
      <c r="B134" s="11">
        <v>41771</v>
      </c>
      <c r="C134" s="23">
        <v>2336</v>
      </c>
      <c r="D134" s="24">
        <v>10</v>
      </c>
      <c r="E134" s="24">
        <v>12</v>
      </c>
      <c r="F134" s="23">
        <v>233.6</v>
      </c>
      <c r="G134" s="23">
        <v>194.66666699999999</v>
      </c>
      <c r="H134" s="25">
        <v>0</v>
      </c>
      <c r="I134" s="26">
        <v>11.764706</v>
      </c>
      <c r="J134" s="23">
        <v>19.2</v>
      </c>
      <c r="K134" s="27"/>
      <c r="L134" s="24">
        <v>2</v>
      </c>
      <c r="M134" s="24">
        <v>4</v>
      </c>
      <c r="N134" s="23">
        <v>152</v>
      </c>
      <c r="O134" s="12">
        <v>38</v>
      </c>
      <c r="P134" s="10">
        <f t="shared" si="3"/>
        <v>8</v>
      </c>
      <c r="Q134" s="10">
        <f t="shared" si="3"/>
        <v>81.599999999999994</v>
      </c>
      <c r="S134" s="44">
        <v>8</v>
      </c>
      <c r="T134" s="44">
        <v>30</v>
      </c>
    </row>
    <row r="135" spans="2:20" x14ac:dyDescent="0.25">
      <c r="B135" s="11">
        <v>41772</v>
      </c>
      <c r="C135" s="5">
        <v>2606</v>
      </c>
      <c r="D135" s="6">
        <v>10</v>
      </c>
      <c r="E135" s="6">
        <v>12</v>
      </c>
      <c r="F135" s="5">
        <v>260.60000000000002</v>
      </c>
      <c r="G135" s="5">
        <v>217.16666699999999</v>
      </c>
      <c r="H135" s="7">
        <v>0</v>
      </c>
      <c r="I135" s="8">
        <v>11.764706</v>
      </c>
      <c r="J135" s="5">
        <v>19.2</v>
      </c>
      <c r="K135" s="9"/>
      <c r="L135" s="6">
        <v>2</v>
      </c>
      <c r="M135" s="6">
        <v>4</v>
      </c>
      <c r="N135" s="5">
        <v>287</v>
      </c>
      <c r="O135" s="12">
        <v>8</v>
      </c>
      <c r="P135" s="10">
        <f t="shared" si="3"/>
        <v>8</v>
      </c>
      <c r="Q135" s="13">
        <f t="shared" si="3"/>
        <v>-26.399999999999977</v>
      </c>
    </row>
    <row r="136" spans="2:20" x14ac:dyDescent="0.25">
      <c r="B136" s="11">
        <v>41773</v>
      </c>
      <c r="C136" s="5">
        <v>2703</v>
      </c>
      <c r="D136" s="6">
        <v>11</v>
      </c>
      <c r="E136" s="6">
        <v>13</v>
      </c>
      <c r="F136" s="5">
        <v>245.727273</v>
      </c>
      <c r="G136" s="5">
        <v>207.92307700000001</v>
      </c>
      <c r="H136" s="7">
        <v>0</v>
      </c>
      <c r="I136" s="8">
        <v>12.941176</v>
      </c>
      <c r="J136" s="5">
        <v>20.8</v>
      </c>
      <c r="K136" s="9"/>
      <c r="L136" s="6">
        <v>3</v>
      </c>
      <c r="M136" s="6">
        <v>5</v>
      </c>
      <c r="N136" s="5">
        <v>223.66666699999999</v>
      </c>
      <c r="O136" s="12">
        <v>8</v>
      </c>
      <c r="P136" s="10">
        <f t="shared" si="3"/>
        <v>8</v>
      </c>
      <c r="Q136" s="10">
        <f t="shared" si="3"/>
        <v>22.060606000000007</v>
      </c>
    </row>
    <row r="137" spans="2:20" x14ac:dyDescent="0.25">
      <c r="B137" s="11">
        <v>41774</v>
      </c>
      <c r="C137" s="5">
        <v>2438.8200000000002</v>
      </c>
      <c r="D137" s="6">
        <v>10</v>
      </c>
      <c r="E137" s="6">
        <v>11</v>
      </c>
      <c r="F137" s="5">
        <v>243.88200000000001</v>
      </c>
      <c r="G137" s="5">
        <v>221.71090899999999</v>
      </c>
      <c r="H137" s="7">
        <v>0</v>
      </c>
      <c r="I137" s="8">
        <v>11.764706</v>
      </c>
      <c r="J137" s="5">
        <v>17.600000000000001</v>
      </c>
      <c r="K137" s="9"/>
      <c r="L137" s="6">
        <v>2</v>
      </c>
      <c r="M137" s="6">
        <v>3</v>
      </c>
      <c r="N137" s="5">
        <v>203.41</v>
      </c>
      <c r="O137" s="12">
        <v>8</v>
      </c>
      <c r="P137" s="10">
        <f t="shared" si="3"/>
        <v>8</v>
      </c>
      <c r="Q137" s="10">
        <f t="shared" si="3"/>
        <v>40.472000000000008</v>
      </c>
    </row>
    <row r="138" spans="2:20" x14ac:dyDescent="0.25">
      <c r="B138" s="11">
        <v>41775</v>
      </c>
      <c r="C138" s="5">
        <v>9966.2999999999993</v>
      </c>
      <c r="D138" s="6">
        <v>41</v>
      </c>
      <c r="E138" s="6">
        <v>73</v>
      </c>
      <c r="F138" s="5">
        <v>243.080488</v>
      </c>
      <c r="G138" s="5">
        <v>136.52465799999999</v>
      </c>
      <c r="H138" s="7">
        <v>0</v>
      </c>
      <c r="I138" s="8">
        <v>48.235294000000003</v>
      </c>
      <c r="J138" s="5">
        <v>116.8</v>
      </c>
      <c r="K138" s="9"/>
      <c r="L138" s="6">
        <v>2</v>
      </c>
      <c r="M138" s="6">
        <v>3</v>
      </c>
      <c r="N138" s="5">
        <v>203.41</v>
      </c>
      <c r="O138" s="12">
        <v>8</v>
      </c>
      <c r="P138" s="10">
        <f t="shared" si="3"/>
        <v>70</v>
      </c>
      <c r="Q138" s="10">
        <f t="shared" si="3"/>
        <v>39.670488000000006</v>
      </c>
    </row>
    <row r="139" spans="2:20" x14ac:dyDescent="0.25">
      <c r="B139" s="4">
        <v>41776</v>
      </c>
      <c r="C139" s="5">
        <v>4199.3</v>
      </c>
      <c r="D139" s="6">
        <v>18</v>
      </c>
      <c r="E139" s="6">
        <v>35</v>
      </c>
      <c r="F139" s="5">
        <v>233.294444</v>
      </c>
      <c r="G139" s="5">
        <v>119.98</v>
      </c>
      <c r="H139" s="7">
        <v>0</v>
      </c>
      <c r="I139" s="8">
        <v>21.176470999999999</v>
      </c>
      <c r="J139" s="5">
        <v>56</v>
      </c>
      <c r="K139" s="9"/>
      <c r="L139" s="6">
        <v>2</v>
      </c>
      <c r="M139" s="6">
        <v>3</v>
      </c>
      <c r="N139" s="5">
        <v>203.41</v>
      </c>
      <c r="O139" s="22">
        <v>0</v>
      </c>
      <c r="P139" s="10">
        <f t="shared" si="3"/>
        <v>32</v>
      </c>
      <c r="Q139" s="10">
        <f t="shared" si="3"/>
        <v>29.884444000000002</v>
      </c>
    </row>
    <row r="140" spans="2:20" x14ac:dyDescent="0.25">
      <c r="B140" s="4">
        <v>41777</v>
      </c>
      <c r="C140" s="5">
        <v>4353.3</v>
      </c>
      <c r="D140" s="6">
        <v>19</v>
      </c>
      <c r="E140" s="6">
        <v>37</v>
      </c>
      <c r="F140" s="5">
        <v>229.12105299999999</v>
      </c>
      <c r="G140" s="5">
        <v>117.656757</v>
      </c>
      <c r="H140" s="7">
        <v>0</v>
      </c>
      <c r="I140" s="8">
        <v>22.352941000000001</v>
      </c>
      <c r="J140" s="5">
        <v>56</v>
      </c>
      <c r="K140" s="9"/>
      <c r="L140" s="6">
        <v>3</v>
      </c>
      <c r="M140" s="6">
        <v>5</v>
      </c>
      <c r="N140" s="5">
        <v>186.94</v>
      </c>
      <c r="O140" s="22">
        <v>0</v>
      </c>
      <c r="P140" s="10">
        <f t="shared" si="3"/>
        <v>32</v>
      </c>
      <c r="Q140" s="10">
        <f t="shared" si="3"/>
        <v>42.181052999999991</v>
      </c>
    </row>
    <row r="141" spans="2:20" x14ac:dyDescent="0.25">
      <c r="B141" s="4">
        <v>41778</v>
      </c>
      <c r="C141" s="5">
        <v>19396.71</v>
      </c>
      <c r="D141" s="6">
        <v>70</v>
      </c>
      <c r="E141" s="6">
        <v>113</v>
      </c>
      <c r="F141" s="5">
        <v>277.09585700000002</v>
      </c>
      <c r="G141" s="5">
        <v>171.65230099999999</v>
      </c>
      <c r="H141" s="7">
        <v>0</v>
      </c>
      <c r="I141" s="8">
        <v>82.352941000000001</v>
      </c>
      <c r="J141" s="5">
        <v>179.2</v>
      </c>
      <c r="K141" s="9"/>
      <c r="L141" s="6">
        <v>54</v>
      </c>
      <c r="M141" s="6">
        <v>81</v>
      </c>
      <c r="N141" s="5">
        <v>288.96722199999999</v>
      </c>
      <c r="O141" s="22">
        <v>0</v>
      </c>
      <c r="P141" s="10">
        <f t="shared" si="3"/>
        <v>32</v>
      </c>
      <c r="Q141" s="13">
        <f t="shared" si="3"/>
        <v>-11.871364999999969</v>
      </c>
    </row>
    <row r="142" spans="2:20" x14ac:dyDescent="0.25">
      <c r="B142" s="4">
        <v>41779</v>
      </c>
      <c r="C142" s="5">
        <v>17869.23</v>
      </c>
      <c r="D142" s="6">
        <v>66</v>
      </c>
      <c r="E142" s="6">
        <v>101</v>
      </c>
      <c r="F142" s="5">
        <v>270.74590899999998</v>
      </c>
      <c r="G142" s="5">
        <v>176.923069</v>
      </c>
      <c r="H142" s="7">
        <v>0</v>
      </c>
      <c r="I142" s="8">
        <v>77.647058999999999</v>
      </c>
      <c r="J142" s="5">
        <v>134.4</v>
      </c>
      <c r="K142" s="9"/>
      <c r="L142" s="6">
        <v>66</v>
      </c>
      <c r="M142" s="6">
        <v>101</v>
      </c>
      <c r="N142" s="5">
        <v>270.74590899999998</v>
      </c>
      <c r="O142" s="10">
        <v>0</v>
      </c>
      <c r="P142" s="10">
        <f t="shared" si="3"/>
        <v>0</v>
      </c>
      <c r="Q142" s="10">
        <f t="shared" si="3"/>
        <v>0</v>
      </c>
    </row>
    <row r="143" spans="2:20" x14ac:dyDescent="0.25">
      <c r="B143" s="4">
        <v>41780</v>
      </c>
      <c r="C143" s="5">
        <v>18184.830000000002</v>
      </c>
      <c r="D143" s="6">
        <v>68</v>
      </c>
      <c r="E143" s="6">
        <v>105</v>
      </c>
      <c r="F143" s="5">
        <v>267.42397099999999</v>
      </c>
      <c r="G143" s="5">
        <v>173.18885700000001</v>
      </c>
      <c r="H143" s="7">
        <v>0</v>
      </c>
      <c r="I143" s="8">
        <v>80</v>
      </c>
      <c r="J143" s="5">
        <v>140.80000000000001</v>
      </c>
      <c r="K143" s="9"/>
      <c r="L143" s="6">
        <v>68</v>
      </c>
      <c r="M143" s="6">
        <v>105</v>
      </c>
      <c r="N143" s="5">
        <v>267.42397099999999</v>
      </c>
      <c r="O143" s="10">
        <v>0</v>
      </c>
      <c r="P143" s="10">
        <f t="shared" si="3"/>
        <v>0</v>
      </c>
      <c r="Q143" s="10">
        <f t="shared" si="3"/>
        <v>0</v>
      </c>
    </row>
    <row r="144" spans="2:20" x14ac:dyDescent="0.25">
      <c r="B144" s="4">
        <v>41781</v>
      </c>
      <c r="C144" s="5">
        <v>18184.830000000002</v>
      </c>
      <c r="D144" s="6">
        <v>68</v>
      </c>
      <c r="E144" s="6">
        <v>105</v>
      </c>
      <c r="F144" s="5">
        <v>267.42397099999999</v>
      </c>
      <c r="G144" s="5">
        <v>173.18885700000001</v>
      </c>
      <c r="H144" s="7">
        <v>0</v>
      </c>
      <c r="I144" s="8">
        <v>80</v>
      </c>
      <c r="J144" s="5">
        <v>140.80000000000001</v>
      </c>
      <c r="K144" s="9"/>
      <c r="L144" s="6">
        <v>68</v>
      </c>
      <c r="M144" s="6">
        <v>105</v>
      </c>
      <c r="N144" s="5">
        <v>267.42397099999999</v>
      </c>
      <c r="O144" s="10">
        <v>0</v>
      </c>
      <c r="P144" s="10">
        <f t="shared" si="3"/>
        <v>0</v>
      </c>
      <c r="Q144" s="10">
        <f t="shared" si="3"/>
        <v>0</v>
      </c>
    </row>
    <row r="145" spans="2:20" x14ac:dyDescent="0.25">
      <c r="B145" s="11">
        <v>41782</v>
      </c>
      <c r="C145" s="23">
        <v>800.83</v>
      </c>
      <c r="D145" s="24">
        <v>4</v>
      </c>
      <c r="E145" s="24">
        <v>7</v>
      </c>
      <c r="F145" s="23">
        <v>200.20750000000001</v>
      </c>
      <c r="G145" s="23">
        <v>114.404286</v>
      </c>
      <c r="H145" s="25">
        <v>0</v>
      </c>
      <c r="I145" s="26">
        <v>4.7058819999999999</v>
      </c>
      <c r="J145" s="23">
        <v>9.6</v>
      </c>
      <c r="K145" s="27"/>
      <c r="L145" s="24">
        <v>4</v>
      </c>
      <c r="M145" s="24">
        <v>7</v>
      </c>
      <c r="N145" s="23">
        <v>200.20750000000001</v>
      </c>
      <c r="O145" s="12">
        <v>16</v>
      </c>
      <c r="P145" s="10">
        <f t="shared" si="3"/>
        <v>0</v>
      </c>
      <c r="Q145" s="10">
        <f t="shared" si="3"/>
        <v>0</v>
      </c>
      <c r="S145" s="44"/>
      <c r="T145" s="44">
        <v>16</v>
      </c>
    </row>
    <row r="146" spans="2:20" x14ac:dyDescent="0.25">
      <c r="B146" s="11">
        <v>41783</v>
      </c>
      <c r="C146" s="23">
        <v>1979.4</v>
      </c>
      <c r="D146" s="24">
        <v>9</v>
      </c>
      <c r="E146" s="24">
        <v>18</v>
      </c>
      <c r="F146" s="23">
        <v>219.933333</v>
      </c>
      <c r="G146" s="23">
        <v>109.966667</v>
      </c>
      <c r="H146" s="25">
        <v>0</v>
      </c>
      <c r="I146" s="26">
        <v>10.588234999999999</v>
      </c>
      <c r="J146" s="23">
        <v>9.6</v>
      </c>
      <c r="K146" s="27"/>
      <c r="L146" s="24">
        <v>9</v>
      </c>
      <c r="M146" s="24">
        <v>18</v>
      </c>
      <c r="N146" s="23">
        <v>219.933333</v>
      </c>
      <c r="O146" s="12">
        <v>16</v>
      </c>
      <c r="P146" s="10">
        <f t="shared" si="3"/>
        <v>0</v>
      </c>
      <c r="Q146" s="10">
        <f t="shared" si="3"/>
        <v>0</v>
      </c>
      <c r="S146" s="44"/>
      <c r="T146" s="44">
        <v>16</v>
      </c>
    </row>
    <row r="147" spans="2:20" x14ac:dyDescent="0.25">
      <c r="B147" s="29">
        <v>41784</v>
      </c>
      <c r="C147" s="30">
        <v>1735.4</v>
      </c>
      <c r="D147" s="31">
        <v>9</v>
      </c>
      <c r="E147" s="31">
        <v>18</v>
      </c>
      <c r="F147" s="30">
        <v>192.82222200000001</v>
      </c>
      <c r="G147" s="30">
        <v>96.411111000000005</v>
      </c>
      <c r="H147" s="32">
        <v>0</v>
      </c>
      <c r="I147" s="33">
        <v>10.588234999999999</v>
      </c>
      <c r="J147" s="30">
        <v>9.6</v>
      </c>
      <c r="K147" s="34"/>
      <c r="L147" s="31">
        <v>9</v>
      </c>
      <c r="M147" s="31">
        <v>18</v>
      </c>
      <c r="N147" s="30">
        <v>192.82222200000001</v>
      </c>
      <c r="O147" s="35">
        <v>0</v>
      </c>
      <c r="P147" s="10">
        <f t="shared" si="3"/>
        <v>0</v>
      </c>
      <c r="Q147" s="10">
        <f t="shared" si="3"/>
        <v>0</v>
      </c>
      <c r="S147" s="44"/>
      <c r="T147" s="44"/>
    </row>
    <row r="148" spans="2:20" x14ac:dyDescent="0.25">
      <c r="B148" s="29">
        <v>41785</v>
      </c>
      <c r="C148" s="30">
        <v>721.4</v>
      </c>
      <c r="D148" s="31">
        <v>3</v>
      </c>
      <c r="E148" s="31">
        <v>6</v>
      </c>
      <c r="F148" s="30">
        <v>240.466667</v>
      </c>
      <c r="G148" s="30">
        <v>120.233333</v>
      </c>
      <c r="H148" s="32">
        <v>0</v>
      </c>
      <c r="I148" s="33">
        <v>3.5294120000000002</v>
      </c>
      <c r="J148" s="30">
        <v>9.6</v>
      </c>
      <c r="K148" s="34"/>
      <c r="L148" s="31">
        <v>3</v>
      </c>
      <c r="M148" s="31">
        <v>6</v>
      </c>
      <c r="N148" s="30">
        <v>240.466667</v>
      </c>
      <c r="O148" s="35">
        <v>0</v>
      </c>
      <c r="P148" s="10">
        <f t="shared" si="3"/>
        <v>0</v>
      </c>
      <c r="Q148" s="10">
        <f t="shared" si="3"/>
        <v>0</v>
      </c>
      <c r="S148" s="44"/>
      <c r="T148" s="44"/>
    </row>
    <row r="149" spans="2:20" x14ac:dyDescent="0.25">
      <c r="B149" s="29">
        <v>41786</v>
      </c>
      <c r="C149" s="30">
        <v>259</v>
      </c>
      <c r="D149" s="31">
        <v>1</v>
      </c>
      <c r="E149" s="31">
        <v>2</v>
      </c>
      <c r="F149" s="30">
        <v>259</v>
      </c>
      <c r="G149" s="30">
        <v>129.5</v>
      </c>
      <c r="H149" s="32">
        <v>0</v>
      </c>
      <c r="I149" s="33">
        <v>1.176471</v>
      </c>
      <c r="J149" s="30">
        <v>3.2</v>
      </c>
      <c r="K149" s="34"/>
      <c r="L149" s="31">
        <v>1</v>
      </c>
      <c r="M149" s="31">
        <v>2</v>
      </c>
      <c r="N149" s="30">
        <v>259</v>
      </c>
      <c r="O149" s="35">
        <v>0</v>
      </c>
      <c r="P149" s="10">
        <f t="shared" si="3"/>
        <v>0</v>
      </c>
      <c r="Q149" s="10">
        <f t="shared" si="3"/>
        <v>0</v>
      </c>
      <c r="S149" s="44"/>
      <c r="T149" s="44"/>
    </row>
    <row r="150" spans="2:20" x14ac:dyDescent="0.25">
      <c r="B150" s="4">
        <v>41787</v>
      </c>
      <c r="C150" s="5">
        <v>1809</v>
      </c>
      <c r="D150" s="6">
        <v>7</v>
      </c>
      <c r="E150" s="6">
        <v>14</v>
      </c>
      <c r="F150" s="5">
        <v>258.42857099999998</v>
      </c>
      <c r="G150" s="5">
        <v>129.21428599999999</v>
      </c>
      <c r="H150" s="7">
        <v>0</v>
      </c>
      <c r="I150" s="8">
        <v>8.2352939999999997</v>
      </c>
      <c r="J150" s="5">
        <v>17.600000000000001</v>
      </c>
      <c r="K150" s="9"/>
      <c r="L150" s="6">
        <v>7</v>
      </c>
      <c r="M150" s="6">
        <v>14</v>
      </c>
      <c r="N150" s="5">
        <v>258.42857099999998</v>
      </c>
      <c r="O150" s="10">
        <v>0</v>
      </c>
      <c r="P150" s="10">
        <f t="shared" si="3"/>
        <v>0</v>
      </c>
      <c r="Q150" s="10">
        <f t="shared" si="3"/>
        <v>0</v>
      </c>
    </row>
    <row r="151" spans="2:20" x14ac:dyDescent="0.25">
      <c r="B151" s="4">
        <v>41788</v>
      </c>
      <c r="C151" s="5">
        <v>1729</v>
      </c>
      <c r="D151" s="6">
        <v>7</v>
      </c>
      <c r="E151" s="6">
        <v>14</v>
      </c>
      <c r="F151" s="5">
        <v>247</v>
      </c>
      <c r="G151" s="5">
        <v>123.5</v>
      </c>
      <c r="H151" s="7">
        <v>0</v>
      </c>
      <c r="I151" s="8">
        <v>8.2352939999999997</v>
      </c>
      <c r="J151" s="5">
        <v>17.600000000000001</v>
      </c>
      <c r="K151" s="9"/>
      <c r="L151" s="6">
        <v>7</v>
      </c>
      <c r="M151" s="6">
        <v>14</v>
      </c>
      <c r="N151" s="5">
        <v>247</v>
      </c>
      <c r="O151" s="10">
        <v>0</v>
      </c>
      <c r="P151" s="10">
        <f t="shared" si="3"/>
        <v>0</v>
      </c>
      <c r="Q151" s="10">
        <f t="shared" si="3"/>
        <v>0</v>
      </c>
    </row>
    <row r="152" spans="2:20" x14ac:dyDescent="0.25">
      <c r="B152" s="11">
        <v>41789</v>
      </c>
      <c r="C152" s="23">
        <v>1707.7</v>
      </c>
      <c r="D152" s="24">
        <v>7</v>
      </c>
      <c r="E152" s="24">
        <v>14</v>
      </c>
      <c r="F152" s="23">
        <v>243.957143</v>
      </c>
      <c r="G152" s="23">
        <v>121.978571</v>
      </c>
      <c r="H152" s="25">
        <v>0</v>
      </c>
      <c r="I152" s="26">
        <v>8.2352939999999997</v>
      </c>
      <c r="J152" s="23">
        <v>28.9</v>
      </c>
      <c r="K152" s="27"/>
      <c r="L152" s="24">
        <v>7</v>
      </c>
      <c r="M152" s="24">
        <v>14</v>
      </c>
      <c r="N152" s="23">
        <v>243.957143</v>
      </c>
      <c r="O152" s="12">
        <v>30</v>
      </c>
      <c r="P152" s="10">
        <f t="shared" si="3"/>
        <v>0</v>
      </c>
      <c r="Q152" s="10">
        <f t="shared" si="3"/>
        <v>0</v>
      </c>
    </row>
    <row r="153" spans="2:20" x14ac:dyDescent="0.25">
      <c r="B153" s="4">
        <v>41790</v>
      </c>
      <c r="C153" s="5">
        <v>472.7</v>
      </c>
      <c r="D153" s="6">
        <v>2</v>
      </c>
      <c r="E153" s="6">
        <v>4</v>
      </c>
      <c r="F153" s="5">
        <v>236.35</v>
      </c>
      <c r="G153" s="5">
        <v>118.175</v>
      </c>
      <c r="H153" s="7">
        <v>0</v>
      </c>
      <c r="I153" s="8">
        <v>2.3529409999999999</v>
      </c>
      <c r="J153" s="5">
        <v>14.5</v>
      </c>
      <c r="K153" s="9"/>
      <c r="L153" s="6">
        <v>2</v>
      </c>
      <c r="M153" s="6">
        <v>4</v>
      </c>
      <c r="N153" s="5">
        <v>236.35</v>
      </c>
      <c r="O153" s="10">
        <v>0</v>
      </c>
      <c r="P153" s="10">
        <f t="shared" si="3"/>
        <v>0</v>
      </c>
      <c r="Q153" s="10">
        <f t="shared" si="3"/>
        <v>0</v>
      </c>
    </row>
    <row r="154" spans="2:20" x14ac:dyDescent="0.25">
      <c r="B154" s="4">
        <v>41791</v>
      </c>
      <c r="C154" s="5">
        <v>0</v>
      </c>
      <c r="D154" s="6">
        <v>0</v>
      </c>
      <c r="E154" s="6">
        <v>0</v>
      </c>
      <c r="F154" s="5">
        <v>0</v>
      </c>
      <c r="G154" s="5">
        <v>0</v>
      </c>
      <c r="H154" s="7">
        <v>0</v>
      </c>
      <c r="I154" s="8">
        <v>0</v>
      </c>
      <c r="J154" s="5">
        <v>0</v>
      </c>
      <c r="K154" s="9"/>
      <c r="L154" s="6">
        <v>0</v>
      </c>
      <c r="M154" s="6">
        <v>0</v>
      </c>
      <c r="N154" s="5">
        <v>0</v>
      </c>
      <c r="O154" s="10">
        <v>0</v>
      </c>
      <c r="P154" s="10">
        <f t="shared" ref="P154:Q217" si="4">+E154-M154</f>
        <v>0</v>
      </c>
      <c r="Q154" s="10">
        <f t="shared" si="4"/>
        <v>0</v>
      </c>
    </row>
    <row r="155" spans="2:20" x14ac:dyDescent="0.25">
      <c r="B155" s="4">
        <v>41792</v>
      </c>
      <c r="C155" s="5">
        <v>0</v>
      </c>
      <c r="D155" s="6">
        <v>0</v>
      </c>
      <c r="E155" s="6">
        <v>0</v>
      </c>
      <c r="F155" s="5">
        <v>0</v>
      </c>
      <c r="G155" s="5">
        <v>0</v>
      </c>
      <c r="H155" s="7">
        <v>0</v>
      </c>
      <c r="I155" s="8">
        <v>0</v>
      </c>
      <c r="J155" s="5">
        <v>0</v>
      </c>
      <c r="K155" s="9"/>
      <c r="L155" s="6">
        <v>0</v>
      </c>
      <c r="M155" s="6">
        <v>0</v>
      </c>
      <c r="N155" s="5">
        <v>0</v>
      </c>
      <c r="O155" s="10">
        <v>0</v>
      </c>
      <c r="P155" s="10">
        <f t="shared" si="4"/>
        <v>0</v>
      </c>
      <c r="Q155" s="10">
        <f t="shared" si="4"/>
        <v>0</v>
      </c>
    </row>
    <row r="156" spans="2:20" x14ac:dyDescent="0.25">
      <c r="B156" s="11">
        <v>41793</v>
      </c>
      <c r="C156" s="23">
        <v>0</v>
      </c>
      <c r="D156" s="24">
        <v>0</v>
      </c>
      <c r="E156" s="24">
        <v>0</v>
      </c>
      <c r="F156" s="23">
        <v>0</v>
      </c>
      <c r="G156" s="23">
        <v>0</v>
      </c>
      <c r="H156" s="25">
        <v>0</v>
      </c>
      <c r="I156" s="26">
        <v>0</v>
      </c>
      <c r="J156" s="23">
        <v>0</v>
      </c>
      <c r="K156" s="27"/>
      <c r="L156" s="24">
        <v>0</v>
      </c>
      <c r="M156" s="24">
        <v>0</v>
      </c>
      <c r="N156" s="23">
        <v>0</v>
      </c>
      <c r="O156" s="12">
        <v>12</v>
      </c>
      <c r="P156" s="10">
        <f t="shared" si="4"/>
        <v>0</v>
      </c>
      <c r="Q156" s="10">
        <f t="shared" si="4"/>
        <v>0</v>
      </c>
    </row>
    <row r="157" spans="2:20" x14ac:dyDescent="0.25">
      <c r="B157" s="11">
        <v>41794</v>
      </c>
      <c r="C157" s="23">
        <v>215</v>
      </c>
      <c r="D157" s="24">
        <v>1</v>
      </c>
      <c r="E157" s="24">
        <v>2</v>
      </c>
      <c r="F157" s="23">
        <v>215</v>
      </c>
      <c r="G157" s="23">
        <v>107.5</v>
      </c>
      <c r="H157" s="25">
        <v>0</v>
      </c>
      <c r="I157" s="26">
        <v>1.176471</v>
      </c>
      <c r="J157" s="23">
        <v>3.2</v>
      </c>
      <c r="K157" s="27"/>
      <c r="L157" s="24">
        <v>1</v>
      </c>
      <c r="M157" s="24">
        <v>2</v>
      </c>
      <c r="N157" s="23">
        <v>215</v>
      </c>
      <c r="O157" s="12">
        <v>20</v>
      </c>
      <c r="P157" s="10">
        <f t="shared" si="4"/>
        <v>0</v>
      </c>
      <c r="Q157" s="10">
        <f t="shared" si="4"/>
        <v>0</v>
      </c>
    </row>
    <row r="158" spans="2:20" x14ac:dyDescent="0.25">
      <c r="B158" s="4">
        <v>41795</v>
      </c>
      <c r="C158" s="5">
        <v>6350</v>
      </c>
      <c r="D158" s="6">
        <v>31</v>
      </c>
      <c r="E158" s="6">
        <v>32</v>
      </c>
      <c r="F158" s="5">
        <v>204.83870999999999</v>
      </c>
      <c r="G158" s="5">
        <v>198.4375</v>
      </c>
      <c r="H158" s="7">
        <v>0</v>
      </c>
      <c r="I158" s="8">
        <v>36.470587999999999</v>
      </c>
      <c r="J158" s="5">
        <v>51.2</v>
      </c>
      <c r="K158" s="9"/>
      <c r="L158" s="6">
        <v>1</v>
      </c>
      <c r="M158" s="6">
        <v>2</v>
      </c>
      <c r="N158" s="5">
        <v>239</v>
      </c>
      <c r="O158" s="22">
        <v>0</v>
      </c>
      <c r="P158" s="22">
        <f t="shared" si="4"/>
        <v>30</v>
      </c>
      <c r="Q158" s="22">
        <f t="shared" si="4"/>
        <v>-34.161290000000008</v>
      </c>
      <c r="R158" s="28"/>
    </row>
    <row r="159" spans="2:20" x14ac:dyDescent="0.25">
      <c r="B159" s="4">
        <v>41796</v>
      </c>
      <c r="C159" s="5">
        <v>6430</v>
      </c>
      <c r="D159" s="6">
        <v>31</v>
      </c>
      <c r="E159" s="6">
        <v>32</v>
      </c>
      <c r="F159" s="5">
        <v>207.419355</v>
      </c>
      <c r="G159" s="5">
        <v>200.9375</v>
      </c>
      <c r="H159" s="7">
        <v>0</v>
      </c>
      <c r="I159" s="8">
        <v>36.470587999999999</v>
      </c>
      <c r="J159" s="5">
        <v>51.2</v>
      </c>
      <c r="K159" s="9"/>
      <c r="L159" s="6">
        <v>1</v>
      </c>
      <c r="M159" s="6">
        <v>2</v>
      </c>
      <c r="N159" s="5">
        <v>319</v>
      </c>
      <c r="O159" s="22">
        <v>0</v>
      </c>
      <c r="P159" s="22">
        <f t="shared" si="4"/>
        <v>30</v>
      </c>
      <c r="Q159" s="22">
        <f t="shared" si="4"/>
        <v>-111.580645</v>
      </c>
      <c r="R159" s="28"/>
    </row>
    <row r="160" spans="2:20" x14ac:dyDescent="0.25">
      <c r="B160" s="4">
        <v>41797</v>
      </c>
      <c r="C160" s="5">
        <v>6111</v>
      </c>
      <c r="D160" s="6">
        <v>30</v>
      </c>
      <c r="E160" s="6">
        <v>30</v>
      </c>
      <c r="F160" s="5">
        <v>203.7</v>
      </c>
      <c r="G160" s="5">
        <v>203.7</v>
      </c>
      <c r="H160" s="7">
        <v>0</v>
      </c>
      <c r="I160" s="8">
        <v>35.294117999999997</v>
      </c>
      <c r="J160" s="5">
        <v>48</v>
      </c>
      <c r="K160" s="9"/>
      <c r="L160" s="6">
        <v>0</v>
      </c>
      <c r="M160" s="6">
        <v>0</v>
      </c>
      <c r="N160" s="5">
        <v>0</v>
      </c>
      <c r="O160" s="22">
        <v>0</v>
      </c>
      <c r="P160" s="22">
        <f t="shared" si="4"/>
        <v>30</v>
      </c>
      <c r="Q160" s="22">
        <f t="shared" si="4"/>
        <v>203.7</v>
      </c>
      <c r="R160" s="28"/>
    </row>
    <row r="161" spans="2:17" x14ac:dyDescent="0.25">
      <c r="B161" s="4">
        <v>41798</v>
      </c>
      <c r="C161" s="5">
        <v>278</v>
      </c>
      <c r="D161" s="6">
        <v>1</v>
      </c>
      <c r="E161" s="6">
        <v>2</v>
      </c>
      <c r="F161" s="5">
        <v>278</v>
      </c>
      <c r="G161" s="5">
        <v>139</v>
      </c>
      <c r="H161" s="7">
        <v>0</v>
      </c>
      <c r="I161" s="8">
        <v>1.176471</v>
      </c>
      <c r="J161" s="5">
        <v>3.2</v>
      </c>
      <c r="K161" s="9"/>
      <c r="L161" s="6">
        <v>1</v>
      </c>
      <c r="M161" s="6">
        <v>2</v>
      </c>
      <c r="N161" s="5">
        <v>278</v>
      </c>
      <c r="O161" s="10">
        <v>0</v>
      </c>
      <c r="P161" s="10">
        <f t="shared" si="4"/>
        <v>0</v>
      </c>
      <c r="Q161" s="10">
        <f t="shared" si="4"/>
        <v>0</v>
      </c>
    </row>
    <row r="162" spans="2:17" x14ac:dyDescent="0.25">
      <c r="B162" s="4">
        <v>41799</v>
      </c>
      <c r="C162" s="5">
        <v>278</v>
      </c>
      <c r="D162" s="6">
        <v>1</v>
      </c>
      <c r="E162" s="6">
        <v>2</v>
      </c>
      <c r="F162" s="5">
        <v>278</v>
      </c>
      <c r="G162" s="5">
        <v>139</v>
      </c>
      <c r="H162" s="7">
        <v>0</v>
      </c>
      <c r="I162" s="8">
        <v>1.176471</v>
      </c>
      <c r="J162" s="5">
        <v>3.2</v>
      </c>
      <c r="K162" s="9"/>
      <c r="L162" s="6">
        <v>1</v>
      </c>
      <c r="M162" s="6">
        <v>2</v>
      </c>
      <c r="N162" s="5">
        <v>278</v>
      </c>
      <c r="O162" s="10">
        <v>0</v>
      </c>
      <c r="P162" s="10">
        <f t="shared" si="4"/>
        <v>0</v>
      </c>
      <c r="Q162" s="10">
        <f t="shared" si="4"/>
        <v>0</v>
      </c>
    </row>
    <row r="163" spans="2:17" x14ac:dyDescent="0.25">
      <c r="B163" s="4">
        <v>41800</v>
      </c>
      <c r="C163" s="5">
        <v>20578.099999999999</v>
      </c>
      <c r="D163" s="6">
        <v>80</v>
      </c>
      <c r="E163" s="6">
        <v>81</v>
      </c>
      <c r="F163" s="5">
        <v>257.22624999999999</v>
      </c>
      <c r="G163" s="5">
        <v>254.05061699999999</v>
      </c>
      <c r="H163" s="7">
        <v>0</v>
      </c>
      <c r="I163" s="8">
        <v>94.117647000000005</v>
      </c>
      <c r="J163" s="5">
        <v>97.9</v>
      </c>
      <c r="K163" s="9"/>
      <c r="L163" s="6">
        <v>80</v>
      </c>
      <c r="M163" s="6">
        <v>81</v>
      </c>
      <c r="N163" s="5">
        <v>257.22624999999999</v>
      </c>
      <c r="O163" s="10">
        <v>0</v>
      </c>
      <c r="P163" s="10">
        <f t="shared" si="4"/>
        <v>0</v>
      </c>
      <c r="Q163" s="10">
        <f t="shared" si="4"/>
        <v>0</v>
      </c>
    </row>
    <row r="164" spans="2:17" x14ac:dyDescent="0.25">
      <c r="B164" s="4">
        <v>41801</v>
      </c>
      <c r="C164" s="5">
        <v>22736.1</v>
      </c>
      <c r="D164" s="6">
        <v>89</v>
      </c>
      <c r="E164" s="6">
        <v>89</v>
      </c>
      <c r="F164" s="5">
        <v>255.46179799999999</v>
      </c>
      <c r="G164" s="5">
        <v>255.46179799999999</v>
      </c>
      <c r="H164" s="7">
        <v>0</v>
      </c>
      <c r="I164" s="8">
        <v>104.705882</v>
      </c>
      <c r="J164" s="5">
        <v>110.7</v>
      </c>
      <c r="K164" s="9"/>
      <c r="L164" s="6">
        <v>89</v>
      </c>
      <c r="M164" s="6">
        <v>89</v>
      </c>
      <c r="N164" s="5">
        <v>255.46179799999999</v>
      </c>
      <c r="O164" s="10">
        <v>0</v>
      </c>
      <c r="P164" s="10">
        <f t="shared" si="4"/>
        <v>0</v>
      </c>
      <c r="Q164" s="10">
        <f t="shared" si="4"/>
        <v>0</v>
      </c>
    </row>
    <row r="165" spans="2:17" x14ac:dyDescent="0.25">
      <c r="B165" s="4">
        <v>41802</v>
      </c>
      <c r="C165" s="5">
        <v>22736.1</v>
      </c>
      <c r="D165" s="6">
        <v>89</v>
      </c>
      <c r="E165" s="6">
        <v>89</v>
      </c>
      <c r="F165" s="5">
        <v>255.46179799999999</v>
      </c>
      <c r="G165" s="5">
        <v>255.46179799999999</v>
      </c>
      <c r="H165" s="7">
        <v>0</v>
      </c>
      <c r="I165" s="8">
        <v>104.705882</v>
      </c>
      <c r="J165" s="5">
        <v>110.7</v>
      </c>
      <c r="K165" s="9"/>
      <c r="L165" s="6">
        <v>89</v>
      </c>
      <c r="M165" s="6">
        <v>89</v>
      </c>
      <c r="N165" s="5">
        <v>255.46179799999999</v>
      </c>
      <c r="O165" s="10">
        <v>0</v>
      </c>
      <c r="P165" s="10">
        <f t="shared" si="4"/>
        <v>0</v>
      </c>
      <c r="Q165" s="10">
        <f t="shared" si="4"/>
        <v>0</v>
      </c>
    </row>
    <row r="166" spans="2:17" x14ac:dyDescent="0.25">
      <c r="B166" s="4">
        <v>41803</v>
      </c>
      <c r="C166" s="5">
        <v>22736.1</v>
      </c>
      <c r="D166" s="6">
        <v>89</v>
      </c>
      <c r="E166" s="6">
        <v>89</v>
      </c>
      <c r="F166" s="5">
        <v>255.46179799999999</v>
      </c>
      <c r="G166" s="5">
        <v>255.46179799999999</v>
      </c>
      <c r="H166" s="7">
        <v>0</v>
      </c>
      <c r="I166" s="8">
        <v>104.705882</v>
      </c>
      <c r="J166" s="5">
        <v>110.7</v>
      </c>
      <c r="K166" s="9"/>
      <c r="L166" s="6">
        <v>89</v>
      </c>
      <c r="M166" s="6">
        <v>89</v>
      </c>
      <c r="N166" s="5">
        <v>255.46179799999999</v>
      </c>
      <c r="O166" s="10">
        <v>0</v>
      </c>
      <c r="P166" s="10">
        <f t="shared" si="4"/>
        <v>0</v>
      </c>
      <c r="Q166" s="10">
        <f t="shared" si="4"/>
        <v>0</v>
      </c>
    </row>
    <row r="167" spans="2:17" x14ac:dyDescent="0.25">
      <c r="B167" s="4">
        <v>41804</v>
      </c>
      <c r="C167" s="5">
        <v>19188.14</v>
      </c>
      <c r="D167" s="6">
        <v>71</v>
      </c>
      <c r="E167" s="6">
        <v>71</v>
      </c>
      <c r="F167" s="5">
        <v>270.255493</v>
      </c>
      <c r="G167" s="5">
        <v>270.255493</v>
      </c>
      <c r="H167" s="7">
        <v>0</v>
      </c>
      <c r="I167" s="8">
        <v>83.529411999999994</v>
      </c>
      <c r="J167" s="5">
        <v>73.599999999999994</v>
      </c>
      <c r="K167" s="9"/>
      <c r="L167" s="6">
        <v>71</v>
      </c>
      <c r="M167" s="6">
        <v>71</v>
      </c>
      <c r="N167" s="5">
        <v>270.255493</v>
      </c>
      <c r="O167" s="10">
        <v>0</v>
      </c>
      <c r="P167" s="10">
        <f t="shared" si="4"/>
        <v>0</v>
      </c>
      <c r="Q167" s="10">
        <f t="shared" si="4"/>
        <v>0</v>
      </c>
    </row>
    <row r="168" spans="2:17" x14ac:dyDescent="0.25">
      <c r="B168" s="4">
        <v>41805</v>
      </c>
      <c r="C168" s="5">
        <v>817.54</v>
      </c>
      <c r="D168" s="6">
        <v>3</v>
      </c>
      <c r="E168" s="6">
        <v>3</v>
      </c>
      <c r="F168" s="5">
        <v>272.51333299999999</v>
      </c>
      <c r="G168" s="5">
        <v>272.51333299999999</v>
      </c>
      <c r="H168" s="7">
        <v>0</v>
      </c>
      <c r="I168" s="8">
        <v>3.5294120000000002</v>
      </c>
      <c r="J168" s="5">
        <v>4.8</v>
      </c>
      <c r="K168" s="9"/>
      <c r="L168" s="6">
        <v>3</v>
      </c>
      <c r="M168" s="6">
        <v>3</v>
      </c>
      <c r="N168" s="5">
        <v>272.51333299999999</v>
      </c>
      <c r="O168" s="10">
        <v>0</v>
      </c>
      <c r="P168" s="10">
        <f t="shared" si="4"/>
        <v>0</v>
      </c>
      <c r="Q168" s="10">
        <f t="shared" si="4"/>
        <v>0</v>
      </c>
    </row>
    <row r="169" spans="2:17" x14ac:dyDescent="0.25">
      <c r="B169" s="4">
        <v>41806</v>
      </c>
      <c r="C169" s="5">
        <v>1263.94</v>
      </c>
      <c r="D169" s="6">
        <v>5</v>
      </c>
      <c r="E169" s="6">
        <v>7</v>
      </c>
      <c r="F169" s="5">
        <v>252.78800000000001</v>
      </c>
      <c r="G169" s="5">
        <v>180.56285700000001</v>
      </c>
      <c r="H169" s="7">
        <v>0</v>
      </c>
      <c r="I169" s="8">
        <v>5.8823530000000002</v>
      </c>
      <c r="J169" s="5">
        <v>11.2</v>
      </c>
      <c r="K169" s="9"/>
      <c r="L169" s="6">
        <v>5</v>
      </c>
      <c r="M169" s="6">
        <v>7</v>
      </c>
      <c r="N169" s="5">
        <v>252.78800000000001</v>
      </c>
      <c r="O169" s="10">
        <v>0</v>
      </c>
      <c r="P169" s="10">
        <f t="shared" si="4"/>
        <v>0</v>
      </c>
      <c r="Q169" s="10">
        <f t="shared" si="4"/>
        <v>0</v>
      </c>
    </row>
    <row r="170" spans="2:17" x14ac:dyDescent="0.25">
      <c r="B170" s="4">
        <v>41807</v>
      </c>
      <c r="C170" s="5">
        <v>1407.94</v>
      </c>
      <c r="D170" s="6">
        <v>5</v>
      </c>
      <c r="E170" s="6">
        <v>7</v>
      </c>
      <c r="F170" s="5">
        <v>281.58800000000002</v>
      </c>
      <c r="G170" s="5">
        <v>201.134286</v>
      </c>
      <c r="H170" s="7">
        <v>0</v>
      </c>
      <c r="I170" s="8">
        <v>5.8823530000000002</v>
      </c>
      <c r="J170" s="5">
        <v>11.2</v>
      </c>
      <c r="K170" s="9"/>
      <c r="L170" s="6">
        <v>5</v>
      </c>
      <c r="M170" s="6">
        <v>7</v>
      </c>
      <c r="N170" s="5">
        <v>281.58800000000002</v>
      </c>
      <c r="O170" s="10">
        <v>0</v>
      </c>
      <c r="P170" s="10">
        <f t="shared" si="4"/>
        <v>0</v>
      </c>
      <c r="Q170" s="10">
        <f t="shared" si="4"/>
        <v>0</v>
      </c>
    </row>
    <row r="171" spans="2:17" x14ac:dyDescent="0.25">
      <c r="B171" s="4">
        <v>41808</v>
      </c>
      <c r="C171" s="5">
        <v>1072.54</v>
      </c>
      <c r="D171" s="6">
        <v>4</v>
      </c>
      <c r="E171" s="6">
        <v>4</v>
      </c>
      <c r="F171" s="5">
        <v>268.13499999999999</v>
      </c>
      <c r="G171" s="5">
        <v>268.13499999999999</v>
      </c>
      <c r="H171" s="7">
        <v>0</v>
      </c>
      <c r="I171" s="8">
        <v>4.7058819999999999</v>
      </c>
      <c r="J171" s="5">
        <v>6.4</v>
      </c>
      <c r="K171" s="9"/>
      <c r="L171" s="6">
        <v>4</v>
      </c>
      <c r="M171" s="6">
        <v>4</v>
      </c>
      <c r="N171" s="5">
        <v>268.13499999999999</v>
      </c>
      <c r="O171" s="10">
        <v>0</v>
      </c>
      <c r="P171" s="10">
        <f t="shared" si="4"/>
        <v>0</v>
      </c>
      <c r="Q171" s="10">
        <f t="shared" si="4"/>
        <v>0</v>
      </c>
    </row>
    <row r="172" spans="2:17" x14ac:dyDescent="0.25">
      <c r="B172" s="29">
        <v>41809</v>
      </c>
      <c r="C172" s="30">
        <v>1072.54</v>
      </c>
      <c r="D172" s="31">
        <v>4</v>
      </c>
      <c r="E172" s="31">
        <v>4</v>
      </c>
      <c r="F172" s="30">
        <v>268.13499999999999</v>
      </c>
      <c r="G172" s="30">
        <v>268.13499999999999</v>
      </c>
      <c r="H172" s="32">
        <v>0</v>
      </c>
      <c r="I172" s="33">
        <v>4.7058819999999999</v>
      </c>
      <c r="J172" s="30">
        <v>6.4</v>
      </c>
      <c r="K172" s="34"/>
      <c r="L172" s="31">
        <v>4</v>
      </c>
      <c r="M172" s="31">
        <v>4</v>
      </c>
      <c r="N172" s="30">
        <v>268.13499999999999</v>
      </c>
      <c r="O172" s="35">
        <v>0</v>
      </c>
      <c r="P172" s="10">
        <f t="shared" si="4"/>
        <v>0</v>
      </c>
      <c r="Q172" s="10">
        <f t="shared" si="4"/>
        <v>0</v>
      </c>
    </row>
    <row r="173" spans="2:17" x14ac:dyDescent="0.25">
      <c r="B173" s="4">
        <v>41810</v>
      </c>
      <c r="C173" s="5">
        <v>283.14</v>
      </c>
      <c r="D173" s="6">
        <v>1</v>
      </c>
      <c r="E173" s="6">
        <v>1</v>
      </c>
      <c r="F173" s="5">
        <v>283.14</v>
      </c>
      <c r="G173" s="5">
        <v>283.14</v>
      </c>
      <c r="H173" s="7">
        <v>0</v>
      </c>
      <c r="I173" s="8">
        <v>1.176471</v>
      </c>
      <c r="J173" s="5">
        <v>1.6</v>
      </c>
      <c r="K173" s="9"/>
      <c r="L173" s="6">
        <v>1</v>
      </c>
      <c r="M173" s="6">
        <v>1</v>
      </c>
      <c r="N173" s="5">
        <v>283.14</v>
      </c>
      <c r="O173" s="10">
        <v>0</v>
      </c>
      <c r="P173" s="10">
        <f t="shared" si="4"/>
        <v>0</v>
      </c>
      <c r="Q173" s="10">
        <f t="shared" si="4"/>
        <v>0</v>
      </c>
    </row>
    <row r="174" spans="2:17" x14ac:dyDescent="0.25">
      <c r="B174" s="4">
        <v>41811</v>
      </c>
      <c r="C174" s="5">
        <v>0</v>
      </c>
      <c r="D174" s="6">
        <v>0</v>
      </c>
      <c r="E174" s="6">
        <v>0</v>
      </c>
      <c r="F174" s="5">
        <v>0</v>
      </c>
      <c r="G174" s="5">
        <v>0</v>
      </c>
      <c r="H174" s="7">
        <v>0</v>
      </c>
      <c r="I174" s="8">
        <v>0</v>
      </c>
      <c r="J174" s="5">
        <v>0</v>
      </c>
      <c r="K174" s="9"/>
      <c r="L174" s="6">
        <v>0</v>
      </c>
      <c r="M174" s="6">
        <v>0</v>
      </c>
      <c r="N174" s="5">
        <v>0</v>
      </c>
      <c r="O174" s="10">
        <v>0</v>
      </c>
      <c r="P174" s="10">
        <f t="shared" si="4"/>
        <v>0</v>
      </c>
      <c r="Q174" s="10">
        <f t="shared" si="4"/>
        <v>0</v>
      </c>
    </row>
    <row r="175" spans="2:17" x14ac:dyDescent="0.25">
      <c r="B175" s="4">
        <v>41812</v>
      </c>
      <c r="C175" s="5">
        <v>0</v>
      </c>
      <c r="D175" s="6">
        <v>0</v>
      </c>
      <c r="E175" s="6">
        <v>0</v>
      </c>
      <c r="F175" s="5">
        <v>0</v>
      </c>
      <c r="G175" s="5">
        <v>0</v>
      </c>
      <c r="H175" s="7">
        <v>0</v>
      </c>
      <c r="I175" s="8">
        <v>0</v>
      </c>
      <c r="J175" s="5">
        <v>0</v>
      </c>
      <c r="K175" s="9"/>
      <c r="L175" s="6">
        <v>0</v>
      </c>
      <c r="M175" s="6">
        <v>0</v>
      </c>
      <c r="N175" s="5">
        <v>0</v>
      </c>
      <c r="O175" s="10">
        <v>0</v>
      </c>
      <c r="P175" s="10">
        <f t="shared" si="4"/>
        <v>0</v>
      </c>
      <c r="Q175" s="10">
        <f t="shared" si="4"/>
        <v>0</v>
      </c>
    </row>
    <row r="176" spans="2:17" x14ac:dyDescent="0.25">
      <c r="B176" s="4">
        <v>41813</v>
      </c>
      <c r="C176" s="5">
        <v>0</v>
      </c>
      <c r="D176" s="6">
        <v>0</v>
      </c>
      <c r="E176" s="6">
        <v>0</v>
      </c>
      <c r="F176" s="5">
        <v>0</v>
      </c>
      <c r="G176" s="5">
        <v>0</v>
      </c>
      <c r="H176" s="7">
        <v>0</v>
      </c>
      <c r="I176" s="8">
        <v>0</v>
      </c>
      <c r="J176" s="5">
        <v>0</v>
      </c>
      <c r="K176" s="9"/>
      <c r="L176" s="6">
        <v>0</v>
      </c>
      <c r="M176" s="6">
        <v>0</v>
      </c>
      <c r="N176" s="5">
        <v>0</v>
      </c>
      <c r="O176" s="10">
        <v>0</v>
      </c>
      <c r="P176" s="10">
        <f t="shared" si="4"/>
        <v>0</v>
      </c>
      <c r="Q176" s="10">
        <f t="shared" si="4"/>
        <v>0</v>
      </c>
    </row>
    <row r="177" spans="2:17" x14ac:dyDescent="0.25">
      <c r="B177" s="4">
        <v>41814</v>
      </c>
      <c r="C177" s="5">
        <v>0</v>
      </c>
      <c r="D177" s="6">
        <v>0</v>
      </c>
      <c r="E177" s="6">
        <v>0</v>
      </c>
      <c r="F177" s="5">
        <v>0</v>
      </c>
      <c r="G177" s="5">
        <v>0</v>
      </c>
      <c r="H177" s="7">
        <v>0</v>
      </c>
      <c r="I177" s="8">
        <v>0</v>
      </c>
      <c r="J177" s="5">
        <v>0</v>
      </c>
      <c r="K177" s="9"/>
      <c r="L177" s="6">
        <v>0</v>
      </c>
      <c r="M177" s="6">
        <v>0</v>
      </c>
      <c r="N177" s="5">
        <v>0</v>
      </c>
      <c r="O177" s="10">
        <v>0</v>
      </c>
      <c r="P177" s="10">
        <f t="shared" si="4"/>
        <v>0</v>
      </c>
      <c r="Q177" s="10">
        <f t="shared" si="4"/>
        <v>0</v>
      </c>
    </row>
    <row r="178" spans="2:17" x14ac:dyDescent="0.25">
      <c r="B178" s="4">
        <v>41815</v>
      </c>
      <c r="C178" s="5">
        <v>407.4</v>
      </c>
      <c r="D178" s="6">
        <v>2</v>
      </c>
      <c r="E178" s="6">
        <v>4</v>
      </c>
      <c r="F178" s="5">
        <v>203.7</v>
      </c>
      <c r="G178" s="5">
        <v>101.85</v>
      </c>
      <c r="H178" s="7">
        <v>0</v>
      </c>
      <c r="I178" s="8">
        <v>2.3529409999999999</v>
      </c>
      <c r="J178" s="5">
        <v>22.6</v>
      </c>
      <c r="K178" s="9"/>
      <c r="L178" s="6">
        <v>2</v>
      </c>
      <c r="M178" s="6">
        <v>4</v>
      </c>
      <c r="N178" s="5">
        <v>203.7</v>
      </c>
      <c r="O178" s="10">
        <v>0</v>
      </c>
      <c r="P178" s="10">
        <f t="shared" si="4"/>
        <v>0</v>
      </c>
      <c r="Q178" s="10">
        <f t="shared" si="4"/>
        <v>0</v>
      </c>
    </row>
    <row r="179" spans="2:17" x14ac:dyDescent="0.25">
      <c r="B179" s="15">
        <v>41816</v>
      </c>
      <c r="C179" s="16">
        <v>407.4</v>
      </c>
      <c r="D179" s="17">
        <v>2</v>
      </c>
      <c r="E179" s="17">
        <v>4</v>
      </c>
      <c r="F179" s="16">
        <v>203.7</v>
      </c>
      <c r="G179" s="16">
        <v>101.85</v>
      </c>
      <c r="H179" s="18">
        <v>0</v>
      </c>
      <c r="I179" s="19">
        <v>2.3529409999999999</v>
      </c>
      <c r="J179" s="16">
        <v>22.6</v>
      </c>
      <c r="K179" s="20"/>
      <c r="L179" s="17">
        <v>2</v>
      </c>
      <c r="M179" s="17">
        <v>4</v>
      </c>
      <c r="N179" s="16">
        <v>203.7</v>
      </c>
      <c r="O179" s="21">
        <v>0</v>
      </c>
      <c r="P179" s="10">
        <f t="shared" si="4"/>
        <v>0</v>
      </c>
      <c r="Q179" s="10">
        <f t="shared" si="4"/>
        <v>0</v>
      </c>
    </row>
    <row r="180" spans="2:17" x14ac:dyDescent="0.25">
      <c r="B180" s="15">
        <v>41817</v>
      </c>
      <c r="C180" s="16">
        <v>407.4</v>
      </c>
      <c r="D180" s="17">
        <v>2</v>
      </c>
      <c r="E180" s="17">
        <v>4</v>
      </c>
      <c r="F180" s="16">
        <v>203.7</v>
      </c>
      <c r="G180" s="16">
        <v>101.85</v>
      </c>
      <c r="H180" s="18">
        <v>0</v>
      </c>
      <c r="I180" s="19">
        <v>2.3529409999999999</v>
      </c>
      <c r="J180" s="16">
        <v>22.6</v>
      </c>
      <c r="K180" s="20"/>
      <c r="L180" s="17">
        <v>2</v>
      </c>
      <c r="M180" s="17">
        <v>4</v>
      </c>
      <c r="N180" s="16">
        <v>203.7</v>
      </c>
      <c r="O180" s="21">
        <v>0</v>
      </c>
      <c r="P180" s="10">
        <f t="shared" si="4"/>
        <v>0</v>
      </c>
      <c r="Q180" s="10">
        <f t="shared" si="4"/>
        <v>0</v>
      </c>
    </row>
    <row r="181" spans="2:17" x14ac:dyDescent="0.25">
      <c r="B181" s="15">
        <v>41818</v>
      </c>
      <c r="C181" s="16">
        <v>407.4</v>
      </c>
      <c r="D181" s="17">
        <v>2</v>
      </c>
      <c r="E181" s="17">
        <v>4</v>
      </c>
      <c r="F181" s="16">
        <v>203.7</v>
      </c>
      <c r="G181" s="16">
        <v>101.85</v>
      </c>
      <c r="H181" s="18">
        <v>0</v>
      </c>
      <c r="I181" s="19">
        <v>2.3529409999999999</v>
      </c>
      <c r="J181" s="16">
        <v>22.6</v>
      </c>
      <c r="K181" s="20"/>
      <c r="L181" s="17">
        <v>2</v>
      </c>
      <c r="M181" s="17">
        <v>4</v>
      </c>
      <c r="N181" s="16">
        <v>203.7</v>
      </c>
      <c r="O181" s="21">
        <v>0</v>
      </c>
      <c r="P181" s="10">
        <f t="shared" si="4"/>
        <v>0</v>
      </c>
      <c r="Q181" s="10">
        <f t="shared" si="4"/>
        <v>0</v>
      </c>
    </row>
    <row r="182" spans="2:17" x14ac:dyDescent="0.25">
      <c r="B182" s="4">
        <v>41819</v>
      </c>
      <c r="C182" s="5">
        <v>561.4</v>
      </c>
      <c r="D182" s="6">
        <v>3</v>
      </c>
      <c r="E182" s="6">
        <v>5</v>
      </c>
      <c r="F182" s="5">
        <v>187.13333299999999</v>
      </c>
      <c r="G182" s="5">
        <v>112.28</v>
      </c>
      <c r="H182" s="7">
        <v>0</v>
      </c>
      <c r="I182" s="8">
        <v>3.5294120000000002</v>
      </c>
      <c r="J182" s="5">
        <v>22.6</v>
      </c>
      <c r="K182" s="9"/>
      <c r="L182" s="6">
        <v>3</v>
      </c>
      <c r="M182" s="6">
        <v>5</v>
      </c>
      <c r="N182" s="5">
        <v>187.13333299999999</v>
      </c>
      <c r="O182" s="10">
        <v>0</v>
      </c>
      <c r="P182" s="10">
        <f t="shared" si="4"/>
        <v>0</v>
      </c>
      <c r="Q182" s="10">
        <f t="shared" si="4"/>
        <v>0</v>
      </c>
    </row>
    <row r="183" spans="2:17" x14ac:dyDescent="0.25">
      <c r="B183" s="4">
        <v>41820</v>
      </c>
      <c r="C183" s="5">
        <v>154</v>
      </c>
      <c r="D183" s="6">
        <v>1</v>
      </c>
      <c r="E183" s="6">
        <v>1</v>
      </c>
      <c r="F183" s="5">
        <v>154</v>
      </c>
      <c r="G183" s="5">
        <v>154</v>
      </c>
      <c r="H183" s="7">
        <v>0</v>
      </c>
      <c r="I183" s="8">
        <v>1.176471</v>
      </c>
      <c r="J183" s="5">
        <v>0</v>
      </c>
      <c r="K183" s="9"/>
      <c r="L183" s="6">
        <v>1</v>
      </c>
      <c r="M183" s="6">
        <v>1</v>
      </c>
      <c r="N183" s="5">
        <v>154</v>
      </c>
      <c r="O183" s="10">
        <v>0</v>
      </c>
      <c r="P183" s="10">
        <f t="shared" si="4"/>
        <v>0</v>
      </c>
      <c r="Q183" s="10">
        <f t="shared" si="4"/>
        <v>0</v>
      </c>
    </row>
    <row r="184" spans="2:17" x14ac:dyDescent="0.25">
      <c r="B184" s="4">
        <v>41821</v>
      </c>
      <c r="C184" s="5">
        <v>154</v>
      </c>
      <c r="D184" s="6">
        <v>1</v>
      </c>
      <c r="E184" s="6">
        <v>1</v>
      </c>
      <c r="F184" s="5">
        <v>154</v>
      </c>
      <c r="G184" s="5">
        <v>154</v>
      </c>
      <c r="H184" s="7">
        <v>0</v>
      </c>
      <c r="I184" s="8">
        <v>1.176471</v>
      </c>
      <c r="J184" s="5">
        <v>0</v>
      </c>
      <c r="K184" s="9"/>
      <c r="L184" s="6">
        <v>1</v>
      </c>
      <c r="M184" s="6">
        <v>1</v>
      </c>
      <c r="N184" s="5">
        <v>154</v>
      </c>
      <c r="O184" s="10">
        <v>0</v>
      </c>
      <c r="P184" s="10">
        <f t="shared" si="4"/>
        <v>0</v>
      </c>
      <c r="Q184" s="10">
        <f t="shared" si="4"/>
        <v>0</v>
      </c>
    </row>
    <row r="185" spans="2:17" x14ac:dyDescent="0.25">
      <c r="B185" s="4">
        <v>41822</v>
      </c>
      <c r="C185" s="5">
        <v>0</v>
      </c>
      <c r="D185" s="6">
        <v>0</v>
      </c>
      <c r="E185" s="6">
        <v>0</v>
      </c>
      <c r="F185" s="5">
        <v>0</v>
      </c>
      <c r="G185" s="5">
        <v>0</v>
      </c>
      <c r="H185" s="7">
        <v>0</v>
      </c>
      <c r="I185" s="8">
        <v>0</v>
      </c>
      <c r="J185" s="5">
        <v>0</v>
      </c>
      <c r="K185" s="9"/>
      <c r="L185" s="6">
        <v>0</v>
      </c>
      <c r="M185" s="6">
        <v>0</v>
      </c>
      <c r="N185" s="5">
        <v>0</v>
      </c>
      <c r="O185" s="10">
        <v>0</v>
      </c>
      <c r="P185" s="10">
        <f t="shared" si="4"/>
        <v>0</v>
      </c>
      <c r="Q185" s="10">
        <f t="shared" si="4"/>
        <v>0</v>
      </c>
    </row>
    <row r="186" spans="2:17" x14ac:dyDescent="0.25">
      <c r="B186" s="4">
        <v>41823</v>
      </c>
      <c r="C186" s="5">
        <v>0</v>
      </c>
      <c r="D186" s="6">
        <v>0</v>
      </c>
      <c r="E186" s="6">
        <v>0</v>
      </c>
      <c r="F186" s="5">
        <v>0</v>
      </c>
      <c r="G186" s="5">
        <v>0</v>
      </c>
      <c r="H186" s="7">
        <v>0</v>
      </c>
      <c r="I186" s="8">
        <v>0</v>
      </c>
      <c r="J186" s="5">
        <v>0</v>
      </c>
      <c r="K186" s="9"/>
      <c r="L186" s="6">
        <v>0</v>
      </c>
      <c r="M186" s="6">
        <v>0</v>
      </c>
      <c r="N186" s="5">
        <v>0</v>
      </c>
      <c r="O186" s="10">
        <v>0</v>
      </c>
      <c r="P186" s="10">
        <f t="shared" si="4"/>
        <v>0</v>
      </c>
      <c r="Q186" s="10">
        <f t="shared" si="4"/>
        <v>0</v>
      </c>
    </row>
    <row r="187" spans="2:17" x14ac:dyDescent="0.25">
      <c r="B187" s="4">
        <v>41824</v>
      </c>
      <c r="C187" s="5">
        <v>0</v>
      </c>
      <c r="D187" s="6">
        <v>0</v>
      </c>
      <c r="E187" s="6">
        <v>0</v>
      </c>
      <c r="F187" s="5">
        <v>0</v>
      </c>
      <c r="G187" s="5">
        <v>0</v>
      </c>
      <c r="H187" s="7">
        <v>0</v>
      </c>
      <c r="I187" s="8">
        <v>0</v>
      </c>
      <c r="J187" s="5">
        <v>0</v>
      </c>
      <c r="K187" s="9"/>
      <c r="L187" s="6">
        <v>0</v>
      </c>
      <c r="M187" s="6">
        <v>0</v>
      </c>
      <c r="N187" s="5">
        <v>0</v>
      </c>
      <c r="O187" s="10">
        <v>0</v>
      </c>
      <c r="P187" s="10">
        <f t="shared" si="4"/>
        <v>0</v>
      </c>
      <c r="Q187" s="10">
        <f t="shared" si="4"/>
        <v>0</v>
      </c>
    </row>
    <row r="188" spans="2:17" x14ac:dyDescent="0.25">
      <c r="B188" s="4">
        <v>41825</v>
      </c>
      <c r="C188" s="5">
        <v>0</v>
      </c>
      <c r="D188" s="6">
        <v>0</v>
      </c>
      <c r="E188" s="6">
        <v>0</v>
      </c>
      <c r="F188" s="5">
        <v>0</v>
      </c>
      <c r="G188" s="5">
        <v>0</v>
      </c>
      <c r="H188" s="7">
        <v>0</v>
      </c>
      <c r="I188" s="8">
        <v>0</v>
      </c>
      <c r="J188" s="5">
        <v>0</v>
      </c>
      <c r="K188" s="9"/>
      <c r="L188" s="6">
        <v>0</v>
      </c>
      <c r="M188" s="6">
        <v>0</v>
      </c>
      <c r="N188" s="5">
        <v>0</v>
      </c>
      <c r="O188" s="10">
        <v>0</v>
      </c>
      <c r="P188" s="10">
        <f t="shared" si="4"/>
        <v>0</v>
      </c>
      <c r="Q188" s="10">
        <f t="shared" si="4"/>
        <v>0</v>
      </c>
    </row>
    <row r="189" spans="2:17" x14ac:dyDescent="0.25">
      <c r="B189" s="4">
        <v>41826</v>
      </c>
      <c r="C189" s="5">
        <v>0</v>
      </c>
      <c r="D189" s="6">
        <v>0</v>
      </c>
      <c r="E189" s="6">
        <v>0</v>
      </c>
      <c r="F189" s="5">
        <v>0</v>
      </c>
      <c r="G189" s="5">
        <v>0</v>
      </c>
      <c r="H189" s="7">
        <v>0</v>
      </c>
      <c r="I189" s="8">
        <v>0</v>
      </c>
      <c r="J189" s="5">
        <v>0</v>
      </c>
      <c r="K189" s="9"/>
      <c r="L189" s="6">
        <v>0</v>
      </c>
      <c r="M189" s="6">
        <v>0</v>
      </c>
      <c r="N189" s="5">
        <v>0</v>
      </c>
      <c r="O189" s="10">
        <v>0</v>
      </c>
      <c r="P189" s="10">
        <f t="shared" si="4"/>
        <v>0</v>
      </c>
      <c r="Q189" s="10">
        <f t="shared" si="4"/>
        <v>0</v>
      </c>
    </row>
    <row r="190" spans="2:17" x14ac:dyDescent="0.25">
      <c r="B190" s="4">
        <v>41827</v>
      </c>
      <c r="C190" s="5">
        <v>0</v>
      </c>
      <c r="D190" s="6">
        <v>0</v>
      </c>
      <c r="E190" s="6">
        <v>0</v>
      </c>
      <c r="F190" s="5">
        <v>0</v>
      </c>
      <c r="G190" s="5">
        <v>0</v>
      </c>
      <c r="H190" s="7">
        <v>0</v>
      </c>
      <c r="I190" s="8">
        <v>0</v>
      </c>
      <c r="J190" s="5">
        <v>0</v>
      </c>
      <c r="K190" s="9"/>
      <c r="L190" s="6">
        <v>0</v>
      </c>
      <c r="M190" s="6">
        <v>0</v>
      </c>
      <c r="N190" s="5">
        <v>0</v>
      </c>
      <c r="O190" s="10">
        <v>0</v>
      </c>
      <c r="P190" s="10">
        <f t="shared" si="4"/>
        <v>0</v>
      </c>
      <c r="Q190" s="10">
        <f t="shared" si="4"/>
        <v>0</v>
      </c>
    </row>
    <row r="191" spans="2:17" x14ac:dyDescent="0.25">
      <c r="B191" s="4">
        <v>41828</v>
      </c>
      <c r="C191" s="5">
        <v>215</v>
      </c>
      <c r="D191" s="6">
        <v>1</v>
      </c>
      <c r="E191" s="6">
        <v>2</v>
      </c>
      <c r="F191" s="5">
        <v>215</v>
      </c>
      <c r="G191" s="5">
        <v>107.5</v>
      </c>
      <c r="H191" s="7">
        <v>0</v>
      </c>
      <c r="I191" s="8">
        <v>1.176471</v>
      </c>
      <c r="J191" s="5">
        <v>0</v>
      </c>
      <c r="K191" s="9"/>
      <c r="L191" s="6">
        <v>1</v>
      </c>
      <c r="M191" s="6">
        <v>2</v>
      </c>
      <c r="N191" s="5">
        <v>215</v>
      </c>
      <c r="O191" s="10">
        <v>0</v>
      </c>
      <c r="P191" s="10">
        <f t="shared" si="4"/>
        <v>0</v>
      </c>
      <c r="Q191" s="10">
        <f t="shared" si="4"/>
        <v>0</v>
      </c>
    </row>
    <row r="192" spans="2:17" x14ac:dyDescent="0.25">
      <c r="B192" s="4">
        <v>41829</v>
      </c>
      <c r="C192" s="5">
        <v>215</v>
      </c>
      <c r="D192" s="6">
        <v>1</v>
      </c>
      <c r="E192" s="6">
        <v>2</v>
      </c>
      <c r="F192" s="5">
        <v>215</v>
      </c>
      <c r="G192" s="5">
        <v>107.5</v>
      </c>
      <c r="H192" s="7">
        <v>0</v>
      </c>
      <c r="I192" s="8">
        <v>1.176471</v>
      </c>
      <c r="J192" s="5">
        <v>0</v>
      </c>
      <c r="K192" s="9"/>
      <c r="L192" s="6">
        <v>1</v>
      </c>
      <c r="M192" s="6">
        <v>2</v>
      </c>
      <c r="N192" s="5">
        <v>215</v>
      </c>
      <c r="O192" s="10">
        <v>0</v>
      </c>
      <c r="P192" s="10">
        <f t="shared" si="4"/>
        <v>0</v>
      </c>
      <c r="Q192" s="10">
        <f t="shared" si="4"/>
        <v>0</v>
      </c>
    </row>
    <row r="193" spans="2:17" x14ac:dyDescent="0.25">
      <c r="B193" s="4">
        <v>41830</v>
      </c>
      <c r="C193" s="5">
        <v>11803</v>
      </c>
      <c r="D193" s="6">
        <v>37</v>
      </c>
      <c r="E193" s="6">
        <v>37</v>
      </c>
      <c r="F193" s="5">
        <v>319</v>
      </c>
      <c r="G193" s="5">
        <v>319</v>
      </c>
      <c r="H193" s="7">
        <v>0</v>
      </c>
      <c r="I193" s="8">
        <v>43.529412000000001</v>
      </c>
      <c r="J193" s="5">
        <v>59.2</v>
      </c>
      <c r="K193" s="9"/>
      <c r="L193" s="6">
        <v>37</v>
      </c>
      <c r="M193" s="6">
        <v>37</v>
      </c>
      <c r="N193" s="5">
        <v>319</v>
      </c>
      <c r="O193" s="10">
        <v>0</v>
      </c>
      <c r="P193" s="10">
        <f t="shared" si="4"/>
        <v>0</v>
      </c>
      <c r="Q193" s="10">
        <f t="shared" si="4"/>
        <v>0</v>
      </c>
    </row>
    <row r="194" spans="2:17" x14ac:dyDescent="0.25">
      <c r="B194" s="4">
        <v>41831</v>
      </c>
      <c r="C194" s="5">
        <v>0</v>
      </c>
      <c r="D194" s="6">
        <v>0</v>
      </c>
      <c r="E194" s="6">
        <v>0</v>
      </c>
      <c r="F194" s="5">
        <v>0</v>
      </c>
      <c r="G194" s="5">
        <v>0</v>
      </c>
      <c r="H194" s="7">
        <v>0</v>
      </c>
      <c r="I194" s="8">
        <v>0</v>
      </c>
      <c r="J194" s="5">
        <v>0</v>
      </c>
      <c r="K194" s="9"/>
      <c r="L194" s="6">
        <v>0</v>
      </c>
      <c r="M194" s="6">
        <v>0</v>
      </c>
      <c r="N194" s="5">
        <v>0</v>
      </c>
      <c r="O194" s="10">
        <v>0</v>
      </c>
      <c r="P194" s="10">
        <f t="shared" si="4"/>
        <v>0</v>
      </c>
      <c r="Q194" s="10">
        <f t="shared" si="4"/>
        <v>0</v>
      </c>
    </row>
    <row r="195" spans="2:17" x14ac:dyDescent="0.25">
      <c r="B195" s="4">
        <v>41832</v>
      </c>
      <c r="C195" s="5">
        <v>0</v>
      </c>
      <c r="D195" s="6">
        <v>0</v>
      </c>
      <c r="E195" s="6">
        <v>0</v>
      </c>
      <c r="F195" s="5">
        <v>0</v>
      </c>
      <c r="G195" s="5">
        <v>0</v>
      </c>
      <c r="H195" s="7">
        <v>0</v>
      </c>
      <c r="I195" s="8">
        <v>0</v>
      </c>
      <c r="J195" s="5">
        <v>0</v>
      </c>
      <c r="K195" s="9"/>
      <c r="L195" s="6">
        <v>0</v>
      </c>
      <c r="M195" s="6">
        <v>0</v>
      </c>
      <c r="N195" s="5">
        <v>0</v>
      </c>
      <c r="O195" s="10">
        <v>0</v>
      </c>
      <c r="P195" s="10">
        <f t="shared" si="4"/>
        <v>0</v>
      </c>
      <c r="Q195" s="10">
        <f t="shared" si="4"/>
        <v>0</v>
      </c>
    </row>
    <row r="196" spans="2:17" x14ac:dyDescent="0.25">
      <c r="B196" s="4">
        <v>41833</v>
      </c>
      <c r="C196" s="5">
        <v>0</v>
      </c>
      <c r="D196" s="6">
        <v>0</v>
      </c>
      <c r="E196" s="6">
        <v>0</v>
      </c>
      <c r="F196" s="5">
        <v>0</v>
      </c>
      <c r="G196" s="5">
        <v>0</v>
      </c>
      <c r="H196" s="7">
        <v>0</v>
      </c>
      <c r="I196" s="8">
        <v>0</v>
      </c>
      <c r="J196" s="5">
        <v>0</v>
      </c>
      <c r="K196" s="9"/>
      <c r="L196" s="6">
        <v>0</v>
      </c>
      <c r="M196" s="6">
        <v>0</v>
      </c>
      <c r="N196" s="5">
        <v>0</v>
      </c>
      <c r="O196" s="10">
        <v>0</v>
      </c>
      <c r="P196" s="10">
        <f t="shared" si="4"/>
        <v>0</v>
      </c>
      <c r="Q196" s="10">
        <f t="shared" si="4"/>
        <v>0</v>
      </c>
    </row>
    <row r="197" spans="2:17" x14ac:dyDescent="0.25">
      <c r="B197" s="4">
        <v>41834</v>
      </c>
      <c r="C197" s="5">
        <v>0</v>
      </c>
      <c r="D197" s="6">
        <v>0</v>
      </c>
      <c r="E197" s="6">
        <v>0</v>
      </c>
      <c r="F197" s="5">
        <v>0</v>
      </c>
      <c r="G197" s="5">
        <v>0</v>
      </c>
      <c r="H197" s="7">
        <v>0</v>
      </c>
      <c r="I197" s="8">
        <v>0</v>
      </c>
      <c r="J197" s="5">
        <v>0</v>
      </c>
      <c r="K197" s="9"/>
      <c r="L197" s="6">
        <v>0</v>
      </c>
      <c r="M197" s="6">
        <v>0</v>
      </c>
      <c r="N197" s="5">
        <v>0</v>
      </c>
      <c r="O197" s="10">
        <v>0</v>
      </c>
      <c r="P197" s="10">
        <f t="shared" si="4"/>
        <v>0</v>
      </c>
      <c r="Q197" s="10">
        <f t="shared" si="4"/>
        <v>0</v>
      </c>
    </row>
    <row r="198" spans="2:17" x14ac:dyDescent="0.25">
      <c r="B198" s="4">
        <v>41835</v>
      </c>
      <c r="C198" s="5">
        <v>0</v>
      </c>
      <c r="D198" s="6">
        <v>0</v>
      </c>
      <c r="E198" s="6">
        <v>0</v>
      </c>
      <c r="F198" s="5">
        <v>0</v>
      </c>
      <c r="G198" s="5">
        <v>0</v>
      </c>
      <c r="H198" s="7">
        <v>0</v>
      </c>
      <c r="I198" s="8">
        <v>0</v>
      </c>
      <c r="J198" s="5">
        <v>0</v>
      </c>
      <c r="K198" s="9"/>
      <c r="L198" s="6">
        <v>0</v>
      </c>
      <c r="M198" s="6">
        <v>0</v>
      </c>
      <c r="N198" s="5">
        <v>0</v>
      </c>
      <c r="O198" s="10">
        <v>0</v>
      </c>
      <c r="P198" s="10">
        <f t="shared" si="4"/>
        <v>0</v>
      </c>
      <c r="Q198" s="10">
        <f t="shared" si="4"/>
        <v>0</v>
      </c>
    </row>
    <row r="199" spans="2:17" x14ac:dyDescent="0.25">
      <c r="B199" s="4">
        <v>41836</v>
      </c>
      <c r="C199" s="5">
        <v>0</v>
      </c>
      <c r="D199" s="6">
        <v>0</v>
      </c>
      <c r="E199" s="6">
        <v>0</v>
      </c>
      <c r="F199" s="5">
        <v>0</v>
      </c>
      <c r="G199" s="5">
        <v>0</v>
      </c>
      <c r="H199" s="7">
        <v>0</v>
      </c>
      <c r="I199" s="8">
        <v>0</v>
      </c>
      <c r="J199" s="5">
        <v>0</v>
      </c>
      <c r="K199" s="9"/>
      <c r="L199" s="6">
        <v>0</v>
      </c>
      <c r="M199" s="6">
        <v>0</v>
      </c>
      <c r="N199" s="5">
        <v>0</v>
      </c>
      <c r="O199" s="10">
        <v>0</v>
      </c>
      <c r="P199" s="10">
        <f t="shared" si="4"/>
        <v>0</v>
      </c>
      <c r="Q199" s="10">
        <f t="shared" si="4"/>
        <v>0</v>
      </c>
    </row>
    <row r="200" spans="2:17" x14ac:dyDescent="0.25">
      <c r="B200" s="4">
        <v>41837</v>
      </c>
      <c r="C200" s="5">
        <v>0</v>
      </c>
      <c r="D200" s="6">
        <v>0</v>
      </c>
      <c r="E200" s="6">
        <v>0</v>
      </c>
      <c r="F200" s="5">
        <v>0</v>
      </c>
      <c r="G200" s="5">
        <v>0</v>
      </c>
      <c r="H200" s="7">
        <v>0</v>
      </c>
      <c r="I200" s="8">
        <v>0</v>
      </c>
      <c r="J200" s="5">
        <v>0</v>
      </c>
      <c r="K200" s="9"/>
      <c r="L200" s="6">
        <v>0</v>
      </c>
      <c r="M200" s="6">
        <v>0</v>
      </c>
      <c r="N200" s="5">
        <v>0</v>
      </c>
      <c r="O200" s="10">
        <v>0</v>
      </c>
      <c r="P200" s="10">
        <f t="shared" si="4"/>
        <v>0</v>
      </c>
      <c r="Q200" s="10">
        <f t="shared" si="4"/>
        <v>0</v>
      </c>
    </row>
    <row r="201" spans="2:17" x14ac:dyDescent="0.25">
      <c r="B201" s="4">
        <v>41838</v>
      </c>
      <c r="C201" s="5">
        <v>0</v>
      </c>
      <c r="D201" s="6">
        <v>0</v>
      </c>
      <c r="E201" s="6">
        <v>0</v>
      </c>
      <c r="F201" s="5">
        <v>0</v>
      </c>
      <c r="G201" s="5">
        <v>0</v>
      </c>
      <c r="H201" s="7">
        <v>0</v>
      </c>
      <c r="I201" s="8">
        <v>0</v>
      </c>
      <c r="J201" s="5">
        <v>0</v>
      </c>
      <c r="K201" s="9"/>
      <c r="L201" s="6">
        <v>0</v>
      </c>
      <c r="M201" s="6">
        <v>0</v>
      </c>
      <c r="N201" s="5">
        <v>0</v>
      </c>
      <c r="O201" s="10">
        <v>0</v>
      </c>
      <c r="P201" s="10">
        <f t="shared" si="4"/>
        <v>0</v>
      </c>
      <c r="Q201" s="10">
        <f t="shared" si="4"/>
        <v>0</v>
      </c>
    </row>
    <row r="202" spans="2:17" x14ac:dyDescent="0.25">
      <c r="B202" s="4">
        <v>41839</v>
      </c>
      <c r="C202" s="5">
        <v>279</v>
      </c>
      <c r="D202" s="6">
        <v>1</v>
      </c>
      <c r="E202" s="6">
        <v>2</v>
      </c>
      <c r="F202" s="5">
        <v>279</v>
      </c>
      <c r="G202" s="5">
        <v>139.5</v>
      </c>
      <c r="H202" s="7">
        <v>0</v>
      </c>
      <c r="I202" s="8">
        <v>1.176471</v>
      </c>
      <c r="J202" s="5">
        <v>3.2</v>
      </c>
      <c r="K202" s="9"/>
      <c r="L202" s="6">
        <v>1</v>
      </c>
      <c r="M202" s="6">
        <v>2</v>
      </c>
      <c r="N202" s="5">
        <v>279</v>
      </c>
      <c r="O202" s="10">
        <v>0</v>
      </c>
      <c r="P202" s="10">
        <f t="shared" si="4"/>
        <v>0</v>
      </c>
      <c r="Q202" s="10">
        <f t="shared" si="4"/>
        <v>0</v>
      </c>
    </row>
    <row r="203" spans="2:17" x14ac:dyDescent="0.25">
      <c r="B203" s="4">
        <v>41840</v>
      </c>
      <c r="C203" s="5">
        <v>209</v>
      </c>
      <c r="D203" s="6">
        <v>1</v>
      </c>
      <c r="E203" s="6">
        <v>2</v>
      </c>
      <c r="F203" s="5">
        <v>209</v>
      </c>
      <c r="G203" s="5">
        <v>104.5</v>
      </c>
      <c r="H203" s="7">
        <v>0</v>
      </c>
      <c r="I203" s="8">
        <v>1.176471</v>
      </c>
      <c r="J203" s="5">
        <v>3.2</v>
      </c>
      <c r="K203" s="9"/>
      <c r="L203" s="6">
        <v>1</v>
      </c>
      <c r="M203" s="6">
        <v>2</v>
      </c>
      <c r="N203" s="5">
        <v>209</v>
      </c>
      <c r="O203" s="10">
        <v>0</v>
      </c>
      <c r="P203" s="10">
        <f t="shared" si="4"/>
        <v>0</v>
      </c>
      <c r="Q203" s="10">
        <f t="shared" si="4"/>
        <v>0</v>
      </c>
    </row>
    <row r="204" spans="2:17" x14ac:dyDescent="0.25">
      <c r="B204" s="4">
        <v>41841</v>
      </c>
      <c r="C204" s="5">
        <v>279</v>
      </c>
      <c r="D204" s="6">
        <v>1</v>
      </c>
      <c r="E204" s="6">
        <v>2</v>
      </c>
      <c r="F204" s="5">
        <v>279</v>
      </c>
      <c r="G204" s="5">
        <v>139.5</v>
      </c>
      <c r="H204" s="7">
        <v>0</v>
      </c>
      <c r="I204" s="8">
        <v>1.176471</v>
      </c>
      <c r="J204" s="5">
        <v>3.2</v>
      </c>
      <c r="K204" s="9"/>
      <c r="L204" s="6">
        <v>1</v>
      </c>
      <c r="M204" s="6">
        <v>2</v>
      </c>
      <c r="N204" s="5">
        <v>279</v>
      </c>
      <c r="O204" s="10">
        <v>0</v>
      </c>
      <c r="P204" s="10">
        <f t="shared" si="4"/>
        <v>0</v>
      </c>
      <c r="Q204" s="10">
        <f t="shared" si="4"/>
        <v>0</v>
      </c>
    </row>
    <row r="205" spans="2:17" x14ac:dyDescent="0.25">
      <c r="B205" s="4">
        <v>41842</v>
      </c>
      <c r="C205" s="5">
        <v>279</v>
      </c>
      <c r="D205" s="6">
        <v>1</v>
      </c>
      <c r="E205" s="6">
        <v>2</v>
      </c>
      <c r="F205" s="5">
        <v>279</v>
      </c>
      <c r="G205" s="5">
        <v>139.5</v>
      </c>
      <c r="H205" s="7">
        <v>0</v>
      </c>
      <c r="I205" s="8">
        <v>1.176471</v>
      </c>
      <c r="J205" s="5">
        <v>3.2</v>
      </c>
      <c r="K205" s="9"/>
      <c r="L205" s="6">
        <v>1</v>
      </c>
      <c r="M205" s="6">
        <v>2</v>
      </c>
      <c r="N205" s="5">
        <v>279</v>
      </c>
      <c r="O205" s="10">
        <v>0</v>
      </c>
      <c r="P205" s="10">
        <f t="shared" si="4"/>
        <v>0</v>
      </c>
      <c r="Q205" s="10">
        <f t="shared" si="4"/>
        <v>0</v>
      </c>
    </row>
    <row r="206" spans="2:17" x14ac:dyDescent="0.25">
      <c r="B206" s="4">
        <v>41843</v>
      </c>
      <c r="C206" s="5">
        <v>199</v>
      </c>
      <c r="D206" s="6">
        <v>1</v>
      </c>
      <c r="E206" s="6">
        <v>2</v>
      </c>
      <c r="F206" s="5">
        <v>199</v>
      </c>
      <c r="G206" s="5">
        <v>99.5</v>
      </c>
      <c r="H206" s="7">
        <v>0</v>
      </c>
      <c r="I206" s="8">
        <v>1.176471</v>
      </c>
      <c r="J206" s="5">
        <v>3.2</v>
      </c>
      <c r="K206" s="9"/>
      <c r="L206" s="6">
        <v>1</v>
      </c>
      <c r="M206" s="6">
        <v>2</v>
      </c>
      <c r="N206" s="5">
        <v>199</v>
      </c>
      <c r="O206" s="10">
        <v>0</v>
      </c>
      <c r="P206" s="10">
        <f t="shared" si="4"/>
        <v>0</v>
      </c>
      <c r="Q206" s="10">
        <f t="shared" si="4"/>
        <v>0</v>
      </c>
    </row>
    <row r="207" spans="2:17" x14ac:dyDescent="0.25">
      <c r="B207" s="4">
        <v>41844</v>
      </c>
      <c r="C207" s="5">
        <v>587</v>
      </c>
      <c r="D207" s="6">
        <v>3</v>
      </c>
      <c r="E207" s="6">
        <v>5</v>
      </c>
      <c r="F207" s="5">
        <v>195.66666699999999</v>
      </c>
      <c r="G207" s="5">
        <v>117.4</v>
      </c>
      <c r="H207" s="7">
        <v>0</v>
      </c>
      <c r="I207" s="8">
        <v>3.5294120000000002</v>
      </c>
      <c r="J207" s="5">
        <v>8</v>
      </c>
      <c r="K207" s="9"/>
      <c r="L207" s="6">
        <v>3</v>
      </c>
      <c r="M207" s="6">
        <v>5</v>
      </c>
      <c r="N207" s="5">
        <v>195.66666699999999</v>
      </c>
      <c r="O207" s="10">
        <v>0</v>
      </c>
      <c r="P207" s="10">
        <f t="shared" si="4"/>
        <v>0</v>
      </c>
      <c r="Q207" s="10">
        <f t="shared" si="4"/>
        <v>0</v>
      </c>
    </row>
    <row r="208" spans="2:17" x14ac:dyDescent="0.25">
      <c r="B208" s="4">
        <v>41845</v>
      </c>
      <c r="C208" s="5">
        <v>2448.2399999999998</v>
      </c>
      <c r="D208" s="6">
        <v>13</v>
      </c>
      <c r="E208" s="6">
        <v>25</v>
      </c>
      <c r="F208" s="5">
        <v>188.326154</v>
      </c>
      <c r="G208" s="5">
        <v>97.929599999999994</v>
      </c>
      <c r="H208" s="7">
        <v>0</v>
      </c>
      <c r="I208" s="8">
        <v>15.294117999999999</v>
      </c>
      <c r="J208" s="5">
        <v>43.2</v>
      </c>
      <c r="K208" s="9"/>
      <c r="L208" s="6">
        <v>13</v>
      </c>
      <c r="M208" s="6">
        <v>25</v>
      </c>
      <c r="N208" s="5">
        <v>188.326154</v>
      </c>
      <c r="O208" s="10">
        <v>0</v>
      </c>
      <c r="P208" s="10">
        <f t="shared" si="4"/>
        <v>0</v>
      </c>
      <c r="Q208" s="10">
        <f t="shared" si="4"/>
        <v>0</v>
      </c>
    </row>
    <row r="209" spans="2:17" x14ac:dyDescent="0.25">
      <c r="B209" s="4">
        <v>41846</v>
      </c>
      <c r="C209" s="5">
        <v>2400.48</v>
      </c>
      <c r="D209" s="6">
        <v>13</v>
      </c>
      <c r="E209" s="6">
        <v>25</v>
      </c>
      <c r="F209" s="5">
        <v>184.652308</v>
      </c>
      <c r="G209" s="5">
        <v>96.019199999999998</v>
      </c>
      <c r="H209" s="7">
        <v>0</v>
      </c>
      <c r="I209" s="8">
        <v>15.294117999999999</v>
      </c>
      <c r="J209" s="5">
        <v>43.2</v>
      </c>
      <c r="K209" s="9"/>
      <c r="L209" s="6">
        <v>13</v>
      </c>
      <c r="M209" s="6">
        <v>25</v>
      </c>
      <c r="N209" s="5">
        <v>184.652308</v>
      </c>
      <c r="O209" s="10">
        <v>0</v>
      </c>
      <c r="P209" s="10">
        <f t="shared" si="4"/>
        <v>0</v>
      </c>
      <c r="Q209" s="10">
        <f t="shared" si="4"/>
        <v>0</v>
      </c>
    </row>
    <row r="210" spans="2:17" x14ac:dyDescent="0.25">
      <c r="B210" s="4">
        <v>41847</v>
      </c>
      <c r="C210" s="5">
        <v>2211.48</v>
      </c>
      <c r="D210" s="6">
        <v>12</v>
      </c>
      <c r="E210" s="6">
        <v>23</v>
      </c>
      <c r="F210" s="5">
        <v>184.29</v>
      </c>
      <c r="G210" s="5">
        <v>96.151303999999996</v>
      </c>
      <c r="H210" s="7">
        <v>0</v>
      </c>
      <c r="I210" s="8">
        <v>14.117647</v>
      </c>
      <c r="J210" s="5">
        <v>40</v>
      </c>
      <c r="K210" s="9"/>
      <c r="L210" s="6">
        <v>12</v>
      </c>
      <c r="M210" s="6">
        <v>23</v>
      </c>
      <c r="N210" s="5">
        <v>184.29</v>
      </c>
      <c r="O210" s="10">
        <v>0</v>
      </c>
      <c r="P210" s="10">
        <f t="shared" si="4"/>
        <v>0</v>
      </c>
      <c r="Q210" s="10">
        <f t="shared" si="4"/>
        <v>0</v>
      </c>
    </row>
    <row r="211" spans="2:17" x14ac:dyDescent="0.25">
      <c r="B211" s="4">
        <v>41848</v>
      </c>
      <c r="C211" s="5">
        <v>658.48</v>
      </c>
      <c r="D211" s="6">
        <v>4</v>
      </c>
      <c r="E211" s="6">
        <v>9</v>
      </c>
      <c r="F211" s="5">
        <v>164.62</v>
      </c>
      <c r="G211" s="5">
        <v>73.164444000000003</v>
      </c>
      <c r="H211" s="7">
        <v>0</v>
      </c>
      <c r="I211" s="8">
        <v>4.7058819999999999</v>
      </c>
      <c r="J211" s="5">
        <v>14.4</v>
      </c>
      <c r="K211" s="9"/>
      <c r="L211" s="6">
        <v>4</v>
      </c>
      <c r="M211" s="6">
        <v>9</v>
      </c>
      <c r="N211" s="5">
        <v>164.62</v>
      </c>
      <c r="O211" s="10">
        <v>0</v>
      </c>
      <c r="P211" s="10">
        <f t="shared" si="4"/>
        <v>0</v>
      </c>
      <c r="Q211" s="10">
        <f t="shared" si="4"/>
        <v>0</v>
      </c>
    </row>
    <row r="212" spans="2:17" x14ac:dyDescent="0.25">
      <c r="B212" s="4">
        <v>41849</v>
      </c>
      <c r="C212" s="5">
        <v>718.24</v>
      </c>
      <c r="D212" s="6">
        <v>4</v>
      </c>
      <c r="E212" s="6">
        <v>8</v>
      </c>
      <c r="F212" s="5">
        <v>179.56</v>
      </c>
      <c r="G212" s="5">
        <v>89.78</v>
      </c>
      <c r="H212" s="7">
        <v>0</v>
      </c>
      <c r="I212" s="8">
        <v>4.7058819999999999</v>
      </c>
      <c r="J212" s="5">
        <v>12.8</v>
      </c>
      <c r="K212" s="9"/>
      <c r="L212" s="6">
        <v>4</v>
      </c>
      <c r="M212" s="6">
        <v>8</v>
      </c>
      <c r="N212" s="5">
        <v>179.56</v>
      </c>
      <c r="O212" s="10">
        <v>0</v>
      </c>
      <c r="P212" s="10">
        <f t="shared" si="4"/>
        <v>0</v>
      </c>
      <c r="Q212" s="10">
        <f t="shared" si="4"/>
        <v>0</v>
      </c>
    </row>
    <row r="213" spans="2:17" x14ac:dyDescent="0.25">
      <c r="B213" s="4">
        <v>41850</v>
      </c>
      <c r="C213" s="5">
        <v>718.24</v>
      </c>
      <c r="D213" s="6">
        <v>4</v>
      </c>
      <c r="E213" s="6">
        <v>8</v>
      </c>
      <c r="F213" s="5">
        <v>179.56</v>
      </c>
      <c r="G213" s="5">
        <v>89.78</v>
      </c>
      <c r="H213" s="7">
        <v>0</v>
      </c>
      <c r="I213" s="8">
        <v>4.7058819999999999</v>
      </c>
      <c r="J213" s="5">
        <v>12.8</v>
      </c>
      <c r="K213" s="9"/>
      <c r="L213" s="6">
        <v>4</v>
      </c>
      <c r="M213" s="6">
        <v>8</v>
      </c>
      <c r="N213" s="5">
        <v>179.56</v>
      </c>
      <c r="O213" s="10">
        <v>0</v>
      </c>
      <c r="P213" s="10">
        <f t="shared" si="4"/>
        <v>0</v>
      </c>
      <c r="Q213" s="10">
        <f t="shared" si="4"/>
        <v>0</v>
      </c>
    </row>
    <row r="214" spans="2:17" x14ac:dyDescent="0.25">
      <c r="B214" s="4">
        <v>41851</v>
      </c>
      <c r="C214" s="5">
        <v>718.24</v>
      </c>
      <c r="D214" s="6">
        <v>4</v>
      </c>
      <c r="E214" s="6">
        <v>8</v>
      </c>
      <c r="F214" s="5">
        <v>179.56</v>
      </c>
      <c r="G214" s="5">
        <v>89.78</v>
      </c>
      <c r="H214" s="7">
        <v>0</v>
      </c>
      <c r="I214" s="8">
        <v>4.7058819999999999</v>
      </c>
      <c r="J214" s="5">
        <v>12.8</v>
      </c>
      <c r="K214" s="9"/>
      <c r="L214" s="6">
        <v>4</v>
      </c>
      <c r="M214" s="6">
        <v>8</v>
      </c>
      <c r="N214" s="5">
        <v>179.56</v>
      </c>
      <c r="O214" s="10">
        <v>0</v>
      </c>
      <c r="P214" s="10">
        <f t="shared" si="4"/>
        <v>0</v>
      </c>
      <c r="Q214" s="10">
        <f t="shared" si="4"/>
        <v>0</v>
      </c>
    </row>
    <row r="215" spans="2:17" x14ac:dyDescent="0.25">
      <c r="B215" s="4">
        <v>41852</v>
      </c>
      <c r="C215" s="5">
        <v>0</v>
      </c>
      <c r="D215" s="6">
        <v>0</v>
      </c>
      <c r="E215" s="6">
        <v>0</v>
      </c>
      <c r="F215" s="5">
        <v>0</v>
      </c>
      <c r="G215" s="5">
        <v>0</v>
      </c>
      <c r="H215" s="7">
        <v>0</v>
      </c>
      <c r="I215" s="8">
        <v>0</v>
      </c>
      <c r="J215" s="5">
        <v>0</v>
      </c>
      <c r="K215" s="9"/>
      <c r="L215" s="6">
        <v>0</v>
      </c>
      <c r="M215" s="6">
        <v>0</v>
      </c>
      <c r="N215" s="5">
        <v>0</v>
      </c>
      <c r="O215" s="10">
        <v>0</v>
      </c>
      <c r="P215" s="10">
        <f t="shared" si="4"/>
        <v>0</v>
      </c>
      <c r="Q215" s="10">
        <f t="shared" si="4"/>
        <v>0</v>
      </c>
    </row>
    <row r="216" spans="2:17" x14ac:dyDescent="0.25">
      <c r="B216" s="4">
        <v>41853</v>
      </c>
      <c r="C216" s="5">
        <v>0</v>
      </c>
      <c r="D216" s="6">
        <v>0</v>
      </c>
      <c r="E216" s="6">
        <v>0</v>
      </c>
      <c r="F216" s="5">
        <v>0</v>
      </c>
      <c r="G216" s="5">
        <v>0</v>
      </c>
      <c r="H216" s="7">
        <v>0</v>
      </c>
      <c r="I216" s="8">
        <v>0</v>
      </c>
      <c r="J216" s="5">
        <v>0</v>
      </c>
      <c r="K216" s="9"/>
      <c r="L216" s="6">
        <v>0</v>
      </c>
      <c r="M216" s="6">
        <v>0</v>
      </c>
      <c r="N216" s="5">
        <v>0</v>
      </c>
      <c r="O216" s="10">
        <v>0</v>
      </c>
      <c r="P216" s="10">
        <f t="shared" si="4"/>
        <v>0</v>
      </c>
      <c r="Q216" s="10">
        <f t="shared" si="4"/>
        <v>0</v>
      </c>
    </row>
    <row r="217" spans="2:17" x14ac:dyDescent="0.25">
      <c r="B217" s="4">
        <v>41854</v>
      </c>
      <c r="C217" s="5">
        <v>0</v>
      </c>
      <c r="D217" s="6">
        <v>0</v>
      </c>
      <c r="E217" s="6">
        <v>0</v>
      </c>
      <c r="F217" s="5">
        <v>0</v>
      </c>
      <c r="G217" s="5">
        <v>0</v>
      </c>
      <c r="H217" s="7">
        <v>0</v>
      </c>
      <c r="I217" s="8">
        <v>0</v>
      </c>
      <c r="J217" s="5">
        <v>0</v>
      </c>
      <c r="K217" s="9"/>
      <c r="L217" s="6">
        <v>0</v>
      </c>
      <c r="M217" s="6">
        <v>0</v>
      </c>
      <c r="N217" s="5">
        <v>0</v>
      </c>
      <c r="O217" s="10">
        <v>0</v>
      </c>
      <c r="P217" s="10">
        <f t="shared" si="4"/>
        <v>0</v>
      </c>
      <c r="Q217" s="10">
        <f t="shared" si="4"/>
        <v>0</v>
      </c>
    </row>
    <row r="218" spans="2:17" x14ac:dyDescent="0.25">
      <c r="B218" s="4">
        <v>41855</v>
      </c>
      <c r="C218" s="5">
        <v>0</v>
      </c>
      <c r="D218" s="6">
        <v>0</v>
      </c>
      <c r="E218" s="6">
        <v>0</v>
      </c>
      <c r="F218" s="5">
        <v>0</v>
      </c>
      <c r="G218" s="5">
        <v>0</v>
      </c>
      <c r="H218" s="7">
        <v>0</v>
      </c>
      <c r="I218" s="8">
        <v>0</v>
      </c>
      <c r="J218" s="5">
        <v>0</v>
      </c>
      <c r="K218" s="9"/>
      <c r="L218" s="6">
        <v>0</v>
      </c>
      <c r="M218" s="6">
        <v>0</v>
      </c>
      <c r="N218" s="5">
        <v>0</v>
      </c>
      <c r="O218" s="10">
        <v>0</v>
      </c>
      <c r="P218" s="10">
        <f t="shared" ref="P218:Q281" si="5">+E218-M218</f>
        <v>0</v>
      </c>
      <c r="Q218" s="10">
        <f t="shared" si="5"/>
        <v>0</v>
      </c>
    </row>
    <row r="219" spans="2:17" x14ac:dyDescent="0.25">
      <c r="B219" s="4">
        <v>41856</v>
      </c>
      <c r="C219" s="5">
        <v>0</v>
      </c>
      <c r="D219" s="6">
        <v>0</v>
      </c>
      <c r="E219" s="6">
        <v>0</v>
      </c>
      <c r="F219" s="5">
        <v>0</v>
      </c>
      <c r="G219" s="5">
        <v>0</v>
      </c>
      <c r="H219" s="7">
        <v>0</v>
      </c>
      <c r="I219" s="8">
        <v>0</v>
      </c>
      <c r="J219" s="5">
        <v>0</v>
      </c>
      <c r="K219" s="9"/>
      <c r="L219" s="6">
        <v>0</v>
      </c>
      <c r="M219" s="6">
        <v>0</v>
      </c>
      <c r="N219" s="5">
        <v>0</v>
      </c>
      <c r="O219" s="10">
        <v>0</v>
      </c>
      <c r="P219" s="10">
        <f t="shared" si="5"/>
        <v>0</v>
      </c>
      <c r="Q219" s="10">
        <f t="shared" si="5"/>
        <v>0</v>
      </c>
    </row>
    <row r="220" spans="2:17" x14ac:dyDescent="0.25">
      <c r="B220" s="4">
        <v>41857</v>
      </c>
      <c r="C220" s="5">
        <v>0</v>
      </c>
      <c r="D220" s="6">
        <v>0</v>
      </c>
      <c r="E220" s="6">
        <v>0</v>
      </c>
      <c r="F220" s="5">
        <v>0</v>
      </c>
      <c r="G220" s="5">
        <v>0</v>
      </c>
      <c r="H220" s="7">
        <v>0</v>
      </c>
      <c r="I220" s="8">
        <v>0</v>
      </c>
      <c r="J220" s="5">
        <v>0</v>
      </c>
      <c r="K220" s="9"/>
      <c r="L220" s="6">
        <v>0</v>
      </c>
      <c r="M220" s="6">
        <v>0</v>
      </c>
      <c r="N220" s="5">
        <v>0</v>
      </c>
      <c r="O220" s="10">
        <v>0</v>
      </c>
      <c r="P220" s="10">
        <f t="shared" si="5"/>
        <v>0</v>
      </c>
      <c r="Q220" s="10">
        <f t="shared" si="5"/>
        <v>0</v>
      </c>
    </row>
    <row r="221" spans="2:17" x14ac:dyDescent="0.25">
      <c r="B221" s="4">
        <v>41858</v>
      </c>
      <c r="C221" s="5">
        <v>0</v>
      </c>
      <c r="D221" s="6">
        <v>0</v>
      </c>
      <c r="E221" s="6">
        <v>0</v>
      </c>
      <c r="F221" s="5">
        <v>0</v>
      </c>
      <c r="G221" s="5">
        <v>0</v>
      </c>
      <c r="H221" s="7">
        <v>0</v>
      </c>
      <c r="I221" s="8">
        <v>0</v>
      </c>
      <c r="J221" s="5">
        <v>0</v>
      </c>
      <c r="K221" s="9"/>
      <c r="L221" s="6">
        <v>0</v>
      </c>
      <c r="M221" s="6">
        <v>0</v>
      </c>
      <c r="N221" s="5">
        <v>0</v>
      </c>
      <c r="O221" s="10">
        <v>0</v>
      </c>
      <c r="P221" s="10">
        <f t="shared" si="5"/>
        <v>0</v>
      </c>
      <c r="Q221" s="10">
        <f t="shared" si="5"/>
        <v>0</v>
      </c>
    </row>
    <row r="222" spans="2:17" x14ac:dyDescent="0.25">
      <c r="B222" s="4">
        <v>41859</v>
      </c>
      <c r="C222" s="5">
        <v>0</v>
      </c>
      <c r="D222" s="6">
        <v>0</v>
      </c>
      <c r="E222" s="6">
        <v>0</v>
      </c>
      <c r="F222" s="5">
        <v>0</v>
      </c>
      <c r="G222" s="5">
        <v>0</v>
      </c>
      <c r="H222" s="7">
        <v>0</v>
      </c>
      <c r="I222" s="8">
        <v>0</v>
      </c>
      <c r="J222" s="5">
        <v>0</v>
      </c>
      <c r="K222" s="9"/>
      <c r="L222" s="6">
        <v>0</v>
      </c>
      <c r="M222" s="6">
        <v>0</v>
      </c>
      <c r="N222" s="5">
        <v>0</v>
      </c>
      <c r="O222" s="10">
        <v>0</v>
      </c>
      <c r="P222" s="10">
        <f t="shared" si="5"/>
        <v>0</v>
      </c>
      <c r="Q222" s="10">
        <f t="shared" si="5"/>
        <v>0</v>
      </c>
    </row>
    <row r="223" spans="2:17" x14ac:dyDescent="0.25">
      <c r="B223" s="4">
        <v>41860</v>
      </c>
      <c r="C223" s="5">
        <v>169</v>
      </c>
      <c r="D223" s="6">
        <v>1</v>
      </c>
      <c r="E223" s="6">
        <v>2</v>
      </c>
      <c r="F223" s="5">
        <v>169</v>
      </c>
      <c r="G223" s="5">
        <v>84.5</v>
      </c>
      <c r="H223" s="7">
        <v>0</v>
      </c>
      <c r="I223" s="8">
        <v>1.176471</v>
      </c>
      <c r="J223" s="5">
        <v>3.2</v>
      </c>
      <c r="K223" s="9"/>
      <c r="L223" s="6">
        <v>1</v>
      </c>
      <c r="M223" s="6">
        <v>2</v>
      </c>
      <c r="N223" s="5">
        <v>169</v>
      </c>
      <c r="O223" s="10">
        <v>0</v>
      </c>
      <c r="P223" s="10">
        <f t="shared" si="5"/>
        <v>0</v>
      </c>
      <c r="Q223" s="10">
        <f t="shared" si="5"/>
        <v>0</v>
      </c>
    </row>
    <row r="224" spans="2:17" x14ac:dyDescent="0.25">
      <c r="B224" s="4">
        <v>41861</v>
      </c>
      <c r="C224" s="5">
        <v>169</v>
      </c>
      <c r="D224" s="6">
        <v>1</v>
      </c>
      <c r="E224" s="6">
        <v>2</v>
      </c>
      <c r="F224" s="5">
        <v>169</v>
      </c>
      <c r="G224" s="5">
        <v>84.5</v>
      </c>
      <c r="H224" s="7">
        <v>0</v>
      </c>
      <c r="I224" s="8">
        <v>1.176471</v>
      </c>
      <c r="J224" s="5">
        <v>3.2</v>
      </c>
      <c r="K224" s="9"/>
      <c r="L224" s="6">
        <v>1</v>
      </c>
      <c r="M224" s="6">
        <v>2</v>
      </c>
      <c r="N224" s="5">
        <v>169</v>
      </c>
      <c r="O224" s="10">
        <v>0</v>
      </c>
      <c r="P224" s="10">
        <f t="shared" si="5"/>
        <v>0</v>
      </c>
      <c r="Q224" s="10">
        <f t="shared" si="5"/>
        <v>0</v>
      </c>
    </row>
    <row r="225" spans="2:17" x14ac:dyDescent="0.25">
      <c r="B225" s="4">
        <v>41862</v>
      </c>
      <c r="C225" s="5">
        <v>169</v>
      </c>
      <c r="D225" s="6">
        <v>1</v>
      </c>
      <c r="E225" s="6">
        <v>2</v>
      </c>
      <c r="F225" s="5">
        <v>169</v>
      </c>
      <c r="G225" s="5">
        <v>84.5</v>
      </c>
      <c r="H225" s="7">
        <v>0</v>
      </c>
      <c r="I225" s="8">
        <v>1.176471</v>
      </c>
      <c r="J225" s="5">
        <v>3.2</v>
      </c>
      <c r="K225" s="9"/>
      <c r="L225" s="6">
        <v>1</v>
      </c>
      <c r="M225" s="6">
        <v>2</v>
      </c>
      <c r="N225" s="5">
        <v>169</v>
      </c>
      <c r="O225" s="10">
        <v>0</v>
      </c>
      <c r="P225" s="10">
        <f t="shared" si="5"/>
        <v>0</v>
      </c>
      <c r="Q225" s="10">
        <f t="shared" si="5"/>
        <v>0</v>
      </c>
    </row>
    <row r="226" spans="2:17" x14ac:dyDescent="0.25">
      <c r="B226" s="4">
        <v>41863</v>
      </c>
      <c r="C226" s="5">
        <v>169</v>
      </c>
      <c r="D226" s="6">
        <v>1</v>
      </c>
      <c r="E226" s="6">
        <v>2</v>
      </c>
      <c r="F226" s="5">
        <v>169</v>
      </c>
      <c r="G226" s="5">
        <v>84.5</v>
      </c>
      <c r="H226" s="7">
        <v>0</v>
      </c>
      <c r="I226" s="8">
        <v>1.176471</v>
      </c>
      <c r="J226" s="5">
        <v>3.2</v>
      </c>
      <c r="K226" s="9"/>
      <c r="L226" s="6">
        <v>1</v>
      </c>
      <c r="M226" s="6">
        <v>2</v>
      </c>
      <c r="N226" s="5">
        <v>169</v>
      </c>
      <c r="O226" s="10">
        <v>0</v>
      </c>
      <c r="P226" s="10">
        <f t="shared" si="5"/>
        <v>0</v>
      </c>
      <c r="Q226" s="10">
        <f t="shared" si="5"/>
        <v>0</v>
      </c>
    </row>
    <row r="227" spans="2:17" x14ac:dyDescent="0.25">
      <c r="B227" s="4">
        <v>41864</v>
      </c>
      <c r="C227" s="5">
        <v>169</v>
      </c>
      <c r="D227" s="6">
        <v>1</v>
      </c>
      <c r="E227" s="6">
        <v>2</v>
      </c>
      <c r="F227" s="5">
        <v>169</v>
      </c>
      <c r="G227" s="5">
        <v>84.5</v>
      </c>
      <c r="H227" s="7">
        <v>0</v>
      </c>
      <c r="I227" s="8">
        <v>1.176471</v>
      </c>
      <c r="J227" s="5">
        <v>3.2</v>
      </c>
      <c r="K227" s="9"/>
      <c r="L227" s="6">
        <v>1</v>
      </c>
      <c r="M227" s="6">
        <v>2</v>
      </c>
      <c r="N227" s="5">
        <v>169</v>
      </c>
      <c r="O227" s="10">
        <v>0</v>
      </c>
      <c r="P227" s="10">
        <f t="shared" si="5"/>
        <v>0</v>
      </c>
      <c r="Q227" s="10">
        <f t="shared" si="5"/>
        <v>0</v>
      </c>
    </row>
    <row r="228" spans="2:17" x14ac:dyDescent="0.25">
      <c r="B228" s="4">
        <v>41865</v>
      </c>
      <c r="C228" s="5">
        <v>0</v>
      </c>
      <c r="D228" s="6">
        <v>0</v>
      </c>
      <c r="E228" s="6">
        <v>0</v>
      </c>
      <c r="F228" s="5">
        <v>0</v>
      </c>
      <c r="G228" s="5">
        <v>0</v>
      </c>
      <c r="H228" s="7">
        <v>0</v>
      </c>
      <c r="I228" s="8">
        <v>0</v>
      </c>
      <c r="J228" s="5">
        <v>0</v>
      </c>
      <c r="K228" s="9"/>
      <c r="L228" s="6">
        <v>0</v>
      </c>
      <c r="M228" s="6">
        <v>0</v>
      </c>
      <c r="N228" s="5">
        <v>0</v>
      </c>
      <c r="O228" s="10">
        <v>0</v>
      </c>
      <c r="P228" s="10">
        <f t="shared" si="5"/>
        <v>0</v>
      </c>
      <c r="Q228" s="10">
        <f t="shared" si="5"/>
        <v>0</v>
      </c>
    </row>
    <row r="229" spans="2:17" x14ac:dyDescent="0.25">
      <c r="B229" s="4">
        <v>41866</v>
      </c>
      <c r="C229" s="5">
        <v>0</v>
      </c>
      <c r="D229" s="6">
        <v>0</v>
      </c>
      <c r="E229" s="6">
        <v>0</v>
      </c>
      <c r="F229" s="5">
        <v>0</v>
      </c>
      <c r="G229" s="5">
        <v>0</v>
      </c>
      <c r="H229" s="7">
        <v>0</v>
      </c>
      <c r="I229" s="8">
        <v>0</v>
      </c>
      <c r="J229" s="5">
        <v>0</v>
      </c>
      <c r="K229" s="9"/>
      <c r="L229" s="6">
        <v>0</v>
      </c>
      <c r="M229" s="6">
        <v>0</v>
      </c>
      <c r="N229" s="5">
        <v>0</v>
      </c>
      <c r="O229" s="10">
        <v>0</v>
      </c>
      <c r="P229" s="10">
        <f t="shared" si="5"/>
        <v>0</v>
      </c>
      <c r="Q229" s="10">
        <f t="shared" si="5"/>
        <v>0</v>
      </c>
    </row>
    <row r="230" spans="2:17" x14ac:dyDescent="0.25">
      <c r="B230" s="4">
        <v>41867</v>
      </c>
      <c r="C230" s="5">
        <v>0</v>
      </c>
      <c r="D230" s="6">
        <v>0</v>
      </c>
      <c r="E230" s="6">
        <v>0</v>
      </c>
      <c r="F230" s="5">
        <v>0</v>
      </c>
      <c r="G230" s="5">
        <v>0</v>
      </c>
      <c r="H230" s="7">
        <v>0</v>
      </c>
      <c r="I230" s="8">
        <v>0</v>
      </c>
      <c r="J230" s="5">
        <v>0</v>
      </c>
      <c r="K230" s="9"/>
      <c r="L230" s="6">
        <v>0</v>
      </c>
      <c r="M230" s="6">
        <v>0</v>
      </c>
      <c r="N230" s="5">
        <v>0</v>
      </c>
      <c r="O230" s="10">
        <v>0</v>
      </c>
      <c r="P230" s="10">
        <f t="shared" si="5"/>
        <v>0</v>
      </c>
      <c r="Q230" s="10">
        <f t="shared" si="5"/>
        <v>0</v>
      </c>
    </row>
    <row r="231" spans="2:17" x14ac:dyDescent="0.25">
      <c r="B231" s="4">
        <v>41868</v>
      </c>
      <c r="C231" s="5">
        <v>0</v>
      </c>
      <c r="D231" s="6">
        <v>0</v>
      </c>
      <c r="E231" s="6">
        <v>0</v>
      </c>
      <c r="F231" s="5">
        <v>0</v>
      </c>
      <c r="G231" s="5">
        <v>0</v>
      </c>
      <c r="H231" s="7">
        <v>0</v>
      </c>
      <c r="I231" s="8">
        <v>0</v>
      </c>
      <c r="J231" s="5">
        <v>0</v>
      </c>
      <c r="K231" s="9"/>
      <c r="L231" s="6">
        <v>0</v>
      </c>
      <c r="M231" s="6">
        <v>0</v>
      </c>
      <c r="N231" s="5">
        <v>0</v>
      </c>
      <c r="O231" s="10">
        <v>0</v>
      </c>
      <c r="P231" s="10">
        <f t="shared" si="5"/>
        <v>0</v>
      </c>
      <c r="Q231" s="10">
        <f t="shared" si="5"/>
        <v>0</v>
      </c>
    </row>
    <row r="232" spans="2:17" x14ac:dyDescent="0.25">
      <c r="B232" s="15">
        <v>41869</v>
      </c>
      <c r="C232" s="16">
        <v>4347</v>
      </c>
      <c r="D232" s="17">
        <v>23</v>
      </c>
      <c r="E232" s="17">
        <v>46</v>
      </c>
      <c r="F232" s="16">
        <v>189</v>
      </c>
      <c r="G232" s="16">
        <v>94.5</v>
      </c>
      <c r="H232" s="18">
        <v>0</v>
      </c>
      <c r="I232" s="19">
        <v>27.058824000000001</v>
      </c>
      <c r="J232" s="16">
        <v>73.599999999999994</v>
      </c>
      <c r="K232" s="20"/>
      <c r="L232" s="17">
        <v>0</v>
      </c>
      <c r="M232" s="17">
        <v>0</v>
      </c>
      <c r="N232" s="16">
        <v>0</v>
      </c>
      <c r="O232" s="21">
        <v>0</v>
      </c>
      <c r="P232" s="10">
        <f t="shared" si="5"/>
        <v>46</v>
      </c>
      <c r="Q232" s="10">
        <f t="shared" si="5"/>
        <v>189</v>
      </c>
    </row>
    <row r="233" spans="2:17" x14ac:dyDescent="0.25">
      <c r="B233" s="15">
        <v>41870</v>
      </c>
      <c r="C233" s="16">
        <v>4347</v>
      </c>
      <c r="D233" s="17">
        <v>23</v>
      </c>
      <c r="E233" s="17">
        <v>46</v>
      </c>
      <c r="F233" s="16">
        <v>189</v>
      </c>
      <c r="G233" s="16">
        <v>94.5</v>
      </c>
      <c r="H233" s="18">
        <v>0</v>
      </c>
      <c r="I233" s="19">
        <v>27.058824000000001</v>
      </c>
      <c r="J233" s="16">
        <v>73.599999999999994</v>
      </c>
      <c r="K233" s="20"/>
      <c r="L233" s="17">
        <v>0</v>
      </c>
      <c r="M233" s="17">
        <v>0</v>
      </c>
      <c r="N233" s="16">
        <v>0</v>
      </c>
      <c r="O233" s="21">
        <v>0</v>
      </c>
      <c r="P233" s="10">
        <f t="shared" si="5"/>
        <v>46</v>
      </c>
      <c r="Q233" s="10">
        <f t="shared" si="5"/>
        <v>189</v>
      </c>
    </row>
    <row r="234" spans="2:17" x14ac:dyDescent="0.25">
      <c r="B234" s="15">
        <v>41871</v>
      </c>
      <c r="C234" s="16">
        <v>4347</v>
      </c>
      <c r="D234" s="17">
        <v>23</v>
      </c>
      <c r="E234" s="17">
        <v>46</v>
      </c>
      <c r="F234" s="16">
        <v>189</v>
      </c>
      <c r="G234" s="16">
        <v>94.5</v>
      </c>
      <c r="H234" s="18">
        <v>0</v>
      </c>
      <c r="I234" s="19">
        <v>27.058824000000001</v>
      </c>
      <c r="J234" s="16">
        <v>73.599999999999994</v>
      </c>
      <c r="K234" s="20"/>
      <c r="L234" s="17">
        <v>0</v>
      </c>
      <c r="M234" s="17">
        <v>0</v>
      </c>
      <c r="N234" s="16">
        <v>0</v>
      </c>
      <c r="O234" s="21">
        <v>0</v>
      </c>
      <c r="P234" s="10">
        <f t="shared" si="5"/>
        <v>46</v>
      </c>
      <c r="Q234" s="10">
        <f t="shared" si="5"/>
        <v>189</v>
      </c>
    </row>
    <row r="235" spans="2:17" x14ac:dyDescent="0.25">
      <c r="B235" s="4">
        <v>41872</v>
      </c>
      <c r="C235" s="5">
        <v>0</v>
      </c>
      <c r="D235" s="6">
        <v>0</v>
      </c>
      <c r="E235" s="6">
        <v>0</v>
      </c>
      <c r="F235" s="5">
        <v>0</v>
      </c>
      <c r="G235" s="5">
        <v>0</v>
      </c>
      <c r="H235" s="7">
        <v>0</v>
      </c>
      <c r="I235" s="8">
        <v>0</v>
      </c>
      <c r="J235" s="5">
        <v>0</v>
      </c>
      <c r="K235" s="9"/>
      <c r="L235" s="6">
        <v>0</v>
      </c>
      <c r="M235" s="6">
        <v>0</v>
      </c>
      <c r="N235" s="5">
        <v>0</v>
      </c>
      <c r="O235" s="10">
        <v>0</v>
      </c>
      <c r="P235" s="10">
        <f t="shared" si="5"/>
        <v>0</v>
      </c>
      <c r="Q235" s="10">
        <f t="shared" si="5"/>
        <v>0</v>
      </c>
    </row>
    <row r="236" spans="2:17" x14ac:dyDescent="0.25">
      <c r="B236" s="4">
        <v>41873</v>
      </c>
      <c r="C236" s="5">
        <v>0</v>
      </c>
      <c r="D236" s="6">
        <v>0</v>
      </c>
      <c r="E236" s="6">
        <v>0</v>
      </c>
      <c r="F236" s="5">
        <v>0</v>
      </c>
      <c r="G236" s="5">
        <v>0</v>
      </c>
      <c r="H236" s="7">
        <v>0</v>
      </c>
      <c r="I236" s="8">
        <v>0</v>
      </c>
      <c r="J236" s="5">
        <v>0</v>
      </c>
      <c r="K236" s="9"/>
      <c r="L236" s="6">
        <v>0</v>
      </c>
      <c r="M236" s="6">
        <v>0</v>
      </c>
      <c r="N236" s="5">
        <v>0</v>
      </c>
      <c r="O236" s="10">
        <v>0</v>
      </c>
      <c r="P236" s="10">
        <f t="shared" si="5"/>
        <v>0</v>
      </c>
      <c r="Q236" s="10">
        <f t="shared" si="5"/>
        <v>0</v>
      </c>
    </row>
    <row r="237" spans="2:17" x14ac:dyDescent="0.25">
      <c r="B237" s="4">
        <v>41874</v>
      </c>
      <c r="C237" s="5">
        <v>2888</v>
      </c>
      <c r="D237" s="6">
        <v>17</v>
      </c>
      <c r="E237" s="6">
        <v>27</v>
      </c>
      <c r="F237" s="5">
        <v>169.88235299999999</v>
      </c>
      <c r="G237" s="5">
        <v>106.962963</v>
      </c>
      <c r="H237" s="7">
        <v>0</v>
      </c>
      <c r="I237" s="8">
        <v>20</v>
      </c>
      <c r="J237" s="5">
        <v>0</v>
      </c>
      <c r="K237" s="9"/>
      <c r="L237" s="6">
        <v>17</v>
      </c>
      <c r="M237" s="6">
        <v>27</v>
      </c>
      <c r="N237" s="5">
        <v>169.88235299999999</v>
      </c>
      <c r="O237" s="10">
        <v>0</v>
      </c>
      <c r="P237" s="10">
        <f t="shared" si="5"/>
        <v>0</v>
      </c>
      <c r="Q237" s="10">
        <f t="shared" si="5"/>
        <v>0</v>
      </c>
    </row>
    <row r="238" spans="2:17" x14ac:dyDescent="0.25">
      <c r="B238" s="4">
        <v>41875</v>
      </c>
      <c r="C238" s="5">
        <v>2888</v>
      </c>
      <c r="D238" s="6">
        <v>17</v>
      </c>
      <c r="E238" s="6">
        <v>27</v>
      </c>
      <c r="F238" s="5">
        <v>169.88235299999999</v>
      </c>
      <c r="G238" s="5">
        <v>106.962963</v>
      </c>
      <c r="H238" s="7">
        <v>0</v>
      </c>
      <c r="I238" s="8">
        <v>20</v>
      </c>
      <c r="J238" s="5">
        <v>0</v>
      </c>
      <c r="K238" s="9"/>
      <c r="L238" s="6">
        <v>17</v>
      </c>
      <c r="M238" s="6">
        <v>27</v>
      </c>
      <c r="N238" s="5">
        <v>169.88235299999999</v>
      </c>
      <c r="O238" s="10">
        <v>0</v>
      </c>
      <c r="P238" s="10">
        <f t="shared" si="5"/>
        <v>0</v>
      </c>
      <c r="Q238" s="10">
        <f t="shared" si="5"/>
        <v>0</v>
      </c>
    </row>
    <row r="239" spans="2:17" x14ac:dyDescent="0.25">
      <c r="B239" s="4">
        <v>41876</v>
      </c>
      <c r="C239" s="5">
        <v>2888</v>
      </c>
      <c r="D239" s="6">
        <v>17</v>
      </c>
      <c r="E239" s="6">
        <v>27</v>
      </c>
      <c r="F239" s="5">
        <v>169.88235299999999</v>
      </c>
      <c r="G239" s="5">
        <v>106.962963</v>
      </c>
      <c r="H239" s="7">
        <v>0</v>
      </c>
      <c r="I239" s="8">
        <v>20</v>
      </c>
      <c r="J239" s="5">
        <v>0</v>
      </c>
      <c r="K239" s="9"/>
      <c r="L239" s="6">
        <v>17</v>
      </c>
      <c r="M239" s="6">
        <v>27</v>
      </c>
      <c r="N239" s="5">
        <v>169.88235299999999</v>
      </c>
      <c r="O239" s="10">
        <v>0</v>
      </c>
      <c r="P239" s="10">
        <f t="shared" si="5"/>
        <v>0</v>
      </c>
      <c r="Q239" s="10">
        <f t="shared" si="5"/>
        <v>0</v>
      </c>
    </row>
    <row r="240" spans="2:17" x14ac:dyDescent="0.25">
      <c r="B240" s="4">
        <v>41877</v>
      </c>
      <c r="C240" s="5">
        <v>0</v>
      </c>
      <c r="D240" s="6">
        <v>0</v>
      </c>
      <c r="E240" s="6">
        <v>0</v>
      </c>
      <c r="F240" s="5">
        <v>0</v>
      </c>
      <c r="G240" s="5">
        <v>0</v>
      </c>
      <c r="H240" s="7">
        <v>0</v>
      </c>
      <c r="I240" s="8">
        <v>0</v>
      </c>
      <c r="J240" s="5">
        <v>0</v>
      </c>
      <c r="K240" s="9"/>
      <c r="L240" s="6">
        <v>0</v>
      </c>
      <c r="M240" s="6">
        <v>0</v>
      </c>
      <c r="N240" s="5">
        <v>0</v>
      </c>
      <c r="O240" s="10">
        <v>0</v>
      </c>
      <c r="P240" s="10">
        <f t="shared" si="5"/>
        <v>0</v>
      </c>
      <c r="Q240" s="10">
        <f t="shared" si="5"/>
        <v>0</v>
      </c>
    </row>
    <row r="241" spans="2:17" x14ac:dyDescent="0.25">
      <c r="B241" s="4">
        <v>41878</v>
      </c>
      <c r="C241" s="5">
        <v>154</v>
      </c>
      <c r="D241" s="6">
        <v>1</v>
      </c>
      <c r="E241" s="6">
        <v>2</v>
      </c>
      <c r="F241" s="5">
        <v>154</v>
      </c>
      <c r="G241" s="5">
        <v>77</v>
      </c>
      <c r="H241" s="7">
        <v>0</v>
      </c>
      <c r="I241" s="8">
        <v>1.176471</v>
      </c>
      <c r="J241" s="5">
        <v>0</v>
      </c>
      <c r="K241" s="9"/>
      <c r="L241" s="6">
        <v>1</v>
      </c>
      <c r="M241" s="6">
        <v>2</v>
      </c>
      <c r="N241" s="5">
        <v>154</v>
      </c>
      <c r="O241" s="10">
        <v>0</v>
      </c>
      <c r="P241" s="10">
        <f t="shared" si="5"/>
        <v>0</v>
      </c>
      <c r="Q241" s="10">
        <f t="shared" si="5"/>
        <v>0</v>
      </c>
    </row>
    <row r="242" spans="2:17" x14ac:dyDescent="0.25">
      <c r="B242" s="4">
        <v>41879</v>
      </c>
      <c r="C242" s="5">
        <v>154</v>
      </c>
      <c r="D242" s="6">
        <v>1</v>
      </c>
      <c r="E242" s="6">
        <v>2</v>
      </c>
      <c r="F242" s="5">
        <v>154</v>
      </c>
      <c r="G242" s="5">
        <v>77</v>
      </c>
      <c r="H242" s="7">
        <v>0</v>
      </c>
      <c r="I242" s="8">
        <v>1.176471</v>
      </c>
      <c r="J242" s="5">
        <v>0</v>
      </c>
      <c r="K242" s="9"/>
      <c r="L242" s="6">
        <v>1</v>
      </c>
      <c r="M242" s="6">
        <v>2</v>
      </c>
      <c r="N242" s="5">
        <v>154</v>
      </c>
      <c r="O242" s="10">
        <v>0</v>
      </c>
      <c r="P242" s="10">
        <f t="shared" si="5"/>
        <v>0</v>
      </c>
      <c r="Q242" s="10">
        <f t="shared" si="5"/>
        <v>0</v>
      </c>
    </row>
    <row r="243" spans="2:17" x14ac:dyDescent="0.25">
      <c r="B243" s="4">
        <v>41880</v>
      </c>
      <c r="C243" s="5">
        <v>154</v>
      </c>
      <c r="D243" s="6">
        <v>1</v>
      </c>
      <c r="E243" s="6">
        <v>2</v>
      </c>
      <c r="F243" s="5">
        <v>154</v>
      </c>
      <c r="G243" s="5">
        <v>77</v>
      </c>
      <c r="H243" s="7">
        <v>0</v>
      </c>
      <c r="I243" s="8">
        <v>1.176471</v>
      </c>
      <c r="J243" s="5">
        <v>0</v>
      </c>
      <c r="K243" s="9"/>
      <c r="L243" s="6">
        <v>1</v>
      </c>
      <c r="M243" s="6">
        <v>2</v>
      </c>
      <c r="N243" s="5">
        <v>154</v>
      </c>
      <c r="O243" s="10">
        <v>0</v>
      </c>
      <c r="P243" s="10">
        <f t="shared" si="5"/>
        <v>0</v>
      </c>
      <c r="Q243" s="10">
        <f t="shared" si="5"/>
        <v>0</v>
      </c>
    </row>
    <row r="244" spans="2:17" x14ac:dyDescent="0.25">
      <c r="B244" s="4">
        <v>41881</v>
      </c>
      <c r="C244" s="5">
        <v>154</v>
      </c>
      <c r="D244" s="6">
        <v>1</v>
      </c>
      <c r="E244" s="6">
        <v>2</v>
      </c>
      <c r="F244" s="5">
        <v>154</v>
      </c>
      <c r="G244" s="5">
        <v>77</v>
      </c>
      <c r="H244" s="7">
        <v>0</v>
      </c>
      <c r="I244" s="8">
        <v>1.176471</v>
      </c>
      <c r="J244" s="5">
        <v>0</v>
      </c>
      <c r="K244" s="9"/>
      <c r="L244" s="6">
        <v>1</v>
      </c>
      <c r="M244" s="6">
        <v>2</v>
      </c>
      <c r="N244" s="5">
        <v>154</v>
      </c>
      <c r="O244" s="10">
        <v>0</v>
      </c>
      <c r="P244" s="10">
        <f t="shared" si="5"/>
        <v>0</v>
      </c>
      <c r="Q244" s="10">
        <f t="shared" si="5"/>
        <v>0</v>
      </c>
    </row>
    <row r="245" spans="2:17" x14ac:dyDescent="0.25">
      <c r="B245" s="4">
        <v>41882</v>
      </c>
      <c r="C245" s="5">
        <v>154</v>
      </c>
      <c r="D245" s="6">
        <v>1</v>
      </c>
      <c r="E245" s="6">
        <v>2</v>
      </c>
      <c r="F245" s="5">
        <v>154</v>
      </c>
      <c r="G245" s="5">
        <v>77</v>
      </c>
      <c r="H245" s="7">
        <v>0</v>
      </c>
      <c r="I245" s="8">
        <v>1.176471</v>
      </c>
      <c r="J245" s="5">
        <v>0</v>
      </c>
      <c r="K245" s="9"/>
      <c r="L245" s="6">
        <v>1</v>
      </c>
      <c r="M245" s="6">
        <v>2</v>
      </c>
      <c r="N245" s="5">
        <v>154</v>
      </c>
      <c r="O245" s="10">
        <v>0</v>
      </c>
      <c r="P245" s="10">
        <f t="shared" si="5"/>
        <v>0</v>
      </c>
      <c r="Q245" s="10">
        <f t="shared" si="5"/>
        <v>0</v>
      </c>
    </row>
    <row r="246" spans="2:17" x14ac:dyDescent="0.25">
      <c r="B246" s="4">
        <v>41883</v>
      </c>
      <c r="C246" s="5">
        <v>0</v>
      </c>
      <c r="D246" s="6">
        <v>0</v>
      </c>
      <c r="E246" s="6">
        <v>0</v>
      </c>
      <c r="F246" s="5">
        <v>0</v>
      </c>
      <c r="G246" s="5">
        <v>0</v>
      </c>
      <c r="H246" s="7">
        <v>0</v>
      </c>
      <c r="I246" s="8">
        <v>0</v>
      </c>
      <c r="J246" s="5">
        <v>0</v>
      </c>
      <c r="K246" s="9"/>
      <c r="L246" s="6">
        <v>0</v>
      </c>
      <c r="M246" s="6">
        <v>0</v>
      </c>
      <c r="N246" s="5">
        <v>0</v>
      </c>
      <c r="O246" s="10">
        <v>0</v>
      </c>
      <c r="P246" s="10">
        <f t="shared" si="5"/>
        <v>0</v>
      </c>
      <c r="Q246" s="10">
        <f t="shared" si="5"/>
        <v>0</v>
      </c>
    </row>
    <row r="247" spans="2:17" x14ac:dyDescent="0.25">
      <c r="B247" s="4">
        <v>41884</v>
      </c>
      <c r="C247" s="5">
        <v>143.28</v>
      </c>
      <c r="D247" s="6">
        <v>1</v>
      </c>
      <c r="E247" s="6">
        <v>2</v>
      </c>
      <c r="F247" s="5">
        <v>143.28</v>
      </c>
      <c r="G247" s="5">
        <v>71.64</v>
      </c>
      <c r="H247" s="7">
        <v>0</v>
      </c>
      <c r="I247" s="8">
        <v>1.176471</v>
      </c>
      <c r="J247" s="5">
        <v>3.2</v>
      </c>
      <c r="K247" s="9"/>
      <c r="L247" s="6">
        <v>1</v>
      </c>
      <c r="M247" s="6">
        <v>2</v>
      </c>
      <c r="N247" s="5">
        <v>143.28</v>
      </c>
      <c r="O247" s="10">
        <v>0</v>
      </c>
      <c r="P247" s="10">
        <f t="shared" si="5"/>
        <v>0</v>
      </c>
      <c r="Q247" s="10">
        <f t="shared" si="5"/>
        <v>0</v>
      </c>
    </row>
    <row r="248" spans="2:17" x14ac:dyDescent="0.25">
      <c r="B248" s="4">
        <v>41885</v>
      </c>
      <c r="C248" s="5">
        <v>215.28</v>
      </c>
      <c r="D248" s="6">
        <v>1</v>
      </c>
      <c r="E248" s="6">
        <v>2</v>
      </c>
      <c r="F248" s="5">
        <v>215.28</v>
      </c>
      <c r="G248" s="5">
        <v>107.64</v>
      </c>
      <c r="H248" s="7">
        <v>0</v>
      </c>
      <c r="I248" s="8">
        <v>1.176471</v>
      </c>
      <c r="J248" s="5">
        <v>3.2</v>
      </c>
      <c r="K248" s="9"/>
      <c r="L248" s="6">
        <v>1</v>
      </c>
      <c r="M248" s="6">
        <v>2</v>
      </c>
      <c r="N248" s="5">
        <v>215.28</v>
      </c>
      <c r="O248" s="10">
        <v>0</v>
      </c>
      <c r="P248" s="10">
        <f t="shared" si="5"/>
        <v>0</v>
      </c>
      <c r="Q248" s="10">
        <f t="shared" si="5"/>
        <v>0</v>
      </c>
    </row>
    <row r="249" spans="2:17" x14ac:dyDescent="0.25">
      <c r="B249" s="4">
        <v>41886</v>
      </c>
      <c r="C249" s="5">
        <v>0</v>
      </c>
      <c r="D249" s="6">
        <v>0</v>
      </c>
      <c r="E249" s="6">
        <v>0</v>
      </c>
      <c r="F249" s="5">
        <v>0</v>
      </c>
      <c r="G249" s="5">
        <v>0</v>
      </c>
      <c r="H249" s="7">
        <v>0</v>
      </c>
      <c r="I249" s="8">
        <v>0</v>
      </c>
      <c r="J249" s="5">
        <v>0</v>
      </c>
      <c r="K249" s="9"/>
      <c r="L249" s="6">
        <v>0</v>
      </c>
      <c r="M249" s="6">
        <v>0</v>
      </c>
      <c r="N249" s="5">
        <v>0</v>
      </c>
      <c r="O249" s="10">
        <v>0</v>
      </c>
      <c r="P249" s="10">
        <f t="shared" si="5"/>
        <v>0</v>
      </c>
      <c r="Q249" s="10">
        <f t="shared" si="5"/>
        <v>0</v>
      </c>
    </row>
    <row r="250" spans="2:17" x14ac:dyDescent="0.25">
      <c r="B250" s="4">
        <v>41887</v>
      </c>
      <c r="C250" s="5">
        <v>0</v>
      </c>
      <c r="D250" s="6">
        <v>0</v>
      </c>
      <c r="E250" s="6">
        <v>0</v>
      </c>
      <c r="F250" s="5">
        <v>0</v>
      </c>
      <c r="G250" s="5">
        <v>0</v>
      </c>
      <c r="H250" s="7">
        <v>0</v>
      </c>
      <c r="I250" s="8">
        <v>0</v>
      </c>
      <c r="J250" s="5">
        <v>0</v>
      </c>
      <c r="K250" s="9"/>
      <c r="L250" s="6">
        <v>0</v>
      </c>
      <c r="M250" s="6">
        <v>0</v>
      </c>
      <c r="N250" s="5">
        <v>0</v>
      </c>
      <c r="O250" s="10">
        <v>0</v>
      </c>
      <c r="P250" s="10">
        <f t="shared" si="5"/>
        <v>0</v>
      </c>
      <c r="Q250" s="10">
        <f t="shared" si="5"/>
        <v>0</v>
      </c>
    </row>
    <row r="251" spans="2:17" x14ac:dyDescent="0.25">
      <c r="B251" s="4">
        <v>41888</v>
      </c>
      <c r="C251" s="5">
        <v>0</v>
      </c>
      <c r="D251" s="6">
        <v>0</v>
      </c>
      <c r="E251" s="6">
        <v>0</v>
      </c>
      <c r="F251" s="5">
        <v>0</v>
      </c>
      <c r="G251" s="5">
        <v>0</v>
      </c>
      <c r="H251" s="7">
        <v>0</v>
      </c>
      <c r="I251" s="8">
        <v>0</v>
      </c>
      <c r="J251" s="5">
        <v>0</v>
      </c>
      <c r="K251" s="9"/>
      <c r="L251" s="6">
        <v>0</v>
      </c>
      <c r="M251" s="6">
        <v>0</v>
      </c>
      <c r="N251" s="5">
        <v>0</v>
      </c>
      <c r="O251" s="10">
        <v>0</v>
      </c>
      <c r="P251" s="10">
        <f t="shared" si="5"/>
        <v>0</v>
      </c>
      <c r="Q251" s="10">
        <f t="shared" si="5"/>
        <v>0</v>
      </c>
    </row>
    <row r="252" spans="2:17" x14ac:dyDescent="0.25">
      <c r="B252" s="4">
        <v>41889</v>
      </c>
      <c r="C252" s="5">
        <v>0</v>
      </c>
      <c r="D252" s="6">
        <v>0</v>
      </c>
      <c r="E252" s="6">
        <v>0</v>
      </c>
      <c r="F252" s="5">
        <v>0</v>
      </c>
      <c r="G252" s="5">
        <v>0</v>
      </c>
      <c r="H252" s="7">
        <v>0</v>
      </c>
      <c r="I252" s="8">
        <v>0</v>
      </c>
      <c r="J252" s="5">
        <v>0</v>
      </c>
      <c r="K252" s="9"/>
      <c r="L252" s="6">
        <v>0</v>
      </c>
      <c r="M252" s="6">
        <v>0</v>
      </c>
      <c r="N252" s="5">
        <v>0</v>
      </c>
      <c r="O252" s="10">
        <v>0</v>
      </c>
      <c r="P252" s="10">
        <f t="shared" si="5"/>
        <v>0</v>
      </c>
      <c r="Q252" s="10">
        <f t="shared" si="5"/>
        <v>0</v>
      </c>
    </row>
    <row r="253" spans="2:17" x14ac:dyDescent="0.25">
      <c r="B253" s="4">
        <v>41890</v>
      </c>
      <c r="C253" s="5">
        <v>0</v>
      </c>
      <c r="D253" s="6">
        <v>0</v>
      </c>
      <c r="E253" s="6">
        <v>0</v>
      </c>
      <c r="F253" s="5">
        <v>0</v>
      </c>
      <c r="G253" s="5">
        <v>0</v>
      </c>
      <c r="H253" s="7">
        <v>0</v>
      </c>
      <c r="I253" s="8">
        <v>0</v>
      </c>
      <c r="J253" s="5">
        <v>0</v>
      </c>
      <c r="K253" s="9"/>
      <c r="L253" s="6">
        <v>0</v>
      </c>
      <c r="M253" s="6">
        <v>0</v>
      </c>
      <c r="N253" s="5">
        <v>0</v>
      </c>
      <c r="O253" s="10">
        <v>0</v>
      </c>
      <c r="P253" s="10">
        <f t="shared" si="5"/>
        <v>0</v>
      </c>
      <c r="Q253" s="10">
        <f t="shared" si="5"/>
        <v>0</v>
      </c>
    </row>
    <row r="254" spans="2:17" x14ac:dyDescent="0.25">
      <c r="B254" s="4">
        <v>41891</v>
      </c>
      <c r="C254" s="5">
        <v>215</v>
      </c>
      <c r="D254" s="6">
        <v>1</v>
      </c>
      <c r="E254" s="6">
        <v>2</v>
      </c>
      <c r="F254" s="5">
        <v>215</v>
      </c>
      <c r="G254" s="5">
        <v>107.5</v>
      </c>
      <c r="H254" s="7">
        <v>0</v>
      </c>
      <c r="I254" s="8">
        <v>1.176471</v>
      </c>
      <c r="J254" s="5">
        <v>0</v>
      </c>
      <c r="K254" s="9"/>
      <c r="L254" s="6">
        <v>1</v>
      </c>
      <c r="M254" s="6">
        <v>2</v>
      </c>
      <c r="N254" s="5">
        <v>215</v>
      </c>
      <c r="O254" s="10">
        <v>0</v>
      </c>
      <c r="P254" s="10">
        <f t="shared" si="5"/>
        <v>0</v>
      </c>
      <c r="Q254" s="10">
        <f t="shared" si="5"/>
        <v>0</v>
      </c>
    </row>
    <row r="255" spans="2:17" x14ac:dyDescent="0.25">
      <c r="B255" s="4">
        <v>41892</v>
      </c>
      <c r="C255" s="5">
        <v>215</v>
      </c>
      <c r="D255" s="6">
        <v>1</v>
      </c>
      <c r="E255" s="6">
        <v>2</v>
      </c>
      <c r="F255" s="5">
        <v>215</v>
      </c>
      <c r="G255" s="5">
        <v>107.5</v>
      </c>
      <c r="H255" s="7">
        <v>0</v>
      </c>
      <c r="I255" s="8">
        <v>1.176471</v>
      </c>
      <c r="J255" s="5">
        <v>0</v>
      </c>
      <c r="K255" s="9"/>
      <c r="L255" s="6">
        <v>1</v>
      </c>
      <c r="M255" s="6">
        <v>2</v>
      </c>
      <c r="N255" s="5">
        <v>215</v>
      </c>
      <c r="O255" s="10">
        <v>0</v>
      </c>
      <c r="P255" s="10">
        <f t="shared" si="5"/>
        <v>0</v>
      </c>
      <c r="Q255" s="10">
        <f t="shared" si="5"/>
        <v>0</v>
      </c>
    </row>
    <row r="256" spans="2:17" x14ac:dyDescent="0.25">
      <c r="B256" s="4">
        <v>41893</v>
      </c>
      <c r="C256" s="5">
        <v>215</v>
      </c>
      <c r="D256" s="6">
        <v>1</v>
      </c>
      <c r="E256" s="6">
        <v>2</v>
      </c>
      <c r="F256" s="5">
        <v>215</v>
      </c>
      <c r="G256" s="5">
        <v>107.5</v>
      </c>
      <c r="H256" s="7">
        <v>0</v>
      </c>
      <c r="I256" s="8">
        <v>1.176471</v>
      </c>
      <c r="J256" s="5">
        <v>0</v>
      </c>
      <c r="K256" s="9"/>
      <c r="L256" s="6">
        <v>1</v>
      </c>
      <c r="M256" s="6">
        <v>2</v>
      </c>
      <c r="N256" s="5">
        <v>215</v>
      </c>
      <c r="O256" s="10">
        <v>0</v>
      </c>
      <c r="P256" s="10">
        <f t="shared" si="5"/>
        <v>0</v>
      </c>
      <c r="Q256" s="10">
        <f t="shared" si="5"/>
        <v>0</v>
      </c>
    </row>
    <row r="257" spans="2:17" x14ac:dyDescent="0.25">
      <c r="B257" s="4">
        <v>41894</v>
      </c>
      <c r="C257" s="5">
        <v>215</v>
      </c>
      <c r="D257" s="6">
        <v>1</v>
      </c>
      <c r="E257" s="6">
        <v>2</v>
      </c>
      <c r="F257" s="5">
        <v>215</v>
      </c>
      <c r="G257" s="5">
        <v>107.5</v>
      </c>
      <c r="H257" s="7">
        <v>0</v>
      </c>
      <c r="I257" s="8">
        <v>1.176471</v>
      </c>
      <c r="J257" s="5">
        <v>0</v>
      </c>
      <c r="K257" s="9"/>
      <c r="L257" s="6">
        <v>1</v>
      </c>
      <c r="M257" s="6">
        <v>2</v>
      </c>
      <c r="N257" s="5">
        <v>215</v>
      </c>
      <c r="O257" s="10">
        <v>0</v>
      </c>
      <c r="P257" s="10">
        <f t="shared" si="5"/>
        <v>0</v>
      </c>
      <c r="Q257" s="10">
        <f t="shared" si="5"/>
        <v>0</v>
      </c>
    </row>
    <row r="258" spans="2:17" x14ac:dyDescent="0.25">
      <c r="B258" s="4">
        <v>41895</v>
      </c>
      <c r="C258" s="5">
        <v>215</v>
      </c>
      <c r="D258" s="6">
        <v>1</v>
      </c>
      <c r="E258" s="6">
        <v>2</v>
      </c>
      <c r="F258" s="5">
        <v>215</v>
      </c>
      <c r="G258" s="5">
        <v>107.5</v>
      </c>
      <c r="H258" s="7">
        <v>0</v>
      </c>
      <c r="I258" s="8">
        <v>1.176471</v>
      </c>
      <c r="J258" s="5">
        <v>0</v>
      </c>
      <c r="K258" s="9"/>
      <c r="L258" s="6">
        <v>1</v>
      </c>
      <c r="M258" s="6">
        <v>2</v>
      </c>
      <c r="N258" s="5">
        <v>215</v>
      </c>
      <c r="O258" s="10">
        <v>0</v>
      </c>
      <c r="P258" s="10">
        <f t="shared" si="5"/>
        <v>0</v>
      </c>
      <c r="Q258" s="10">
        <f t="shared" si="5"/>
        <v>0</v>
      </c>
    </row>
    <row r="259" spans="2:17" x14ac:dyDescent="0.25">
      <c r="B259" s="4">
        <v>41896</v>
      </c>
      <c r="C259" s="5">
        <v>154</v>
      </c>
      <c r="D259" s="6">
        <v>1</v>
      </c>
      <c r="E259" s="6">
        <v>2</v>
      </c>
      <c r="F259" s="5">
        <v>154</v>
      </c>
      <c r="G259" s="5">
        <v>77</v>
      </c>
      <c r="H259" s="7">
        <v>0</v>
      </c>
      <c r="I259" s="8">
        <v>1.176471</v>
      </c>
      <c r="J259" s="5">
        <v>0</v>
      </c>
      <c r="K259" s="9"/>
      <c r="L259" s="6">
        <v>1</v>
      </c>
      <c r="M259" s="6">
        <v>2</v>
      </c>
      <c r="N259" s="5">
        <v>154</v>
      </c>
      <c r="O259" s="10">
        <v>0</v>
      </c>
      <c r="P259" s="10">
        <f t="shared" si="5"/>
        <v>0</v>
      </c>
      <c r="Q259" s="10">
        <f t="shared" si="5"/>
        <v>0</v>
      </c>
    </row>
    <row r="260" spans="2:17" x14ac:dyDescent="0.25">
      <c r="B260" s="4">
        <v>41897</v>
      </c>
      <c r="C260" s="5">
        <v>215</v>
      </c>
      <c r="D260" s="6">
        <v>1</v>
      </c>
      <c r="E260" s="6">
        <v>2</v>
      </c>
      <c r="F260" s="5">
        <v>215</v>
      </c>
      <c r="G260" s="5">
        <v>107.5</v>
      </c>
      <c r="H260" s="7">
        <v>0</v>
      </c>
      <c r="I260" s="8">
        <v>1.176471</v>
      </c>
      <c r="J260" s="5">
        <v>0</v>
      </c>
      <c r="K260" s="9"/>
      <c r="L260" s="6">
        <v>1</v>
      </c>
      <c r="M260" s="6">
        <v>2</v>
      </c>
      <c r="N260" s="5">
        <v>215</v>
      </c>
      <c r="O260" s="10">
        <v>0</v>
      </c>
      <c r="P260" s="10">
        <f t="shared" si="5"/>
        <v>0</v>
      </c>
      <c r="Q260" s="10">
        <f t="shared" si="5"/>
        <v>0</v>
      </c>
    </row>
    <row r="261" spans="2:17" x14ac:dyDescent="0.25">
      <c r="B261" s="4">
        <v>41898</v>
      </c>
      <c r="C261" s="5">
        <v>0</v>
      </c>
      <c r="D261" s="6">
        <v>0</v>
      </c>
      <c r="E261" s="6">
        <v>0</v>
      </c>
      <c r="F261" s="5">
        <v>0</v>
      </c>
      <c r="G261" s="5">
        <v>0</v>
      </c>
      <c r="H261" s="7">
        <v>0</v>
      </c>
      <c r="I261" s="8">
        <v>0</v>
      </c>
      <c r="J261" s="5">
        <v>0</v>
      </c>
      <c r="K261" s="9"/>
      <c r="L261" s="6">
        <v>0</v>
      </c>
      <c r="M261" s="6">
        <v>0</v>
      </c>
      <c r="N261" s="5">
        <v>0</v>
      </c>
      <c r="O261" s="10">
        <v>0</v>
      </c>
      <c r="P261" s="10">
        <f t="shared" si="5"/>
        <v>0</v>
      </c>
      <c r="Q261" s="10">
        <f t="shared" si="5"/>
        <v>0</v>
      </c>
    </row>
    <row r="262" spans="2:17" x14ac:dyDescent="0.25">
      <c r="B262" s="4">
        <v>41899</v>
      </c>
      <c r="C262" s="5">
        <v>0</v>
      </c>
      <c r="D262" s="6">
        <v>0</v>
      </c>
      <c r="E262" s="6">
        <v>0</v>
      </c>
      <c r="F262" s="5">
        <v>0</v>
      </c>
      <c r="G262" s="5">
        <v>0</v>
      </c>
      <c r="H262" s="7">
        <v>0</v>
      </c>
      <c r="I262" s="8">
        <v>0</v>
      </c>
      <c r="J262" s="5">
        <v>0</v>
      </c>
      <c r="K262" s="9"/>
      <c r="L262" s="6">
        <v>0</v>
      </c>
      <c r="M262" s="6">
        <v>0</v>
      </c>
      <c r="N262" s="5">
        <v>0</v>
      </c>
      <c r="O262" s="10">
        <v>0</v>
      </c>
      <c r="P262" s="10">
        <f t="shared" si="5"/>
        <v>0</v>
      </c>
      <c r="Q262" s="10">
        <f t="shared" si="5"/>
        <v>0</v>
      </c>
    </row>
    <row r="263" spans="2:17" x14ac:dyDescent="0.25">
      <c r="B263" s="4">
        <v>41900</v>
      </c>
      <c r="C263" s="5">
        <v>0</v>
      </c>
      <c r="D263" s="6">
        <v>0</v>
      </c>
      <c r="E263" s="6">
        <v>0</v>
      </c>
      <c r="F263" s="5">
        <v>0</v>
      </c>
      <c r="G263" s="5">
        <v>0</v>
      </c>
      <c r="H263" s="7">
        <v>0</v>
      </c>
      <c r="I263" s="8">
        <v>0</v>
      </c>
      <c r="J263" s="5">
        <v>0</v>
      </c>
      <c r="K263" s="9"/>
      <c r="L263" s="6">
        <v>0</v>
      </c>
      <c r="M263" s="6">
        <v>0</v>
      </c>
      <c r="N263" s="5">
        <v>0</v>
      </c>
      <c r="O263" s="10">
        <v>0</v>
      </c>
      <c r="P263" s="10">
        <f t="shared" si="5"/>
        <v>0</v>
      </c>
      <c r="Q263" s="10">
        <f t="shared" si="5"/>
        <v>0</v>
      </c>
    </row>
    <row r="264" spans="2:17" x14ac:dyDescent="0.25">
      <c r="B264" s="4">
        <v>41901</v>
      </c>
      <c r="C264" s="5">
        <v>0</v>
      </c>
      <c r="D264" s="6">
        <v>0</v>
      </c>
      <c r="E264" s="6">
        <v>0</v>
      </c>
      <c r="F264" s="5">
        <v>0</v>
      </c>
      <c r="G264" s="5">
        <v>0</v>
      </c>
      <c r="H264" s="7">
        <v>0</v>
      </c>
      <c r="I264" s="8">
        <v>0</v>
      </c>
      <c r="J264" s="5">
        <v>0</v>
      </c>
      <c r="K264" s="9"/>
      <c r="L264" s="6">
        <v>0</v>
      </c>
      <c r="M264" s="6">
        <v>0</v>
      </c>
      <c r="N264" s="5">
        <v>0</v>
      </c>
      <c r="O264" s="10">
        <v>0</v>
      </c>
      <c r="P264" s="10">
        <f t="shared" si="5"/>
        <v>0</v>
      </c>
      <c r="Q264" s="10">
        <f t="shared" si="5"/>
        <v>0</v>
      </c>
    </row>
    <row r="265" spans="2:17" x14ac:dyDescent="0.25">
      <c r="B265" s="4">
        <v>41902</v>
      </c>
      <c r="C265" s="5">
        <v>0</v>
      </c>
      <c r="D265" s="6">
        <v>0</v>
      </c>
      <c r="E265" s="6">
        <v>0</v>
      </c>
      <c r="F265" s="5">
        <v>0</v>
      </c>
      <c r="G265" s="5">
        <v>0</v>
      </c>
      <c r="H265" s="7">
        <v>0</v>
      </c>
      <c r="I265" s="8">
        <v>0</v>
      </c>
      <c r="J265" s="5">
        <v>0</v>
      </c>
      <c r="K265" s="9"/>
      <c r="L265" s="6">
        <v>0</v>
      </c>
      <c r="M265" s="6">
        <v>0</v>
      </c>
      <c r="N265" s="5">
        <v>0</v>
      </c>
      <c r="O265" s="10">
        <v>0</v>
      </c>
      <c r="P265" s="10">
        <f t="shared" si="5"/>
        <v>0</v>
      </c>
      <c r="Q265" s="10">
        <f t="shared" si="5"/>
        <v>0</v>
      </c>
    </row>
    <row r="266" spans="2:17" x14ac:dyDescent="0.25">
      <c r="B266" s="4">
        <v>41903</v>
      </c>
      <c r="C266" s="5">
        <v>205</v>
      </c>
      <c r="D266" s="6">
        <v>1</v>
      </c>
      <c r="E266" s="6">
        <v>1</v>
      </c>
      <c r="F266" s="5">
        <v>205</v>
      </c>
      <c r="G266" s="5">
        <v>205</v>
      </c>
      <c r="H266" s="7">
        <v>0</v>
      </c>
      <c r="I266" s="8">
        <v>1.176471</v>
      </c>
      <c r="J266" s="5">
        <v>1.6</v>
      </c>
      <c r="K266" s="9"/>
      <c r="L266" s="6">
        <v>1</v>
      </c>
      <c r="M266" s="6">
        <v>1</v>
      </c>
      <c r="N266" s="5">
        <v>205</v>
      </c>
      <c r="O266" s="10">
        <v>0</v>
      </c>
      <c r="P266" s="10">
        <f t="shared" si="5"/>
        <v>0</v>
      </c>
      <c r="Q266" s="10">
        <f t="shared" si="5"/>
        <v>0</v>
      </c>
    </row>
    <row r="267" spans="2:17" x14ac:dyDescent="0.25">
      <c r="B267" s="4">
        <v>41904</v>
      </c>
      <c r="C267" s="5">
        <v>0</v>
      </c>
      <c r="D267" s="6">
        <v>0</v>
      </c>
      <c r="E267" s="6">
        <v>0</v>
      </c>
      <c r="F267" s="5">
        <v>0</v>
      </c>
      <c r="G267" s="5">
        <v>0</v>
      </c>
      <c r="H267" s="7">
        <v>0</v>
      </c>
      <c r="I267" s="8">
        <v>0</v>
      </c>
      <c r="J267" s="5">
        <v>0</v>
      </c>
      <c r="K267" s="9"/>
      <c r="L267" s="6">
        <v>0</v>
      </c>
      <c r="M267" s="6">
        <v>0</v>
      </c>
      <c r="N267" s="5">
        <v>0</v>
      </c>
      <c r="O267" s="10">
        <v>0</v>
      </c>
      <c r="P267" s="10">
        <f t="shared" si="5"/>
        <v>0</v>
      </c>
      <c r="Q267" s="10">
        <f t="shared" si="5"/>
        <v>0</v>
      </c>
    </row>
    <row r="268" spans="2:17" x14ac:dyDescent="0.25">
      <c r="B268" s="4">
        <v>41905</v>
      </c>
      <c r="C268" s="5">
        <v>0</v>
      </c>
      <c r="D268" s="6">
        <v>0</v>
      </c>
      <c r="E268" s="6">
        <v>0</v>
      </c>
      <c r="F268" s="5">
        <v>0</v>
      </c>
      <c r="G268" s="5">
        <v>0</v>
      </c>
      <c r="H268" s="7">
        <v>0</v>
      </c>
      <c r="I268" s="8">
        <v>0</v>
      </c>
      <c r="J268" s="5">
        <v>0</v>
      </c>
      <c r="K268" s="9"/>
      <c r="L268" s="6">
        <v>0</v>
      </c>
      <c r="M268" s="6">
        <v>0</v>
      </c>
      <c r="N268" s="5">
        <v>0</v>
      </c>
      <c r="O268" s="10">
        <v>0</v>
      </c>
      <c r="P268" s="10">
        <f t="shared" si="5"/>
        <v>0</v>
      </c>
      <c r="Q268" s="10">
        <f t="shared" si="5"/>
        <v>0</v>
      </c>
    </row>
    <row r="269" spans="2:17" x14ac:dyDescent="0.25">
      <c r="B269" s="4">
        <v>41906</v>
      </c>
      <c r="C269" s="5">
        <v>0</v>
      </c>
      <c r="D269" s="6">
        <v>0</v>
      </c>
      <c r="E269" s="6">
        <v>0</v>
      </c>
      <c r="F269" s="5">
        <v>0</v>
      </c>
      <c r="G269" s="5">
        <v>0</v>
      </c>
      <c r="H269" s="7">
        <v>0</v>
      </c>
      <c r="I269" s="8">
        <v>0</v>
      </c>
      <c r="J269" s="5">
        <v>0</v>
      </c>
      <c r="K269" s="9"/>
      <c r="L269" s="6">
        <v>0</v>
      </c>
      <c r="M269" s="6">
        <v>0</v>
      </c>
      <c r="N269" s="5">
        <v>0</v>
      </c>
      <c r="O269" s="10">
        <v>0</v>
      </c>
      <c r="P269" s="10">
        <f t="shared" si="5"/>
        <v>0</v>
      </c>
      <c r="Q269" s="10">
        <f t="shared" si="5"/>
        <v>0</v>
      </c>
    </row>
    <row r="270" spans="2:17" x14ac:dyDescent="0.25">
      <c r="B270" s="4">
        <v>41907</v>
      </c>
      <c r="C270" s="5">
        <v>0</v>
      </c>
      <c r="D270" s="6">
        <v>0</v>
      </c>
      <c r="E270" s="6">
        <v>0</v>
      </c>
      <c r="F270" s="5">
        <v>0</v>
      </c>
      <c r="G270" s="5">
        <v>0</v>
      </c>
      <c r="H270" s="7">
        <v>0</v>
      </c>
      <c r="I270" s="8">
        <v>0</v>
      </c>
      <c r="J270" s="5">
        <v>0</v>
      </c>
      <c r="K270" s="9"/>
      <c r="L270" s="6">
        <v>0</v>
      </c>
      <c r="M270" s="6">
        <v>0</v>
      </c>
      <c r="N270" s="5">
        <v>0</v>
      </c>
      <c r="O270" s="10">
        <v>0</v>
      </c>
      <c r="P270" s="10">
        <f t="shared" si="5"/>
        <v>0</v>
      </c>
      <c r="Q270" s="10">
        <f t="shared" si="5"/>
        <v>0</v>
      </c>
    </row>
    <row r="271" spans="2:17" x14ac:dyDescent="0.25">
      <c r="B271" s="4">
        <v>41908</v>
      </c>
      <c r="C271" s="5">
        <v>194.66</v>
      </c>
      <c r="D271" s="6">
        <v>1</v>
      </c>
      <c r="E271" s="6">
        <v>2</v>
      </c>
      <c r="F271" s="5">
        <v>194.66</v>
      </c>
      <c r="G271" s="5">
        <v>97.33</v>
      </c>
      <c r="H271" s="7">
        <v>0</v>
      </c>
      <c r="I271" s="8">
        <v>1.176471</v>
      </c>
      <c r="J271" s="5">
        <v>0</v>
      </c>
      <c r="K271" s="9"/>
      <c r="L271" s="6">
        <v>1</v>
      </c>
      <c r="M271" s="6">
        <v>2</v>
      </c>
      <c r="N271" s="5">
        <v>194.66</v>
      </c>
      <c r="O271" s="10">
        <v>0</v>
      </c>
      <c r="P271" s="10">
        <f t="shared" si="5"/>
        <v>0</v>
      </c>
      <c r="Q271" s="10">
        <f t="shared" si="5"/>
        <v>0</v>
      </c>
    </row>
    <row r="272" spans="2:17" x14ac:dyDescent="0.25">
      <c r="B272" s="4">
        <v>41909</v>
      </c>
      <c r="C272" s="5">
        <v>194.66</v>
      </c>
      <c r="D272" s="6">
        <v>1</v>
      </c>
      <c r="E272" s="6">
        <v>2</v>
      </c>
      <c r="F272" s="5">
        <v>194.66</v>
      </c>
      <c r="G272" s="5">
        <v>97.33</v>
      </c>
      <c r="H272" s="7">
        <v>0</v>
      </c>
      <c r="I272" s="8">
        <v>1.176471</v>
      </c>
      <c r="J272" s="5">
        <v>0</v>
      </c>
      <c r="K272" s="9"/>
      <c r="L272" s="6">
        <v>1</v>
      </c>
      <c r="M272" s="6">
        <v>2</v>
      </c>
      <c r="N272" s="5">
        <v>194.66</v>
      </c>
      <c r="O272" s="10">
        <v>0</v>
      </c>
      <c r="P272" s="10">
        <f t="shared" si="5"/>
        <v>0</v>
      </c>
      <c r="Q272" s="10">
        <f t="shared" si="5"/>
        <v>0</v>
      </c>
    </row>
    <row r="273" spans="2:17" x14ac:dyDescent="0.25">
      <c r="B273" s="4">
        <v>41910</v>
      </c>
      <c r="C273" s="5">
        <v>194.66</v>
      </c>
      <c r="D273" s="6">
        <v>1</v>
      </c>
      <c r="E273" s="6">
        <v>2</v>
      </c>
      <c r="F273" s="5">
        <v>194.66</v>
      </c>
      <c r="G273" s="5">
        <v>97.33</v>
      </c>
      <c r="H273" s="7">
        <v>0</v>
      </c>
      <c r="I273" s="8">
        <v>1.176471</v>
      </c>
      <c r="J273" s="5">
        <v>0</v>
      </c>
      <c r="K273" s="9"/>
      <c r="L273" s="6">
        <v>1</v>
      </c>
      <c r="M273" s="6">
        <v>2</v>
      </c>
      <c r="N273" s="5">
        <v>194.66</v>
      </c>
      <c r="O273" s="10">
        <v>0</v>
      </c>
      <c r="P273" s="10">
        <f t="shared" si="5"/>
        <v>0</v>
      </c>
      <c r="Q273" s="10">
        <f t="shared" si="5"/>
        <v>0</v>
      </c>
    </row>
    <row r="274" spans="2:17" x14ac:dyDescent="0.25">
      <c r="B274" s="29">
        <v>41911</v>
      </c>
      <c r="C274" s="30">
        <v>2961</v>
      </c>
      <c r="D274" s="31">
        <v>9</v>
      </c>
      <c r="E274" s="31">
        <v>9</v>
      </c>
      <c r="F274" s="30">
        <v>329</v>
      </c>
      <c r="G274" s="30">
        <v>329</v>
      </c>
      <c r="H274" s="32">
        <v>0</v>
      </c>
      <c r="I274" s="33">
        <v>10.588234999999999</v>
      </c>
      <c r="J274" s="30">
        <v>14.4</v>
      </c>
      <c r="K274" s="34"/>
      <c r="L274" s="31">
        <v>0</v>
      </c>
      <c r="M274" s="31">
        <v>0</v>
      </c>
      <c r="N274" s="30">
        <v>0</v>
      </c>
      <c r="O274" s="35">
        <v>0</v>
      </c>
      <c r="P274" s="10">
        <f t="shared" si="5"/>
        <v>9</v>
      </c>
      <c r="Q274" s="10">
        <f t="shared" si="5"/>
        <v>329</v>
      </c>
    </row>
    <row r="275" spans="2:17" x14ac:dyDescent="0.25">
      <c r="B275" s="29">
        <v>41912</v>
      </c>
      <c r="C275" s="30">
        <v>3141</v>
      </c>
      <c r="D275" s="31">
        <v>9</v>
      </c>
      <c r="E275" s="31">
        <v>9</v>
      </c>
      <c r="F275" s="30">
        <v>349</v>
      </c>
      <c r="G275" s="30">
        <v>349</v>
      </c>
      <c r="H275" s="32">
        <v>0</v>
      </c>
      <c r="I275" s="33">
        <v>10.588234999999999</v>
      </c>
      <c r="J275" s="30">
        <v>14.4</v>
      </c>
      <c r="K275" s="34"/>
      <c r="L275" s="31">
        <v>0</v>
      </c>
      <c r="M275" s="31">
        <v>0</v>
      </c>
      <c r="N275" s="30">
        <v>0</v>
      </c>
      <c r="O275" s="35">
        <v>0</v>
      </c>
      <c r="P275" s="10">
        <f t="shared" si="5"/>
        <v>9</v>
      </c>
      <c r="Q275" s="10">
        <f t="shared" si="5"/>
        <v>349</v>
      </c>
    </row>
    <row r="276" spans="2:17" x14ac:dyDescent="0.25">
      <c r="B276" s="29">
        <v>41913</v>
      </c>
      <c r="C276" s="30">
        <v>3771</v>
      </c>
      <c r="D276" s="31">
        <v>9</v>
      </c>
      <c r="E276" s="31">
        <v>9</v>
      </c>
      <c r="F276" s="30">
        <v>419</v>
      </c>
      <c r="G276" s="30">
        <v>419</v>
      </c>
      <c r="H276" s="32">
        <v>0</v>
      </c>
      <c r="I276" s="33">
        <v>10.588234999999999</v>
      </c>
      <c r="J276" s="30">
        <v>14.4</v>
      </c>
      <c r="K276" s="34"/>
      <c r="L276" s="31">
        <v>0</v>
      </c>
      <c r="M276" s="31">
        <v>0</v>
      </c>
      <c r="N276" s="30">
        <v>0</v>
      </c>
      <c r="O276" s="35">
        <v>0</v>
      </c>
      <c r="P276" s="10">
        <f t="shared" si="5"/>
        <v>9</v>
      </c>
      <c r="Q276" s="10">
        <f t="shared" si="5"/>
        <v>419</v>
      </c>
    </row>
    <row r="277" spans="2:17" x14ac:dyDescent="0.25">
      <c r="B277" s="4">
        <v>41914</v>
      </c>
      <c r="C277" s="5">
        <v>0</v>
      </c>
      <c r="D277" s="6">
        <v>0</v>
      </c>
      <c r="E277" s="6">
        <v>0</v>
      </c>
      <c r="F277" s="5">
        <v>0</v>
      </c>
      <c r="G277" s="5">
        <v>0</v>
      </c>
      <c r="H277" s="7">
        <v>0</v>
      </c>
      <c r="I277" s="8">
        <v>0</v>
      </c>
      <c r="J277" s="5">
        <v>0</v>
      </c>
      <c r="K277" s="9"/>
      <c r="L277" s="6">
        <v>0</v>
      </c>
      <c r="M277" s="6">
        <v>0</v>
      </c>
      <c r="N277" s="5">
        <v>0</v>
      </c>
      <c r="O277" s="10">
        <v>0</v>
      </c>
      <c r="P277" s="10">
        <f t="shared" si="5"/>
        <v>0</v>
      </c>
      <c r="Q277" s="10">
        <f t="shared" si="5"/>
        <v>0</v>
      </c>
    </row>
    <row r="278" spans="2:17" x14ac:dyDescent="0.25">
      <c r="B278" s="4">
        <v>41915</v>
      </c>
      <c r="C278" s="5">
        <v>0</v>
      </c>
      <c r="D278" s="6">
        <v>0</v>
      </c>
      <c r="E278" s="6">
        <v>0</v>
      </c>
      <c r="F278" s="5">
        <v>0</v>
      </c>
      <c r="G278" s="5">
        <v>0</v>
      </c>
      <c r="H278" s="7">
        <v>0</v>
      </c>
      <c r="I278" s="8">
        <v>0</v>
      </c>
      <c r="J278" s="5">
        <v>0</v>
      </c>
      <c r="K278" s="9"/>
      <c r="L278" s="6">
        <v>0</v>
      </c>
      <c r="M278" s="6">
        <v>0</v>
      </c>
      <c r="N278" s="5">
        <v>0</v>
      </c>
      <c r="O278" s="10">
        <v>0</v>
      </c>
      <c r="P278" s="10">
        <f t="shared" si="5"/>
        <v>0</v>
      </c>
      <c r="Q278" s="10">
        <f t="shared" si="5"/>
        <v>0</v>
      </c>
    </row>
    <row r="279" spans="2:17" x14ac:dyDescent="0.25">
      <c r="B279" s="4">
        <v>41916</v>
      </c>
      <c r="C279" s="5">
        <v>0</v>
      </c>
      <c r="D279" s="6">
        <v>0</v>
      </c>
      <c r="E279" s="6">
        <v>0</v>
      </c>
      <c r="F279" s="5">
        <v>0</v>
      </c>
      <c r="G279" s="5">
        <v>0</v>
      </c>
      <c r="H279" s="7">
        <v>0</v>
      </c>
      <c r="I279" s="8">
        <v>0</v>
      </c>
      <c r="J279" s="5">
        <v>0</v>
      </c>
      <c r="K279" s="9"/>
      <c r="L279" s="6">
        <v>0</v>
      </c>
      <c r="M279" s="6">
        <v>0</v>
      </c>
      <c r="N279" s="5">
        <v>0</v>
      </c>
      <c r="O279" s="10">
        <v>0</v>
      </c>
      <c r="P279" s="10">
        <f t="shared" si="5"/>
        <v>0</v>
      </c>
      <c r="Q279" s="10">
        <f t="shared" si="5"/>
        <v>0</v>
      </c>
    </row>
    <row r="280" spans="2:17" x14ac:dyDescent="0.25">
      <c r="B280" s="4">
        <v>41917</v>
      </c>
      <c r="C280" s="5">
        <v>0</v>
      </c>
      <c r="D280" s="6">
        <v>0</v>
      </c>
      <c r="E280" s="6">
        <v>0</v>
      </c>
      <c r="F280" s="5">
        <v>0</v>
      </c>
      <c r="G280" s="5">
        <v>0</v>
      </c>
      <c r="H280" s="7">
        <v>0</v>
      </c>
      <c r="I280" s="8">
        <v>0</v>
      </c>
      <c r="J280" s="5">
        <v>0</v>
      </c>
      <c r="K280" s="9"/>
      <c r="L280" s="6">
        <v>0</v>
      </c>
      <c r="M280" s="6">
        <v>0</v>
      </c>
      <c r="N280" s="5">
        <v>0</v>
      </c>
      <c r="O280" s="10">
        <v>0</v>
      </c>
      <c r="P280" s="10">
        <f t="shared" si="5"/>
        <v>0</v>
      </c>
      <c r="Q280" s="10">
        <f t="shared" si="5"/>
        <v>0</v>
      </c>
    </row>
    <row r="281" spans="2:17" x14ac:dyDescent="0.25">
      <c r="B281" s="4">
        <v>41918</v>
      </c>
      <c r="C281" s="5">
        <v>205</v>
      </c>
      <c r="D281" s="6">
        <v>1</v>
      </c>
      <c r="E281" s="6">
        <v>1</v>
      </c>
      <c r="F281" s="5">
        <v>205</v>
      </c>
      <c r="G281" s="5">
        <v>205</v>
      </c>
      <c r="H281" s="7">
        <v>0</v>
      </c>
      <c r="I281" s="8">
        <v>1.176471</v>
      </c>
      <c r="J281" s="5">
        <v>1.6</v>
      </c>
      <c r="K281" s="9"/>
      <c r="L281" s="6">
        <v>1</v>
      </c>
      <c r="M281" s="6">
        <v>1</v>
      </c>
      <c r="N281" s="5">
        <v>205</v>
      </c>
      <c r="O281" s="10">
        <v>0</v>
      </c>
      <c r="P281" s="10">
        <f t="shared" si="5"/>
        <v>0</v>
      </c>
      <c r="Q281" s="10">
        <f t="shared" si="5"/>
        <v>0</v>
      </c>
    </row>
    <row r="282" spans="2:17" x14ac:dyDescent="0.25">
      <c r="B282" s="4">
        <v>41919</v>
      </c>
      <c r="C282" s="5">
        <v>3108</v>
      </c>
      <c r="D282" s="6">
        <v>12</v>
      </c>
      <c r="E282" s="6">
        <v>12</v>
      </c>
      <c r="F282" s="5">
        <v>259</v>
      </c>
      <c r="G282" s="5">
        <v>259</v>
      </c>
      <c r="H282" s="7">
        <v>0</v>
      </c>
      <c r="I282" s="8">
        <v>14.117647</v>
      </c>
      <c r="J282" s="5">
        <v>19.2</v>
      </c>
      <c r="K282" s="9"/>
      <c r="L282" s="6">
        <v>12</v>
      </c>
      <c r="M282" s="6">
        <v>12</v>
      </c>
      <c r="N282" s="5">
        <v>259</v>
      </c>
      <c r="O282" s="10">
        <v>0</v>
      </c>
      <c r="P282" s="10">
        <f t="shared" ref="O282:Q345" si="6">+E282-M282</f>
        <v>0</v>
      </c>
      <c r="Q282" s="10">
        <f t="shared" si="6"/>
        <v>0</v>
      </c>
    </row>
    <row r="283" spans="2:17" x14ac:dyDescent="0.25">
      <c r="B283" s="4">
        <v>41920</v>
      </c>
      <c r="C283" s="5">
        <v>3108</v>
      </c>
      <c r="D283" s="6">
        <v>12</v>
      </c>
      <c r="E283" s="6">
        <v>12</v>
      </c>
      <c r="F283" s="5">
        <v>259</v>
      </c>
      <c r="G283" s="5">
        <v>259</v>
      </c>
      <c r="H283" s="7">
        <v>0</v>
      </c>
      <c r="I283" s="8">
        <v>14.117647</v>
      </c>
      <c r="J283" s="5">
        <v>19.2</v>
      </c>
      <c r="K283" s="9"/>
      <c r="L283" s="6">
        <v>12</v>
      </c>
      <c r="M283" s="6">
        <v>12</v>
      </c>
      <c r="N283" s="5">
        <v>259</v>
      </c>
      <c r="O283" s="10">
        <v>0</v>
      </c>
      <c r="P283" s="10">
        <f t="shared" si="6"/>
        <v>0</v>
      </c>
      <c r="Q283" s="10">
        <f t="shared" si="6"/>
        <v>0</v>
      </c>
    </row>
    <row r="284" spans="2:17" x14ac:dyDescent="0.25">
      <c r="B284" s="4">
        <v>41921</v>
      </c>
      <c r="C284" s="5">
        <v>3108</v>
      </c>
      <c r="D284" s="6">
        <v>12</v>
      </c>
      <c r="E284" s="6">
        <v>12</v>
      </c>
      <c r="F284" s="5">
        <v>259</v>
      </c>
      <c r="G284" s="5">
        <v>259</v>
      </c>
      <c r="H284" s="7">
        <v>0</v>
      </c>
      <c r="I284" s="8">
        <v>14.117647</v>
      </c>
      <c r="J284" s="5">
        <v>19.2</v>
      </c>
      <c r="K284" s="9"/>
      <c r="L284" s="6">
        <v>12</v>
      </c>
      <c r="M284" s="6">
        <v>12</v>
      </c>
      <c r="N284" s="5">
        <v>259</v>
      </c>
      <c r="O284" s="10">
        <v>0</v>
      </c>
      <c r="P284" s="10">
        <f t="shared" si="6"/>
        <v>0</v>
      </c>
      <c r="Q284" s="10">
        <f t="shared" si="6"/>
        <v>0</v>
      </c>
    </row>
    <row r="285" spans="2:17" x14ac:dyDescent="0.25">
      <c r="B285" s="4">
        <v>41922</v>
      </c>
      <c r="C285" s="5">
        <v>3108</v>
      </c>
      <c r="D285" s="6">
        <v>12</v>
      </c>
      <c r="E285" s="6">
        <v>12</v>
      </c>
      <c r="F285" s="5">
        <v>259</v>
      </c>
      <c r="G285" s="5">
        <v>259</v>
      </c>
      <c r="H285" s="7">
        <v>0</v>
      </c>
      <c r="I285" s="8">
        <v>14.117647</v>
      </c>
      <c r="J285" s="5">
        <v>19.2</v>
      </c>
      <c r="K285" s="9"/>
      <c r="L285" s="6">
        <v>12</v>
      </c>
      <c r="M285" s="6">
        <v>12</v>
      </c>
      <c r="N285" s="5">
        <v>259</v>
      </c>
      <c r="O285" s="10">
        <v>0</v>
      </c>
      <c r="P285" s="10">
        <f t="shared" si="6"/>
        <v>0</v>
      </c>
      <c r="Q285" s="10">
        <f t="shared" si="6"/>
        <v>0</v>
      </c>
    </row>
    <row r="286" spans="2:17" x14ac:dyDescent="0.25">
      <c r="B286" s="4">
        <v>41923</v>
      </c>
      <c r="C286" s="5">
        <v>0</v>
      </c>
      <c r="D286" s="6">
        <v>0</v>
      </c>
      <c r="E286" s="6">
        <v>0</v>
      </c>
      <c r="F286" s="5">
        <v>0</v>
      </c>
      <c r="G286" s="5">
        <v>0</v>
      </c>
      <c r="H286" s="7">
        <v>0</v>
      </c>
      <c r="I286" s="8">
        <v>0</v>
      </c>
      <c r="J286" s="5">
        <v>0</v>
      </c>
      <c r="K286" s="9"/>
      <c r="L286" s="6">
        <v>0</v>
      </c>
      <c r="M286" s="6">
        <v>0</v>
      </c>
      <c r="N286" s="5">
        <v>0</v>
      </c>
      <c r="O286" s="10">
        <v>0</v>
      </c>
      <c r="P286" s="10">
        <f t="shared" si="6"/>
        <v>0</v>
      </c>
      <c r="Q286" s="10">
        <f t="shared" si="6"/>
        <v>0</v>
      </c>
    </row>
    <row r="287" spans="2:17" x14ac:dyDescent="0.25">
      <c r="B287" s="4">
        <v>41924</v>
      </c>
      <c r="C287" s="5">
        <v>0</v>
      </c>
      <c r="D287" s="6">
        <v>0</v>
      </c>
      <c r="E287" s="6">
        <v>0</v>
      </c>
      <c r="F287" s="5">
        <v>0</v>
      </c>
      <c r="G287" s="5">
        <v>0</v>
      </c>
      <c r="H287" s="7">
        <v>0</v>
      </c>
      <c r="I287" s="8">
        <v>0</v>
      </c>
      <c r="J287" s="5">
        <v>0</v>
      </c>
      <c r="K287" s="9"/>
      <c r="L287" s="6">
        <v>0</v>
      </c>
      <c r="M287" s="6">
        <v>0</v>
      </c>
      <c r="N287" s="5">
        <v>0</v>
      </c>
      <c r="O287" s="10">
        <v>0</v>
      </c>
      <c r="P287" s="10">
        <f t="shared" si="6"/>
        <v>0</v>
      </c>
      <c r="Q287" s="10">
        <f t="shared" si="6"/>
        <v>0</v>
      </c>
    </row>
    <row r="288" spans="2:17" x14ac:dyDescent="0.25">
      <c r="B288" s="4">
        <v>41925</v>
      </c>
      <c r="C288" s="5">
        <v>837</v>
      </c>
      <c r="D288" s="6">
        <v>3</v>
      </c>
      <c r="E288" s="6">
        <v>3</v>
      </c>
      <c r="F288" s="5">
        <v>279</v>
      </c>
      <c r="G288" s="5">
        <v>279</v>
      </c>
      <c r="H288" s="7">
        <v>0</v>
      </c>
      <c r="I288" s="8">
        <v>3.5294120000000002</v>
      </c>
      <c r="J288" s="5">
        <v>4.8</v>
      </c>
      <c r="K288" s="9"/>
      <c r="L288" s="6">
        <v>0</v>
      </c>
      <c r="M288" s="6">
        <v>0</v>
      </c>
      <c r="N288" s="5">
        <v>0</v>
      </c>
      <c r="O288" s="10">
        <v>0</v>
      </c>
      <c r="P288" s="10">
        <f t="shared" si="6"/>
        <v>3</v>
      </c>
      <c r="Q288" s="10">
        <f t="shared" si="6"/>
        <v>279</v>
      </c>
    </row>
    <row r="289" spans="2:17" x14ac:dyDescent="0.25">
      <c r="B289" s="4">
        <v>41926</v>
      </c>
      <c r="C289" s="5">
        <v>837</v>
      </c>
      <c r="D289" s="6">
        <v>3</v>
      </c>
      <c r="E289" s="6">
        <v>3</v>
      </c>
      <c r="F289" s="5">
        <v>279</v>
      </c>
      <c r="G289" s="5">
        <v>279</v>
      </c>
      <c r="H289" s="7">
        <v>0</v>
      </c>
      <c r="I289" s="8">
        <v>3.5294120000000002</v>
      </c>
      <c r="J289" s="5">
        <v>4.8</v>
      </c>
      <c r="K289" s="9"/>
      <c r="L289" s="6">
        <v>0</v>
      </c>
      <c r="M289" s="6">
        <v>0</v>
      </c>
      <c r="N289" s="5">
        <v>0</v>
      </c>
      <c r="O289" s="10">
        <v>0</v>
      </c>
      <c r="P289" s="10">
        <f t="shared" si="6"/>
        <v>3</v>
      </c>
      <c r="Q289" s="10">
        <f t="shared" si="6"/>
        <v>279</v>
      </c>
    </row>
    <row r="290" spans="2:17" x14ac:dyDescent="0.25">
      <c r="B290" s="29">
        <v>41927</v>
      </c>
      <c r="C290" s="30">
        <v>3627</v>
      </c>
      <c r="D290" s="31">
        <v>13</v>
      </c>
      <c r="E290" s="31">
        <v>13</v>
      </c>
      <c r="F290" s="30">
        <v>279</v>
      </c>
      <c r="G290" s="30">
        <v>279</v>
      </c>
      <c r="H290" s="32">
        <v>0</v>
      </c>
      <c r="I290" s="33">
        <v>15.294117999999999</v>
      </c>
      <c r="J290" s="30">
        <v>20.8</v>
      </c>
      <c r="K290" s="34"/>
      <c r="L290" s="31">
        <v>0</v>
      </c>
      <c r="M290" s="31">
        <v>0</v>
      </c>
      <c r="N290" s="30">
        <v>0</v>
      </c>
      <c r="O290" s="35">
        <v>0</v>
      </c>
      <c r="P290" s="10">
        <f t="shared" si="6"/>
        <v>13</v>
      </c>
      <c r="Q290" s="10">
        <f t="shared" si="6"/>
        <v>279</v>
      </c>
    </row>
    <row r="291" spans="2:17" x14ac:dyDescent="0.25">
      <c r="B291" s="29">
        <v>41928</v>
      </c>
      <c r="C291" s="30">
        <v>6138</v>
      </c>
      <c r="D291" s="31">
        <v>22</v>
      </c>
      <c r="E291" s="31">
        <v>22</v>
      </c>
      <c r="F291" s="30">
        <v>279</v>
      </c>
      <c r="G291" s="30">
        <v>279</v>
      </c>
      <c r="H291" s="32">
        <v>0</v>
      </c>
      <c r="I291" s="33">
        <v>25.882352999999998</v>
      </c>
      <c r="J291" s="30">
        <v>35.200000000000003</v>
      </c>
      <c r="K291" s="34"/>
      <c r="L291" s="31">
        <v>0</v>
      </c>
      <c r="M291" s="31">
        <v>0</v>
      </c>
      <c r="N291" s="30">
        <v>0</v>
      </c>
      <c r="O291" s="35">
        <v>0</v>
      </c>
      <c r="P291" s="10">
        <f t="shared" si="6"/>
        <v>22</v>
      </c>
      <c r="Q291" s="10">
        <f t="shared" si="6"/>
        <v>279</v>
      </c>
    </row>
    <row r="292" spans="2:17" x14ac:dyDescent="0.25">
      <c r="B292" s="4">
        <v>41929</v>
      </c>
      <c r="C292" s="5">
        <v>0</v>
      </c>
      <c r="D292" s="6">
        <v>0</v>
      </c>
      <c r="E292" s="6">
        <v>0</v>
      </c>
      <c r="F292" s="5">
        <v>0</v>
      </c>
      <c r="G292" s="5">
        <v>0</v>
      </c>
      <c r="H292" s="7">
        <v>0</v>
      </c>
      <c r="I292" s="8">
        <v>0</v>
      </c>
      <c r="J292" s="5">
        <v>0</v>
      </c>
      <c r="K292" s="9"/>
      <c r="L292" s="6">
        <v>0</v>
      </c>
      <c r="M292" s="6">
        <v>0</v>
      </c>
      <c r="N292" s="5">
        <v>0</v>
      </c>
      <c r="O292" s="10">
        <v>0</v>
      </c>
      <c r="P292" s="10">
        <f t="shared" si="6"/>
        <v>0</v>
      </c>
      <c r="Q292" s="10">
        <f t="shared" si="6"/>
        <v>0</v>
      </c>
    </row>
    <row r="293" spans="2:17" x14ac:dyDescent="0.25">
      <c r="B293" s="4">
        <v>41930</v>
      </c>
      <c r="C293" s="5">
        <v>0</v>
      </c>
      <c r="D293" s="6">
        <v>0</v>
      </c>
      <c r="E293" s="6">
        <v>0</v>
      </c>
      <c r="F293" s="5">
        <v>0</v>
      </c>
      <c r="G293" s="5">
        <v>0</v>
      </c>
      <c r="H293" s="7">
        <v>0</v>
      </c>
      <c r="I293" s="8">
        <v>0</v>
      </c>
      <c r="J293" s="5">
        <v>0</v>
      </c>
      <c r="K293" s="9"/>
      <c r="L293" s="6">
        <v>0</v>
      </c>
      <c r="M293" s="6">
        <v>0</v>
      </c>
      <c r="N293" s="5">
        <v>0</v>
      </c>
      <c r="O293" s="10">
        <v>0</v>
      </c>
      <c r="P293" s="10">
        <f t="shared" si="6"/>
        <v>0</v>
      </c>
      <c r="Q293" s="10">
        <f t="shared" si="6"/>
        <v>0</v>
      </c>
    </row>
    <row r="294" spans="2:17" x14ac:dyDescent="0.25">
      <c r="B294" s="11">
        <v>41931</v>
      </c>
      <c r="C294" s="5">
        <v>3520</v>
      </c>
      <c r="D294" s="6">
        <v>10</v>
      </c>
      <c r="E294" s="6">
        <v>10</v>
      </c>
      <c r="F294" s="5">
        <v>352</v>
      </c>
      <c r="G294" s="5">
        <v>352</v>
      </c>
      <c r="H294" s="7">
        <v>0</v>
      </c>
      <c r="I294" s="8">
        <v>11.764706</v>
      </c>
      <c r="J294" s="5">
        <v>16</v>
      </c>
      <c r="K294" s="9"/>
      <c r="L294" s="6">
        <v>0</v>
      </c>
      <c r="M294" s="6">
        <v>0</v>
      </c>
      <c r="N294" s="5">
        <v>0</v>
      </c>
      <c r="O294" s="12">
        <v>10</v>
      </c>
      <c r="P294" s="10">
        <f t="shared" si="6"/>
        <v>10</v>
      </c>
      <c r="Q294" s="10">
        <f t="shared" si="6"/>
        <v>352</v>
      </c>
    </row>
    <row r="295" spans="2:17" x14ac:dyDescent="0.25">
      <c r="B295" s="11">
        <v>41932</v>
      </c>
      <c r="C295" s="5">
        <v>8576.16</v>
      </c>
      <c r="D295" s="6">
        <v>26</v>
      </c>
      <c r="E295" s="6">
        <v>26</v>
      </c>
      <c r="F295" s="5">
        <v>329.85230799999999</v>
      </c>
      <c r="G295" s="5">
        <v>329.85230799999999</v>
      </c>
      <c r="H295" s="7">
        <v>0</v>
      </c>
      <c r="I295" s="8">
        <v>30.588235000000001</v>
      </c>
      <c r="J295" s="5">
        <v>41.6</v>
      </c>
      <c r="K295" s="9"/>
      <c r="L295" s="6">
        <v>0</v>
      </c>
      <c r="M295" s="6">
        <v>0</v>
      </c>
      <c r="N295" s="5">
        <v>0</v>
      </c>
      <c r="O295" s="12">
        <v>10</v>
      </c>
      <c r="P295" s="10">
        <f t="shared" si="6"/>
        <v>26</v>
      </c>
      <c r="Q295" s="10">
        <f t="shared" si="6"/>
        <v>329.85230799999999</v>
      </c>
    </row>
    <row r="296" spans="2:17" x14ac:dyDescent="0.25">
      <c r="B296" s="11">
        <v>41933</v>
      </c>
      <c r="C296" s="5">
        <v>3520</v>
      </c>
      <c r="D296" s="6">
        <v>10</v>
      </c>
      <c r="E296" s="6">
        <v>10</v>
      </c>
      <c r="F296" s="5">
        <v>352</v>
      </c>
      <c r="G296" s="5">
        <v>352</v>
      </c>
      <c r="H296" s="7">
        <v>0</v>
      </c>
      <c r="I296" s="8">
        <v>11.764706</v>
      </c>
      <c r="J296" s="5">
        <v>16</v>
      </c>
      <c r="K296" s="9"/>
      <c r="L296" s="6">
        <v>0</v>
      </c>
      <c r="M296" s="6">
        <v>0</v>
      </c>
      <c r="N296" s="5">
        <v>0</v>
      </c>
      <c r="O296" s="12">
        <v>10</v>
      </c>
      <c r="P296" s="10">
        <f t="shared" si="6"/>
        <v>10</v>
      </c>
      <c r="Q296" s="10">
        <f t="shared" si="6"/>
        <v>352</v>
      </c>
    </row>
    <row r="297" spans="2:17" x14ac:dyDescent="0.25">
      <c r="B297" s="11">
        <v>41934</v>
      </c>
      <c r="C297" s="5">
        <v>3520</v>
      </c>
      <c r="D297" s="6">
        <v>10</v>
      </c>
      <c r="E297" s="6">
        <v>10</v>
      </c>
      <c r="F297" s="5">
        <v>352</v>
      </c>
      <c r="G297" s="5">
        <v>352</v>
      </c>
      <c r="H297" s="7">
        <v>0</v>
      </c>
      <c r="I297" s="8">
        <v>11.764706</v>
      </c>
      <c r="J297" s="5">
        <v>16</v>
      </c>
      <c r="K297" s="9"/>
      <c r="L297" s="6">
        <v>0</v>
      </c>
      <c r="M297" s="6">
        <v>0</v>
      </c>
      <c r="N297" s="5">
        <v>0</v>
      </c>
      <c r="O297" s="12">
        <v>10</v>
      </c>
      <c r="P297" s="10">
        <f t="shared" si="6"/>
        <v>10</v>
      </c>
      <c r="Q297" s="10">
        <f t="shared" si="6"/>
        <v>352</v>
      </c>
    </row>
    <row r="298" spans="2:17" x14ac:dyDescent="0.25">
      <c r="B298" s="4">
        <v>41935</v>
      </c>
      <c r="C298" s="5">
        <v>0</v>
      </c>
      <c r="D298" s="6">
        <v>0</v>
      </c>
      <c r="E298" s="6">
        <v>0</v>
      </c>
      <c r="F298" s="5">
        <v>0</v>
      </c>
      <c r="G298" s="5">
        <v>0</v>
      </c>
      <c r="H298" s="7">
        <v>0</v>
      </c>
      <c r="I298" s="8">
        <v>0</v>
      </c>
      <c r="J298" s="5">
        <v>0</v>
      </c>
      <c r="K298" s="9"/>
      <c r="L298" s="6">
        <v>0</v>
      </c>
      <c r="M298" s="6">
        <v>0</v>
      </c>
      <c r="N298" s="5">
        <v>0</v>
      </c>
      <c r="O298" s="10">
        <v>0</v>
      </c>
      <c r="P298" s="10">
        <f t="shared" si="6"/>
        <v>0</v>
      </c>
      <c r="Q298" s="10">
        <f t="shared" si="6"/>
        <v>0</v>
      </c>
    </row>
    <row r="299" spans="2:17" x14ac:dyDescent="0.25">
      <c r="B299" s="4">
        <v>41936</v>
      </c>
      <c r="C299" s="5">
        <v>0</v>
      </c>
      <c r="D299" s="6">
        <v>0</v>
      </c>
      <c r="E299" s="6">
        <v>0</v>
      </c>
      <c r="F299" s="5">
        <v>0</v>
      </c>
      <c r="G299" s="5">
        <v>0</v>
      </c>
      <c r="H299" s="7">
        <v>0</v>
      </c>
      <c r="I299" s="8">
        <v>0</v>
      </c>
      <c r="J299" s="5">
        <v>0</v>
      </c>
      <c r="K299" s="9"/>
      <c r="L299" s="6">
        <v>0</v>
      </c>
      <c r="M299" s="6">
        <v>0</v>
      </c>
      <c r="N299" s="5">
        <v>0</v>
      </c>
      <c r="O299" s="10">
        <v>0</v>
      </c>
      <c r="P299" s="10">
        <f t="shared" si="6"/>
        <v>0</v>
      </c>
      <c r="Q299" s="10">
        <f t="shared" si="6"/>
        <v>0</v>
      </c>
    </row>
    <row r="300" spans="2:17" x14ac:dyDescent="0.25">
      <c r="B300" s="4">
        <v>41937</v>
      </c>
      <c r="C300" s="5">
        <v>0</v>
      </c>
      <c r="D300" s="6">
        <v>0</v>
      </c>
      <c r="E300" s="6">
        <v>0</v>
      </c>
      <c r="F300" s="5">
        <v>0</v>
      </c>
      <c r="G300" s="5">
        <v>0</v>
      </c>
      <c r="H300" s="7">
        <v>0</v>
      </c>
      <c r="I300" s="8">
        <v>0</v>
      </c>
      <c r="J300" s="5">
        <v>0</v>
      </c>
      <c r="K300" s="9"/>
      <c r="L300" s="6">
        <v>0</v>
      </c>
      <c r="M300" s="6">
        <v>0</v>
      </c>
      <c r="N300" s="5">
        <v>0</v>
      </c>
      <c r="O300" s="10">
        <v>0</v>
      </c>
      <c r="P300" s="10">
        <f t="shared" si="6"/>
        <v>0</v>
      </c>
      <c r="Q300" s="10">
        <f t="shared" si="6"/>
        <v>0</v>
      </c>
    </row>
    <row r="301" spans="2:17" x14ac:dyDescent="0.25">
      <c r="B301" s="4">
        <v>41938</v>
      </c>
      <c r="C301" s="5">
        <v>194.66</v>
      </c>
      <c r="D301" s="6">
        <v>1</v>
      </c>
      <c r="E301" s="6">
        <v>2</v>
      </c>
      <c r="F301" s="5">
        <v>194.66</v>
      </c>
      <c r="G301" s="5">
        <v>97.33</v>
      </c>
      <c r="H301" s="7">
        <v>0</v>
      </c>
      <c r="I301" s="8">
        <v>1.176471</v>
      </c>
      <c r="J301" s="5">
        <v>0</v>
      </c>
      <c r="K301" s="9"/>
      <c r="L301" s="6">
        <v>1</v>
      </c>
      <c r="M301" s="6">
        <v>2</v>
      </c>
      <c r="N301" s="5">
        <v>194.66</v>
      </c>
      <c r="O301" s="10">
        <v>0</v>
      </c>
      <c r="P301" s="10">
        <f t="shared" si="6"/>
        <v>0</v>
      </c>
      <c r="Q301" s="10">
        <f t="shared" si="6"/>
        <v>0</v>
      </c>
    </row>
    <row r="302" spans="2:17" x14ac:dyDescent="0.25">
      <c r="B302" s="4">
        <v>41939</v>
      </c>
      <c r="C302" s="5">
        <v>194.66</v>
      </c>
      <c r="D302" s="6">
        <v>1</v>
      </c>
      <c r="E302" s="6">
        <v>2</v>
      </c>
      <c r="F302" s="5">
        <v>194.66</v>
      </c>
      <c r="G302" s="5">
        <v>97.33</v>
      </c>
      <c r="H302" s="7">
        <v>0</v>
      </c>
      <c r="I302" s="8">
        <v>1.176471</v>
      </c>
      <c r="J302" s="5">
        <v>0</v>
      </c>
      <c r="K302" s="9"/>
      <c r="L302" s="6">
        <v>1</v>
      </c>
      <c r="M302" s="6">
        <v>2</v>
      </c>
      <c r="N302" s="5">
        <v>194.66</v>
      </c>
      <c r="O302" s="10">
        <v>0</v>
      </c>
      <c r="P302" s="10">
        <f t="shared" si="6"/>
        <v>0</v>
      </c>
      <c r="Q302" s="10">
        <f t="shared" si="6"/>
        <v>0</v>
      </c>
    </row>
    <row r="303" spans="2:17" x14ac:dyDescent="0.25">
      <c r="B303" s="4">
        <v>41940</v>
      </c>
      <c r="C303" s="5">
        <v>194.66</v>
      </c>
      <c r="D303" s="6">
        <v>1</v>
      </c>
      <c r="E303" s="6">
        <v>2</v>
      </c>
      <c r="F303" s="5">
        <v>194.66</v>
      </c>
      <c r="G303" s="5">
        <v>97.33</v>
      </c>
      <c r="H303" s="7">
        <v>0</v>
      </c>
      <c r="I303" s="8">
        <v>1.176471</v>
      </c>
      <c r="J303" s="5">
        <v>0</v>
      </c>
      <c r="K303" s="9"/>
      <c r="L303" s="6">
        <v>1</v>
      </c>
      <c r="M303" s="6">
        <v>2</v>
      </c>
      <c r="N303" s="5">
        <v>194.66</v>
      </c>
      <c r="O303" s="10">
        <v>0</v>
      </c>
      <c r="P303" s="10">
        <f t="shared" si="6"/>
        <v>0</v>
      </c>
      <c r="Q303" s="10">
        <f t="shared" si="6"/>
        <v>0</v>
      </c>
    </row>
    <row r="304" spans="2:17" x14ac:dyDescent="0.25">
      <c r="B304" s="4">
        <v>41941</v>
      </c>
      <c r="C304" s="5">
        <v>0</v>
      </c>
      <c r="D304" s="6">
        <v>0</v>
      </c>
      <c r="E304" s="6">
        <v>0</v>
      </c>
      <c r="F304" s="5">
        <v>0</v>
      </c>
      <c r="G304" s="5">
        <v>0</v>
      </c>
      <c r="H304" s="7">
        <v>0</v>
      </c>
      <c r="I304" s="8">
        <v>0</v>
      </c>
      <c r="J304" s="5">
        <v>0</v>
      </c>
      <c r="K304" s="9"/>
      <c r="L304" s="6">
        <v>0</v>
      </c>
      <c r="M304" s="6">
        <v>0</v>
      </c>
      <c r="N304" s="5">
        <v>0</v>
      </c>
      <c r="O304" s="10">
        <v>0</v>
      </c>
      <c r="P304" s="10">
        <f t="shared" si="6"/>
        <v>0</v>
      </c>
      <c r="Q304" s="10">
        <f t="shared" si="6"/>
        <v>0</v>
      </c>
    </row>
    <row r="305" spans="2:17" x14ac:dyDescent="0.25">
      <c r="B305" s="4">
        <v>41942</v>
      </c>
      <c r="C305" s="5">
        <v>0</v>
      </c>
      <c r="D305" s="6">
        <v>0</v>
      </c>
      <c r="E305" s="6">
        <v>0</v>
      </c>
      <c r="F305" s="5">
        <v>0</v>
      </c>
      <c r="G305" s="5">
        <v>0</v>
      </c>
      <c r="H305" s="7">
        <v>0</v>
      </c>
      <c r="I305" s="8">
        <v>0</v>
      </c>
      <c r="J305" s="5">
        <v>0</v>
      </c>
      <c r="K305" s="9"/>
      <c r="L305" s="6">
        <v>0</v>
      </c>
      <c r="M305" s="6">
        <v>0</v>
      </c>
      <c r="N305" s="5">
        <v>0</v>
      </c>
      <c r="O305" s="10">
        <v>0</v>
      </c>
      <c r="P305" s="10">
        <f t="shared" si="6"/>
        <v>0</v>
      </c>
      <c r="Q305" s="10">
        <f t="shared" si="6"/>
        <v>0</v>
      </c>
    </row>
    <row r="306" spans="2:17" x14ac:dyDescent="0.25">
      <c r="B306" s="4">
        <v>41943</v>
      </c>
      <c r="C306" s="5">
        <v>0</v>
      </c>
      <c r="D306" s="6">
        <v>0</v>
      </c>
      <c r="E306" s="6">
        <v>0</v>
      </c>
      <c r="F306" s="5">
        <v>0</v>
      </c>
      <c r="G306" s="5">
        <v>0</v>
      </c>
      <c r="H306" s="7">
        <v>0</v>
      </c>
      <c r="I306" s="8">
        <v>0</v>
      </c>
      <c r="J306" s="5">
        <v>0</v>
      </c>
      <c r="K306" s="9"/>
      <c r="L306" s="6">
        <v>0</v>
      </c>
      <c r="M306" s="6">
        <v>0</v>
      </c>
      <c r="N306" s="5">
        <v>0</v>
      </c>
      <c r="O306" s="10">
        <v>0</v>
      </c>
      <c r="P306" s="10">
        <f t="shared" si="6"/>
        <v>0</v>
      </c>
      <c r="Q306" s="10">
        <f t="shared" si="6"/>
        <v>0</v>
      </c>
    </row>
    <row r="307" spans="2:17" x14ac:dyDescent="0.25">
      <c r="B307" s="4">
        <v>41944</v>
      </c>
      <c r="C307" s="5">
        <v>0</v>
      </c>
      <c r="D307" s="6">
        <v>0</v>
      </c>
      <c r="E307" s="6">
        <v>0</v>
      </c>
      <c r="F307" s="5">
        <v>0</v>
      </c>
      <c r="G307" s="5">
        <v>0</v>
      </c>
      <c r="H307" s="7">
        <v>0</v>
      </c>
      <c r="I307" s="8">
        <v>0</v>
      </c>
      <c r="J307" s="5">
        <v>0</v>
      </c>
      <c r="K307" s="9"/>
      <c r="L307" s="6">
        <v>0</v>
      </c>
      <c r="M307" s="6">
        <v>0</v>
      </c>
      <c r="N307" s="5">
        <v>0</v>
      </c>
      <c r="O307" s="10">
        <f t="shared" si="6"/>
        <v>0</v>
      </c>
      <c r="P307" s="10">
        <f t="shared" si="6"/>
        <v>0</v>
      </c>
      <c r="Q307" s="10">
        <f t="shared" si="6"/>
        <v>0</v>
      </c>
    </row>
    <row r="308" spans="2:17" x14ac:dyDescent="0.25">
      <c r="B308" s="4">
        <v>41945</v>
      </c>
      <c r="C308" s="5">
        <v>0</v>
      </c>
      <c r="D308" s="6">
        <v>0</v>
      </c>
      <c r="E308" s="6">
        <v>0</v>
      </c>
      <c r="F308" s="5">
        <v>0</v>
      </c>
      <c r="G308" s="5">
        <v>0</v>
      </c>
      <c r="H308" s="7">
        <v>0</v>
      </c>
      <c r="I308" s="8">
        <v>0</v>
      </c>
      <c r="J308" s="5">
        <v>0</v>
      </c>
      <c r="K308" s="9"/>
      <c r="L308" s="6">
        <v>0</v>
      </c>
      <c r="M308" s="6">
        <v>0</v>
      </c>
      <c r="N308" s="5">
        <v>0</v>
      </c>
      <c r="O308" s="10">
        <f t="shared" si="6"/>
        <v>0</v>
      </c>
      <c r="P308" s="10">
        <f t="shared" si="6"/>
        <v>0</v>
      </c>
      <c r="Q308" s="10">
        <f t="shared" si="6"/>
        <v>0</v>
      </c>
    </row>
    <row r="309" spans="2:17" x14ac:dyDescent="0.25">
      <c r="B309" s="4">
        <v>41946</v>
      </c>
      <c r="C309" s="5">
        <v>0</v>
      </c>
      <c r="D309" s="6">
        <v>0</v>
      </c>
      <c r="E309" s="6">
        <v>0</v>
      </c>
      <c r="F309" s="5">
        <v>0</v>
      </c>
      <c r="G309" s="5">
        <v>0</v>
      </c>
      <c r="H309" s="7">
        <v>0</v>
      </c>
      <c r="I309" s="8">
        <v>0</v>
      </c>
      <c r="J309" s="5">
        <v>0</v>
      </c>
      <c r="K309" s="9"/>
      <c r="L309" s="6">
        <v>0</v>
      </c>
      <c r="M309" s="6">
        <v>0</v>
      </c>
      <c r="N309" s="5">
        <v>0</v>
      </c>
      <c r="O309" s="10">
        <f t="shared" si="6"/>
        <v>0</v>
      </c>
      <c r="P309" s="10">
        <f t="shared" si="6"/>
        <v>0</v>
      </c>
      <c r="Q309" s="10">
        <f t="shared" si="6"/>
        <v>0</v>
      </c>
    </row>
    <row r="310" spans="2:17" x14ac:dyDescent="0.25">
      <c r="B310" s="4">
        <v>41947</v>
      </c>
      <c r="C310" s="5">
        <v>0</v>
      </c>
      <c r="D310" s="6">
        <v>0</v>
      </c>
      <c r="E310" s="6">
        <v>0</v>
      </c>
      <c r="F310" s="5">
        <v>0</v>
      </c>
      <c r="G310" s="5">
        <v>0</v>
      </c>
      <c r="H310" s="7">
        <v>0</v>
      </c>
      <c r="I310" s="8">
        <v>0</v>
      </c>
      <c r="J310" s="5">
        <v>0</v>
      </c>
      <c r="K310" s="9"/>
      <c r="L310" s="6">
        <v>0</v>
      </c>
      <c r="M310" s="6">
        <v>0</v>
      </c>
      <c r="N310" s="5">
        <v>0</v>
      </c>
      <c r="O310" s="10">
        <f t="shared" si="6"/>
        <v>0</v>
      </c>
      <c r="P310" s="10">
        <f t="shared" si="6"/>
        <v>0</v>
      </c>
      <c r="Q310" s="10">
        <f t="shared" si="6"/>
        <v>0</v>
      </c>
    </row>
    <row r="311" spans="2:17" x14ac:dyDescent="0.25">
      <c r="B311" s="4">
        <v>41948</v>
      </c>
      <c r="C311" s="5">
        <v>0</v>
      </c>
      <c r="D311" s="6">
        <v>0</v>
      </c>
      <c r="E311" s="6">
        <v>0</v>
      </c>
      <c r="F311" s="5">
        <v>0</v>
      </c>
      <c r="G311" s="5">
        <v>0</v>
      </c>
      <c r="H311" s="7">
        <v>0</v>
      </c>
      <c r="I311" s="8">
        <v>0</v>
      </c>
      <c r="J311" s="5">
        <v>0</v>
      </c>
      <c r="K311" s="9"/>
      <c r="L311" s="6">
        <v>0</v>
      </c>
      <c r="M311" s="6">
        <v>0</v>
      </c>
      <c r="N311" s="5">
        <v>0</v>
      </c>
      <c r="O311" s="10">
        <f t="shared" si="6"/>
        <v>0</v>
      </c>
      <c r="P311" s="10">
        <f t="shared" si="6"/>
        <v>0</v>
      </c>
      <c r="Q311" s="10">
        <f t="shared" si="6"/>
        <v>0</v>
      </c>
    </row>
    <row r="312" spans="2:17" x14ac:dyDescent="0.25">
      <c r="B312" s="4">
        <v>41949</v>
      </c>
      <c r="C312" s="5">
        <v>0</v>
      </c>
      <c r="D312" s="6">
        <v>0</v>
      </c>
      <c r="E312" s="6">
        <v>0</v>
      </c>
      <c r="F312" s="5">
        <v>0</v>
      </c>
      <c r="G312" s="5">
        <v>0</v>
      </c>
      <c r="H312" s="7">
        <v>0</v>
      </c>
      <c r="I312" s="8">
        <v>0</v>
      </c>
      <c r="J312" s="5">
        <v>0</v>
      </c>
      <c r="K312" s="9"/>
      <c r="L312" s="6">
        <v>0</v>
      </c>
      <c r="M312" s="6">
        <v>0</v>
      </c>
      <c r="N312" s="5">
        <v>0</v>
      </c>
      <c r="O312" s="10">
        <f t="shared" si="6"/>
        <v>0</v>
      </c>
      <c r="P312" s="10">
        <f t="shared" si="6"/>
        <v>0</v>
      </c>
      <c r="Q312" s="10">
        <f t="shared" si="6"/>
        <v>0</v>
      </c>
    </row>
    <row r="313" spans="2:17" x14ac:dyDescent="0.25">
      <c r="B313" s="4">
        <v>41950</v>
      </c>
      <c r="C313" s="5">
        <v>0</v>
      </c>
      <c r="D313" s="6">
        <v>0</v>
      </c>
      <c r="E313" s="6">
        <v>0</v>
      </c>
      <c r="F313" s="5">
        <v>0</v>
      </c>
      <c r="G313" s="5">
        <v>0</v>
      </c>
      <c r="H313" s="7">
        <v>0</v>
      </c>
      <c r="I313" s="8">
        <v>0</v>
      </c>
      <c r="J313" s="5">
        <v>0</v>
      </c>
      <c r="K313" s="9"/>
      <c r="L313" s="6">
        <v>0</v>
      </c>
      <c r="M313" s="6">
        <v>0</v>
      </c>
      <c r="N313" s="5">
        <v>0</v>
      </c>
      <c r="O313" s="10">
        <f t="shared" si="6"/>
        <v>0</v>
      </c>
      <c r="P313" s="10">
        <f t="shared" si="6"/>
        <v>0</v>
      </c>
      <c r="Q313" s="10">
        <f t="shared" si="6"/>
        <v>0</v>
      </c>
    </row>
    <row r="314" spans="2:17" x14ac:dyDescent="0.25">
      <c r="B314" s="4">
        <v>41951</v>
      </c>
      <c r="C314" s="5">
        <v>0</v>
      </c>
      <c r="D314" s="6">
        <v>0</v>
      </c>
      <c r="E314" s="6">
        <v>0</v>
      </c>
      <c r="F314" s="5">
        <v>0</v>
      </c>
      <c r="G314" s="5">
        <v>0</v>
      </c>
      <c r="H314" s="7">
        <v>0</v>
      </c>
      <c r="I314" s="8">
        <v>0</v>
      </c>
      <c r="J314" s="5">
        <v>0</v>
      </c>
      <c r="K314" s="9"/>
      <c r="L314" s="6">
        <v>0</v>
      </c>
      <c r="M314" s="6">
        <v>0</v>
      </c>
      <c r="N314" s="5">
        <v>0</v>
      </c>
      <c r="O314" s="10">
        <f t="shared" si="6"/>
        <v>0</v>
      </c>
      <c r="P314" s="10">
        <f t="shared" si="6"/>
        <v>0</v>
      </c>
      <c r="Q314" s="10">
        <f t="shared" si="6"/>
        <v>0</v>
      </c>
    </row>
    <row r="315" spans="2:17" x14ac:dyDescent="0.25">
      <c r="B315" s="4">
        <v>41952</v>
      </c>
      <c r="C315" s="5">
        <v>0</v>
      </c>
      <c r="D315" s="6">
        <v>0</v>
      </c>
      <c r="E315" s="6">
        <v>0</v>
      </c>
      <c r="F315" s="5">
        <v>0</v>
      </c>
      <c r="G315" s="5">
        <v>0</v>
      </c>
      <c r="H315" s="7">
        <v>0</v>
      </c>
      <c r="I315" s="8">
        <v>0</v>
      </c>
      <c r="J315" s="5">
        <v>0</v>
      </c>
      <c r="K315" s="9"/>
      <c r="L315" s="6">
        <v>0</v>
      </c>
      <c r="M315" s="6">
        <v>0</v>
      </c>
      <c r="N315" s="5">
        <v>0</v>
      </c>
      <c r="O315" s="10">
        <f t="shared" si="6"/>
        <v>0</v>
      </c>
      <c r="P315" s="10">
        <f t="shared" si="6"/>
        <v>0</v>
      </c>
      <c r="Q315" s="10">
        <f t="shared" si="6"/>
        <v>0</v>
      </c>
    </row>
    <row r="316" spans="2:17" x14ac:dyDescent="0.25">
      <c r="B316" s="4">
        <v>41953</v>
      </c>
      <c r="C316" s="5">
        <v>0</v>
      </c>
      <c r="D316" s="6">
        <v>0</v>
      </c>
      <c r="E316" s="6">
        <v>0</v>
      </c>
      <c r="F316" s="5">
        <v>0</v>
      </c>
      <c r="G316" s="5">
        <v>0</v>
      </c>
      <c r="H316" s="7">
        <v>0</v>
      </c>
      <c r="I316" s="8">
        <v>0</v>
      </c>
      <c r="J316" s="5">
        <v>0</v>
      </c>
      <c r="K316" s="9"/>
      <c r="L316" s="6">
        <v>0</v>
      </c>
      <c r="M316" s="6">
        <v>0</v>
      </c>
      <c r="N316" s="5">
        <v>0</v>
      </c>
      <c r="O316" s="10">
        <f t="shared" si="6"/>
        <v>0</v>
      </c>
      <c r="P316" s="10">
        <f t="shared" si="6"/>
        <v>0</v>
      </c>
      <c r="Q316" s="10">
        <f t="shared" si="6"/>
        <v>0</v>
      </c>
    </row>
    <row r="317" spans="2:17" x14ac:dyDescent="0.25">
      <c r="B317" s="4">
        <v>41954</v>
      </c>
      <c r="C317" s="5">
        <v>0</v>
      </c>
      <c r="D317" s="6">
        <v>0</v>
      </c>
      <c r="E317" s="6">
        <v>0</v>
      </c>
      <c r="F317" s="5">
        <v>0</v>
      </c>
      <c r="G317" s="5">
        <v>0</v>
      </c>
      <c r="H317" s="7">
        <v>0</v>
      </c>
      <c r="I317" s="8">
        <v>0</v>
      </c>
      <c r="J317" s="5">
        <v>0</v>
      </c>
      <c r="K317" s="9"/>
      <c r="L317" s="6">
        <v>0</v>
      </c>
      <c r="M317" s="6">
        <v>0</v>
      </c>
      <c r="N317" s="5">
        <v>0</v>
      </c>
      <c r="O317" s="10">
        <f t="shared" si="6"/>
        <v>0</v>
      </c>
      <c r="P317" s="10">
        <f t="shared" si="6"/>
        <v>0</v>
      </c>
      <c r="Q317" s="10">
        <f t="shared" si="6"/>
        <v>0</v>
      </c>
    </row>
    <row r="318" spans="2:17" x14ac:dyDescent="0.25">
      <c r="B318" s="4">
        <v>41955</v>
      </c>
      <c r="C318" s="5">
        <v>0</v>
      </c>
      <c r="D318" s="6">
        <v>0</v>
      </c>
      <c r="E318" s="6">
        <v>0</v>
      </c>
      <c r="F318" s="5">
        <v>0</v>
      </c>
      <c r="G318" s="5">
        <v>0</v>
      </c>
      <c r="H318" s="7">
        <v>0</v>
      </c>
      <c r="I318" s="8">
        <v>0</v>
      </c>
      <c r="J318" s="5">
        <v>0</v>
      </c>
      <c r="K318" s="9"/>
      <c r="L318" s="6">
        <v>0</v>
      </c>
      <c r="M318" s="6">
        <v>0</v>
      </c>
      <c r="N318" s="5">
        <v>0</v>
      </c>
      <c r="O318" s="10">
        <f t="shared" si="6"/>
        <v>0</v>
      </c>
      <c r="P318" s="10">
        <f t="shared" si="6"/>
        <v>0</v>
      </c>
      <c r="Q318" s="10">
        <f t="shared" si="6"/>
        <v>0</v>
      </c>
    </row>
    <row r="319" spans="2:17" x14ac:dyDescent="0.25">
      <c r="B319" s="4">
        <v>41956</v>
      </c>
      <c r="C319" s="5">
        <v>0</v>
      </c>
      <c r="D319" s="6">
        <v>0</v>
      </c>
      <c r="E319" s="6">
        <v>0</v>
      </c>
      <c r="F319" s="5">
        <v>0</v>
      </c>
      <c r="G319" s="5">
        <v>0</v>
      </c>
      <c r="H319" s="7">
        <v>0</v>
      </c>
      <c r="I319" s="8">
        <v>0</v>
      </c>
      <c r="J319" s="5">
        <v>0</v>
      </c>
      <c r="K319" s="9"/>
      <c r="L319" s="6">
        <v>0</v>
      </c>
      <c r="M319" s="6">
        <v>0</v>
      </c>
      <c r="N319" s="5">
        <v>0</v>
      </c>
      <c r="O319" s="10">
        <f t="shared" si="6"/>
        <v>0</v>
      </c>
      <c r="P319" s="10">
        <f t="shared" si="6"/>
        <v>0</v>
      </c>
      <c r="Q319" s="10">
        <f t="shared" si="6"/>
        <v>0</v>
      </c>
    </row>
    <row r="320" spans="2:17" x14ac:dyDescent="0.25">
      <c r="B320" s="4">
        <v>41957</v>
      </c>
      <c r="C320" s="5">
        <v>0</v>
      </c>
      <c r="D320" s="6">
        <v>0</v>
      </c>
      <c r="E320" s="6">
        <v>0</v>
      </c>
      <c r="F320" s="5">
        <v>0</v>
      </c>
      <c r="G320" s="5">
        <v>0</v>
      </c>
      <c r="H320" s="7">
        <v>0</v>
      </c>
      <c r="I320" s="8">
        <v>0</v>
      </c>
      <c r="J320" s="5">
        <v>0</v>
      </c>
      <c r="K320" s="9"/>
      <c r="L320" s="6">
        <v>0</v>
      </c>
      <c r="M320" s="6">
        <v>0</v>
      </c>
      <c r="N320" s="5">
        <v>0</v>
      </c>
      <c r="O320" s="10">
        <f t="shared" si="6"/>
        <v>0</v>
      </c>
      <c r="P320" s="10">
        <f t="shared" si="6"/>
        <v>0</v>
      </c>
      <c r="Q320" s="10">
        <f t="shared" si="6"/>
        <v>0</v>
      </c>
    </row>
    <row r="321" spans="2:17" x14ac:dyDescent="0.25">
      <c r="B321" s="4">
        <v>41958</v>
      </c>
      <c r="C321" s="5">
        <v>0</v>
      </c>
      <c r="D321" s="6">
        <v>0</v>
      </c>
      <c r="E321" s="6">
        <v>0</v>
      </c>
      <c r="F321" s="5">
        <v>0</v>
      </c>
      <c r="G321" s="5">
        <v>0</v>
      </c>
      <c r="H321" s="7">
        <v>0</v>
      </c>
      <c r="I321" s="8">
        <v>0</v>
      </c>
      <c r="J321" s="5">
        <v>0</v>
      </c>
      <c r="K321" s="9"/>
      <c r="L321" s="6">
        <v>0</v>
      </c>
      <c r="M321" s="6">
        <v>0</v>
      </c>
      <c r="N321" s="5">
        <v>0</v>
      </c>
      <c r="O321" s="10">
        <f t="shared" si="6"/>
        <v>0</v>
      </c>
      <c r="P321" s="10">
        <f t="shared" si="6"/>
        <v>0</v>
      </c>
      <c r="Q321" s="10">
        <f t="shared" si="6"/>
        <v>0</v>
      </c>
    </row>
    <row r="322" spans="2:17" x14ac:dyDescent="0.25">
      <c r="B322" s="4">
        <v>41959</v>
      </c>
      <c r="C322" s="5">
        <v>0</v>
      </c>
      <c r="D322" s="6">
        <v>0</v>
      </c>
      <c r="E322" s="6">
        <v>0</v>
      </c>
      <c r="F322" s="5">
        <v>0</v>
      </c>
      <c r="G322" s="5">
        <v>0</v>
      </c>
      <c r="H322" s="7">
        <v>0</v>
      </c>
      <c r="I322" s="8">
        <v>0</v>
      </c>
      <c r="J322" s="5">
        <v>0</v>
      </c>
      <c r="K322" s="9"/>
      <c r="L322" s="6">
        <v>0</v>
      </c>
      <c r="M322" s="6">
        <v>0</v>
      </c>
      <c r="N322" s="5">
        <v>0</v>
      </c>
      <c r="O322" s="10">
        <f t="shared" si="6"/>
        <v>0</v>
      </c>
      <c r="P322" s="10">
        <f t="shared" si="6"/>
        <v>0</v>
      </c>
      <c r="Q322" s="10">
        <f t="shared" si="6"/>
        <v>0</v>
      </c>
    </row>
    <row r="323" spans="2:17" x14ac:dyDescent="0.25">
      <c r="B323" s="4">
        <v>41960</v>
      </c>
      <c r="C323" s="5">
        <v>0</v>
      </c>
      <c r="D323" s="6">
        <v>0</v>
      </c>
      <c r="E323" s="6">
        <v>0</v>
      </c>
      <c r="F323" s="5">
        <v>0</v>
      </c>
      <c r="G323" s="5">
        <v>0</v>
      </c>
      <c r="H323" s="7">
        <v>0</v>
      </c>
      <c r="I323" s="8">
        <v>0</v>
      </c>
      <c r="J323" s="5">
        <v>0</v>
      </c>
      <c r="K323" s="9"/>
      <c r="L323" s="6">
        <v>0</v>
      </c>
      <c r="M323" s="6">
        <v>0</v>
      </c>
      <c r="N323" s="5">
        <v>0</v>
      </c>
      <c r="O323" s="10">
        <f t="shared" si="6"/>
        <v>0</v>
      </c>
      <c r="P323" s="10">
        <f t="shared" si="6"/>
        <v>0</v>
      </c>
      <c r="Q323" s="10">
        <f t="shared" si="6"/>
        <v>0</v>
      </c>
    </row>
    <row r="324" spans="2:17" x14ac:dyDescent="0.25">
      <c r="B324" s="4">
        <v>41961</v>
      </c>
      <c r="C324" s="5">
        <v>0</v>
      </c>
      <c r="D324" s="6">
        <v>0</v>
      </c>
      <c r="E324" s="6">
        <v>0</v>
      </c>
      <c r="F324" s="5">
        <v>0</v>
      </c>
      <c r="G324" s="5">
        <v>0</v>
      </c>
      <c r="H324" s="7">
        <v>0</v>
      </c>
      <c r="I324" s="8">
        <v>0</v>
      </c>
      <c r="J324" s="5">
        <v>0</v>
      </c>
      <c r="K324" s="9"/>
      <c r="L324" s="6">
        <v>0</v>
      </c>
      <c r="M324" s="6">
        <v>0</v>
      </c>
      <c r="N324" s="5">
        <v>0</v>
      </c>
      <c r="O324" s="10">
        <f t="shared" si="6"/>
        <v>0</v>
      </c>
      <c r="P324" s="10">
        <f t="shared" si="6"/>
        <v>0</v>
      </c>
      <c r="Q324" s="10">
        <f t="shared" si="6"/>
        <v>0</v>
      </c>
    </row>
    <row r="325" spans="2:17" x14ac:dyDescent="0.25">
      <c r="B325" s="4">
        <v>41962</v>
      </c>
      <c r="C325" s="5">
        <v>0</v>
      </c>
      <c r="D325" s="6">
        <v>0</v>
      </c>
      <c r="E325" s="6">
        <v>0</v>
      </c>
      <c r="F325" s="5">
        <v>0</v>
      </c>
      <c r="G325" s="5">
        <v>0</v>
      </c>
      <c r="H325" s="7">
        <v>0</v>
      </c>
      <c r="I325" s="8">
        <v>0</v>
      </c>
      <c r="J325" s="5">
        <v>0</v>
      </c>
      <c r="K325" s="9"/>
      <c r="L325" s="6">
        <v>0</v>
      </c>
      <c r="M325" s="6">
        <v>0</v>
      </c>
      <c r="N325" s="5">
        <v>0</v>
      </c>
      <c r="O325" s="10">
        <f t="shared" si="6"/>
        <v>0</v>
      </c>
      <c r="P325" s="10">
        <f t="shared" si="6"/>
        <v>0</v>
      </c>
      <c r="Q325" s="10">
        <f t="shared" si="6"/>
        <v>0</v>
      </c>
    </row>
    <row r="326" spans="2:17" x14ac:dyDescent="0.25">
      <c r="B326" s="4">
        <v>41963</v>
      </c>
      <c r="C326" s="5">
        <v>0</v>
      </c>
      <c r="D326" s="6">
        <v>0</v>
      </c>
      <c r="E326" s="6">
        <v>0</v>
      </c>
      <c r="F326" s="5">
        <v>0</v>
      </c>
      <c r="G326" s="5">
        <v>0</v>
      </c>
      <c r="H326" s="7">
        <v>0</v>
      </c>
      <c r="I326" s="8">
        <v>0</v>
      </c>
      <c r="J326" s="5">
        <v>0</v>
      </c>
      <c r="K326" s="9"/>
      <c r="L326" s="6">
        <v>0</v>
      </c>
      <c r="M326" s="6">
        <v>0</v>
      </c>
      <c r="N326" s="5">
        <v>0</v>
      </c>
      <c r="O326" s="10">
        <f t="shared" si="6"/>
        <v>0</v>
      </c>
      <c r="P326" s="10">
        <f t="shared" si="6"/>
        <v>0</v>
      </c>
      <c r="Q326" s="10">
        <f t="shared" si="6"/>
        <v>0</v>
      </c>
    </row>
    <row r="327" spans="2:17" x14ac:dyDescent="0.25">
      <c r="B327" s="4">
        <v>41964</v>
      </c>
      <c r="C327" s="5">
        <v>0</v>
      </c>
      <c r="D327" s="6">
        <v>0</v>
      </c>
      <c r="E327" s="6">
        <v>0</v>
      </c>
      <c r="F327" s="5">
        <v>0</v>
      </c>
      <c r="G327" s="5">
        <v>0</v>
      </c>
      <c r="H327" s="7">
        <v>0</v>
      </c>
      <c r="I327" s="8">
        <v>0</v>
      </c>
      <c r="J327" s="5">
        <v>0</v>
      </c>
      <c r="K327" s="9"/>
      <c r="L327" s="6">
        <v>0</v>
      </c>
      <c r="M327" s="6">
        <v>0</v>
      </c>
      <c r="N327" s="5">
        <v>0</v>
      </c>
      <c r="O327" s="10">
        <f t="shared" si="6"/>
        <v>0</v>
      </c>
      <c r="P327" s="10">
        <f t="shared" si="6"/>
        <v>0</v>
      </c>
      <c r="Q327" s="10">
        <f t="shared" si="6"/>
        <v>0</v>
      </c>
    </row>
    <row r="328" spans="2:17" x14ac:dyDescent="0.25">
      <c r="B328" s="4">
        <v>41965</v>
      </c>
      <c r="C328" s="5">
        <v>0</v>
      </c>
      <c r="D328" s="6">
        <v>0</v>
      </c>
      <c r="E328" s="6">
        <v>0</v>
      </c>
      <c r="F328" s="5">
        <v>0</v>
      </c>
      <c r="G328" s="5">
        <v>0</v>
      </c>
      <c r="H328" s="7">
        <v>0</v>
      </c>
      <c r="I328" s="8">
        <v>0</v>
      </c>
      <c r="J328" s="5">
        <v>0</v>
      </c>
      <c r="K328" s="9"/>
      <c r="L328" s="6">
        <v>0</v>
      </c>
      <c r="M328" s="6">
        <v>0</v>
      </c>
      <c r="N328" s="5">
        <v>0</v>
      </c>
      <c r="O328" s="10">
        <f t="shared" si="6"/>
        <v>0</v>
      </c>
      <c r="P328" s="10">
        <f t="shared" si="6"/>
        <v>0</v>
      </c>
      <c r="Q328" s="10">
        <f t="shared" si="6"/>
        <v>0</v>
      </c>
    </row>
    <row r="329" spans="2:17" x14ac:dyDescent="0.25">
      <c r="B329" s="4">
        <v>41966</v>
      </c>
      <c r="C329" s="5">
        <v>0</v>
      </c>
      <c r="D329" s="6">
        <v>0</v>
      </c>
      <c r="E329" s="6">
        <v>0</v>
      </c>
      <c r="F329" s="5">
        <v>0</v>
      </c>
      <c r="G329" s="5">
        <v>0</v>
      </c>
      <c r="H329" s="7">
        <v>0</v>
      </c>
      <c r="I329" s="8">
        <v>0</v>
      </c>
      <c r="J329" s="5">
        <v>0</v>
      </c>
      <c r="K329" s="9"/>
      <c r="L329" s="6">
        <v>0</v>
      </c>
      <c r="M329" s="6">
        <v>0</v>
      </c>
      <c r="N329" s="5">
        <v>0</v>
      </c>
      <c r="O329" s="10">
        <f t="shared" si="6"/>
        <v>0</v>
      </c>
      <c r="P329" s="10">
        <f t="shared" si="6"/>
        <v>0</v>
      </c>
      <c r="Q329" s="10">
        <f t="shared" si="6"/>
        <v>0</v>
      </c>
    </row>
    <row r="330" spans="2:17" x14ac:dyDescent="0.25">
      <c r="B330" s="4">
        <v>41967</v>
      </c>
      <c r="C330" s="5">
        <v>0</v>
      </c>
      <c r="D330" s="6">
        <v>0</v>
      </c>
      <c r="E330" s="6">
        <v>0</v>
      </c>
      <c r="F330" s="5">
        <v>0</v>
      </c>
      <c r="G330" s="5">
        <v>0</v>
      </c>
      <c r="H330" s="7">
        <v>0</v>
      </c>
      <c r="I330" s="8">
        <v>0</v>
      </c>
      <c r="J330" s="5">
        <v>0</v>
      </c>
      <c r="K330" s="9"/>
      <c r="L330" s="6">
        <v>0</v>
      </c>
      <c r="M330" s="6">
        <v>0</v>
      </c>
      <c r="N330" s="5">
        <v>0</v>
      </c>
      <c r="O330" s="10">
        <f t="shared" si="6"/>
        <v>0</v>
      </c>
      <c r="P330" s="10">
        <f t="shared" si="6"/>
        <v>0</v>
      </c>
      <c r="Q330" s="10">
        <f t="shared" si="6"/>
        <v>0</v>
      </c>
    </row>
    <row r="331" spans="2:17" x14ac:dyDescent="0.25">
      <c r="B331" s="4">
        <v>41968</v>
      </c>
      <c r="C331" s="5">
        <v>0</v>
      </c>
      <c r="D331" s="6">
        <v>0</v>
      </c>
      <c r="E331" s="6">
        <v>0</v>
      </c>
      <c r="F331" s="5">
        <v>0</v>
      </c>
      <c r="G331" s="5">
        <v>0</v>
      </c>
      <c r="H331" s="7">
        <v>0</v>
      </c>
      <c r="I331" s="8">
        <v>0</v>
      </c>
      <c r="J331" s="5">
        <v>0</v>
      </c>
      <c r="K331" s="9"/>
      <c r="L331" s="6">
        <v>0</v>
      </c>
      <c r="M331" s="6">
        <v>0</v>
      </c>
      <c r="N331" s="5">
        <v>0</v>
      </c>
      <c r="O331" s="10">
        <f t="shared" si="6"/>
        <v>0</v>
      </c>
      <c r="P331" s="10">
        <f t="shared" si="6"/>
        <v>0</v>
      </c>
      <c r="Q331" s="10">
        <f t="shared" si="6"/>
        <v>0</v>
      </c>
    </row>
    <row r="332" spans="2:17" x14ac:dyDescent="0.25">
      <c r="B332" s="4">
        <v>41969</v>
      </c>
      <c r="C332" s="5">
        <v>0</v>
      </c>
      <c r="D332" s="6">
        <v>0</v>
      </c>
      <c r="E332" s="6">
        <v>0</v>
      </c>
      <c r="F332" s="5">
        <v>0</v>
      </c>
      <c r="G332" s="5">
        <v>0</v>
      </c>
      <c r="H332" s="7">
        <v>0</v>
      </c>
      <c r="I332" s="8">
        <v>0</v>
      </c>
      <c r="J332" s="5">
        <v>0</v>
      </c>
      <c r="K332" s="9"/>
      <c r="L332" s="6">
        <v>0</v>
      </c>
      <c r="M332" s="6">
        <v>0</v>
      </c>
      <c r="N332" s="5">
        <v>0</v>
      </c>
      <c r="O332" s="10">
        <f t="shared" si="6"/>
        <v>0</v>
      </c>
      <c r="P332" s="10">
        <f t="shared" si="6"/>
        <v>0</v>
      </c>
      <c r="Q332" s="10">
        <f t="shared" si="6"/>
        <v>0</v>
      </c>
    </row>
    <row r="333" spans="2:17" x14ac:dyDescent="0.25">
      <c r="B333" s="4">
        <v>41970</v>
      </c>
      <c r="C333" s="5">
        <v>0</v>
      </c>
      <c r="D333" s="6">
        <v>0</v>
      </c>
      <c r="E333" s="6">
        <v>0</v>
      </c>
      <c r="F333" s="5">
        <v>0</v>
      </c>
      <c r="G333" s="5">
        <v>0</v>
      </c>
      <c r="H333" s="7">
        <v>0</v>
      </c>
      <c r="I333" s="8">
        <v>0</v>
      </c>
      <c r="J333" s="5">
        <v>0</v>
      </c>
      <c r="K333" s="9"/>
      <c r="L333" s="6">
        <v>0</v>
      </c>
      <c r="M333" s="6">
        <v>0</v>
      </c>
      <c r="N333" s="5">
        <v>0</v>
      </c>
      <c r="O333" s="10">
        <f t="shared" si="6"/>
        <v>0</v>
      </c>
      <c r="P333" s="10">
        <f t="shared" si="6"/>
        <v>0</v>
      </c>
      <c r="Q333" s="10">
        <f t="shared" si="6"/>
        <v>0</v>
      </c>
    </row>
    <row r="334" spans="2:17" x14ac:dyDescent="0.25">
      <c r="B334" s="4">
        <v>41971</v>
      </c>
      <c r="C334" s="5">
        <v>0</v>
      </c>
      <c r="D334" s="6">
        <v>0</v>
      </c>
      <c r="E334" s="6">
        <v>0</v>
      </c>
      <c r="F334" s="5">
        <v>0</v>
      </c>
      <c r="G334" s="5">
        <v>0</v>
      </c>
      <c r="H334" s="7">
        <v>0</v>
      </c>
      <c r="I334" s="8">
        <v>0</v>
      </c>
      <c r="J334" s="5">
        <v>0</v>
      </c>
      <c r="K334" s="9"/>
      <c r="L334" s="6">
        <v>0</v>
      </c>
      <c r="M334" s="6">
        <v>0</v>
      </c>
      <c r="N334" s="5">
        <v>0</v>
      </c>
      <c r="O334" s="10">
        <f t="shared" si="6"/>
        <v>0</v>
      </c>
      <c r="P334" s="10">
        <f t="shared" si="6"/>
        <v>0</v>
      </c>
      <c r="Q334" s="10">
        <f t="shared" si="6"/>
        <v>0</v>
      </c>
    </row>
    <row r="335" spans="2:17" x14ac:dyDescent="0.25">
      <c r="B335" s="4">
        <v>41972</v>
      </c>
      <c r="C335" s="5">
        <v>0</v>
      </c>
      <c r="D335" s="6">
        <v>0</v>
      </c>
      <c r="E335" s="6">
        <v>0</v>
      </c>
      <c r="F335" s="5">
        <v>0</v>
      </c>
      <c r="G335" s="5">
        <v>0</v>
      </c>
      <c r="H335" s="7">
        <v>0</v>
      </c>
      <c r="I335" s="8">
        <v>0</v>
      </c>
      <c r="J335" s="5">
        <v>0</v>
      </c>
      <c r="K335" s="9"/>
      <c r="L335" s="6">
        <v>0</v>
      </c>
      <c r="M335" s="6">
        <v>0</v>
      </c>
      <c r="N335" s="5">
        <v>0</v>
      </c>
      <c r="O335" s="10">
        <f t="shared" si="6"/>
        <v>0</v>
      </c>
      <c r="P335" s="10">
        <f t="shared" si="6"/>
        <v>0</v>
      </c>
      <c r="Q335" s="10">
        <f t="shared" si="6"/>
        <v>0</v>
      </c>
    </row>
    <row r="336" spans="2:17" x14ac:dyDescent="0.25">
      <c r="B336" s="4">
        <v>41973</v>
      </c>
      <c r="C336" s="5">
        <v>0</v>
      </c>
      <c r="D336" s="6">
        <v>0</v>
      </c>
      <c r="E336" s="6">
        <v>0</v>
      </c>
      <c r="F336" s="5">
        <v>0</v>
      </c>
      <c r="G336" s="5">
        <v>0</v>
      </c>
      <c r="H336" s="7">
        <v>0</v>
      </c>
      <c r="I336" s="8">
        <v>0</v>
      </c>
      <c r="J336" s="5">
        <v>0</v>
      </c>
      <c r="K336" s="9"/>
      <c r="L336" s="6">
        <v>0</v>
      </c>
      <c r="M336" s="6">
        <v>0</v>
      </c>
      <c r="N336" s="5">
        <v>0</v>
      </c>
      <c r="O336" s="10">
        <f t="shared" si="6"/>
        <v>0</v>
      </c>
      <c r="P336" s="10">
        <f t="shared" si="6"/>
        <v>0</v>
      </c>
      <c r="Q336" s="10">
        <f t="shared" si="6"/>
        <v>0</v>
      </c>
    </row>
    <row r="337" spans="2:17" x14ac:dyDescent="0.25">
      <c r="B337" s="4">
        <v>41974</v>
      </c>
      <c r="C337" s="5">
        <v>0</v>
      </c>
      <c r="D337" s="6">
        <v>0</v>
      </c>
      <c r="E337" s="6">
        <v>0</v>
      </c>
      <c r="F337" s="5">
        <v>0</v>
      </c>
      <c r="G337" s="5">
        <v>0</v>
      </c>
      <c r="H337" s="7">
        <v>0</v>
      </c>
      <c r="I337" s="8">
        <v>0</v>
      </c>
      <c r="J337" s="5">
        <v>0</v>
      </c>
      <c r="K337" s="9"/>
      <c r="L337" s="6">
        <v>0</v>
      </c>
      <c r="M337" s="6">
        <v>0</v>
      </c>
      <c r="N337" s="5">
        <v>0</v>
      </c>
      <c r="O337" s="10">
        <f t="shared" si="6"/>
        <v>0</v>
      </c>
      <c r="P337" s="10">
        <f t="shared" si="6"/>
        <v>0</v>
      </c>
      <c r="Q337" s="10">
        <f t="shared" si="6"/>
        <v>0</v>
      </c>
    </row>
    <row r="338" spans="2:17" x14ac:dyDescent="0.25">
      <c r="B338" s="4">
        <v>41975</v>
      </c>
      <c r="C338" s="5">
        <v>0</v>
      </c>
      <c r="D338" s="6">
        <v>0</v>
      </c>
      <c r="E338" s="6">
        <v>0</v>
      </c>
      <c r="F338" s="5">
        <v>0</v>
      </c>
      <c r="G338" s="5">
        <v>0</v>
      </c>
      <c r="H338" s="7">
        <v>0</v>
      </c>
      <c r="I338" s="8">
        <v>0</v>
      </c>
      <c r="J338" s="5">
        <v>0</v>
      </c>
      <c r="K338" s="9"/>
      <c r="L338" s="6">
        <v>0</v>
      </c>
      <c r="M338" s="6">
        <v>0</v>
      </c>
      <c r="N338" s="5">
        <v>0</v>
      </c>
      <c r="O338" s="10">
        <f t="shared" si="6"/>
        <v>0</v>
      </c>
      <c r="P338" s="10">
        <f t="shared" si="6"/>
        <v>0</v>
      </c>
      <c r="Q338" s="10">
        <f t="shared" si="6"/>
        <v>0</v>
      </c>
    </row>
    <row r="339" spans="2:17" x14ac:dyDescent="0.25">
      <c r="B339" s="4">
        <v>41976</v>
      </c>
      <c r="C339" s="5">
        <v>0</v>
      </c>
      <c r="D339" s="6">
        <v>0</v>
      </c>
      <c r="E339" s="6">
        <v>0</v>
      </c>
      <c r="F339" s="5">
        <v>0</v>
      </c>
      <c r="G339" s="5">
        <v>0</v>
      </c>
      <c r="H339" s="7">
        <v>0</v>
      </c>
      <c r="I339" s="8">
        <v>0</v>
      </c>
      <c r="J339" s="5">
        <v>0</v>
      </c>
      <c r="K339" s="9"/>
      <c r="L339" s="6">
        <v>0</v>
      </c>
      <c r="M339" s="6">
        <v>0</v>
      </c>
      <c r="N339" s="5">
        <v>0</v>
      </c>
      <c r="O339" s="10">
        <f t="shared" si="6"/>
        <v>0</v>
      </c>
      <c r="P339" s="10">
        <f t="shared" si="6"/>
        <v>0</v>
      </c>
      <c r="Q339" s="10">
        <f t="shared" si="6"/>
        <v>0</v>
      </c>
    </row>
    <row r="340" spans="2:17" x14ac:dyDescent="0.25">
      <c r="B340" s="4">
        <v>41977</v>
      </c>
      <c r="C340" s="5">
        <v>0</v>
      </c>
      <c r="D340" s="6">
        <v>0</v>
      </c>
      <c r="E340" s="6">
        <v>0</v>
      </c>
      <c r="F340" s="5">
        <v>0</v>
      </c>
      <c r="G340" s="5">
        <v>0</v>
      </c>
      <c r="H340" s="7">
        <v>0</v>
      </c>
      <c r="I340" s="8">
        <v>0</v>
      </c>
      <c r="J340" s="5">
        <v>0</v>
      </c>
      <c r="K340" s="9"/>
      <c r="L340" s="6">
        <v>0</v>
      </c>
      <c r="M340" s="6">
        <v>0</v>
      </c>
      <c r="N340" s="5">
        <v>0</v>
      </c>
      <c r="O340" s="10">
        <f t="shared" si="6"/>
        <v>0</v>
      </c>
      <c r="P340" s="10">
        <f t="shared" si="6"/>
        <v>0</v>
      </c>
      <c r="Q340" s="10">
        <f t="shared" si="6"/>
        <v>0</v>
      </c>
    </row>
    <row r="341" spans="2:17" x14ac:dyDescent="0.25">
      <c r="B341" s="4">
        <v>41978</v>
      </c>
      <c r="C341" s="5">
        <v>0</v>
      </c>
      <c r="D341" s="6">
        <v>0</v>
      </c>
      <c r="E341" s="6">
        <v>0</v>
      </c>
      <c r="F341" s="5">
        <v>0</v>
      </c>
      <c r="G341" s="5">
        <v>0</v>
      </c>
      <c r="H341" s="7">
        <v>0</v>
      </c>
      <c r="I341" s="8">
        <v>0</v>
      </c>
      <c r="J341" s="5">
        <v>0</v>
      </c>
      <c r="K341" s="9"/>
      <c r="L341" s="6">
        <v>0</v>
      </c>
      <c r="M341" s="6">
        <v>0</v>
      </c>
      <c r="N341" s="5">
        <v>0</v>
      </c>
      <c r="O341" s="10">
        <f t="shared" si="6"/>
        <v>0</v>
      </c>
      <c r="P341" s="10">
        <f t="shared" si="6"/>
        <v>0</v>
      </c>
      <c r="Q341" s="10">
        <f t="shared" si="6"/>
        <v>0</v>
      </c>
    </row>
    <row r="342" spans="2:17" x14ac:dyDescent="0.25">
      <c r="B342" s="4">
        <v>41979</v>
      </c>
      <c r="C342" s="5">
        <v>0</v>
      </c>
      <c r="D342" s="6">
        <v>0</v>
      </c>
      <c r="E342" s="6">
        <v>0</v>
      </c>
      <c r="F342" s="5">
        <v>0</v>
      </c>
      <c r="G342" s="5">
        <v>0</v>
      </c>
      <c r="H342" s="7">
        <v>0</v>
      </c>
      <c r="I342" s="8">
        <v>0</v>
      </c>
      <c r="J342" s="5">
        <v>0</v>
      </c>
      <c r="K342" s="9"/>
      <c r="L342" s="6">
        <v>0</v>
      </c>
      <c r="M342" s="6">
        <v>0</v>
      </c>
      <c r="N342" s="5">
        <v>0</v>
      </c>
      <c r="O342" s="10">
        <f t="shared" si="6"/>
        <v>0</v>
      </c>
      <c r="P342" s="10">
        <f t="shared" si="6"/>
        <v>0</v>
      </c>
      <c r="Q342" s="10">
        <f t="shared" si="6"/>
        <v>0</v>
      </c>
    </row>
    <row r="343" spans="2:17" x14ac:dyDescent="0.25">
      <c r="B343" s="4">
        <v>41980</v>
      </c>
      <c r="C343" s="5">
        <v>0</v>
      </c>
      <c r="D343" s="6">
        <v>0</v>
      </c>
      <c r="E343" s="6">
        <v>0</v>
      </c>
      <c r="F343" s="5">
        <v>0</v>
      </c>
      <c r="G343" s="5">
        <v>0</v>
      </c>
      <c r="H343" s="7">
        <v>0</v>
      </c>
      <c r="I343" s="8">
        <v>0</v>
      </c>
      <c r="J343" s="5">
        <v>0</v>
      </c>
      <c r="K343" s="9"/>
      <c r="L343" s="6">
        <v>0</v>
      </c>
      <c r="M343" s="6">
        <v>0</v>
      </c>
      <c r="N343" s="5">
        <v>0</v>
      </c>
      <c r="O343" s="10">
        <f t="shared" si="6"/>
        <v>0</v>
      </c>
      <c r="P343" s="10">
        <f t="shared" si="6"/>
        <v>0</v>
      </c>
      <c r="Q343" s="10">
        <f t="shared" si="6"/>
        <v>0</v>
      </c>
    </row>
    <row r="344" spans="2:17" x14ac:dyDescent="0.25">
      <c r="B344" s="4">
        <v>41981</v>
      </c>
      <c r="C344" s="5">
        <v>0</v>
      </c>
      <c r="D344" s="6">
        <v>0</v>
      </c>
      <c r="E344" s="6">
        <v>0</v>
      </c>
      <c r="F344" s="5">
        <v>0</v>
      </c>
      <c r="G344" s="5">
        <v>0</v>
      </c>
      <c r="H344" s="7">
        <v>0</v>
      </c>
      <c r="I344" s="8">
        <v>0</v>
      </c>
      <c r="J344" s="5">
        <v>0</v>
      </c>
      <c r="K344" s="9"/>
      <c r="L344" s="6">
        <v>0</v>
      </c>
      <c r="M344" s="6">
        <v>0</v>
      </c>
      <c r="N344" s="5">
        <v>0</v>
      </c>
      <c r="O344" s="10">
        <f t="shared" si="6"/>
        <v>0</v>
      </c>
      <c r="P344" s="10">
        <f t="shared" si="6"/>
        <v>0</v>
      </c>
      <c r="Q344" s="10">
        <f t="shared" si="6"/>
        <v>0</v>
      </c>
    </row>
    <row r="345" spans="2:17" x14ac:dyDescent="0.25">
      <c r="B345" s="4">
        <v>41982</v>
      </c>
      <c r="C345" s="5">
        <v>0</v>
      </c>
      <c r="D345" s="6">
        <v>0</v>
      </c>
      <c r="E345" s="6">
        <v>0</v>
      </c>
      <c r="F345" s="5">
        <v>0</v>
      </c>
      <c r="G345" s="5">
        <v>0</v>
      </c>
      <c r="H345" s="7">
        <v>0</v>
      </c>
      <c r="I345" s="8">
        <v>0</v>
      </c>
      <c r="J345" s="5">
        <v>0</v>
      </c>
      <c r="K345" s="9"/>
      <c r="L345" s="6">
        <v>0</v>
      </c>
      <c r="M345" s="6">
        <v>0</v>
      </c>
      <c r="N345" s="5">
        <v>0</v>
      </c>
      <c r="O345" s="10">
        <f t="shared" si="6"/>
        <v>0</v>
      </c>
      <c r="P345" s="10">
        <f t="shared" si="6"/>
        <v>0</v>
      </c>
      <c r="Q345" s="10">
        <f t="shared" si="6"/>
        <v>0</v>
      </c>
    </row>
    <row r="346" spans="2:17" x14ac:dyDescent="0.25">
      <c r="B346" s="4">
        <v>41983</v>
      </c>
      <c r="C346" s="5">
        <v>0</v>
      </c>
      <c r="D346" s="6">
        <v>0</v>
      </c>
      <c r="E346" s="6">
        <v>0</v>
      </c>
      <c r="F346" s="5">
        <v>0</v>
      </c>
      <c r="G346" s="5">
        <v>0</v>
      </c>
      <c r="H346" s="7">
        <v>0</v>
      </c>
      <c r="I346" s="8">
        <v>0</v>
      </c>
      <c r="J346" s="5">
        <v>0</v>
      </c>
      <c r="K346" s="9"/>
      <c r="L346" s="6">
        <v>0</v>
      </c>
      <c r="M346" s="6">
        <v>0</v>
      </c>
      <c r="N346" s="5">
        <v>0</v>
      </c>
      <c r="O346" s="10">
        <f t="shared" ref="O346:Q367" si="7">+D346-L346</f>
        <v>0</v>
      </c>
      <c r="P346" s="10">
        <f t="shared" si="7"/>
        <v>0</v>
      </c>
      <c r="Q346" s="10">
        <f t="shared" si="7"/>
        <v>0</v>
      </c>
    </row>
    <row r="347" spans="2:17" x14ac:dyDescent="0.25">
      <c r="B347" s="4">
        <v>41984</v>
      </c>
      <c r="C347" s="5">
        <v>0</v>
      </c>
      <c r="D347" s="6">
        <v>0</v>
      </c>
      <c r="E347" s="6">
        <v>0</v>
      </c>
      <c r="F347" s="5">
        <v>0</v>
      </c>
      <c r="G347" s="5">
        <v>0</v>
      </c>
      <c r="H347" s="7">
        <v>0</v>
      </c>
      <c r="I347" s="8">
        <v>0</v>
      </c>
      <c r="J347" s="5">
        <v>0</v>
      </c>
      <c r="K347" s="9"/>
      <c r="L347" s="6">
        <v>0</v>
      </c>
      <c r="M347" s="6">
        <v>0</v>
      </c>
      <c r="N347" s="5">
        <v>0</v>
      </c>
      <c r="O347" s="10">
        <f t="shared" si="7"/>
        <v>0</v>
      </c>
      <c r="P347" s="10">
        <f t="shared" si="7"/>
        <v>0</v>
      </c>
      <c r="Q347" s="10">
        <f t="shared" si="7"/>
        <v>0</v>
      </c>
    </row>
    <row r="348" spans="2:17" x14ac:dyDescent="0.25">
      <c r="B348" s="4">
        <v>41985</v>
      </c>
      <c r="C348" s="5">
        <v>0</v>
      </c>
      <c r="D348" s="6">
        <v>0</v>
      </c>
      <c r="E348" s="6">
        <v>0</v>
      </c>
      <c r="F348" s="5">
        <v>0</v>
      </c>
      <c r="G348" s="5">
        <v>0</v>
      </c>
      <c r="H348" s="7">
        <v>0</v>
      </c>
      <c r="I348" s="8">
        <v>0</v>
      </c>
      <c r="J348" s="5">
        <v>0</v>
      </c>
      <c r="K348" s="9"/>
      <c r="L348" s="6">
        <v>0</v>
      </c>
      <c r="M348" s="6">
        <v>0</v>
      </c>
      <c r="N348" s="5">
        <v>0</v>
      </c>
      <c r="O348" s="10">
        <f t="shared" si="7"/>
        <v>0</v>
      </c>
      <c r="P348" s="10">
        <f t="shared" si="7"/>
        <v>0</v>
      </c>
      <c r="Q348" s="10">
        <f t="shared" si="7"/>
        <v>0</v>
      </c>
    </row>
    <row r="349" spans="2:17" x14ac:dyDescent="0.25">
      <c r="B349" s="4">
        <v>41986</v>
      </c>
      <c r="C349" s="5">
        <v>0</v>
      </c>
      <c r="D349" s="6">
        <v>0</v>
      </c>
      <c r="E349" s="6">
        <v>0</v>
      </c>
      <c r="F349" s="5">
        <v>0</v>
      </c>
      <c r="G349" s="5">
        <v>0</v>
      </c>
      <c r="H349" s="7">
        <v>0</v>
      </c>
      <c r="I349" s="8">
        <v>0</v>
      </c>
      <c r="J349" s="5">
        <v>0</v>
      </c>
      <c r="K349" s="9"/>
      <c r="L349" s="6">
        <v>0</v>
      </c>
      <c r="M349" s="6">
        <v>0</v>
      </c>
      <c r="N349" s="5">
        <v>0</v>
      </c>
      <c r="O349" s="10">
        <f t="shared" si="7"/>
        <v>0</v>
      </c>
      <c r="P349" s="10">
        <f t="shared" si="7"/>
        <v>0</v>
      </c>
      <c r="Q349" s="10">
        <f t="shared" si="7"/>
        <v>0</v>
      </c>
    </row>
    <row r="350" spans="2:17" x14ac:dyDescent="0.25">
      <c r="B350" s="4">
        <v>41987</v>
      </c>
      <c r="C350" s="5">
        <v>0</v>
      </c>
      <c r="D350" s="6">
        <v>0</v>
      </c>
      <c r="E350" s="6">
        <v>0</v>
      </c>
      <c r="F350" s="5">
        <v>0</v>
      </c>
      <c r="G350" s="5">
        <v>0</v>
      </c>
      <c r="H350" s="7">
        <v>0</v>
      </c>
      <c r="I350" s="8">
        <v>0</v>
      </c>
      <c r="J350" s="5">
        <v>0</v>
      </c>
      <c r="K350" s="9"/>
      <c r="L350" s="6">
        <v>0</v>
      </c>
      <c r="M350" s="6">
        <v>0</v>
      </c>
      <c r="N350" s="5">
        <v>0</v>
      </c>
      <c r="O350" s="10">
        <f t="shared" si="7"/>
        <v>0</v>
      </c>
      <c r="P350" s="10">
        <f t="shared" si="7"/>
        <v>0</v>
      </c>
      <c r="Q350" s="10">
        <f t="shared" si="7"/>
        <v>0</v>
      </c>
    </row>
    <row r="351" spans="2:17" x14ac:dyDescent="0.25">
      <c r="B351" s="4">
        <v>41988</v>
      </c>
      <c r="C351" s="5">
        <v>0</v>
      </c>
      <c r="D351" s="6">
        <v>0</v>
      </c>
      <c r="E351" s="6">
        <v>0</v>
      </c>
      <c r="F351" s="5">
        <v>0</v>
      </c>
      <c r="G351" s="5">
        <v>0</v>
      </c>
      <c r="H351" s="7">
        <v>0</v>
      </c>
      <c r="I351" s="8">
        <v>0</v>
      </c>
      <c r="J351" s="5">
        <v>0</v>
      </c>
      <c r="K351" s="9"/>
      <c r="L351" s="6">
        <v>0</v>
      </c>
      <c r="M351" s="6">
        <v>0</v>
      </c>
      <c r="N351" s="5">
        <v>0</v>
      </c>
      <c r="O351" s="10">
        <f t="shared" si="7"/>
        <v>0</v>
      </c>
      <c r="P351" s="10">
        <f t="shared" si="7"/>
        <v>0</v>
      </c>
      <c r="Q351" s="10">
        <f t="shared" si="7"/>
        <v>0</v>
      </c>
    </row>
    <row r="352" spans="2:17" x14ac:dyDescent="0.25">
      <c r="B352" s="4">
        <v>41989</v>
      </c>
      <c r="C352" s="5">
        <v>0</v>
      </c>
      <c r="D352" s="6">
        <v>0</v>
      </c>
      <c r="E352" s="6">
        <v>0</v>
      </c>
      <c r="F352" s="5">
        <v>0</v>
      </c>
      <c r="G352" s="5">
        <v>0</v>
      </c>
      <c r="H352" s="7">
        <v>0</v>
      </c>
      <c r="I352" s="8">
        <v>0</v>
      </c>
      <c r="J352" s="5">
        <v>0</v>
      </c>
      <c r="K352" s="9"/>
      <c r="L352" s="6">
        <v>0</v>
      </c>
      <c r="M352" s="6">
        <v>0</v>
      </c>
      <c r="N352" s="5">
        <v>0</v>
      </c>
      <c r="O352" s="10">
        <f t="shared" si="7"/>
        <v>0</v>
      </c>
      <c r="P352" s="10">
        <f t="shared" si="7"/>
        <v>0</v>
      </c>
      <c r="Q352" s="10">
        <f t="shared" si="7"/>
        <v>0</v>
      </c>
    </row>
    <row r="353" spans="2:17" x14ac:dyDescent="0.25">
      <c r="B353" s="4">
        <v>41990</v>
      </c>
      <c r="C353" s="5">
        <v>0</v>
      </c>
      <c r="D353" s="6">
        <v>0</v>
      </c>
      <c r="E353" s="6">
        <v>0</v>
      </c>
      <c r="F353" s="5">
        <v>0</v>
      </c>
      <c r="G353" s="5">
        <v>0</v>
      </c>
      <c r="H353" s="7">
        <v>0</v>
      </c>
      <c r="I353" s="8">
        <v>0</v>
      </c>
      <c r="J353" s="5">
        <v>0</v>
      </c>
      <c r="K353" s="9"/>
      <c r="L353" s="6">
        <v>0</v>
      </c>
      <c r="M353" s="6">
        <v>0</v>
      </c>
      <c r="N353" s="5">
        <v>0</v>
      </c>
      <c r="O353" s="10">
        <f t="shared" si="7"/>
        <v>0</v>
      </c>
      <c r="P353" s="10">
        <f t="shared" si="7"/>
        <v>0</v>
      </c>
      <c r="Q353" s="10">
        <f t="shared" si="7"/>
        <v>0</v>
      </c>
    </row>
    <row r="354" spans="2:17" x14ac:dyDescent="0.25">
      <c r="B354" s="4">
        <v>41991</v>
      </c>
      <c r="C354" s="5">
        <v>0</v>
      </c>
      <c r="D354" s="6">
        <v>0</v>
      </c>
      <c r="E354" s="6">
        <v>0</v>
      </c>
      <c r="F354" s="5">
        <v>0</v>
      </c>
      <c r="G354" s="5">
        <v>0</v>
      </c>
      <c r="H354" s="7">
        <v>0</v>
      </c>
      <c r="I354" s="8">
        <v>0</v>
      </c>
      <c r="J354" s="5">
        <v>0</v>
      </c>
      <c r="K354" s="9"/>
      <c r="L354" s="6">
        <v>0</v>
      </c>
      <c r="M354" s="6">
        <v>0</v>
      </c>
      <c r="N354" s="5">
        <v>0</v>
      </c>
      <c r="O354" s="10">
        <f t="shared" si="7"/>
        <v>0</v>
      </c>
      <c r="P354" s="10">
        <f t="shared" si="7"/>
        <v>0</v>
      </c>
      <c r="Q354" s="10">
        <f t="shared" si="7"/>
        <v>0</v>
      </c>
    </row>
    <row r="355" spans="2:17" x14ac:dyDescent="0.25">
      <c r="B355" s="4">
        <v>41992</v>
      </c>
      <c r="C355" s="5">
        <v>0</v>
      </c>
      <c r="D355" s="6">
        <v>0</v>
      </c>
      <c r="E355" s="6">
        <v>0</v>
      </c>
      <c r="F355" s="5">
        <v>0</v>
      </c>
      <c r="G355" s="5">
        <v>0</v>
      </c>
      <c r="H355" s="7">
        <v>0</v>
      </c>
      <c r="I355" s="8">
        <v>0</v>
      </c>
      <c r="J355" s="5">
        <v>0</v>
      </c>
      <c r="K355" s="9"/>
      <c r="L355" s="6">
        <v>0</v>
      </c>
      <c r="M355" s="6">
        <v>0</v>
      </c>
      <c r="N355" s="5">
        <v>0</v>
      </c>
      <c r="O355" s="10">
        <f t="shared" si="7"/>
        <v>0</v>
      </c>
      <c r="P355" s="10">
        <f t="shared" si="7"/>
        <v>0</v>
      </c>
      <c r="Q355" s="10">
        <f t="shared" si="7"/>
        <v>0</v>
      </c>
    </row>
    <row r="356" spans="2:17" x14ac:dyDescent="0.25">
      <c r="B356" s="4">
        <v>41993</v>
      </c>
      <c r="C356" s="5">
        <v>0</v>
      </c>
      <c r="D356" s="6">
        <v>0</v>
      </c>
      <c r="E356" s="6">
        <v>0</v>
      </c>
      <c r="F356" s="5">
        <v>0</v>
      </c>
      <c r="G356" s="5">
        <v>0</v>
      </c>
      <c r="H356" s="7">
        <v>0</v>
      </c>
      <c r="I356" s="8">
        <v>0</v>
      </c>
      <c r="J356" s="5">
        <v>0</v>
      </c>
      <c r="K356" s="9"/>
      <c r="L356" s="6">
        <v>0</v>
      </c>
      <c r="M356" s="6">
        <v>0</v>
      </c>
      <c r="N356" s="5">
        <v>0</v>
      </c>
      <c r="O356" s="10">
        <f t="shared" si="7"/>
        <v>0</v>
      </c>
      <c r="P356" s="10">
        <f t="shared" si="7"/>
        <v>0</v>
      </c>
      <c r="Q356" s="10">
        <f t="shared" si="7"/>
        <v>0</v>
      </c>
    </row>
    <row r="357" spans="2:17" x14ac:dyDescent="0.25">
      <c r="B357" s="4">
        <v>41994</v>
      </c>
      <c r="C357" s="5">
        <v>0</v>
      </c>
      <c r="D357" s="6">
        <v>0</v>
      </c>
      <c r="E357" s="6">
        <v>0</v>
      </c>
      <c r="F357" s="5">
        <v>0</v>
      </c>
      <c r="G357" s="5">
        <v>0</v>
      </c>
      <c r="H357" s="7">
        <v>0</v>
      </c>
      <c r="I357" s="8">
        <v>0</v>
      </c>
      <c r="J357" s="5">
        <v>0</v>
      </c>
      <c r="K357" s="9"/>
      <c r="L357" s="6">
        <v>0</v>
      </c>
      <c r="M357" s="6">
        <v>0</v>
      </c>
      <c r="N357" s="5">
        <v>0</v>
      </c>
      <c r="O357" s="10">
        <f t="shared" si="7"/>
        <v>0</v>
      </c>
      <c r="P357" s="10">
        <f t="shared" si="7"/>
        <v>0</v>
      </c>
      <c r="Q357" s="10">
        <f t="shared" si="7"/>
        <v>0</v>
      </c>
    </row>
    <row r="358" spans="2:17" x14ac:dyDescent="0.25">
      <c r="B358" s="4">
        <v>41995</v>
      </c>
      <c r="C358" s="5">
        <v>0</v>
      </c>
      <c r="D358" s="6">
        <v>0</v>
      </c>
      <c r="E358" s="6">
        <v>0</v>
      </c>
      <c r="F358" s="5">
        <v>0</v>
      </c>
      <c r="G358" s="5">
        <v>0</v>
      </c>
      <c r="H358" s="7">
        <v>0</v>
      </c>
      <c r="I358" s="8">
        <v>0</v>
      </c>
      <c r="J358" s="5">
        <v>0</v>
      </c>
      <c r="K358" s="9"/>
      <c r="L358" s="6">
        <v>0</v>
      </c>
      <c r="M358" s="6">
        <v>0</v>
      </c>
      <c r="N358" s="5">
        <v>0</v>
      </c>
      <c r="O358" s="10">
        <f t="shared" si="7"/>
        <v>0</v>
      </c>
      <c r="P358" s="10">
        <f t="shared" si="7"/>
        <v>0</v>
      </c>
      <c r="Q358" s="10">
        <f t="shared" si="7"/>
        <v>0</v>
      </c>
    </row>
    <row r="359" spans="2:17" x14ac:dyDescent="0.25">
      <c r="B359" s="4">
        <v>41996</v>
      </c>
      <c r="C359" s="5">
        <v>0</v>
      </c>
      <c r="D359" s="6">
        <v>0</v>
      </c>
      <c r="E359" s="6">
        <v>0</v>
      </c>
      <c r="F359" s="5">
        <v>0</v>
      </c>
      <c r="G359" s="5">
        <v>0</v>
      </c>
      <c r="H359" s="7">
        <v>0</v>
      </c>
      <c r="I359" s="8">
        <v>0</v>
      </c>
      <c r="J359" s="5">
        <v>0</v>
      </c>
      <c r="K359" s="9"/>
      <c r="L359" s="6">
        <v>0</v>
      </c>
      <c r="M359" s="6">
        <v>0</v>
      </c>
      <c r="N359" s="5">
        <v>0</v>
      </c>
      <c r="O359" s="10">
        <f t="shared" si="7"/>
        <v>0</v>
      </c>
      <c r="P359" s="10">
        <f t="shared" si="7"/>
        <v>0</v>
      </c>
      <c r="Q359" s="10">
        <f t="shared" si="7"/>
        <v>0</v>
      </c>
    </row>
    <row r="360" spans="2:17" x14ac:dyDescent="0.25">
      <c r="B360" s="4">
        <v>41997</v>
      </c>
      <c r="C360" s="5">
        <v>0</v>
      </c>
      <c r="D360" s="6">
        <v>0</v>
      </c>
      <c r="E360" s="6">
        <v>0</v>
      </c>
      <c r="F360" s="5">
        <v>0</v>
      </c>
      <c r="G360" s="5">
        <v>0</v>
      </c>
      <c r="H360" s="7">
        <v>0</v>
      </c>
      <c r="I360" s="8">
        <v>0</v>
      </c>
      <c r="J360" s="5">
        <v>0</v>
      </c>
      <c r="K360" s="9"/>
      <c r="L360" s="6">
        <v>0</v>
      </c>
      <c r="M360" s="6">
        <v>0</v>
      </c>
      <c r="N360" s="5">
        <v>0</v>
      </c>
      <c r="O360" s="10">
        <f t="shared" si="7"/>
        <v>0</v>
      </c>
      <c r="P360" s="10">
        <f t="shared" si="7"/>
        <v>0</v>
      </c>
      <c r="Q360" s="10">
        <f t="shared" si="7"/>
        <v>0</v>
      </c>
    </row>
    <row r="361" spans="2:17" x14ac:dyDescent="0.25">
      <c r="B361" s="4">
        <v>41998</v>
      </c>
      <c r="C361" s="5">
        <v>0</v>
      </c>
      <c r="D361" s="6">
        <v>0</v>
      </c>
      <c r="E361" s="6">
        <v>0</v>
      </c>
      <c r="F361" s="5">
        <v>0</v>
      </c>
      <c r="G361" s="5">
        <v>0</v>
      </c>
      <c r="H361" s="7">
        <v>0</v>
      </c>
      <c r="I361" s="8">
        <v>0</v>
      </c>
      <c r="J361" s="5">
        <v>0</v>
      </c>
      <c r="K361" s="9"/>
      <c r="L361" s="6">
        <v>0</v>
      </c>
      <c r="M361" s="6">
        <v>0</v>
      </c>
      <c r="N361" s="5">
        <v>0</v>
      </c>
      <c r="O361" s="10">
        <f t="shared" si="7"/>
        <v>0</v>
      </c>
      <c r="P361" s="10">
        <f t="shared" si="7"/>
        <v>0</v>
      </c>
      <c r="Q361" s="10">
        <f t="shared" si="7"/>
        <v>0</v>
      </c>
    </row>
    <row r="362" spans="2:17" x14ac:dyDescent="0.25">
      <c r="B362" s="4">
        <v>41999</v>
      </c>
      <c r="C362" s="5">
        <v>0</v>
      </c>
      <c r="D362" s="6">
        <v>0</v>
      </c>
      <c r="E362" s="6">
        <v>0</v>
      </c>
      <c r="F362" s="5">
        <v>0</v>
      </c>
      <c r="G362" s="5">
        <v>0</v>
      </c>
      <c r="H362" s="7">
        <v>0</v>
      </c>
      <c r="I362" s="8">
        <v>0</v>
      </c>
      <c r="J362" s="5">
        <v>0</v>
      </c>
      <c r="K362" s="9"/>
      <c r="L362" s="6">
        <v>0</v>
      </c>
      <c r="M362" s="6">
        <v>0</v>
      </c>
      <c r="N362" s="5">
        <v>0</v>
      </c>
      <c r="O362" s="10">
        <f t="shared" si="7"/>
        <v>0</v>
      </c>
      <c r="P362" s="10">
        <f t="shared" si="7"/>
        <v>0</v>
      </c>
      <c r="Q362" s="10">
        <f t="shared" si="7"/>
        <v>0</v>
      </c>
    </row>
    <row r="363" spans="2:17" x14ac:dyDescent="0.25">
      <c r="B363" s="4">
        <v>42000</v>
      </c>
      <c r="C363" s="5">
        <v>0</v>
      </c>
      <c r="D363" s="6">
        <v>0</v>
      </c>
      <c r="E363" s="6">
        <v>0</v>
      </c>
      <c r="F363" s="5">
        <v>0</v>
      </c>
      <c r="G363" s="5">
        <v>0</v>
      </c>
      <c r="H363" s="7">
        <v>0</v>
      </c>
      <c r="I363" s="8">
        <v>0</v>
      </c>
      <c r="J363" s="5">
        <v>0</v>
      </c>
      <c r="K363" s="9"/>
      <c r="L363" s="6">
        <v>0</v>
      </c>
      <c r="M363" s="6">
        <v>0</v>
      </c>
      <c r="N363" s="5">
        <v>0</v>
      </c>
      <c r="O363" s="10">
        <f t="shared" si="7"/>
        <v>0</v>
      </c>
      <c r="P363" s="10">
        <f t="shared" si="7"/>
        <v>0</v>
      </c>
      <c r="Q363" s="10">
        <f t="shared" si="7"/>
        <v>0</v>
      </c>
    </row>
    <row r="364" spans="2:17" x14ac:dyDescent="0.25">
      <c r="B364" s="4">
        <v>42001</v>
      </c>
      <c r="C364" s="5">
        <v>0</v>
      </c>
      <c r="D364" s="6">
        <v>0</v>
      </c>
      <c r="E364" s="6">
        <v>0</v>
      </c>
      <c r="F364" s="5">
        <v>0</v>
      </c>
      <c r="G364" s="5">
        <v>0</v>
      </c>
      <c r="H364" s="7">
        <v>0</v>
      </c>
      <c r="I364" s="8">
        <v>0</v>
      </c>
      <c r="J364" s="5">
        <v>0</v>
      </c>
      <c r="K364" s="9"/>
      <c r="L364" s="6">
        <v>0</v>
      </c>
      <c r="M364" s="6">
        <v>0</v>
      </c>
      <c r="N364" s="5">
        <v>0</v>
      </c>
      <c r="O364" s="10">
        <f t="shared" si="7"/>
        <v>0</v>
      </c>
      <c r="P364" s="10">
        <f t="shared" si="7"/>
        <v>0</v>
      </c>
      <c r="Q364" s="10">
        <f t="shared" si="7"/>
        <v>0</v>
      </c>
    </row>
    <row r="365" spans="2:17" x14ac:dyDescent="0.25">
      <c r="B365" s="4">
        <v>42002</v>
      </c>
      <c r="C365" s="5">
        <v>0</v>
      </c>
      <c r="D365" s="6">
        <v>0</v>
      </c>
      <c r="E365" s="6">
        <v>0</v>
      </c>
      <c r="F365" s="5">
        <v>0</v>
      </c>
      <c r="G365" s="5">
        <v>0</v>
      </c>
      <c r="H365" s="7">
        <v>0</v>
      </c>
      <c r="I365" s="8">
        <v>0</v>
      </c>
      <c r="J365" s="5">
        <v>0</v>
      </c>
      <c r="K365" s="9"/>
      <c r="L365" s="6">
        <v>0</v>
      </c>
      <c r="M365" s="6">
        <v>0</v>
      </c>
      <c r="N365" s="5">
        <v>0</v>
      </c>
      <c r="O365" s="10">
        <f t="shared" si="7"/>
        <v>0</v>
      </c>
      <c r="P365" s="10">
        <f t="shared" si="7"/>
        <v>0</v>
      </c>
      <c r="Q365" s="10">
        <f t="shared" si="7"/>
        <v>0</v>
      </c>
    </row>
    <row r="366" spans="2:17" x14ac:dyDescent="0.25">
      <c r="B366" s="4">
        <v>42003</v>
      </c>
      <c r="C366" s="5">
        <v>0</v>
      </c>
      <c r="D366" s="6">
        <v>0</v>
      </c>
      <c r="E366" s="6">
        <v>0</v>
      </c>
      <c r="F366" s="5">
        <v>0</v>
      </c>
      <c r="G366" s="5">
        <v>0</v>
      </c>
      <c r="H366" s="7">
        <v>0</v>
      </c>
      <c r="I366" s="8">
        <v>0</v>
      </c>
      <c r="J366" s="5">
        <v>0</v>
      </c>
      <c r="K366" s="9"/>
      <c r="L366" s="6">
        <v>0</v>
      </c>
      <c r="M366" s="6">
        <v>0</v>
      </c>
      <c r="N366" s="5">
        <v>0</v>
      </c>
      <c r="O366" s="10">
        <f t="shared" si="7"/>
        <v>0</v>
      </c>
      <c r="P366" s="10">
        <f t="shared" si="7"/>
        <v>0</v>
      </c>
      <c r="Q366" s="10">
        <f t="shared" si="7"/>
        <v>0</v>
      </c>
    </row>
    <row r="367" spans="2:17" x14ac:dyDescent="0.25">
      <c r="B367" s="4">
        <v>42004</v>
      </c>
      <c r="C367" s="5">
        <v>0</v>
      </c>
      <c r="D367" s="6">
        <v>0</v>
      </c>
      <c r="E367" s="6">
        <v>0</v>
      </c>
      <c r="F367" s="5">
        <v>0</v>
      </c>
      <c r="G367" s="5">
        <v>0</v>
      </c>
      <c r="H367" s="7">
        <v>0</v>
      </c>
      <c r="I367" s="8">
        <v>0</v>
      </c>
      <c r="J367" s="5">
        <v>0</v>
      </c>
      <c r="K367" s="9"/>
      <c r="L367" s="6">
        <v>0</v>
      </c>
      <c r="M367" s="6">
        <v>0</v>
      </c>
      <c r="N367" s="5">
        <v>0</v>
      </c>
      <c r="O367" s="10">
        <f t="shared" si="7"/>
        <v>0</v>
      </c>
      <c r="P367" s="10">
        <f t="shared" si="7"/>
        <v>0</v>
      </c>
      <c r="Q367" s="10">
        <f t="shared" si="7"/>
        <v>0</v>
      </c>
    </row>
  </sheetData>
  <mergeCells count="1">
    <mergeCell ref="O2:Q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Options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FARRAS Camille</dc:creator>
  <cp:lastModifiedBy>Camille</cp:lastModifiedBy>
  <cp:lastPrinted>2017-02-13T12:02:26Z</cp:lastPrinted>
  <dcterms:created xsi:type="dcterms:W3CDTF">2013-07-08T08:59:08Z</dcterms:created>
  <dcterms:modified xsi:type="dcterms:W3CDTF">2017-02-15T14:21:01Z</dcterms:modified>
</cp:coreProperties>
</file>