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2988" yWindow="-132" windowWidth="18192" windowHeight="11820" activeTab="3"/>
  </bookViews>
  <sheets>
    <sheet name="INDICATEUR RH" sheetId="1" r:id="rId1"/>
    <sheet name="BASE" sheetId="4" r:id="rId2"/>
    <sheet name="EFFECTIF_CIBLE_CS" sheetId="5" r:id="rId3"/>
    <sheet name="Feuil3" sheetId="6" r:id="rId4"/>
  </sheets>
  <calcPr calcId="125725"/>
</workbook>
</file>

<file path=xl/calcChain.xml><?xml version="1.0" encoding="utf-8"?>
<calcChain xmlns="http://schemas.openxmlformats.org/spreadsheetml/2006/main">
  <c r="N73" i="6"/>
  <c r="N72"/>
  <c r="N71"/>
  <c r="N70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I4"/>
  <c r="N3"/>
  <c r="I3"/>
  <c r="N2"/>
  <c r="I2"/>
  <c r="N16" i="4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70"/>
  <c r="N71"/>
  <c r="N72"/>
  <c r="N73"/>
  <c r="N6"/>
  <c r="N7"/>
  <c r="N8"/>
  <c r="N9"/>
  <c r="N10"/>
  <c r="N11"/>
  <c r="N12"/>
  <c r="N13"/>
  <c r="N14"/>
  <c r="N15"/>
  <c r="N5"/>
  <c r="N3"/>
  <c r="N4"/>
  <c r="N2"/>
  <c r="I3"/>
  <c r="I4"/>
  <c r="I2"/>
</calcChain>
</file>

<file path=xl/sharedStrings.xml><?xml version="1.0" encoding="utf-8"?>
<sst xmlns="http://schemas.openxmlformats.org/spreadsheetml/2006/main" count="903" uniqueCount="262">
  <si>
    <t>Indicateurs RH pour les collèges</t>
  </si>
  <si>
    <t>Fonctions</t>
  </si>
  <si>
    <t>Accueil</t>
  </si>
  <si>
    <t>Maintenance</t>
  </si>
  <si>
    <t>Restauration</t>
  </si>
  <si>
    <t>Entretien</t>
  </si>
  <si>
    <t>Lingerie</t>
  </si>
  <si>
    <t>Gardiennage gymnase</t>
  </si>
  <si>
    <t>Chef</t>
  </si>
  <si>
    <t>Second</t>
  </si>
  <si>
    <t>Magasinier</t>
  </si>
  <si>
    <t>Normes  (ETP)</t>
  </si>
  <si>
    <t>Plonge + entretien réfectoire</t>
  </si>
  <si>
    <t>Aide + entretien cuisine</t>
  </si>
  <si>
    <t>Remplacement pause</t>
  </si>
  <si>
    <t>Cuisine satellite</t>
  </si>
  <si>
    <t>&gt; 2 bâtiments</t>
  </si>
  <si>
    <t>&gt; 2 étages</t>
  </si>
  <si>
    <t>Nb agents&gt;35</t>
  </si>
  <si>
    <t>"+0,2</t>
  </si>
  <si>
    <t>"+0,5</t>
  </si>
  <si>
    <t>Internat</t>
  </si>
  <si>
    <t>REP +</t>
  </si>
  <si>
    <t>Gymnase sans gardien</t>
  </si>
  <si>
    <t>Gymnase avec gardien</t>
  </si>
  <si>
    <t>Espaces verts</t>
  </si>
  <si>
    <t>1 500m2/ ETP*</t>
  </si>
  <si>
    <t>20 000m2/ ETP*</t>
  </si>
  <si>
    <t>Nb élèves&gt;700*</t>
  </si>
  <si>
    <t>Nb DP&lt;250*</t>
  </si>
  <si>
    <t>500&lt;Nb DP&lt;800*</t>
  </si>
  <si>
    <t>Nb DP&gt;800*</t>
  </si>
  <si>
    <t>17&lt;Nb agents&lt;35*</t>
  </si>
  <si>
    <t>* Norme KPMG</t>
  </si>
  <si>
    <t>"-1</t>
  </si>
  <si>
    <t>"+1</t>
  </si>
  <si>
    <t>"+0,3</t>
  </si>
  <si>
    <t>Réfectoire&gt; 400m2</t>
  </si>
  <si>
    <t>"+0,25</t>
  </si>
  <si>
    <t>"-0,5</t>
  </si>
  <si>
    <t>Surfaces non bâties (cours, préaux, stationnement)</t>
  </si>
  <si>
    <t xml:space="preserve">Surfaces bâties </t>
  </si>
  <si>
    <t>Nom établissement</t>
  </si>
  <si>
    <t>Commune</t>
  </si>
  <si>
    <t>Total eff.Theorique</t>
  </si>
  <si>
    <t>ROUSTAN</t>
  </si>
  <si>
    <t>ANTIBES</t>
  </si>
  <si>
    <t>FERSEN</t>
  </si>
  <si>
    <t>BERTONE</t>
  </si>
  <si>
    <t>BELLEVUE</t>
  </si>
  <si>
    <t>BEAUSOLEIL</t>
  </si>
  <si>
    <t>BIOT</t>
  </si>
  <si>
    <t>BREIL SUR ROYA</t>
  </si>
  <si>
    <t>CAGNES SUR MER</t>
  </si>
  <si>
    <t>CANNES</t>
  </si>
  <si>
    <t>CAPRON</t>
  </si>
  <si>
    <t>CARROS</t>
  </si>
  <si>
    <t>CONTES</t>
  </si>
  <si>
    <t>GRASSE</t>
  </si>
  <si>
    <t>CARNOT</t>
  </si>
  <si>
    <t>CANTEPERDRIX</t>
  </si>
  <si>
    <t>MANDELIEU</t>
  </si>
  <si>
    <t>MENTON</t>
  </si>
  <si>
    <t>MOUANS SARTOUX</t>
  </si>
  <si>
    <t>MOUGINS</t>
  </si>
  <si>
    <t>SEGURANE</t>
  </si>
  <si>
    <t>NICE</t>
  </si>
  <si>
    <t>PORT LYMPIA</t>
  </si>
  <si>
    <t>PARC IMPERIAL</t>
  </si>
  <si>
    <t>PUGET THENIERS</t>
  </si>
  <si>
    <t>ROQUEBILLIERE</t>
  </si>
  <si>
    <t>CESAR</t>
  </si>
  <si>
    <t>ROQUEFORT LES PINS</t>
  </si>
  <si>
    <t>SOSPEL</t>
  </si>
  <si>
    <t>ST ETIENNE DE TINEE</t>
  </si>
  <si>
    <t>ST JEANNET</t>
  </si>
  <si>
    <t>ST LAURENT DU VAR</t>
  </si>
  <si>
    <t>ST EXUPERY</t>
  </si>
  <si>
    <t>ST MARTIN DU VAR</t>
  </si>
  <si>
    <t>ST SAUVEUR SUR TINEE</t>
  </si>
  <si>
    <t>ST VALLIER DE THIEY</t>
  </si>
  <si>
    <t>TENDE</t>
  </si>
  <si>
    <t>TOURRETTE LEVENS</t>
  </si>
  <si>
    <t>VALBONNE</t>
  </si>
  <si>
    <t>VALLAURIS</t>
  </si>
  <si>
    <t>VENCE</t>
  </si>
  <si>
    <t>ROMEE DE VILLENEUVE</t>
  </si>
  <si>
    <t>VILLENEUVE LOUBET</t>
  </si>
  <si>
    <t>SATELLITE</t>
  </si>
  <si>
    <t>SUR PLACE</t>
  </si>
  <si>
    <t>SUR PLACE/ cuisine centrale primaires</t>
  </si>
  <si>
    <t>LA FONTONNE</t>
  </si>
  <si>
    <t>SIDNEY BECHET</t>
  </si>
  <si>
    <t>JEAN COCTEAU</t>
  </si>
  <si>
    <t>L'EGANAUDE</t>
  </si>
  <si>
    <t>L'EAU VIVE</t>
  </si>
  <si>
    <t>LES BREGUIERES</t>
  </si>
  <si>
    <t>ANDRE MALRAUX</t>
  </si>
  <si>
    <t>JULES VERNE</t>
  </si>
  <si>
    <t>LES MURIERS</t>
  </si>
  <si>
    <t>GERARD PHILIPE</t>
  </si>
  <si>
    <t>LES VALLERGUES</t>
  </si>
  <si>
    <t>PAUL LANGEVIN</t>
  </si>
  <si>
    <t>ROGER CARLES</t>
  </si>
  <si>
    <t>LES JASMINS</t>
  </si>
  <si>
    <t>SAINT HILAIRE</t>
  </si>
  <si>
    <t>YVES KLEIN</t>
  </si>
  <si>
    <t>LA BOURGADE</t>
  </si>
  <si>
    <t>PIERRE BONNARD</t>
  </si>
  <si>
    <t>EMILE ROUX</t>
  </si>
  <si>
    <t>LE PRE DES ROURES</t>
  </si>
  <si>
    <t>ALBERT CAMUS</t>
  </si>
  <si>
    <t>LES MIMOSAS</t>
  </si>
  <si>
    <t>ANDRE MAUROIS</t>
  </si>
  <si>
    <t>GUILLAUME VENTO</t>
  </si>
  <si>
    <t>LA CHENAIE</t>
  </si>
  <si>
    <t>LES CAMPELIERES</t>
  </si>
  <si>
    <t>L'ARCHET</t>
  </si>
  <si>
    <t>LOUIS NUCERA</t>
  </si>
  <si>
    <t>ALPHONCE DAUDET</t>
  </si>
  <si>
    <t>JULES ROMAINS</t>
  </si>
  <si>
    <t>VICTOR DURUY</t>
  </si>
  <si>
    <t>JEAN HENRY FABRE</t>
  </si>
  <si>
    <t>ROLAND GARROS</t>
  </si>
  <si>
    <t>JEAN GIONO</t>
  </si>
  <si>
    <t>MAURICE JAUBERT</t>
  </si>
  <si>
    <t>HENRI MATISSE</t>
  </si>
  <si>
    <t>FREDERIC MISTRAL</t>
  </si>
  <si>
    <t>ANTOINE RISSO</t>
  </si>
  <si>
    <t>JEAN ROSTAND</t>
  </si>
  <si>
    <t>PAUL VALERI</t>
  </si>
  <si>
    <t>PAUL ARENE</t>
  </si>
  <si>
    <t>AUGUSTE BLANCHI</t>
  </si>
  <si>
    <t>INTERNATIONAL VERNIER</t>
  </si>
  <si>
    <t>JEAN SALINES</t>
  </si>
  <si>
    <t>JEAN FRANCO</t>
  </si>
  <si>
    <t>LES BAOUS</t>
  </si>
  <si>
    <t>JOSEPH PAGNOL</t>
  </si>
  <si>
    <t>LUDOVIC BREA</t>
  </si>
  <si>
    <t>SAINT BLAISE</t>
  </si>
  <si>
    <t>SIMON WIESENTHAL</t>
  </si>
  <si>
    <t>JEAN MEDECIN</t>
  </si>
  <si>
    <t>JEAN BAPTISTE RUSCA</t>
  </si>
  <si>
    <t>RENE CASSIN</t>
  </si>
  <si>
    <t>CENTRE INTERNATIONAL VALBONNE</t>
  </si>
  <si>
    <t>NIKI DE SAINT PHALLE</t>
  </si>
  <si>
    <t>PABLO PICASSO</t>
  </si>
  <si>
    <t>LA SINE</t>
  </si>
  <si>
    <t>BEAULIEU</t>
  </si>
  <si>
    <t>FRANCOIS RABELAIS</t>
  </si>
  <si>
    <t>L'ESCARENE</t>
  </si>
  <si>
    <t>LA COLLE</t>
  </si>
  <si>
    <t>LA TRINITE</t>
  </si>
  <si>
    <t>LE CANNET</t>
  </si>
  <si>
    <t>LE ROURET</t>
  </si>
  <si>
    <t>PEYMEINADE</t>
  </si>
  <si>
    <t>RAOUL DUFY</t>
  </si>
  <si>
    <t>TYPE PRODUCTION (DATE?)</t>
  </si>
  <si>
    <t>NB DP</t>
  </si>
  <si>
    <t>NB INTERNES</t>
  </si>
  <si>
    <t>Preau</t>
  </si>
  <si>
    <t>TOTAL</t>
  </si>
  <si>
    <t>Surfaces vitrées</t>
  </si>
  <si>
    <t>-</t>
  </si>
  <si>
    <t>1284*</t>
  </si>
  <si>
    <t>741*</t>
  </si>
  <si>
    <t>1110*</t>
  </si>
  <si>
    <t>450 *</t>
  </si>
  <si>
    <t>454*</t>
  </si>
  <si>
    <t>550*</t>
  </si>
  <si>
    <t>561*</t>
  </si>
  <si>
    <t>671*</t>
  </si>
  <si>
    <t>851*</t>
  </si>
  <si>
    <t>784*</t>
  </si>
  <si>
    <t>929*</t>
  </si>
  <si>
    <t>719 + mur rideau</t>
  </si>
  <si>
    <t>1 350*</t>
  </si>
  <si>
    <t>721*</t>
  </si>
  <si>
    <t>871*</t>
  </si>
  <si>
    <t>857**</t>
  </si>
  <si>
    <t>691 + mur rideau</t>
  </si>
  <si>
    <t>958*</t>
  </si>
  <si>
    <t>601*</t>
  </si>
  <si>
    <t>965*</t>
  </si>
  <si>
    <t>597*</t>
  </si>
  <si>
    <t>400*</t>
  </si>
  <si>
    <t>572*</t>
  </si>
  <si>
    <t>631*</t>
  </si>
  <si>
    <t>607*</t>
  </si>
  <si>
    <t>924*</t>
  </si>
  <si>
    <t>1280*</t>
  </si>
  <si>
    <t>656*</t>
  </si>
  <si>
    <t>1 095*</t>
  </si>
  <si>
    <t>1241*</t>
  </si>
  <si>
    <t>719 + mur rideau 180 *</t>
  </si>
  <si>
    <t>940*</t>
  </si>
  <si>
    <t>1 203*</t>
  </si>
  <si>
    <t>849*</t>
  </si>
  <si>
    <t>1 131*</t>
  </si>
  <si>
    <t>622*</t>
  </si>
  <si>
    <t>552*</t>
  </si>
  <si>
    <t>950*</t>
  </si>
  <si>
    <t>816 + mur rideau</t>
  </si>
  <si>
    <t>892*</t>
  </si>
  <si>
    <t>698*</t>
  </si>
  <si>
    <t>900*</t>
  </si>
  <si>
    <t>969*</t>
  </si>
  <si>
    <t>973*</t>
  </si>
  <si>
    <t>2537*</t>
  </si>
  <si>
    <t>1 093*</t>
  </si>
  <si>
    <t>762*</t>
  </si>
  <si>
    <t>551*</t>
  </si>
  <si>
    <t>547*</t>
  </si>
  <si>
    <t>615 + mur rideau 286 *</t>
  </si>
  <si>
    <t>812*</t>
  </si>
  <si>
    <t>401*</t>
  </si>
  <si>
    <t>662*</t>
  </si>
  <si>
    <t>358*</t>
  </si>
  <si>
    <t>1 650*</t>
  </si>
  <si>
    <t>1034*</t>
  </si>
  <si>
    <t>566*</t>
  </si>
  <si>
    <t>554*</t>
  </si>
  <si>
    <t>480*</t>
  </si>
  <si>
    <t>1220*</t>
  </si>
  <si>
    <t>466*</t>
  </si>
  <si>
    <t>365*</t>
  </si>
  <si>
    <t>1 158*</t>
  </si>
  <si>
    <t>985*</t>
  </si>
  <si>
    <t>692*</t>
  </si>
  <si>
    <t>615*</t>
  </si>
  <si>
    <t>688*</t>
  </si>
  <si>
    <t>ACCUEIL</t>
  </si>
  <si>
    <t>MAINTENANCE</t>
  </si>
  <si>
    <t>CHEF</t>
  </si>
  <si>
    <t>AIDE + ENTRETIEN CUISINE</t>
  </si>
  <si>
    <t>PLONGE + ENTRETIEN REFECTOIRE</t>
  </si>
  <si>
    <t>MAGASINIER</t>
  </si>
  <si>
    <t>SURFACES BATIES</t>
  </si>
  <si>
    <t>ESPACES VERTS</t>
  </si>
  <si>
    <t>LINGERIE</t>
  </si>
  <si>
    <t>GARDIENNEAGE GYMNASE</t>
  </si>
  <si>
    <t>SURFACES NON BATIES (COURS, 
PREAUX, STATIONNEMENT</t>
  </si>
  <si>
    <t>REP et REP+</t>
  </si>
  <si>
    <t>REP+</t>
  </si>
  <si>
    <t>REP</t>
  </si>
  <si>
    <t>Total nombre élèves 2016</t>
  </si>
  <si>
    <t xml:space="preserve">  </t>
  </si>
  <si>
    <t>Surfaces non bâties (cours, péaux, stationnement, equipement sportifs exterireurs)</t>
  </si>
  <si>
    <t xml:space="preserve">
Aires baties SHON</t>
  </si>
  <si>
    <t>Batiments
scolaires
SHON</t>
  </si>
  <si>
    <t>Batiments
préfabriqués
SHON</t>
  </si>
  <si>
    <t>Equipements sportifs couverts SHON</t>
  </si>
  <si>
    <t xml:space="preserve">
Aires non
baties</t>
  </si>
  <si>
    <t>Equipements
sportifs
exterieurs</t>
  </si>
  <si>
    <t xml:space="preserve">
Cours
extérieures</t>
  </si>
  <si>
    <t xml:space="preserve">
Stationnement et voirie</t>
  </si>
  <si>
    <t xml:space="preserve">
Espaces
verts</t>
  </si>
  <si>
    <t>Logements
de fonction
SHONx0,95</t>
  </si>
  <si>
    <t>SURFACES
CUISINE ET
DEPENDANCES</t>
  </si>
  <si>
    <r>
      <t>SUR PLACE/</t>
    </r>
    <r>
      <rPr>
        <b/>
        <sz val="8"/>
        <color theme="1"/>
        <rFont val="Calibri"/>
        <family val="2"/>
      </rPr>
      <t>internat</t>
    </r>
  </si>
  <si>
    <t>SURFACES
SALLES A
MANGER (REFECTOIRE)</t>
  </si>
  <si>
    <r>
      <t>SUR PLACE/</t>
    </r>
    <r>
      <rPr>
        <b/>
        <sz val="7"/>
        <color theme="1"/>
        <rFont val="Arial"/>
        <family val="2"/>
      </rPr>
      <t>internat</t>
    </r>
  </si>
</sst>
</file>

<file path=xl/styles.xml><?xml version="1.0" encoding="utf-8"?>
<styleSheet xmlns="http://schemas.openxmlformats.org/spreadsheetml/2006/main">
  <numFmts count="1">
    <numFmt numFmtId="164" formatCode="000.00"/>
  </numFmts>
  <fonts count="22">
    <font>
      <sz val="12"/>
      <color theme="1"/>
      <name val="Time New Roman"/>
      <family val="2"/>
    </font>
    <font>
      <b/>
      <sz val="12"/>
      <color theme="1"/>
      <name val="Time New Roman"/>
    </font>
    <font>
      <b/>
      <u/>
      <sz val="12"/>
      <color theme="1"/>
      <name val="Time New Roman"/>
    </font>
    <font>
      <i/>
      <sz val="12"/>
      <color theme="1"/>
      <name val="Time New Roman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8"/>
      <color theme="1"/>
      <name val="Time New Roman"/>
      <family val="2"/>
    </font>
    <font>
      <b/>
      <sz val="8"/>
      <name val="Arial"/>
      <family val="2"/>
    </font>
    <font>
      <b/>
      <sz val="8"/>
      <color theme="1"/>
      <name val="Time New Roman"/>
      <family val="2"/>
    </font>
    <font>
      <sz val="8"/>
      <color theme="1"/>
      <name val="Time New Roman"/>
    </font>
    <font>
      <b/>
      <sz val="8"/>
      <color theme="0"/>
      <name val="Time New Roman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name val="Time New Roman"/>
      <family val="2"/>
    </font>
    <font>
      <b/>
      <sz val="8.5"/>
      <color theme="1"/>
      <name val="Arial"/>
      <family val="2"/>
    </font>
    <font>
      <sz val="8.5"/>
      <color theme="1"/>
      <name val="Arial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4" fillId="0" borderId="0"/>
  </cellStyleXfs>
  <cellXfs count="98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49" fontId="0" fillId="0" borderId="1" xfId="0" applyNumberFormat="1" applyBorder="1" applyAlignment="1">
      <alignment wrapText="1"/>
    </xf>
    <xf numFmtId="0" fontId="1" fillId="0" borderId="1" xfId="0" applyFont="1" applyBorder="1" applyAlignment="1">
      <alignment wrapText="1"/>
    </xf>
    <xf numFmtId="0" fontId="1" fillId="0" borderId="0" xfId="0" applyFont="1"/>
    <xf numFmtId="0" fontId="1" fillId="0" borderId="1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1" xfId="0" applyBorder="1" applyAlignment="1">
      <alignment vertical="center" wrapText="1"/>
    </xf>
    <xf numFmtId="0" fontId="3" fillId="0" borderId="0" xfId="0" applyFont="1" applyFill="1" applyBorder="1" applyAlignment="1">
      <alignment wrapText="1"/>
    </xf>
    <xf numFmtId="0" fontId="2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7" fillId="0" borderId="0" xfId="0" applyFont="1" applyFill="1"/>
    <xf numFmtId="0" fontId="7" fillId="0" borderId="0" xfId="0" applyFont="1" applyFill="1" applyBorder="1"/>
    <xf numFmtId="0" fontId="7" fillId="0" borderId="0" xfId="0" applyFont="1" applyFill="1" applyAlignment="1">
      <alignment horizontal="center"/>
    </xf>
    <xf numFmtId="0" fontId="12" fillId="0" borderId="0" xfId="0" applyFont="1" applyAlignment="1">
      <alignment horizontal="center" textRotation="90"/>
    </xf>
    <xf numFmtId="0" fontId="13" fillId="0" borderId="0" xfId="0" applyFont="1" applyAlignment="1">
      <alignment horizontal="center" textRotation="90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1" fillId="4" borderId="5" xfId="0" applyFont="1" applyFill="1" applyBorder="1" applyAlignment="1">
      <alignment horizontal="center" textRotation="90"/>
    </xf>
    <xf numFmtId="0" fontId="11" fillId="4" borderId="6" xfId="0" applyFont="1" applyFill="1" applyBorder="1" applyAlignment="1">
      <alignment horizontal="center" textRotation="90"/>
    </xf>
    <xf numFmtId="0" fontId="7" fillId="0" borderId="5" xfId="0" applyFont="1" applyFill="1" applyBorder="1"/>
    <xf numFmtId="0" fontId="7" fillId="0" borderId="6" xfId="0" applyFont="1" applyFill="1" applyBorder="1"/>
    <xf numFmtId="0" fontId="10" fillId="0" borderId="5" xfId="0" applyFont="1" applyFill="1" applyBorder="1"/>
    <xf numFmtId="0" fontId="10" fillId="0" borderId="6" xfId="0" applyFont="1" applyFill="1" applyBorder="1"/>
    <xf numFmtId="0" fontId="7" fillId="0" borderId="7" xfId="0" applyFont="1" applyFill="1" applyBorder="1"/>
    <xf numFmtId="0" fontId="7" fillId="0" borderId="8" xfId="0" applyFont="1" applyFill="1" applyBorder="1"/>
    <xf numFmtId="0" fontId="13" fillId="6" borderId="0" xfId="0" applyFont="1" applyFill="1" applyAlignment="1">
      <alignment horizontal="center" textRotation="90"/>
    </xf>
    <xf numFmtId="0" fontId="13" fillId="5" borderId="0" xfId="0" applyFont="1" applyFill="1" applyAlignment="1">
      <alignment horizontal="center" textRotation="90"/>
    </xf>
    <xf numFmtId="0" fontId="13" fillId="7" borderId="0" xfId="0" applyFont="1" applyFill="1" applyAlignment="1">
      <alignment horizontal="center" textRotation="90"/>
    </xf>
    <xf numFmtId="0" fontId="13" fillId="7" borderId="0" xfId="0" applyFont="1" applyFill="1" applyAlignment="1">
      <alignment horizontal="center" textRotation="90" wrapText="1"/>
    </xf>
    <xf numFmtId="0" fontId="13" fillId="8" borderId="0" xfId="0" applyFont="1" applyFill="1" applyAlignment="1">
      <alignment horizontal="center" textRotation="90"/>
    </xf>
    <xf numFmtId="0" fontId="13" fillId="9" borderId="0" xfId="0" applyFont="1" applyFill="1" applyAlignment="1">
      <alignment horizontal="center" textRotation="90"/>
    </xf>
    <xf numFmtId="0" fontId="13" fillId="2" borderId="0" xfId="0" applyFont="1" applyFill="1" applyAlignment="1">
      <alignment horizontal="center" textRotation="90"/>
    </xf>
    <xf numFmtId="0" fontId="7" fillId="10" borderId="0" xfId="0" applyFont="1" applyFill="1"/>
    <xf numFmtId="0" fontId="15" fillId="3" borderId="1" xfId="3" applyFont="1" applyFill="1" applyBorder="1" applyAlignment="1">
      <alignment horizontal="left" vertical="top" wrapText="1" indent="2"/>
    </xf>
    <xf numFmtId="0" fontId="15" fillId="3" borderId="1" xfId="3" applyFont="1" applyFill="1" applyBorder="1" applyAlignment="1">
      <alignment horizontal="center" vertical="top" wrapText="1"/>
    </xf>
    <xf numFmtId="0" fontId="15" fillId="3" borderId="1" xfId="3" applyFont="1" applyFill="1" applyBorder="1" applyAlignment="1">
      <alignment horizontal="center" vertical="center" wrapText="1"/>
    </xf>
    <xf numFmtId="1" fontId="15" fillId="3" borderId="1" xfId="3" applyNumberFormat="1" applyFont="1" applyFill="1" applyBorder="1" applyAlignment="1">
      <alignment horizontal="center" vertical="center"/>
    </xf>
    <xf numFmtId="1" fontId="16" fillId="3" borderId="1" xfId="3" applyNumberFormat="1" applyFont="1" applyFill="1" applyBorder="1" applyAlignment="1">
      <alignment horizontal="center" vertical="center"/>
    </xf>
    <xf numFmtId="0" fontId="16" fillId="3" borderId="1" xfId="3" applyFont="1" applyFill="1" applyBorder="1" applyAlignment="1">
      <alignment horizontal="center" vertical="center" wrapText="1"/>
    </xf>
    <xf numFmtId="2" fontId="16" fillId="3" borderId="1" xfId="3" applyNumberFormat="1" applyFont="1" applyFill="1" applyBorder="1" applyAlignment="1">
      <alignment horizontal="center" vertical="center"/>
    </xf>
    <xf numFmtId="2" fontId="15" fillId="3" borderId="1" xfId="3" applyNumberFormat="1" applyFont="1" applyFill="1" applyBorder="1" applyAlignment="1">
      <alignment horizontal="center" vertical="center"/>
    </xf>
    <xf numFmtId="164" fontId="16" fillId="3" borderId="1" xfId="3" applyNumberFormat="1" applyFont="1" applyFill="1" applyBorder="1" applyAlignment="1">
      <alignment horizontal="center" vertical="center"/>
    </xf>
    <xf numFmtId="3" fontId="15" fillId="3" borderId="1" xfId="3" applyNumberFormat="1" applyFont="1" applyFill="1" applyBorder="1" applyAlignment="1">
      <alignment horizontal="center" vertical="center" wrapText="1"/>
    </xf>
    <xf numFmtId="164" fontId="15" fillId="3" borderId="1" xfId="3" applyNumberFormat="1" applyFont="1" applyFill="1" applyBorder="1" applyAlignment="1">
      <alignment horizontal="center" vertical="center"/>
    </xf>
    <xf numFmtId="0" fontId="6" fillId="3" borderId="1" xfId="3" applyFont="1" applyFill="1" applyBorder="1" applyAlignment="1">
      <alignment horizontal="center" vertical="top"/>
    </xf>
    <xf numFmtId="0" fontId="7" fillId="3" borderId="1" xfId="0" applyFont="1" applyFill="1" applyBorder="1"/>
    <xf numFmtId="1" fontId="13" fillId="3" borderId="1" xfId="1" applyNumberFormat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 vertical="center" wrapText="1"/>
    </xf>
    <xf numFmtId="0" fontId="17" fillId="3" borderId="1" xfId="2" applyFont="1" applyFill="1" applyBorder="1" applyAlignment="1">
      <alignment horizontal="center" vertical="center"/>
    </xf>
    <xf numFmtId="0" fontId="13" fillId="3" borderId="1" xfId="1" applyFont="1" applyFill="1" applyBorder="1" applyAlignment="1">
      <alignment horizontal="center"/>
    </xf>
    <xf numFmtId="0" fontId="10" fillId="3" borderId="1" xfId="0" applyFont="1" applyFill="1" applyBorder="1"/>
    <xf numFmtId="0" fontId="12" fillId="3" borderId="1" xfId="1" applyFont="1" applyFill="1" applyBorder="1" applyAlignment="1">
      <alignment horizontal="center"/>
    </xf>
    <xf numFmtId="0" fontId="18" fillId="3" borderId="1" xfId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/>
    </xf>
    <xf numFmtId="0" fontId="15" fillId="3" borderId="1" xfId="3" applyFont="1" applyFill="1" applyBorder="1" applyAlignment="1">
      <alignment horizontal="left" vertical="top" wrapText="1" indent="1"/>
    </xf>
    <xf numFmtId="0" fontId="9" fillId="0" borderId="0" xfId="0" applyFont="1" applyFill="1"/>
    <xf numFmtId="0" fontId="15" fillId="0" borderId="1" xfId="3" applyFont="1" applyFill="1" applyBorder="1" applyAlignment="1">
      <alignment horizontal="left" vertical="top" wrapText="1" indent="2"/>
    </xf>
    <xf numFmtId="1" fontId="15" fillId="0" borderId="1" xfId="3" applyNumberFormat="1" applyFont="1" applyFill="1" applyBorder="1" applyAlignment="1">
      <alignment horizontal="center" vertical="center"/>
    </xf>
    <xf numFmtId="0" fontId="7" fillId="0" borderId="1" xfId="0" applyFont="1" applyFill="1" applyBorder="1"/>
    <xf numFmtId="0" fontId="15" fillId="0" borderId="1" xfId="3" applyFont="1" applyFill="1" applyBorder="1" applyAlignment="1">
      <alignment horizontal="center" vertical="top" wrapText="1"/>
    </xf>
    <xf numFmtId="2" fontId="16" fillId="0" borderId="1" xfId="3" applyNumberFormat="1" applyFont="1" applyFill="1" applyBorder="1" applyAlignment="1">
      <alignment horizontal="center" vertical="center"/>
    </xf>
    <xf numFmtId="164" fontId="16" fillId="0" borderId="1" xfId="3" applyNumberFormat="1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top" textRotation="90"/>
    </xf>
    <xf numFmtId="0" fontId="8" fillId="3" borderId="1" xfId="1" applyFont="1" applyFill="1" applyBorder="1" applyAlignment="1">
      <alignment horizontal="center" vertical="top" textRotation="90"/>
    </xf>
    <xf numFmtId="0" fontId="14" fillId="3" borderId="1" xfId="0" applyFont="1" applyFill="1" applyBorder="1" applyAlignment="1">
      <alignment horizontal="center" vertical="top"/>
    </xf>
    <xf numFmtId="0" fontId="19" fillId="3" borderId="1" xfId="0" applyFont="1" applyFill="1" applyBorder="1" applyAlignment="1">
      <alignment horizontal="center" vertical="center" wrapText="1"/>
    </xf>
    <xf numFmtId="0" fontId="19" fillId="3" borderId="1" xfId="1" applyFont="1" applyFill="1" applyBorder="1" applyAlignment="1">
      <alignment horizontal="center" vertical="center" wrapText="1"/>
    </xf>
    <xf numFmtId="0" fontId="20" fillId="0" borderId="1" xfId="3" applyFont="1" applyFill="1" applyBorder="1" applyAlignment="1">
      <alignment horizontal="center" vertical="center" wrapText="1"/>
    </xf>
    <xf numFmtId="0" fontId="20" fillId="3" borderId="1" xfId="3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center" vertical="center" wrapText="1"/>
    </xf>
    <xf numFmtId="0" fontId="21" fillId="3" borderId="1" xfId="0" applyFont="1" applyFill="1" applyBorder="1"/>
    <xf numFmtId="1" fontId="21" fillId="3" borderId="1" xfId="1" applyNumberFormat="1" applyFont="1" applyFill="1" applyBorder="1" applyAlignment="1">
      <alignment horizontal="center"/>
    </xf>
    <xf numFmtId="0" fontId="21" fillId="3" borderId="1" xfId="1" applyFont="1" applyFill="1" applyBorder="1" applyAlignment="1">
      <alignment horizontal="center" vertical="center" wrapText="1"/>
    </xf>
    <xf numFmtId="0" fontId="21" fillId="3" borderId="1" xfId="2" applyFont="1" applyFill="1" applyBorder="1" applyAlignment="1">
      <alignment horizontal="center" vertical="center"/>
    </xf>
    <xf numFmtId="1" fontId="20" fillId="0" borderId="1" xfId="3" applyNumberFormat="1" applyFont="1" applyFill="1" applyBorder="1" applyAlignment="1">
      <alignment horizontal="center" vertical="center"/>
    </xf>
    <xf numFmtId="1" fontId="21" fillId="3" borderId="1" xfId="3" applyNumberFormat="1" applyFont="1" applyFill="1" applyBorder="1" applyAlignment="1">
      <alignment horizontal="center" vertical="center"/>
    </xf>
    <xf numFmtId="0" fontId="21" fillId="3" borderId="1" xfId="3" applyFont="1" applyFill="1" applyBorder="1" applyAlignment="1">
      <alignment horizontal="center" vertical="center" wrapText="1"/>
    </xf>
    <xf numFmtId="1" fontId="20" fillId="3" borderId="1" xfId="3" applyNumberFormat="1" applyFont="1" applyFill="1" applyBorder="1" applyAlignment="1">
      <alignment horizontal="center" vertical="center"/>
    </xf>
    <xf numFmtId="2" fontId="21" fillId="0" borderId="1" xfId="3" applyNumberFormat="1" applyFont="1" applyFill="1" applyBorder="1" applyAlignment="1">
      <alignment horizontal="center" vertical="center"/>
    </xf>
    <xf numFmtId="2" fontId="21" fillId="3" borderId="1" xfId="3" applyNumberFormat="1" applyFont="1" applyFill="1" applyBorder="1" applyAlignment="1">
      <alignment horizontal="center" vertical="center"/>
    </xf>
    <xf numFmtId="2" fontId="20" fillId="3" borderId="1" xfId="3" applyNumberFormat="1" applyFont="1" applyFill="1" applyBorder="1" applyAlignment="1">
      <alignment horizontal="center" vertical="center"/>
    </xf>
    <xf numFmtId="0" fontId="21" fillId="0" borderId="0" xfId="0" applyFont="1" applyFill="1"/>
    <xf numFmtId="0" fontId="21" fillId="3" borderId="1" xfId="1" applyFont="1" applyFill="1" applyBorder="1" applyAlignment="1">
      <alignment horizontal="center"/>
    </xf>
    <xf numFmtId="0" fontId="21" fillId="0" borderId="1" xfId="0" applyFont="1" applyFill="1" applyBorder="1"/>
    <xf numFmtId="164" fontId="21" fillId="0" borderId="1" xfId="3" applyNumberFormat="1" applyFont="1" applyFill="1" applyBorder="1" applyAlignment="1">
      <alignment horizontal="center" vertical="center"/>
    </xf>
    <xf numFmtId="3" fontId="20" fillId="3" borderId="1" xfId="3" applyNumberFormat="1" applyFont="1" applyFill="1" applyBorder="1" applyAlignment="1">
      <alignment horizontal="center" vertical="center" wrapText="1"/>
    </xf>
    <xf numFmtId="164" fontId="21" fillId="3" borderId="1" xfId="3" applyNumberFormat="1" applyFont="1" applyFill="1" applyBorder="1" applyAlignment="1">
      <alignment horizontal="center" vertical="center"/>
    </xf>
    <xf numFmtId="0" fontId="20" fillId="3" borderId="1" xfId="1" applyFont="1" applyFill="1" applyBorder="1" applyAlignment="1">
      <alignment horizontal="center"/>
    </xf>
    <xf numFmtId="0" fontId="20" fillId="3" borderId="1" xfId="1" applyFont="1" applyFill="1" applyBorder="1" applyAlignment="1">
      <alignment horizontal="center" vertical="center" wrapText="1"/>
    </xf>
    <xf numFmtId="164" fontId="20" fillId="3" borderId="1" xfId="3" applyNumberFormat="1" applyFont="1" applyFill="1" applyBorder="1" applyAlignment="1">
      <alignment horizontal="center" vertical="center"/>
    </xf>
    <xf numFmtId="0" fontId="21" fillId="3" borderId="1" xfId="3" applyFont="1" applyFill="1" applyBorder="1" applyAlignment="1">
      <alignment horizontal="center" vertical="top"/>
    </xf>
    <xf numFmtId="0" fontId="21" fillId="3" borderId="1" xfId="0" applyFont="1" applyFill="1" applyBorder="1" applyAlignment="1">
      <alignment horizontal="center"/>
    </xf>
    <xf numFmtId="0" fontId="21" fillId="0" borderId="0" xfId="0" applyFont="1" applyFill="1" applyBorder="1"/>
    <xf numFmtId="0" fontId="21" fillId="0" borderId="0" xfId="0" applyFont="1" applyFill="1" applyAlignment="1">
      <alignment horizontal="center"/>
    </xf>
  </cellXfs>
  <cellStyles count="4">
    <cellStyle name="Excel Built-in Normal" xfId="2"/>
    <cellStyle name="Normal" xfId="0" builtinId="0"/>
    <cellStyle name="Normal 2" xfId="3"/>
    <cellStyle name="Normal_Feuil1" xfId="1"/>
  </cellStyles>
  <dxfs count="20">
    <dxf>
      <font>
        <b/>
        <strike val="0"/>
        <outline val="0"/>
        <shadow val="0"/>
        <u val="none"/>
        <vertAlign val="baseline"/>
        <sz val="7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textRotation="0" indent="0" relativeIndent="255" justifyLastLine="0" shrinkToFit="0" mergeCell="0" readingOrder="0"/>
      <border diagonalUp="0" diagonalDown="0" outline="0"/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auto="1"/>
      </font>
      <fill>
        <patternFill patternType="none">
          <fgColor indexed="64"/>
          <bgColor theme="0"/>
        </patternFill>
      </fill>
      <alignment horizontal="center" vertical="top" textRotation="9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Time New Roman"/>
        <scheme val="none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Time New Roman"/>
        <scheme val="none"/>
      </font>
      <fill>
        <patternFill patternType="none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H73" totalsRowShown="0" headerRowDxfId="10" dataDxfId="11">
  <tableColumns count="8">
    <tableColumn id="1" name="Nom établissement" dataDxfId="19"/>
    <tableColumn id="2" name="Commune" dataDxfId="18"/>
    <tableColumn id="3" name="Total eff.Theorique" dataDxfId="17"/>
    <tableColumn id="5" name="Total nombre élèves 2016" dataDxfId="16"/>
    <tableColumn id="9" name="REP et REP+" dataDxfId="15" dataCellStyle="Normal_Feuil1"/>
    <tableColumn id="6" name="TYPE PRODUCTION (DATE?)" dataDxfId="14"/>
    <tableColumn id="7" name="NB DP" dataDxfId="13"/>
    <tableColumn id="8" name="NB INTERNE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A1:H73" totalsRowShown="0" headerRowDxfId="0" dataDxfId="1">
  <tableColumns count="8">
    <tableColumn id="1" name="Nom établissement" dataDxfId="9"/>
    <tableColumn id="2" name="Commune" dataDxfId="8"/>
    <tableColumn id="3" name="Total eff.Theorique" dataDxfId="7"/>
    <tableColumn id="5" name="Total nombre élèves 2016" dataDxfId="6"/>
    <tableColumn id="9" name="REP et REP+" dataDxfId="5" dataCellStyle="Normal_Feuil1"/>
    <tableColumn id="6" name="TYPE PRODUCTION (DATE?)" dataDxfId="4"/>
    <tableColumn id="7" name="NB DP" dataDxfId="3"/>
    <tableColumn id="8" name="NB INTERNES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opLeftCell="A10" workbookViewId="0">
      <selection activeCell="A3" sqref="A3:M5"/>
    </sheetView>
  </sheetViews>
  <sheetFormatPr baseColWidth="10" defaultRowHeight="15"/>
  <cols>
    <col min="1" max="1" width="12.54296875" customWidth="1"/>
    <col min="2" max="2" width="8" customWidth="1"/>
    <col min="4" max="4" width="11.54296875" customWidth="1"/>
    <col min="9" max="9" width="11.54296875" customWidth="1"/>
    <col min="10" max="10" width="12.453125" customWidth="1"/>
    <col min="13" max="13" width="12.81640625" customWidth="1"/>
  </cols>
  <sheetData>
    <row r="1" spans="1:13" ht="15.6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3" spans="1:13" s="7" customFormat="1" ht="31.2">
      <c r="A3" s="6" t="s">
        <v>1</v>
      </c>
      <c r="B3" s="6" t="s">
        <v>2</v>
      </c>
      <c r="C3" s="6" t="s">
        <v>3</v>
      </c>
      <c r="D3" s="11" t="s">
        <v>4</v>
      </c>
      <c r="E3" s="12"/>
      <c r="F3" s="12"/>
      <c r="G3" s="12"/>
      <c r="H3" s="13"/>
      <c r="I3" s="11" t="s">
        <v>5</v>
      </c>
      <c r="J3" s="12"/>
      <c r="K3" s="13"/>
      <c r="L3" s="6" t="s">
        <v>6</v>
      </c>
      <c r="M3" s="6" t="s">
        <v>7</v>
      </c>
    </row>
    <row r="4" spans="1:13" ht="75">
      <c r="A4" s="1"/>
      <c r="B4" s="1"/>
      <c r="C4" s="1"/>
      <c r="D4" s="8" t="s">
        <v>8</v>
      </c>
      <c r="E4" s="8" t="s">
        <v>9</v>
      </c>
      <c r="F4" s="8" t="s">
        <v>13</v>
      </c>
      <c r="G4" s="8" t="s">
        <v>12</v>
      </c>
      <c r="H4" s="8" t="s">
        <v>10</v>
      </c>
      <c r="I4" s="8" t="s">
        <v>41</v>
      </c>
      <c r="J4" s="8" t="s">
        <v>40</v>
      </c>
      <c r="K4" s="8" t="s">
        <v>25</v>
      </c>
      <c r="L4" s="1"/>
      <c r="M4" s="1"/>
    </row>
    <row r="5" spans="1:13" s="5" customFormat="1" ht="31.2">
      <c r="A5" s="4" t="s">
        <v>11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>
        <v>1</v>
      </c>
      <c r="H5" s="4">
        <v>0</v>
      </c>
      <c r="I5" s="4" t="s">
        <v>26</v>
      </c>
      <c r="J5" s="4" t="s">
        <v>27</v>
      </c>
      <c r="K5" s="4" t="s">
        <v>27</v>
      </c>
      <c r="L5" s="4">
        <v>0</v>
      </c>
      <c r="M5" s="4">
        <v>1</v>
      </c>
    </row>
    <row r="6" spans="1:13" ht="30">
      <c r="A6" s="1" t="s">
        <v>14</v>
      </c>
      <c r="B6" s="1" t="s">
        <v>19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ht="30">
      <c r="A7" s="1" t="s">
        <v>28</v>
      </c>
      <c r="B7" s="2" t="s">
        <v>19</v>
      </c>
      <c r="C7" s="1" t="s">
        <v>20</v>
      </c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ht="30">
      <c r="A8" s="1" t="s">
        <v>15</v>
      </c>
      <c r="B8" s="1"/>
      <c r="C8" s="1"/>
      <c r="D8" s="1"/>
      <c r="E8" s="1" t="s">
        <v>34</v>
      </c>
      <c r="F8" s="1"/>
      <c r="G8" s="1"/>
      <c r="H8" s="1"/>
      <c r="I8" s="1"/>
      <c r="J8" s="1"/>
      <c r="K8" s="1"/>
      <c r="L8" s="1"/>
      <c r="M8" s="1"/>
    </row>
    <row r="9" spans="1:13">
      <c r="A9" s="1" t="s">
        <v>29</v>
      </c>
      <c r="B9" s="1"/>
      <c r="C9" s="1"/>
      <c r="D9" s="1"/>
      <c r="E9" s="1"/>
      <c r="F9" s="1" t="s">
        <v>34</v>
      </c>
      <c r="G9" s="1"/>
      <c r="H9" s="1"/>
      <c r="I9" s="1"/>
      <c r="J9" s="1"/>
      <c r="K9" s="1"/>
      <c r="L9" s="1"/>
      <c r="M9" s="1"/>
    </row>
    <row r="10" spans="1:13" ht="30">
      <c r="A10" s="1" t="s">
        <v>30</v>
      </c>
      <c r="B10" s="1"/>
      <c r="C10" s="1"/>
      <c r="D10" s="1"/>
      <c r="E10" s="1"/>
      <c r="F10" s="1" t="s">
        <v>20</v>
      </c>
      <c r="G10" s="1" t="s">
        <v>20</v>
      </c>
      <c r="H10" s="1"/>
      <c r="I10" s="1"/>
      <c r="J10" s="1"/>
      <c r="K10" s="1"/>
      <c r="L10" s="1"/>
      <c r="M10" s="1"/>
    </row>
    <row r="11" spans="1:13">
      <c r="A11" s="1" t="s">
        <v>31</v>
      </c>
      <c r="B11" s="1"/>
      <c r="C11" s="1"/>
      <c r="D11" s="1"/>
      <c r="E11" s="1"/>
      <c r="F11" s="1" t="s">
        <v>35</v>
      </c>
      <c r="G11" s="1" t="s">
        <v>35</v>
      </c>
      <c r="H11" s="1" t="s">
        <v>20</v>
      </c>
      <c r="I11" s="1"/>
      <c r="J11" s="1"/>
      <c r="K11" s="1"/>
      <c r="L11" s="1"/>
      <c r="M11" s="1"/>
    </row>
    <row r="12" spans="1:13">
      <c r="A12" s="3" t="s">
        <v>16</v>
      </c>
      <c r="B12" s="1"/>
      <c r="C12" s="1"/>
      <c r="D12" s="1"/>
      <c r="E12" s="1"/>
      <c r="F12" s="1"/>
      <c r="G12" s="1"/>
      <c r="H12" s="1"/>
      <c r="I12" s="1" t="s">
        <v>36</v>
      </c>
      <c r="J12" s="1"/>
      <c r="K12" s="1"/>
      <c r="L12" s="1"/>
      <c r="M12" s="1"/>
    </row>
    <row r="13" spans="1:13">
      <c r="A13" s="3" t="s">
        <v>17</v>
      </c>
      <c r="B13" s="1"/>
      <c r="C13" s="1"/>
      <c r="D13" s="1"/>
      <c r="E13" s="1"/>
      <c r="F13" s="1"/>
      <c r="G13" s="1"/>
      <c r="H13" s="1"/>
      <c r="I13" s="1" t="s">
        <v>36</v>
      </c>
      <c r="J13" s="1"/>
      <c r="K13" s="1"/>
      <c r="L13" s="1"/>
      <c r="M13" s="1"/>
    </row>
    <row r="14" spans="1:13" ht="30">
      <c r="A14" s="1" t="s">
        <v>37</v>
      </c>
      <c r="B14" s="1"/>
      <c r="C14" s="1"/>
      <c r="D14" s="1"/>
      <c r="E14" s="1"/>
      <c r="F14" s="1" t="s">
        <v>19</v>
      </c>
      <c r="G14" s="1"/>
      <c r="H14" s="1"/>
      <c r="I14" s="1"/>
      <c r="J14" s="1"/>
      <c r="K14" s="1"/>
      <c r="L14" s="1"/>
      <c r="M14" s="1"/>
    </row>
    <row r="15" spans="1:13" ht="30">
      <c r="A15" s="1" t="s">
        <v>32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 t="s">
        <v>38</v>
      </c>
      <c r="M15" s="1"/>
    </row>
    <row r="16" spans="1:13">
      <c r="A16" s="1" t="s">
        <v>18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 t="s">
        <v>20</v>
      </c>
      <c r="M16" s="1"/>
    </row>
    <row r="17" spans="1:13">
      <c r="A17" s="1" t="s">
        <v>21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 t="s">
        <v>38</v>
      </c>
      <c r="M17" s="1"/>
    </row>
    <row r="18" spans="1:13">
      <c r="A18" s="1" t="s">
        <v>22</v>
      </c>
      <c r="B18" s="1"/>
      <c r="C18" s="1"/>
      <c r="D18" s="1"/>
      <c r="E18" s="1"/>
      <c r="F18" s="1"/>
      <c r="G18" s="1"/>
      <c r="H18" s="1"/>
      <c r="I18" s="1" t="s">
        <v>38</v>
      </c>
      <c r="J18" s="1"/>
      <c r="K18" s="1"/>
      <c r="L18" s="1"/>
      <c r="M18" s="1"/>
    </row>
    <row r="19" spans="1:13" ht="30">
      <c r="A19" s="1" t="s">
        <v>23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 t="s">
        <v>39</v>
      </c>
    </row>
    <row r="20" spans="1:13" ht="30">
      <c r="A20" s="1" t="s">
        <v>24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 t="s">
        <v>34</v>
      </c>
    </row>
    <row r="22" spans="1:13" ht="31.2">
      <c r="A22" s="9" t="s">
        <v>33</v>
      </c>
    </row>
  </sheetData>
  <mergeCells count="3">
    <mergeCell ref="A1:M1"/>
    <mergeCell ref="D3:H3"/>
    <mergeCell ref="I3:K3"/>
  </mergeCell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X73"/>
  <sheetViews>
    <sheetView workbookViewId="0"/>
  </sheetViews>
  <sheetFormatPr baseColWidth="10" defaultRowHeight="10.199999999999999"/>
  <cols>
    <col min="1" max="1" width="21.81640625" style="14" bestFit="1" customWidth="1"/>
    <col min="2" max="2" width="14.7265625" style="14" bestFit="1" customWidth="1"/>
    <col min="3" max="4" width="5.7265625" style="15" bestFit="1" customWidth="1"/>
    <col min="5" max="5" width="5.7265625" style="15" customWidth="1"/>
    <col min="6" max="6" width="13.26953125" style="16" bestFit="1" customWidth="1"/>
    <col min="7" max="8" width="5.7265625" style="16" bestFit="1" customWidth="1"/>
    <col min="9" max="13" width="10.90625" style="14"/>
    <col min="14" max="14" width="10.90625" style="36"/>
    <col min="15" max="20" width="10.90625" style="14"/>
    <col min="21" max="22" width="10.90625" style="16"/>
    <col min="23" max="23" width="10.90625" style="14"/>
    <col min="24" max="24" width="10.90625" style="16"/>
    <col min="25" max="16384" width="10.90625" style="14"/>
  </cols>
  <sheetData>
    <row r="1" spans="1:24" s="59" customFormat="1" ht="111">
      <c r="A1" s="66" t="s">
        <v>42</v>
      </c>
      <c r="B1" s="66" t="s">
        <v>43</v>
      </c>
      <c r="C1" s="67" t="s">
        <v>44</v>
      </c>
      <c r="D1" s="67" t="s">
        <v>245</v>
      </c>
      <c r="E1" s="67" t="s">
        <v>242</v>
      </c>
      <c r="F1" s="66" t="s">
        <v>157</v>
      </c>
      <c r="G1" s="66" t="s">
        <v>158</v>
      </c>
      <c r="H1" s="68" t="s">
        <v>159</v>
      </c>
      <c r="I1" s="60" t="s">
        <v>248</v>
      </c>
      <c r="J1" s="38" t="s">
        <v>249</v>
      </c>
      <c r="K1" s="38" t="s">
        <v>250</v>
      </c>
      <c r="L1" s="58" t="s">
        <v>251</v>
      </c>
      <c r="M1" s="38" t="s">
        <v>252</v>
      </c>
      <c r="N1" s="38" t="s">
        <v>247</v>
      </c>
      <c r="O1" s="38" t="s">
        <v>253</v>
      </c>
      <c r="P1" s="38" t="s">
        <v>254</v>
      </c>
      <c r="Q1" s="37" t="s">
        <v>255</v>
      </c>
      <c r="R1" s="38" t="s">
        <v>256</v>
      </c>
      <c r="S1" s="39" t="s">
        <v>160</v>
      </c>
      <c r="T1" s="38" t="s">
        <v>257</v>
      </c>
      <c r="U1" s="63" t="s">
        <v>258</v>
      </c>
      <c r="V1" s="38" t="s">
        <v>260</v>
      </c>
      <c r="W1" s="39" t="s">
        <v>161</v>
      </c>
      <c r="X1" s="39" t="s">
        <v>162</v>
      </c>
    </row>
    <row r="2" spans="1:24" ht="10.8">
      <c r="A2" s="49" t="s">
        <v>48</v>
      </c>
      <c r="B2" s="49" t="s">
        <v>46</v>
      </c>
      <c r="C2" s="50">
        <v>700</v>
      </c>
      <c r="D2" s="50">
        <v>706</v>
      </c>
      <c r="E2" s="50"/>
      <c r="F2" s="51" t="s">
        <v>259</v>
      </c>
      <c r="G2" s="52">
        <v>592</v>
      </c>
      <c r="H2" s="52"/>
      <c r="I2" s="61">
        <f>SUM(J2:L2)</f>
        <v>8379</v>
      </c>
      <c r="J2" s="41">
        <v>7013</v>
      </c>
      <c r="K2" s="42" t="s">
        <v>163</v>
      </c>
      <c r="L2" s="41">
        <v>1366</v>
      </c>
      <c r="M2" s="40">
        <v>7239</v>
      </c>
      <c r="N2" s="40">
        <f>O2+P2+Q2+S2</f>
        <v>7588</v>
      </c>
      <c r="O2" s="41">
        <v>819</v>
      </c>
      <c r="P2" s="41">
        <v>985</v>
      </c>
      <c r="Q2" s="41">
        <v>5435</v>
      </c>
      <c r="R2" s="40">
        <v>8544</v>
      </c>
      <c r="S2" s="40">
        <v>349</v>
      </c>
      <c r="T2" s="40">
        <v>728</v>
      </c>
      <c r="U2" s="64">
        <v>454.06</v>
      </c>
      <c r="V2" s="43">
        <v>269.52</v>
      </c>
      <c r="W2" s="44">
        <v>723.58</v>
      </c>
      <c r="X2" s="42" t="s">
        <v>164</v>
      </c>
    </row>
    <row r="3" spans="1:24" ht="10.8">
      <c r="A3" s="49" t="s">
        <v>47</v>
      </c>
      <c r="B3" s="49" t="s">
        <v>46</v>
      </c>
      <c r="C3" s="53">
        <v>600</v>
      </c>
      <c r="D3" s="53">
        <v>488</v>
      </c>
      <c r="E3" s="53"/>
      <c r="F3" s="51" t="s">
        <v>89</v>
      </c>
      <c r="G3" s="52">
        <v>402</v>
      </c>
      <c r="H3" s="52"/>
      <c r="I3" s="61">
        <f t="shared" ref="I3:I66" si="0">SUM(J3:L3)</f>
        <v>4384</v>
      </c>
      <c r="J3" s="41">
        <v>4384</v>
      </c>
      <c r="K3" s="42" t="s">
        <v>163</v>
      </c>
      <c r="L3" s="42">
        <v>0</v>
      </c>
      <c r="M3" s="40">
        <v>651</v>
      </c>
      <c r="N3" s="40">
        <f t="shared" ref="N3:N66" si="1">O3+P3+Q3+S3</f>
        <v>856</v>
      </c>
      <c r="O3" s="42">
        <v>0</v>
      </c>
      <c r="P3" s="41">
        <v>484</v>
      </c>
      <c r="Q3" s="41">
        <v>167</v>
      </c>
      <c r="R3" s="40">
        <v>517</v>
      </c>
      <c r="S3" s="40">
        <v>205</v>
      </c>
      <c r="T3" s="40">
        <v>517</v>
      </c>
      <c r="U3" s="64">
        <v>310.12</v>
      </c>
      <c r="V3" s="43">
        <v>223.72</v>
      </c>
      <c r="W3" s="44">
        <v>533.84</v>
      </c>
      <c r="X3" s="42" t="s">
        <v>165</v>
      </c>
    </row>
    <row r="4" spans="1:24" ht="10.8">
      <c r="A4" s="49" t="s">
        <v>91</v>
      </c>
      <c r="B4" s="49" t="s">
        <v>46</v>
      </c>
      <c r="C4" s="53">
        <v>700</v>
      </c>
      <c r="D4" s="53">
        <v>357</v>
      </c>
      <c r="E4" s="53"/>
      <c r="F4" s="51" t="s">
        <v>89</v>
      </c>
      <c r="G4" s="52">
        <v>328</v>
      </c>
      <c r="H4" s="52"/>
      <c r="I4" s="61">
        <f t="shared" si="0"/>
        <v>6417</v>
      </c>
      <c r="J4" s="41">
        <v>4929</v>
      </c>
      <c r="K4" s="42" t="s">
        <v>163</v>
      </c>
      <c r="L4" s="41">
        <v>1488</v>
      </c>
      <c r="M4" s="40">
        <v>7134</v>
      </c>
      <c r="N4" s="40">
        <f t="shared" si="1"/>
        <v>7269</v>
      </c>
      <c r="O4" s="41">
        <v>1960</v>
      </c>
      <c r="P4" s="41">
        <v>1451</v>
      </c>
      <c r="Q4" s="41">
        <v>3723</v>
      </c>
      <c r="R4" s="40">
        <v>721</v>
      </c>
      <c r="S4" s="40">
        <v>135</v>
      </c>
      <c r="T4" s="40">
        <v>720</v>
      </c>
      <c r="U4" s="64">
        <v>351.52</v>
      </c>
      <c r="V4" s="43">
        <v>270.16000000000003</v>
      </c>
      <c r="W4" s="44">
        <v>621.67999999999995</v>
      </c>
      <c r="X4" s="42" t="s">
        <v>166</v>
      </c>
    </row>
    <row r="5" spans="1:24" ht="10.8">
      <c r="A5" s="49" t="s">
        <v>92</v>
      </c>
      <c r="B5" s="49" t="s">
        <v>46</v>
      </c>
      <c r="C5" s="53">
        <v>400</v>
      </c>
      <c r="D5" s="53">
        <v>396</v>
      </c>
      <c r="E5" s="53"/>
      <c r="F5" s="51" t="s">
        <v>89</v>
      </c>
      <c r="G5" s="52">
        <v>344</v>
      </c>
      <c r="H5" s="52"/>
      <c r="I5" s="62">
        <v>0</v>
      </c>
      <c r="J5" s="49">
        <v>0</v>
      </c>
      <c r="K5" s="49">
        <v>0</v>
      </c>
      <c r="L5" s="49">
        <v>0</v>
      </c>
      <c r="M5" s="49"/>
      <c r="N5" s="40">
        <f t="shared" si="1"/>
        <v>0</v>
      </c>
      <c r="O5" s="49">
        <v>0</v>
      </c>
      <c r="P5" s="49">
        <v>0</v>
      </c>
      <c r="Q5" s="49">
        <v>0</v>
      </c>
      <c r="R5" s="49">
        <v>0</v>
      </c>
      <c r="S5" s="49">
        <v>0</v>
      </c>
      <c r="T5" s="49">
        <v>0</v>
      </c>
      <c r="U5" s="62">
        <v>0</v>
      </c>
      <c r="V5" s="49">
        <v>0</v>
      </c>
      <c r="W5" s="49">
        <v>0</v>
      </c>
      <c r="X5" s="49">
        <v>0</v>
      </c>
    </row>
    <row r="6" spans="1:24" ht="10.8">
      <c r="A6" s="49" t="s">
        <v>45</v>
      </c>
      <c r="B6" s="49" t="s">
        <v>46</v>
      </c>
      <c r="C6" s="53">
        <v>600</v>
      </c>
      <c r="D6" s="53">
        <v>330</v>
      </c>
      <c r="E6" s="53"/>
      <c r="F6" s="51" t="s">
        <v>89</v>
      </c>
      <c r="G6" s="52">
        <v>209</v>
      </c>
      <c r="H6" s="52"/>
      <c r="I6" s="61">
        <v>4790</v>
      </c>
      <c r="J6" s="41">
        <v>4790</v>
      </c>
      <c r="K6" s="42" t="s">
        <v>163</v>
      </c>
      <c r="L6" s="42">
        <v>0</v>
      </c>
      <c r="M6" s="40">
        <v>2170</v>
      </c>
      <c r="N6" s="40">
        <f t="shared" si="1"/>
        <v>2300</v>
      </c>
      <c r="O6" s="42">
        <v>0</v>
      </c>
      <c r="P6" s="41">
        <v>1400</v>
      </c>
      <c r="Q6" s="41">
        <v>770</v>
      </c>
      <c r="R6" s="40">
        <v>543</v>
      </c>
      <c r="S6" s="40">
        <v>130</v>
      </c>
      <c r="T6" s="40">
        <v>323</v>
      </c>
      <c r="U6" s="64">
        <v>347.46</v>
      </c>
      <c r="V6" s="43">
        <v>199.77</v>
      </c>
      <c r="W6" s="44">
        <v>547.23</v>
      </c>
      <c r="X6" s="42" t="s">
        <v>167</v>
      </c>
    </row>
    <row r="7" spans="1:24" ht="10.8">
      <c r="A7" s="49" t="s">
        <v>93</v>
      </c>
      <c r="B7" s="49" t="s">
        <v>148</v>
      </c>
      <c r="C7" s="53">
        <v>600</v>
      </c>
      <c r="D7" s="53">
        <v>503</v>
      </c>
      <c r="E7" s="53"/>
      <c r="F7" s="51" t="s">
        <v>89</v>
      </c>
      <c r="G7" s="52">
        <v>494</v>
      </c>
      <c r="H7" s="52"/>
      <c r="I7" s="61">
        <v>4123</v>
      </c>
      <c r="J7" s="41">
        <v>4123</v>
      </c>
      <c r="K7" s="42" t="s">
        <v>163</v>
      </c>
      <c r="L7" s="42">
        <v>0</v>
      </c>
      <c r="M7" s="40">
        <v>4938</v>
      </c>
      <c r="N7" s="40">
        <f t="shared" si="1"/>
        <v>5196</v>
      </c>
      <c r="O7" s="42">
        <v>0</v>
      </c>
      <c r="P7" s="41">
        <v>1828</v>
      </c>
      <c r="Q7" s="41">
        <v>3110</v>
      </c>
      <c r="R7" s="40">
        <v>4888</v>
      </c>
      <c r="S7" s="40">
        <v>258</v>
      </c>
      <c r="T7" s="40">
        <v>477</v>
      </c>
      <c r="U7" s="65">
        <v>330.2</v>
      </c>
      <c r="V7" s="43">
        <v>223.95</v>
      </c>
      <c r="W7" s="44">
        <v>554.15</v>
      </c>
      <c r="X7" s="42" t="s">
        <v>168</v>
      </c>
    </row>
    <row r="8" spans="1:24" ht="10.8">
      <c r="A8" s="49" t="s">
        <v>49</v>
      </c>
      <c r="B8" s="49" t="s">
        <v>50</v>
      </c>
      <c r="C8" s="53">
        <v>550</v>
      </c>
      <c r="D8" s="53">
        <v>526</v>
      </c>
      <c r="E8" s="53"/>
      <c r="F8" s="51" t="s">
        <v>89</v>
      </c>
      <c r="G8" s="52">
        <v>317</v>
      </c>
      <c r="H8" s="52"/>
      <c r="I8" s="61">
        <v>3751</v>
      </c>
      <c r="J8" s="41">
        <v>3540</v>
      </c>
      <c r="K8" s="42" t="s">
        <v>163</v>
      </c>
      <c r="L8" s="41">
        <v>211</v>
      </c>
      <c r="M8" s="40">
        <v>1151</v>
      </c>
      <c r="N8" s="40">
        <f t="shared" si="1"/>
        <v>1443</v>
      </c>
      <c r="O8" s="42">
        <v>0</v>
      </c>
      <c r="P8" s="41">
        <v>775</v>
      </c>
      <c r="Q8" s="41">
        <v>376</v>
      </c>
      <c r="R8" s="40">
        <v>247</v>
      </c>
      <c r="S8" s="40">
        <v>292</v>
      </c>
      <c r="T8" s="40">
        <v>397</v>
      </c>
      <c r="U8" s="64">
        <v>326.97000000000003</v>
      </c>
      <c r="V8" s="43">
        <v>247.84</v>
      </c>
      <c r="W8" s="44">
        <v>574.80999999999995</v>
      </c>
      <c r="X8" s="42" t="s">
        <v>169</v>
      </c>
    </row>
    <row r="9" spans="1:24" ht="10.8">
      <c r="A9" s="49" t="s">
        <v>94</v>
      </c>
      <c r="B9" s="49" t="s">
        <v>51</v>
      </c>
      <c r="C9" s="53">
        <v>850</v>
      </c>
      <c r="D9" s="53">
        <v>737</v>
      </c>
      <c r="E9" s="53"/>
      <c r="F9" s="51" t="s">
        <v>89</v>
      </c>
      <c r="G9" s="52">
        <v>686</v>
      </c>
      <c r="H9" s="52"/>
      <c r="I9" s="61">
        <v>7140</v>
      </c>
      <c r="J9" s="41">
        <v>6051</v>
      </c>
      <c r="K9" s="41">
        <v>109</v>
      </c>
      <c r="L9" s="41">
        <v>980</v>
      </c>
      <c r="M9" s="40">
        <v>10078</v>
      </c>
      <c r="N9" s="40">
        <f t="shared" si="1"/>
        <v>10258</v>
      </c>
      <c r="O9" s="41">
        <v>2496</v>
      </c>
      <c r="P9" s="41">
        <v>1617</v>
      </c>
      <c r="Q9" s="41">
        <v>5965</v>
      </c>
      <c r="R9" s="40">
        <v>7099</v>
      </c>
      <c r="S9" s="40">
        <v>180</v>
      </c>
      <c r="T9" s="40">
        <v>645</v>
      </c>
      <c r="U9" s="64">
        <v>315.83999999999997</v>
      </c>
      <c r="V9" s="43">
        <v>331.94</v>
      </c>
      <c r="W9" s="44">
        <v>647.78</v>
      </c>
      <c r="X9" s="42" t="s">
        <v>170</v>
      </c>
    </row>
    <row r="10" spans="1:24" ht="10.8">
      <c r="A10" s="49" t="s">
        <v>95</v>
      </c>
      <c r="B10" s="49" t="s">
        <v>52</v>
      </c>
      <c r="C10" s="50">
        <v>200</v>
      </c>
      <c r="D10" s="50">
        <v>122</v>
      </c>
      <c r="E10" s="50"/>
      <c r="F10" s="51" t="s">
        <v>259</v>
      </c>
      <c r="G10" s="52">
        <v>85</v>
      </c>
      <c r="H10" s="52">
        <v>30</v>
      </c>
      <c r="I10" s="61">
        <v>3210</v>
      </c>
      <c r="J10" s="41">
        <v>3083</v>
      </c>
      <c r="K10" s="41">
        <v>108</v>
      </c>
      <c r="L10" s="41">
        <v>19</v>
      </c>
      <c r="M10" s="40">
        <v>3290</v>
      </c>
      <c r="N10" s="40">
        <f t="shared" si="1"/>
        <v>3458</v>
      </c>
      <c r="O10" s="41">
        <v>624</v>
      </c>
      <c r="P10" s="41">
        <v>1918</v>
      </c>
      <c r="Q10" s="41">
        <v>748</v>
      </c>
      <c r="R10" s="40">
        <v>194</v>
      </c>
      <c r="S10" s="40">
        <v>168</v>
      </c>
      <c r="T10" s="40">
        <v>594</v>
      </c>
      <c r="U10" s="64">
        <v>202.99</v>
      </c>
      <c r="V10" s="43">
        <v>112.18</v>
      </c>
      <c r="W10" s="44">
        <v>315.17</v>
      </c>
      <c r="X10" s="42" t="s">
        <v>171</v>
      </c>
    </row>
    <row r="11" spans="1:24" ht="10.8">
      <c r="A11" s="49" t="s">
        <v>96</v>
      </c>
      <c r="B11" s="49" t="s">
        <v>53</v>
      </c>
      <c r="C11" s="53">
        <v>800</v>
      </c>
      <c r="D11" s="53">
        <v>532</v>
      </c>
      <c r="E11" s="53"/>
      <c r="F11" s="51" t="s">
        <v>89</v>
      </c>
      <c r="G11" s="52">
        <v>396</v>
      </c>
      <c r="H11" s="52"/>
      <c r="I11" s="61">
        <v>14447</v>
      </c>
      <c r="J11" s="41">
        <v>7121</v>
      </c>
      <c r="K11" s="42" t="s">
        <v>163</v>
      </c>
      <c r="L11" s="41">
        <v>7326</v>
      </c>
      <c r="M11" s="40">
        <v>9011</v>
      </c>
      <c r="N11" s="40">
        <f t="shared" si="1"/>
        <v>9887</v>
      </c>
      <c r="O11" s="41">
        <v>2708</v>
      </c>
      <c r="P11" s="41">
        <v>3021</v>
      </c>
      <c r="Q11" s="41">
        <v>3282</v>
      </c>
      <c r="R11" s="40">
        <v>401</v>
      </c>
      <c r="S11" s="40">
        <v>876</v>
      </c>
      <c r="T11" s="39" t="s">
        <v>172</v>
      </c>
      <c r="U11" s="64">
        <v>474.49</v>
      </c>
      <c r="V11" s="43">
        <v>235.58</v>
      </c>
      <c r="W11" s="44">
        <v>710.07</v>
      </c>
      <c r="X11" s="41">
        <v>0</v>
      </c>
    </row>
    <row r="12" spans="1:24" ht="10.8">
      <c r="A12" s="49" t="s">
        <v>97</v>
      </c>
      <c r="B12" s="49" t="s">
        <v>53</v>
      </c>
      <c r="C12" s="53">
        <v>600</v>
      </c>
      <c r="D12" s="53">
        <v>500</v>
      </c>
      <c r="E12" s="53"/>
      <c r="F12" s="51" t="s">
        <v>89</v>
      </c>
      <c r="G12" s="52">
        <v>478</v>
      </c>
      <c r="H12" s="52"/>
      <c r="I12" s="61">
        <v>5673</v>
      </c>
      <c r="J12" s="41">
        <v>4748</v>
      </c>
      <c r="K12" s="42" t="s">
        <v>163</v>
      </c>
      <c r="L12" s="41">
        <v>925</v>
      </c>
      <c r="M12" s="40">
        <v>5931</v>
      </c>
      <c r="N12" s="40">
        <f t="shared" si="1"/>
        <v>5931</v>
      </c>
      <c r="O12" s="41">
        <v>1882</v>
      </c>
      <c r="P12" s="41">
        <v>1442</v>
      </c>
      <c r="Q12" s="41">
        <v>2607</v>
      </c>
      <c r="R12" s="40">
        <v>2463</v>
      </c>
      <c r="S12" s="39">
        <v>0</v>
      </c>
      <c r="T12" s="40">
        <v>567</v>
      </c>
      <c r="U12" s="64">
        <v>230.37</v>
      </c>
      <c r="V12" s="43">
        <v>245.36</v>
      </c>
      <c r="W12" s="44">
        <v>475.73</v>
      </c>
      <c r="X12" s="42" t="s">
        <v>173</v>
      </c>
    </row>
    <row r="13" spans="1:24" ht="10.8">
      <c r="A13" s="49" t="s">
        <v>98</v>
      </c>
      <c r="B13" s="49" t="s">
        <v>53</v>
      </c>
      <c r="C13" s="53">
        <v>700</v>
      </c>
      <c r="D13" s="53">
        <v>592</v>
      </c>
      <c r="E13" s="53"/>
      <c r="F13" s="51" t="s">
        <v>89</v>
      </c>
      <c r="G13" s="52">
        <v>426</v>
      </c>
      <c r="H13" s="52"/>
      <c r="I13" s="61">
        <v>6685</v>
      </c>
      <c r="J13" s="41">
        <v>6251</v>
      </c>
      <c r="K13" s="42" t="s">
        <v>163</v>
      </c>
      <c r="L13" s="41">
        <v>434</v>
      </c>
      <c r="M13" s="40">
        <v>2043</v>
      </c>
      <c r="N13" s="40">
        <f t="shared" si="1"/>
        <v>2381</v>
      </c>
      <c r="O13" s="42">
        <v>0</v>
      </c>
      <c r="P13" s="41">
        <v>1337</v>
      </c>
      <c r="Q13" s="41">
        <v>706</v>
      </c>
      <c r="R13" s="40">
        <v>105</v>
      </c>
      <c r="S13" s="40">
        <v>338</v>
      </c>
      <c r="T13" s="40">
        <v>525</v>
      </c>
      <c r="U13" s="64">
        <v>115.35</v>
      </c>
      <c r="V13" s="43">
        <v>249.49</v>
      </c>
      <c r="W13" s="44">
        <v>364.84</v>
      </c>
      <c r="X13" s="42" t="s">
        <v>174</v>
      </c>
    </row>
    <row r="14" spans="1:24" ht="10.8">
      <c r="A14" s="49" t="s">
        <v>55</v>
      </c>
      <c r="B14" s="49" t="s">
        <v>54</v>
      </c>
      <c r="C14" s="53">
        <v>600</v>
      </c>
      <c r="D14" s="53">
        <v>303</v>
      </c>
      <c r="E14" s="53"/>
      <c r="F14" s="51" t="s">
        <v>89</v>
      </c>
      <c r="G14" s="52">
        <v>308</v>
      </c>
      <c r="H14" s="52"/>
      <c r="I14" s="61">
        <v>5312</v>
      </c>
      <c r="J14" s="41">
        <v>4899</v>
      </c>
      <c r="K14" s="42" t="s">
        <v>163</v>
      </c>
      <c r="L14" s="41">
        <v>413</v>
      </c>
      <c r="M14" s="40">
        <v>14146</v>
      </c>
      <c r="N14" s="40">
        <f t="shared" si="1"/>
        <v>14330</v>
      </c>
      <c r="O14" s="41">
        <v>6538</v>
      </c>
      <c r="P14" s="41">
        <v>3249</v>
      </c>
      <c r="Q14" s="41">
        <v>4359</v>
      </c>
      <c r="R14" s="40">
        <v>2212</v>
      </c>
      <c r="S14" s="40">
        <v>184</v>
      </c>
      <c r="T14" s="40">
        <v>872</v>
      </c>
      <c r="U14" s="64">
        <v>341.69</v>
      </c>
      <c r="V14" s="43">
        <v>288.36</v>
      </c>
      <c r="W14" s="44">
        <v>630.04999999999995</v>
      </c>
      <c r="X14" s="42" t="s">
        <v>175</v>
      </c>
    </row>
    <row r="15" spans="1:24" ht="10.8">
      <c r="A15" s="49" t="s">
        <v>99</v>
      </c>
      <c r="B15" s="49" t="s">
        <v>54</v>
      </c>
      <c r="C15" s="53">
        <v>700</v>
      </c>
      <c r="D15" s="53">
        <v>770</v>
      </c>
      <c r="E15" s="53" t="s">
        <v>244</v>
      </c>
      <c r="F15" s="51" t="s">
        <v>89</v>
      </c>
      <c r="G15" s="52">
        <v>525</v>
      </c>
      <c r="H15" s="52"/>
      <c r="I15" s="61">
        <v>7179</v>
      </c>
      <c r="J15" s="41">
        <v>7179</v>
      </c>
      <c r="K15" s="42" t="s">
        <v>163</v>
      </c>
      <c r="L15" s="42">
        <v>0</v>
      </c>
      <c r="M15" s="40">
        <v>8008</v>
      </c>
      <c r="N15" s="40">
        <f t="shared" si="1"/>
        <v>8482</v>
      </c>
      <c r="O15" s="41">
        <v>1115</v>
      </c>
      <c r="P15" s="41">
        <v>2525</v>
      </c>
      <c r="Q15" s="41">
        <v>4368</v>
      </c>
      <c r="R15" s="40">
        <v>5644</v>
      </c>
      <c r="S15" s="40">
        <v>474</v>
      </c>
      <c r="T15" s="40">
        <v>554</v>
      </c>
      <c r="U15" s="64">
        <v>334.65</v>
      </c>
      <c r="V15" s="43">
        <v>384.93</v>
      </c>
      <c r="W15" s="44">
        <v>719.58</v>
      </c>
      <c r="X15" s="42" t="s">
        <v>176</v>
      </c>
    </row>
    <row r="16" spans="1:24" ht="10.8">
      <c r="A16" s="49" t="s">
        <v>100</v>
      </c>
      <c r="B16" s="49" t="s">
        <v>54</v>
      </c>
      <c r="C16" s="53">
        <v>700</v>
      </c>
      <c r="D16" s="53">
        <v>597</v>
      </c>
      <c r="E16" s="53"/>
      <c r="F16" s="51" t="s">
        <v>89</v>
      </c>
      <c r="G16" s="52">
        <v>478</v>
      </c>
      <c r="H16" s="52"/>
      <c r="I16" s="61">
        <v>4907</v>
      </c>
      <c r="J16" s="41">
        <v>4907</v>
      </c>
      <c r="K16" s="42" t="s">
        <v>163</v>
      </c>
      <c r="L16" s="42">
        <v>0</v>
      </c>
      <c r="M16" s="40">
        <v>5168</v>
      </c>
      <c r="N16" s="40">
        <f t="shared" si="1"/>
        <v>5499</v>
      </c>
      <c r="O16" s="42">
        <v>0</v>
      </c>
      <c r="P16" s="41">
        <v>2546</v>
      </c>
      <c r="Q16" s="41">
        <v>2622</v>
      </c>
      <c r="R16" s="40">
        <v>5243</v>
      </c>
      <c r="S16" s="40">
        <v>331</v>
      </c>
      <c r="T16" s="40">
        <v>510</v>
      </c>
      <c r="U16" s="64">
        <v>370.53</v>
      </c>
      <c r="V16" s="43">
        <v>308.52999999999997</v>
      </c>
      <c r="W16" s="44">
        <v>679.06</v>
      </c>
      <c r="X16" s="42" t="s">
        <v>177</v>
      </c>
    </row>
    <row r="17" spans="1:24" ht="10.8">
      <c r="A17" s="49" t="s">
        <v>101</v>
      </c>
      <c r="B17" s="49" t="s">
        <v>54</v>
      </c>
      <c r="C17" s="53">
        <v>700</v>
      </c>
      <c r="D17" s="53">
        <v>480</v>
      </c>
      <c r="E17" s="53" t="s">
        <v>244</v>
      </c>
      <c r="F17" s="51" t="s">
        <v>89</v>
      </c>
      <c r="G17" s="52">
        <v>410</v>
      </c>
      <c r="H17" s="52"/>
      <c r="I17" s="61">
        <v>6451</v>
      </c>
      <c r="J17" s="41">
        <v>5240</v>
      </c>
      <c r="K17" s="42" t="s">
        <v>163</v>
      </c>
      <c r="L17" s="41">
        <v>1211</v>
      </c>
      <c r="M17" s="40">
        <v>5950</v>
      </c>
      <c r="N17" s="40">
        <f t="shared" si="1"/>
        <v>6253</v>
      </c>
      <c r="O17" s="41">
        <v>1770</v>
      </c>
      <c r="P17" s="41">
        <v>767</v>
      </c>
      <c r="Q17" s="41">
        <v>3413</v>
      </c>
      <c r="R17" s="40">
        <v>4701</v>
      </c>
      <c r="S17" s="40">
        <v>303</v>
      </c>
      <c r="T17" s="40">
        <v>513</v>
      </c>
      <c r="U17" s="64">
        <v>526.96</v>
      </c>
      <c r="V17" s="43">
        <v>298.95</v>
      </c>
      <c r="W17" s="44">
        <v>825.91</v>
      </c>
      <c r="X17" s="42" t="s">
        <v>178</v>
      </c>
    </row>
    <row r="18" spans="1:24" ht="10.8">
      <c r="A18" s="49" t="s">
        <v>102</v>
      </c>
      <c r="B18" s="49" t="s">
        <v>56</v>
      </c>
      <c r="C18" s="53">
        <v>900</v>
      </c>
      <c r="D18" s="53">
        <v>796</v>
      </c>
      <c r="E18" s="53" t="s">
        <v>244</v>
      </c>
      <c r="F18" s="51" t="s">
        <v>89</v>
      </c>
      <c r="G18" s="52">
        <v>575</v>
      </c>
      <c r="H18" s="52"/>
      <c r="I18" s="61">
        <v>6681</v>
      </c>
      <c r="J18" s="41">
        <v>6553</v>
      </c>
      <c r="K18" s="41">
        <v>129</v>
      </c>
      <c r="L18" s="42">
        <v>0</v>
      </c>
      <c r="M18" s="40">
        <v>18801</v>
      </c>
      <c r="N18" s="40">
        <f t="shared" si="1"/>
        <v>19169</v>
      </c>
      <c r="O18" s="41">
        <v>1200</v>
      </c>
      <c r="P18" s="41">
        <v>2201</v>
      </c>
      <c r="Q18" s="41">
        <v>15400</v>
      </c>
      <c r="R18" s="46">
        <v>15400</v>
      </c>
      <c r="S18" s="40">
        <v>368</v>
      </c>
      <c r="T18" s="40">
        <v>669</v>
      </c>
      <c r="U18" s="64">
        <v>498.35</v>
      </c>
      <c r="V18" s="43">
        <v>316.72000000000003</v>
      </c>
      <c r="W18" s="44">
        <v>815.07</v>
      </c>
      <c r="X18" s="42" t="s">
        <v>179</v>
      </c>
    </row>
    <row r="19" spans="1:24" ht="10.8">
      <c r="A19" s="54" t="s">
        <v>103</v>
      </c>
      <c r="B19" s="54" t="s">
        <v>57</v>
      </c>
      <c r="C19" s="53">
        <v>750</v>
      </c>
      <c r="D19" s="53">
        <v>706</v>
      </c>
      <c r="E19" s="53"/>
      <c r="F19" s="51" t="s">
        <v>89</v>
      </c>
      <c r="G19" s="52">
        <v>667</v>
      </c>
      <c r="H19" s="52"/>
      <c r="I19" s="61">
        <v>6132</v>
      </c>
      <c r="J19" s="41">
        <v>5987</v>
      </c>
      <c r="K19" s="41">
        <v>146</v>
      </c>
      <c r="L19" s="42">
        <v>0</v>
      </c>
      <c r="M19" s="40">
        <v>4502</v>
      </c>
      <c r="N19" s="40">
        <f t="shared" si="1"/>
        <v>4703</v>
      </c>
      <c r="O19" s="41">
        <v>1422</v>
      </c>
      <c r="P19" s="41">
        <v>2320</v>
      </c>
      <c r="Q19" s="41">
        <v>760</v>
      </c>
      <c r="R19" s="40">
        <v>2050</v>
      </c>
      <c r="S19" s="40">
        <v>201</v>
      </c>
      <c r="T19" s="40">
        <v>296</v>
      </c>
      <c r="U19" s="64">
        <v>379.26</v>
      </c>
      <c r="V19" s="43">
        <v>244.85</v>
      </c>
      <c r="W19" s="44">
        <v>624.11</v>
      </c>
      <c r="X19" s="42" t="s">
        <v>180</v>
      </c>
    </row>
    <row r="20" spans="1:24" ht="10.8">
      <c r="A20" s="49" t="s">
        <v>60</v>
      </c>
      <c r="B20" s="49" t="s">
        <v>58</v>
      </c>
      <c r="C20" s="53">
        <v>700</v>
      </c>
      <c r="D20" s="53">
        <v>728</v>
      </c>
      <c r="E20" s="53"/>
      <c r="F20" s="51" t="s">
        <v>89</v>
      </c>
      <c r="G20" s="52">
        <v>669</v>
      </c>
      <c r="H20" s="52"/>
      <c r="I20" s="61">
        <v>8884</v>
      </c>
      <c r="J20" s="41">
        <v>6783</v>
      </c>
      <c r="K20" s="42" t="s">
        <v>163</v>
      </c>
      <c r="L20" s="41">
        <v>2101</v>
      </c>
      <c r="M20" s="40">
        <v>11298</v>
      </c>
      <c r="N20" s="40">
        <f t="shared" si="1"/>
        <v>11760</v>
      </c>
      <c r="O20" s="41">
        <v>4696</v>
      </c>
      <c r="P20" s="41">
        <v>1882</v>
      </c>
      <c r="Q20" s="41">
        <v>4720</v>
      </c>
      <c r="R20" s="40">
        <v>9683</v>
      </c>
      <c r="S20" s="40">
        <v>462</v>
      </c>
      <c r="T20" s="40">
        <v>647</v>
      </c>
      <c r="U20" s="64">
        <v>478.44</v>
      </c>
      <c r="V20" s="43">
        <v>272.33999999999997</v>
      </c>
      <c r="W20" s="44">
        <v>750.78</v>
      </c>
      <c r="X20" s="42" t="s">
        <v>181</v>
      </c>
    </row>
    <row r="21" spans="1:24" ht="10.8">
      <c r="A21" s="49" t="s">
        <v>59</v>
      </c>
      <c r="B21" s="49" t="s">
        <v>58</v>
      </c>
      <c r="C21" s="53">
        <v>550</v>
      </c>
      <c r="D21" s="53">
        <v>426</v>
      </c>
      <c r="E21" s="53"/>
      <c r="F21" s="51" t="s">
        <v>259</v>
      </c>
      <c r="G21" s="52">
        <v>262</v>
      </c>
      <c r="H21" s="52"/>
      <c r="I21" s="61">
        <v>3528</v>
      </c>
      <c r="J21" s="41">
        <v>3528</v>
      </c>
      <c r="K21" s="42" t="s">
        <v>163</v>
      </c>
      <c r="L21" s="42">
        <v>0</v>
      </c>
      <c r="M21" s="40">
        <v>2104</v>
      </c>
      <c r="N21" s="40">
        <f t="shared" si="1"/>
        <v>2339</v>
      </c>
      <c r="O21" s="42">
        <v>0</v>
      </c>
      <c r="P21" s="41">
        <v>1625</v>
      </c>
      <c r="Q21" s="41">
        <v>479</v>
      </c>
      <c r="R21" s="40">
        <v>1180</v>
      </c>
      <c r="S21" s="40">
        <v>235</v>
      </c>
      <c r="T21" s="40">
        <v>100</v>
      </c>
      <c r="U21" s="64">
        <v>289.87</v>
      </c>
      <c r="V21" s="43">
        <v>221.48</v>
      </c>
      <c r="W21" s="44">
        <v>511.35</v>
      </c>
      <c r="X21" s="42" t="s">
        <v>182</v>
      </c>
    </row>
    <row r="22" spans="1:24" ht="10.8">
      <c r="A22" s="49" t="s">
        <v>104</v>
      </c>
      <c r="B22" s="49" t="s">
        <v>58</v>
      </c>
      <c r="C22" s="53">
        <v>600</v>
      </c>
      <c r="D22" s="53">
        <v>474</v>
      </c>
      <c r="E22" s="53"/>
      <c r="F22" s="51" t="s">
        <v>89</v>
      </c>
      <c r="G22" s="52">
        <v>357</v>
      </c>
      <c r="H22" s="52"/>
      <c r="I22" s="61">
        <v>6178</v>
      </c>
      <c r="J22" s="41">
        <v>5344</v>
      </c>
      <c r="K22" s="42" t="s">
        <v>163</v>
      </c>
      <c r="L22" s="41">
        <v>835</v>
      </c>
      <c r="M22" s="40">
        <v>8403</v>
      </c>
      <c r="N22" s="40">
        <f t="shared" si="1"/>
        <v>8730</v>
      </c>
      <c r="O22" s="41">
        <v>2036</v>
      </c>
      <c r="P22" s="41">
        <v>1586</v>
      </c>
      <c r="Q22" s="41">
        <v>4781</v>
      </c>
      <c r="R22" s="40">
        <v>1801</v>
      </c>
      <c r="S22" s="40">
        <v>327</v>
      </c>
      <c r="T22" s="40">
        <v>749</v>
      </c>
      <c r="U22" s="65">
        <v>207.4</v>
      </c>
      <c r="V22" s="43">
        <v>222.24</v>
      </c>
      <c r="W22" s="44">
        <v>429.64</v>
      </c>
      <c r="X22" s="42" t="s">
        <v>183</v>
      </c>
    </row>
    <row r="23" spans="1:24" ht="10.8">
      <c r="A23" s="49" t="s">
        <v>105</v>
      </c>
      <c r="B23" s="49" t="s">
        <v>58</v>
      </c>
      <c r="C23" s="53">
        <v>850</v>
      </c>
      <c r="D23" s="53">
        <v>474</v>
      </c>
      <c r="E23" s="53"/>
      <c r="F23" s="51" t="s">
        <v>259</v>
      </c>
      <c r="G23" s="52">
        <v>309</v>
      </c>
      <c r="H23" s="52">
        <v>13</v>
      </c>
      <c r="I23" s="61">
        <v>9244</v>
      </c>
      <c r="J23" s="41">
        <v>8015</v>
      </c>
      <c r="K23" s="42" t="s">
        <v>163</v>
      </c>
      <c r="L23" s="41">
        <v>1229</v>
      </c>
      <c r="M23" s="40">
        <v>3828</v>
      </c>
      <c r="N23" s="40">
        <f t="shared" si="1"/>
        <v>3975</v>
      </c>
      <c r="O23" s="41">
        <v>569</v>
      </c>
      <c r="P23" s="41">
        <v>1375</v>
      </c>
      <c r="Q23" s="41">
        <v>1884</v>
      </c>
      <c r="R23" s="40">
        <v>200</v>
      </c>
      <c r="S23" s="40">
        <v>147</v>
      </c>
      <c r="T23" s="40">
        <v>645</v>
      </c>
      <c r="U23" s="64">
        <v>410.43</v>
      </c>
      <c r="V23" s="43">
        <v>191.85</v>
      </c>
      <c r="W23" s="44">
        <v>602.28</v>
      </c>
      <c r="X23" s="42" t="s">
        <v>184</v>
      </c>
    </row>
    <row r="24" spans="1:24" ht="10.8">
      <c r="A24" s="49" t="s">
        <v>149</v>
      </c>
      <c r="B24" s="49" t="s">
        <v>150</v>
      </c>
      <c r="C24" s="53">
        <v>600</v>
      </c>
      <c r="D24" s="53">
        <v>388</v>
      </c>
      <c r="E24" s="53"/>
      <c r="F24" s="51" t="s">
        <v>89</v>
      </c>
      <c r="G24" s="52">
        <v>316</v>
      </c>
      <c r="H24" s="52"/>
      <c r="I24" s="61">
        <v>7266</v>
      </c>
      <c r="J24" s="41">
        <v>5398</v>
      </c>
      <c r="K24" s="42" t="s">
        <v>163</v>
      </c>
      <c r="L24" s="41">
        <v>1868</v>
      </c>
      <c r="M24" s="40">
        <v>8522</v>
      </c>
      <c r="N24" s="40">
        <f t="shared" si="1"/>
        <v>9173</v>
      </c>
      <c r="O24" s="41">
        <v>2685</v>
      </c>
      <c r="P24" s="41">
        <v>1661</v>
      </c>
      <c r="Q24" s="41">
        <v>4176</v>
      </c>
      <c r="R24" s="40">
        <v>2720</v>
      </c>
      <c r="S24" s="40">
        <v>651</v>
      </c>
      <c r="T24" s="40">
        <v>467</v>
      </c>
      <c r="U24" s="64">
        <v>349.16</v>
      </c>
      <c r="V24" s="43">
        <v>218.76</v>
      </c>
      <c r="W24" s="44">
        <v>567.91999999999996</v>
      </c>
      <c r="X24" s="42" t="s">
        <v>185</v>
      </c>
    </row>
    <row r="25" spans="1:24" ht="10.8">
      <c r="A25" s="49" t="s">
        <v>106</v>
      </c>
      <c r="B25" s="49" t="s">
        <v>151</v>
      </c>
      <c r="C25" s="53">
        <v>850</v>
      </c>
      <c r="D25" s="53">
        <v>695</v>
      </c>
      <c r="E25" s="53"/>
      <c r="F25" s="51" t="s">
        <v>89</v>
      </c>
      <c r="G25" s="52">
        <v>715</v>
      </c>
      <c r="H25" s="52"/>
      <c r="I25" s="61">
        <v>6303</v>
      </c>
      <c r="J25" s="41">
        <v>6303</v>
      </c>
      <c r="K25" s="42" t="s">
        <v>163</v>
      </c>
      <c r="L25" s="42">
        <v>0</v>
      </c>
      <c r="M25" s="40">
        <v>5773</v>
      </c>
      <c r="N25" s="40">
        <f t="shared" si="1"/>
        <v>6066</v>
      </c>
      <c r="O25" s="41">
        <v>1010</v>
      </c>
      <c r="P25" s="41">
        <v>1777</v>
      </c>
      <c r="Q25" s="41">
        <v>2986</v>
      </c>
      <c r="R25" s="40">
        <v>8183</v>
      </c>
      <c r="S25" s="40">
        <v>293</v>
      </c>
      <c r="T25" s="40">
        <v>540</v>
      </c>
      <c r="U25" s="64">
        <v>410.55</v>
      </c>
      <c r="V25" s="43">
        <v>320.54000000000002</v>
      </c>
      <c r="W25" s="44">
        <v>731.09</v>
      </c>
      <c r="X25" s="42" t="s">
        <v>186</v>
      </c>
    </row>
    <row r="26" spans="1:24" ht="10.8">
      <c r="A26" s="49" t="s">
        <v>107</v>
      </c>
      <c r="B26" s="49" t="s">
        <v>152</v>
      </c>
      <c r="C26" s="53">
        <v>550</v>
      </c>
      <c r="D26" s="53">
        <v>449</v>
      </c>
      <c r="E26" s="53"/>
      <c r="F26" s="51" t="s">
        <v>89</v>
      </c>
      <c r="G26" s="52">
        <v>278</v>
      </c>
      <c r="H26" s="52"/>
      <c r="I26" s="61">
        <v>4193</v>
      </c>
      <c r="J26" s="41">
        <v>4041</v>
      </c>
      <c r="K26" s="42" t="s">
        <v>163</v>
      </c>
      <c r="L26" s="41">
        <v>152</v>
      </c>
      <c r="M26" s="40">
        <v>2592</v>
      </c>
      <c r="N26" s="40">
        <f t="shared" si="1"/>
        <v>2967</v>
      </c>
      <c r="O26" s="41">
        <v>469</v>
      </c>
      <c r="P26" s="41">
        <v>830</v>
      </c>
      <c r="Q26" s="41">
        <v>1293</v>
      </c>
      <c r="R26" s="40">
        <v>2772</v>
      </c>
      <c r="S26" s="40">
        <v>375</v>
      </c>
      <c r="T26" s="40">
        <v>465</v>
      </c>
      <c r="U26" s="65">
        <v>361.9</v>
      </c>
      <c r="V26" s="43">
        <v>254.84</v>
      </c>
      <c r="W26" s="44">
        <v>616.74</v>
      </c>
      <c r="X26" s="42" t="s">
        <v>187</v>
      </c>
    </row>
    <row r="27" spans="1:24" ht="10.8">
      <c r="A27" s="49" t="s">
        <v>108</v>
      </c>
      <c r="B27" s="49" t="s">
        <v>153</v>
      </c>
      <c r="C27" s="53">
        <v>800</v>
      </c>
      <c r="D27" s="53">
        <v>524</v>
      </c>
      <c r="E27" s="53"/>
      <c r="F27" s="51" t="s">
        <v>89</v>
      </c>
      <c r="G27" s="52">
        <v>417</v>
      </c>
      <c r="H27" s="52"/>
      <c r="I27" s="61">
        <v>7766</v>
      </c>
      <c r="J27" s="41">
        <v>7766</v>
      </c>
      <c r="K27" s="42" t="s">
        <v>163</v>
      </c>
      <c r="L27" s="42">
        <v>0</v>
      </c>
      <c r="M27" s="40">
        <v>4485</v>
      </c>
      <c r="N27" s="40">
        <f t="shared" si="1"/>
        <v>4687</v>
      </c>
      <c r="O27" s="42">
        <v>0</v>
      </c>
      <c r="P27" s="41">
        <v>1264</v>
      </c>
      <c r="Q27" s="41">
        <v>3221</v>
      </c>
      <c r="R27" s="40">
        <v>9026</v>
      </c>
      <c r="S27" s="40">
        <v>202</v>
      </c>
      <c r="T27" s="40">
        <v>439</v>
      </c>
      <c r="U27" s="64">
        <v>296.62</v>
      </c>
      <c r="V27" s="45">
        <v>281.39999999999998</v>
      </c>
      <c r="W27" s="44">
        <v>578.02</v>
      </c>
      <c r="X27" s="42" t="s">
        <v>188</v>
      </c>
    </row>
    <row r="28" spans="1:24" ht="10.8">
      <c r="A28" s="49" t="s">
        <v>109</v>
      </c>
      <c r="B28" s="49" t="s">
        <v>153</v>
      </c>
      <c r="C28" s="53">
        <v>600</v>
      </c>
      <c r="D28" s="53">
        <v>555</v>
      </c>
      <c r="E28" s="53"/>
      <c r="F28" s="51" t="s">
        <v>89</v>
      </c>
      <c r="G28" s="52">
        <v>461</v>
      </c>
      <c r="H28" s="52"/>
      <c r="I28" s="61">
        <v>6379</v>
      </c>
      <c r="J28" s="41">
        <v>4763</v>
      </c>
      <c r="K28" s="42" t="s">
        <v>163</v>
      </c>
      <c r="L28" s="41">
        <v>1617</v>
      </c>
      <c r="M28" s="40">
        <v>5371</v>
      </c>
      <c r="N28" s="40">
        <f t="shared" si="1"/>
        <v>5634</v>
      </c>
      <c r="O28" s="41">
        <v>2450</v>
      </c>
      <c r="P28" s="41">
        <v>371</v>
      </c>
      <c r="Q28" s="41">
        <v>2550</v>
      </c>
      <c r="R28" s="40">
        <v>2277</v>
      </c>
      <c r="S28" s="40">
        <v>263</v>
      </c>
      <c r="T28" s="40">
        <v>917</v>
      </c>
      <c r="U28" s="64">
        <v>220.26</v>
      </c>
      <c r="V28" s="43">
        <v>268.27</v>
      </c>
      <c r="W28" s="44">
        <v>488.53</v>
      </c>
      <c r="X28" s="42" t="s">
        <v>189</v>
      </c>
    </row>
    <row r="29" spans="1:24" ht="10.8">
      <c r="A29" s="49" t="s">
        <v>110</v>
      </c>
      <c r="B29" s="49" t="s">
        <v>154</v>
      </c>
      <c r="C29" s="53">
        <v>800</v>
      </c>
      <c r="D29" s="53">
        <v>590</v>
      </c>
      <c r="E29" s="53"/>
      <c r="F29" s="51" t="s">
        <v>89</v>
      </c>
      <c r="G29" s="52">
        <v>593</v>
      </c>
      <c r="H29" s="52"/>
      <c r="I29" s="61">
        <v>8658</v>
      </c>
      <c r="J29" s="41">
        <v>6341</v>
      </c>
      <c r="K29" s="42" t="s">
        <v>163</v>
      </c>
      <c r="L29" s="41">
        <v>2317</v>
      </c>
      <c r="M29" s="40">
        <v>7119</v>
      </c>
      <c r="N29" s="40">
        <f t="shared" si="1"/>
        <v>7345</v>
      </c>
      <c r="O29" s="41">
        <v>2432</v>
      </c>
      <c r="P29" s="41">
        <v>2304</v>
      </c>
      <c r="Q29" s="41">
        <v>2383</v>
      </c>
      <c r="R29" s="40">
        <v>9242</v>
      </c>
      <c r="S29" s="40">
        <v>226</v>
      </c>
      <c r="T29" s="40">
        <v>836</v>
      </c>
      <c r="U29" s="64">
        <v>446.05</v>
      </c>
      <c r="V29" s="45">
        <v>314</v>
      </c>
      <c r="W29" s="44">
        <v>760.05</v>
      </c>
      <c r="X29" s="42" t="s">
        <v>190</v>
      </c>
    </row>
    <row r="30" spans="1:24" ht="10.8">
      <c r="A30" s="49" t="s">
        <v>111</v>
      </c>
      <c r="B30" s="49" t="s">
        <v>61</v>
      </c>
      <c r="C30" s="53">
        <v>750</v>
      </c>
      <c r="D30" s="53">
        <v>608</v>
      </c>
      <c r="E30" s="53"/>
      <c r="F30" s="51" t="s">
        <v>89</v>
      </c>
      <c r="G30" s="52">
        <v>540</v>
      </c>
      <c r="H30" s="52"/>
      <c r="I30" s="61">
        <v>6967</v>
      </c>
      <c r="J30" s="41">
        <v>5233</v>
      </c>
      <c r="K30" s="42" t="s">
        <v>163</v>
      </c>
      <c r="L30" s="41">
        <v>1734</v>
      </c>
      <c r="M30" s="40">
        <v>9202</v>
      </c>
      <c r="N30" s="40">
        <f t="shared" si="1"/>
        <v>9659</v>
      </c>
      <c r="O30" s="41">
        <v>3213</v>
      </c>
      <c r="P30" s="41">
        <v>1760</v>
      </c>
      <c r="Q30" s="41">
        <v>4229</v>
      </c>
      <c r="R30" s="40">
        <v>9394</v>
      </c>
      <c r="S30" s="40">
        <v>457</v>
      </c>
      <c r="T30" s="40">
        <v>490</v>
      </c>
      <c r="U30" s="64">
        <v>352.06</v>
      </c>
      <c r="V30" s="43">
        <v>309.05</v>
      </c>
      <c r="W30" s="44">
        <v>661.11</v>
      </c>
      <c r="X30" s="42" t="s">
        <v>191</v>
      </c>
    </row>
    <row r="31" spans="1:24" ht="10.8">
      <c r="A31" s="49" t="s">
        <v>112</v>
      </c>
      <c r="B31" s="49" t="s">
        <v>61</v>
      </c>
      <c r="C31" s="53">
        <v>800</v>
      </c>
      <c r="D31" s="53">
        <v>637</v>
      </c>
      <c r="E31" s="53"/>
      <c r="F31" s="51" t="s">
        <v>89</v>
      </c>
      <c r="G31" s="52">
        <v>600</v>
      </c>
      <c r="H31" s="52"/>
      <c r="I31" s="61">
        <v>7011</v>
      </c>
      <c r="J31" s="41">
        <v>5194</v>
      </c>
      <c r="K31" s="42" t="s">
        <v>163</v>
      </c>
      <c r="L31" s="41">
        <v>1817</v>
      </c>
      <c r="M31" s="40">
        <v>11555</v>
      </c>
      <c r="N31" s="40">
        <f t="shared" si="1"/>
        <v>11714</v>
      </c>
      <c r="O31" s="41">
        <v>1804</v>
      </c>
      <c r="P31" s="41">
        <v>1577</v>
      </c>
      <c r="Q31" s="41">
        <v>8174</v>
      </c>
      <c r="R31" s="40">
        <v>6664</v>
      </c>
      <c r="S31" s="40">
        <v>159</v>
      </c>
      <c r="T31" s="40">
        <v>872</v>
      </c>
      <c r="U31" s="64">
        <v>387.31</v>
      </c>
      <c r="V31" s="43">
        <v>270.86</v>
      </c>
      <c r="W31" s="44">
        <v>658.17</v>
      </c>
      <c r="X31" s="42" t="s">
        <v>192</v>
      </c>
    </row>
    <row r="32" spans="1:24" ht="10.8">
      <c r="A32" s="49" t="s">
        <v>113</v>
      </c>
      <c r="B32" s="49" t="s">
        <v>62</v>
      </c>
      <c r="C32" s="53">
        <v>800</v>
      </c>
      <c r="D32" s="53">
        <v>552</v>
      </c>
      <c r="E32" s="53"/>
      <c r="F32" s="51" t="s">
        <v>89</v>
      </c>
      <c r="G32" s="52">
        <v>379</v>
      </c>
      <c r="H32" s="52"/>
      <c r="I32" s="61">
        <v>6452</v>
      </c>
      <c r="J32" s="41">
        <v>5382</v>
      </c>
      <c r="K32" s="42" t="s">
        <v>163</v>
      </c>
      <c r="L32" s="41">
        <v>1070</v>
      </c>
      <c r="M32" s="40">
        <v>489</v>
      </c>
      <c r="N32" s="40">
        <f t="shared" si="1"/>
        <v>654</v>
      </c>
      <c r="O32" s="42">
        <v>0</v>
      </c>
      <c r="P32" s="41">
        <v>489</v>
      </c>
      <c r="Q32" s="42">
        <v>0</v>
      </c>
      <c r="R32" s="40">
        <v>377</v>
      </c>
      <c r="S32" s="40">
        <v>165</v>
      </c>
      <c r="T32" s="40">
        <v>527</v>
      </c>
      <c r="U32" s="64">
        <v>339.92</v>
      </c>
      <c r="V32" s="45">
        <v>228.1</v>
      </c>
      <c r="W32" s="44">
        <v>568.02</v>
      </c>
      <c r="X32" s="42" t="s">
        <v>193</v>
      </c>
    </row>
    <row r="33" spans="1:24" ht="21.6">
      <c r="A33" s="49" t="s">
        <v>114</v>
      </c>
      <c r="B33" s="49" t="s">
        <v>62</v>
      </c>
      <c r="C33" s="53">
        <v>800</v>
      </c>
      <c r="D33" s="53">
        <v>701</v>
      </c>
      <c r="E33" s="53"/>
      <c r="F33" s="51" t="s">
        <v>89</v>
      </c>
      <c r="G33" s="52">
        <v>491</v>
      </c>
      <c r="H33" s="52"/>
      <c r="I33" s="61">
        <v>7494</v>
      </c>
      <c r="J33" s="41">
        <v>6544</v>
      </c>
      <c r="K33" s="42" t="s">
        <v>163</v>
      </c>
      <c r="L33" s="41">
        <v>950</v>
      </c>
      <c r="M33" s="40">
        <v>1903</v>
      </c>
      <c r="N33" s="40">
        <f t="shared" si="1"/>
        <v>2181</v>
      </c>
      <c r="O33" s="41">
        <v>1328</v>
      </c>
      <c r="P33" s="41">
        <v>575</v>
      </c>
      <c r="Q33" s="42">
        <v>0</v>
      </c>
      <c r="R33" s="40">
        <v>135</v>
      </c>
      <c r="S33" s="40">
        <v>278</v>
      </c>
      <c r="T33" s="40">
        <v>772</v>
      </c>
      <c r="U33" s="64">
        <v>410.79</v>
      </c>
      <c r="V33" s="43">
        <v>248.12</v>
      </c>
      <c r="W33" s="44">
        <v>658.91</v>
      </c>
      <c r="X33" s="42" t="s">
        <v>194</v>
      </c>
    </row>
    <row r="34" spans="1:24" ht="10.8">
      <c r="A34" s="49" t="s">
        <v>115</v>
      </c>
      <c r="B34" s="49" t="s">
        <v>63</v>
      </c>
      <c r="C34" s="53">
        <v>850</v>
      </c>
      <c r="D34" s="53">
        <v>576</v>
      </c>
      <c r="E34" s="53"/>
      <c r="F34" s="51" t="s">
        <v>89</v>
      </c>
      <c r="G34" s="52">
        <v>554</v>
      </c>
      <c r="H34" s="52"/>
      <c r="I34" s="61">
        <v>7346</v>
      </c>
      <c r="J34" s="41">
        <v>5614</v>
      </c>
      <c r="K34" s="42" t="s">
        <v>163</v>
      </c>
      <c r="L34" s="41">
        <v>1731</v>
      </c>
      <c r="M34" s="40">
        <v>7205</v>
      </c>
      <c r="N34" s="40">
        <f t="shared" si="1"/>
        <v>7737</v>
      </c>
      <c r="O34" s="41">
        <v>1680</v>
      </c>
      <c r="P34" s="41">
        <v>1694</v>
      </c>
      <c r="Q34" s="41">
        <v>3831</v>
      </c>
      <c r="R34" s="40">
        <v>5776</v>
      </c>
      <c r="S34" s="40">
        <v>532</v>
      </c>
      <c r="T34" s="40">
        <v>901</v>
      </c>
      <c r="U34" s="64">
        <v>352.15</v>
      </c>
      <c r="V34" s="43">
        <v>271.95999999999998</v>
      </c>
      <c r="W34" s="44">
        <v>624.11</v>
      </c>
      <c r="X34" s="42" t="s">
        <v>195</v>
      </c>
    </row>
    <row r="35" spans="1:24" ht="10.8">
      <c r="A35" s="49" t="s">
        <v>116</v>
      </c>
      <c r="B35" s="49" t="s">
        <v>64</v>
      </c>
      <c r="C35" s="53">
        <v>900</v>
      </c>
      <c r="D35" s="53">
        <v>866</v>
      </c>
      <c r="E35" s="53"/>
      <c r="F35" s="51" t="s">
        <v>89</v>
      </c>
      <c r="G35" s="52">
        <v>848</v>
      </c>
      <c r="H35" s="52"/>
      <c r="I35" s="61">
        <v>9630</v>
      </c>
      <c r="J35" s="41">
        <v>9521</v>
      </c>
      <c r="K35" s="41">
        <v>109</v>
      </c>
      <c r="L35" s="42">
        <v>0</v>
      </c>
      <c r="M35" s="40">
        <v>11102</v>
      </c>
      <c r="N35" s="40">
        <f t="shared" si="1"/>
        <v>11454</v>
      </c>
      <c r="O35" s="41">
        <v>3434</v>
      </c>
      <c r="P35" s="41">
        <v>1644</v>
      </c>
      <c r="Q35" s="41">
        <v>6024</v>
      </c>
      <c r="R35" s="40">
        <v>7147</v>
      </c>
      <c r="S35" s="40">
        <v>352</v>
      </c>
      <c r="T35" s="40">
        <v>849</v>
      </c>
      <c r="U35" s="64">
        <v>476.91</v>
      </c>
      <c r="V35" s="43">
        <v>614.32000000000005</v>
      </c>
      <c r="W35" s="44">
        <v>1091.23</v>
      </c>
      <c r="X35" s="42" t="s">
        <v>196</v>
      </c>
    </row>
    <row r="36" spans="1:24" ht="10.8">
      <c r="A36" s="49" t="s">
        <v>117</v>
      </c>
      <c r="B36" s="49" t="s">
        <v>66</v>
      </c>
      <c r="C36" s="53">
        <v>800</v>
      </c>
      <c r="D36" s="53">
        <v>772</v>
      </c>
      <c r="E36" s="53"/>
      <c r="F36" s="51" t="s">
        <v>89</v>
      </c>
      <c r="G36" s="52">
        <v>714</v>
      </c>
      <c r="H36" s="52"/>
      <c r="I36" s="61">
        <v>6938</v>
      </c>
      <c r="J36" s="41">
        <v>6106</v>
      </c>
      <c r="K36" s="42" t="s">
        <v>163</v>
      </c>
      <c r="L36" s="41">
        <v>832</v>
      </c>
      <c r="M36" s="40">
        <v>5571</v>
      </c>
      <c r="N36" s="40">
        <f t="shared" si="1"/>
        <v>5851</v>
      </c>
      <c r="O36" s="41">
        <v>1173</v>
      </c>
      <c r="P36" s="41">
        <v>1384</v>
      </c>
      <c r="Q36" s="41">
        <v>3014</v>
      </c>
      <c r="R36" s="40">
        <v>4298</v>
      </c>
      <c r="S36" s="40">
        <v>280</v>
      </c>
      <c r="T36" s="40">
        <v>790</v>
      </c>
      <c r="U36" s="64">
        <v>343.57</v>
      </c>
      <c r="V36" s="43">
        <v>290.77999999999997</v>
      </c>
      <c r="W36" s="44">
        <v>634.35</v>
      </c>
      <c r="X36" s="42" t="s">
        <v>197</v>
      </c>
    </row>
    <row r="37" spans="1:24" ht="10.8">
      <c r="A37" s="49" t="s">
        <v>118</v>
      </c>
      <c r="B37" s="49" t="s">
        <v>66</v>
      </c>
      <c r="C37" s="53">
        <v>700</v>
      </c>
      <c r="D37" s="53">
        <v>567</v>
      </c>
      <c r="E37" s="55" t="s">
        <v>243</v>
      </c>
      <c r="F37" s="51" t="s">
        <v>89</v>
      </c>
      <c r="G37" s="52">
        <v>127</v>
      </c>
      <c r="H37" s="52"/>
      <c r="I37" s="61">
        <v>7542</v>
      </c>
      <c r="J37" s="41">
        <v>5734</v>
      </c>
      <c r="K37" s="42" t="s">
        <v>163</v>
      </c>
      <c r="L37" s="41">
        <v>1808</v>
      </c>
      <c r="M37" s="40">
        <v>5386</v>
      </c>
      <c r="N37" s="40">
        <f t="shared" si="1"/>
        <v>5613</v>
      </c>
      <c r="O37" s="41">
        <v>1775</v>
      </c>
      <c r="P37" s="41">
        <v>1621</v>
      </c>
      <c r="Q37" s="41">
        <v>1990</v>
      </c>
      <c r="R37" s="40">
        <v>264</v>
      </c>
      <c r="S37" s="40">
        <v>227</v>
      </c>
      <c r="T37" s="40">
        <v>477</v>
      </c>
      <c r="U37" s="64">
        <v>364.65</v>
      </c>
      <c r="V37" s="43">
        <v>271.18</v>
      </c>
      <c r="W37" s="44">
        <v>635.83000000000004</v>
      </c>
      <c r="X37" s="42" t="s">
        <v>198</v>
      </c>
    </row>
    <row r="38" spans="1:24" ht="10.8">
      <c r="A38" s="49" t="s">
        <v>119</v>
      </c>
      <c r="B38" s="49" t="s">
        <v>66</v>
      </c>
      <c r="C38" s="53">
        <v>750</v>
      </c>
      <c r="D38" s="53">
        <v>561</v>
      </c>
      <c r="E38" s="53"/>
      <c r="F38" s="51" t="s">
        <v>89</v>
      </c>
      <c r="G38" s="52">
        <v>411</v>
      </c>
      <c r="H38" s="52"/>
      <c r="I38" s="61">
        <v>6264</v>
      </c>
      <c r="J38" s="41">
        <v>5173</v>
      </c>
      <c r="K38" s="42" t="s">
        <v>163</v>
      </c>
      <c r="L38" s="41">
        <v>1091</v>
      </c>
      <c r="M38" s="40">
        <v>1181</v>
      </c>
      <c r="N38" s="40">
        <f t="shared" si="1"/>
        <v>1748</v>
      </c>
      <c r="O38" s="42">
        <v>0</v>
      </c>
      <c r="P38" s="41">
        <v>962</v>
      </c>
      <c r="Q38" s="41">
        <v>219</v>
      </c>
      <c r="R38" s="40">
        <v>252</v>
      </c>
      <c r="S38" s="40">
        <v>567</v>
      </c>
      <c r="T38" s="40">
        <v>814</v>
      </c>
      <c r="U38" s="65">
        <v>371.5</v>
      </c>
      <c r="V38" s="43">
        <v>252.41</v>
      </c>
      <c r="W38" s="44">
        <v>623.91</v>
      </c>
      <c r="X38" s="42" t="s">
        <v>199</v>
      </c>
    </row>
    <row r="39" spans="1:24" ht="10.8">
      <c r="A39" s="49" t="s">
        <v>120</v>
      </c>
      <c r="B39" s="49" t="s">
        <v>66</v>
      </c>
      <c r="C39" s="53">
        <v>750</v>
      </c>
      <c r="D39" s="53">
        <v>394</v>
      </c>
      <c r="E39" s="55" t="s">
        <v>243</v>
      </c>
      <c r="F39" s="56" t="s">
        <v>88</v>
      </c>
      <c r="G39" s="52">
        <v>64</v>
      </c>
      <c r="H39" s="52"/>
      <c r="I39" s="61">
        <v>5393</v>
      </c>
      <c r="J39" s="41">
        <v>5393</v>
      </c>
      <c r="K39" s="42" t="s">
        <v>163</v>
      </c>
      <c r="L39" s="42">
        <v>0</v>
      </c>
      <c r="M39" s="40">
        <v>6653</v>
      </c>
      <c r="N39" s="40">
        <f t="shared" si="1"/>
        <v>6845</v>
      </c>
      <c r="O39" s="41">
        <v>1800</v>
      </c>
      <c r="P39" s="41">
        <v>1700</v>
      </c>
      <c r="Q39" s="41">
        <v>3153</v>
      </c>
      <c r="R39" s="40">
        <v>3200</v>
      </c>
      <c r="S39" s="40">
        <v>192</v>
      </c>
      <c r="T39" s="40">
        <v>448</v>
      </c>
      <c r="U39" s="64">
        <v>179.08</v>
      </c>
      <c r="V39" s="43">
        <v>125.08</v>
      </c>
      <c r="W39" s="44">
        <v>304.16000000000003</v>
      </c>
      <c r="X39" s="42" t="s">
        <v>200</v>
      </c>
    </row>
    <row r="40" spans="1:24" ht="10.8">
      <c r="A40" s="49" t="s">
        <v>156</v>
      </c>
      <c r="B40" s="49" t="s">
        <v>66</v>
      </c>
      <c r="C40" s="53">
        <v>1000</v>
      </c>
      <c r="D40" s="53">
        <v>966</v>
      </c>
      <c r="E40" s="53"/>
      <c r="F40" s="51" t="s">
        <v>89</v>
      </c>
      <c r="G40" s="52">
        <v>862</v>
      </c>
      <c r="H40" s="52"/>
      <c r="I40" s="61">
        <v>8040</v>
      </c>
      <c r="J40" s="41">
        <v>7823</v>
      </c>
      <c r="K40" s="42" t="s">
        <v>163</v>
      </c>
      <c r="L40" s="41">
        <v>217</v>
      </c>
      <c r="M40" s="40">
        <v>9510</v>
      </c>
      <c r="N40" s="40">
        <f t="shared" si="1"/>
        <v>10047</v>
      </c>
      <c r="O40" s="41">
        <v>3000</v>
      </c>
      <c r="P40" s="41">
        <v>3700</v>
      </c>
      <c r="Q40" s="41">
        <v>2810</v>
      </c>
      <c r="R40" s="40">
        <v>4075</v>
      </c>
      <c r="S40" s="40">
        <v>537</v>
      </c>
      <c r="T40" s="40">
        <v>809</v>
      </c>
      <c r="U40" s="64">
        <v>507.16</v>
      </c>
      <c r="V40" s="43">
        <v>229.72</v>
      </c>
      <c r="W40" s="44">
        <v>736.88</v>
      </c>
      <c r="X40" s="42" t="s">
        <v>201</v>
      </c>
    </row>
    <row r="41" spans="1:24" ht="10.8">
      <c r="A41" s="49" t="s">
        <v>121</v>
      </c>
      <c r="B41" s="49" t="s">
        <v>66</v>
      </c>
      <c r="C41" s="53">
        <v>750</v>
      </c>
      <c r="D41" s="53">
        <v>394</v>
      </c>
      <c r="E41" s="53" t="s">
        <v>244</v>
      </c>
      <c r="F41" s="51" t="s">
        <v>89</v>
      </c>
      <c r="G41" s="52">
        <v>211</v>
      </c>
      <c r="H41" s="52"/>
      <c r="I41" s="61">
        <v>6080</v>
      </c>
      <c r="J41" s="41">
        <v>6039</v>
      </c>
      <c r="K41" s="42" t="s">
        <v>163</v>
      </c>
      <c r="L41" s="41">
        <v>41</v>
      </c>
      <c r="M41" s="40">
        <v>5738</v>
      </c>
      <c r="N41" s="40">
        <f t="shared" si="1"/>
        <v>6244</v>
      </c>
      <c r="O41" s="41">
        <v>1114</v>
      </c>
      <c r="P41" s="41">
        <v>2123</v>
      </c>
      <c r="Q41" s="41">
        <v>2501</v>
      </c>
      <c r="R41" s="40">
        <v>388</v>
      </c>
      <c r="S41" s="40">
        <v>506</v>
      </c>
      <c r="T41" s="40">
        <v>411</v>
      </c>
      <c r="U41" s="64">
        <v>358.85</v>
      </c>
      <c r="V41" s="43">
        <v>288.97000000000003</v>
      </c>
      <c r="W41" s="44">
        <v>647.82000000000005</v>
      </c>
      <c r="X41" s="42" t="s">
        <v>202</v>
      </c>
    </row>
    <row r="42" spans="1:24" ht="10.8">
      <c r="A42" s="49" t="s">
        <v>122</v>
      </c>
      <c r="B42" s="49" t="s">
        <v>66</v>
      </c>
      <c r="C42" s="53">
        <v>900</v>
      </c>
      <c r="D42" s="53">
        <v>701</v>
      </c>
      <c r="E42" s="53"/>
      <c r="F42" s="51" t="s">
        <v>89</v>
      </c>
      <c r="G42" s="52">
        <v>466</v>
      </c>
      <c r="H42" s="52"/>
      <c r="I42" s="61">
        <v>8643</v>
      </c>
      <c r="J42" s="41">
        <v>7576</v>
      </c>
      <c r="K42" s="42" t="s">
        <v>163</v>
      </c>
      <c r="L42" s="41">
        <v>1067</v>
      </c>
      <c r="M42" s="40">
        <v>6148</v>
      </c>
      <c r="N42" s="40">
        <f t="shared" si="1"/>
        <v>6885</v>
      </c>
      <c r="O42" s="41">
        <v>1455</v>
      </c>
      <c r="P42" s="41">
        <v>1940</v>
      </c>
      <c r="Q42" s="41">
        <v>2753</v>
      </c>
      <c r="R42" s="40">
        <v>1759</v>
      </c>
      <c r="S42" s="40">
        <v>737</v>
      </c>
      <c r="T42" s="40">
        <v>708</v>
      </c>
      <c r="U42" s="64">
        <v>380.15</v>
      </c>
      <c r="V42" s="43">
        <v>270.75</v>
      </c>
      <c r="W42" s="47">
        <v>650.9</v>
      </c>
      <c r="X42" s="42" t="s">
        <v>203</v>
      </c>
    </row>
    <row r="43" spans="1:24" ht="10.8">
      <c r="A43" s="49" t="s">
        <v>123</v>
      </c>
      <c r="B43" s="49" t="s">
        <v>66</v>
      </c>
      <c r="C43" s="53">
        <v>1000</v>
      </c>
      <c r="D43" s="53">
        <v>656</v>
      </c>
      <c r="E43" s="53"/>
      <c r="F43" s="51" t="s">
        <v>89</v>
      </c>
      <c r="G43" s="52">
        <v>575</v>
      </c>
      <c r="H43" s="52"/>
      <c r="I43" s="61">
        <v>6899</v>
      </c>
      <c r="J43" s="41">
        <v>6899</v>
      </c>
      <c r="K43" s="42" t="s">
        <v>163</v>
      </c>
      <c r="L43" s="42">
        <v>0</v>
      </c>
      <c r="M43" s="40">
        <v>7765</v>
      </c>
      <c r="N43" s="40">
        <f t="shared" si="1"/>
        <v>7982</v>
      </c>
      <c r="O43" s="41">
        <v>2222</v>
      </c>
      <c r="P43" s="41">
        <v>1940</v>
      </c>
      <c r="Q43" s="41">
        <v>3603</v>
      </c>
      <c r="R43" s="40">
        <v>1208</v>
      </c>
      <c r="S43" s="40">
        <v>217</v>
      </c>
      <c r="T43" s="40">
        <v>590</v>
      </c>
      <c r="U43" s="64">
        <v>452.84</v>
      </c>
      <c r="V43" s="43">
        <v>453.66</v>
      </c>
      <c r="W43" s="47">
        <v>906.5</v>
      </c>
      <c r="X43" s="42" t="s">
        <v>178</v>
      </c>
    </row>
    <row r="44" spans="1:24" ht="10.8">
      <c r="A44" s="49" t="s">
        <v>124</v>
      </c>
      <c r="B44" s="49" t="s">
        <v>66</v>
      </c>
      <c r="C44" s="53">
        <v>750</v>
      </c>
      <c r="D44" s="53">
        <v>630</v>
      </c>
      <c r="E44" s="53"/>
      <c r="F44" s="51" t="s">
        <v>89</v>
      </c>
      <c r="G44" s="52">
        <v>331</v>
      </c>
      <c r="H44" s="52"/>
      <c r="I44" s="61">
        <v>6902</v>
      </c>
      <c r="J44" s="41">
        <v>6858</v>
      </c>
      <c r="K44" s="42" t="s">
        <v>163</v>
      </c>
      <c r="L44" s="41">
        <v>44</v>
      </c>
      <c r="M44" s="40">
        <v>2967</v>
      </c>
      <c r="N44" s="40">
        <f t="shared" si="1"/>
        <v>3267</v>
      </c>
      <c r="O44" s="41">
        <v>1941</v>
      </c>
      <c r="P44" s="41">
        <v>1026</v>
      </c>
      <c r="Q44" s="42">
        <v>0</v>
      </c>
      <c r="R44" s="39">
        <v>36</v>
      </c>
      <c r="S44" s="40">
        <v>300</v>
      </c>
      <c r="T44" s="40">
        <v>747</v>
      </c>
      <c r="U44" s="64">
        <v>416.86</v>
      </c>
      <c r="V44" s="43">
        <v>326.68</v>
      </c>
      <c r="W44" s="44">
        <v>743.54</v>
      </c>
      <c r="X44" s="42" t="s">
        <v>204</v>
      </c>
    </row>
    <row r="45" spans="1:24" ht="10.8">
      <c r="A45" s="49" t="s">
        <v>125</v>
      </c>
      <c r="B45" s="49" t="s">
        <v>66</v>
      </c>
      <c r="C45" s="53">
        <v>900</v>
      </c>
      <c r="D45" s="53">
        <v>667</v>
      </c>
      <c r="E45" s="55" t="s">
        <v>243</v>
      </c>
      <c r="F45" s="56" t="s">
        <v>88</v>
      </c>
      <c r="G45" s="52">
        <v>2</v>
      </c>
      <c r="H45" s="52"/>
      <c r="I45" s="61">
        <v>10117</v>
      </c>
      <c r="J45" s="41">
        <v>8092</v>
      </c>
      <c r="K45" s="42" t="s">
        <v>163</v>
      </c>
      <c r="L45" s="41">
        <v>2025</v>
      </c>
      <c r="M45" s="40">
        <v>11148</v>
      </c>
      <c r="N45" s="40">
        <f t="shared" si="1"/>
        <v>11638</v>
      </c>
      <c r="O45" s="41">
        <v>1312</v>
      </c>
      <c r="P45" s="41">
        <v>2365</v>
      </c>
      <c r="Q45" s="41">
        <v>7471</v>
      </c>
      <c r="R45" s="40">
        <v>3447</v>
      </c>
      <c r="S45" s="40">
        <v>490</v>
      </c>
      <c r="T45" s="40">
        <v>744</v>
      </c>
      <c r="U45" s="64">
        <v>690.89</v>
      </c>
      <c r="V45" s="43">
        <v>182.12</v>
      </c>
      <c r="W45" s="44">
        <v>873.01</v>
      </c>
      <c r="X45" s="42" t="s">
        <v>205</v>
      </c>
    </row>
    <row r="46" spans="1:24" ht="10.8">
      <c r="A46" s="49" t="s">
        <v>126</v>
      </c>
      <c r="B46" s="49" t="s">
        <v>66</v>
      </c>
      <c r="C46" s="53">
        <v>800</v>
      </c>
      <c r="D46" s="53">
        <v>948</v>
      </c>
      <c r="E46" s="53"/>
      <c r="F46" s="56" t="s">
        <v>88</v>
      </c>
      <c r="G46" s="52">
        <v>865</v>
      </c>
      <c r="H46" s="52"/>
      <c r="I46" s="61">
        <v>8003</v>
      </c>
      <c r="J46" s="41">
        <v>8003</v>
      </c>
      <c r="K46" s="42" t="s">
        <v>163</v>
      </c>
      <c r="L46" s="42">
        <v>0</v>
      </c>
      <c r="M46" s="40">
        <v>3657</v>
      </c>
      <c r="N46" s="40">
        <f t="shared" si="1"/>
        <v>4026</v>
      </c>
      <c r="O46" s="41">
        <v>1228</v>
      </c>
      <c r="P46" s="41">
        <v>636</v>
      </c>
      <c r="Q46" s="41">
        <v>1793</v>
      </c>
      <c r="R46" s="40">
        <v>3327</v>
      </c>
      <c r="S46" s="40">
        <v>369</v>
      </c>
      <c r="T46" s="40">
        <v>786</v>
      </c>
      <c r="U46" s="64">
        <v>295.48</v>
      </c>
      <c r="V46" s="43">
        <v>227.77</v>
      </c>
      <c r="W46" s="44">
        <v>523.25</v>
      </c>
      <c r="X46" s="42" t="s">
        <v>206</v>
      </c>
    </row>
    <row r="47" spans="1:24" ht="10.8">
      <c r="A47" s="49" t="s">
        <v>127</v>
      </c>
      <c r="B47" s="49" t="s">
        <v>66</v>
      </c>
      <c r="C47" s="53">
        <v>1000</v>
      </c>
      <c r="D47" s="53">
        <v>663</v>
      </c>
      <c r="E47" s="53"/>
      <c r="F47" s="51" t="s">
        <v>89</v>
      </c>
      <c r="G47" s="52">
        <v>421</v>
      </c>
      <c r="H47" s="52"/>
      <c r="I47" s="61">
        <v>7465</v>
      </c>
      <c r="J47" s="41">
        <v>7465</v>
      </c>
      <c r="K47" s="42" t="s">
        <v>163</v>
      </c>
      <c r="L47" s="42">
        <v>0</v>
      </c>
      <c r="M47" s="40">
        <v>9635</v>
      </c>
      <c r="N47" s="40">
        <f t="shared" si="1"/>
        <v>10159</v>
      </c>
      <c r="O47" s="41">
        <v>3524</v>
      </c>
      <c r="P47" s="41">
        <v>2593</v>
      </c>
      <c r="Q47" s="41">
        <v>3518</v>
      </c>
      <c r="R47" s="40">
        <v>2639</v>
      </c>
      <c r="S47" s="40">
        <v>524</v>
      </c>
      <c r="T47" s="40">
        <v>799</v>
      </c>
      <c r="U47" s="64">
        <v>413.63</v>
      </c>
      <c r="V47" s="43">
        <v>299.27</v>
      </c>
      <c r="W47" s="47">
        <v>712.9</v>
      </c>
      <c r="X47" s="42" t="s">
        <v>207</v>
      </c>
    </row>
    <row r="48" spans="1:24" ht="10.8">
      <c r="A48" s="49" t="s">
        <v>68</v>
      </c>
      <c r="B48" s="49" t="s">
        <v>66</v>
      </c>
      <c r="C48" s="53">
        <v>700</v>
      </c>
      <c r="D48" s="53">
        <v>790</v>
      </c>
      <c r="E48" s="53"/>
      <c r="F48" s="51" t="s">
        <v>259</v>
      </c>
      <c r="G48" s="52">
        <v>1123</v>
      </c>
      <c r="H48" s="52">
        <v>121</v>
      </c>
      <c r="I48" s="61">
        <v>26654</v>
      </c>
      <c r="J48" s="41">
        <v>23952</v>
      </c>
      <c r="K48" s="42" t="s">
        <v>163</v>
      </c>
      <c r="L48" s="41">
        <v>2702</v>
      </c>
      <c r="M48" s="40">
        <v>22509</v>
      </c>
      <c r="N48" s="40">
        <f t="shared" si="1"/>
        <v>23283</v>
      </c>
      <c r="O48" s="41">
        <v>7185</v>
      </c>
      <c r="P48" s="41">
        <v>7413</v>
      </c>
      <c r="Q48" s="41">
        <v>7911</v>
      </c>
      <c r="R48" s="40">
        <v>6792</v>
      </c>
      <c r="S48" s="40">
        <v>774</v>
      </c>
      <c r="T48" s="40">
        <v>3093</v>
      </c>
      <c r="U48" s="64">
        <v>1034.6400000000001</v>
      </c>
      <c r="V48" s="43">
        <v>432.29</v>
      </c>
      <c r="W48" s="44">
        <v>1466.93</v>
      </c>
      <c r="X48" s="42" t="s">
        <v>208</v>
      </c>
    </row>
    <row r="49" spans="1:24" ht="10.8">
      <c r="A49" s="49" t="s">
        <v>67</v>
      </c>
      <c r="B49" s="49" t="s">
        <v>66</v>
      </c>
      <c r="C49" s="53">
        <v>1000</v>
      </c>
      <c r="D49" s="53">
        <v>727</v>
      </c>
      <c r="E49" s="53"/>
      <c r="F49" s="51" t="s">
        <v>89</v>
      </c>
      <c r="G49" s="52">
        <v>627</v>
      </c>
      <c r="H49" s="52"/>
      <c r="I49" s="61">
        <v>11080</v>
      </c>
      <c r="J49" s="41">
        <v>9481</v>
      </c>
      <c r="K49" s="42" t="s">
        <v>163</v>
      </c>
      <c r="L49" s="41">
        <v>1599</v>
      </c>
      <c r="M49" s="40">
        <v>12094</v>
      </c>
      <c r="N49" s="40">
        <f t="shared" si="1"/>
        <v>12510</v>
      </c>
      <c r="O49" s="41">
        <v>878</v>
      </c>
      <c r="P49" s="41">
        <v>2491</v>
      </c>
      <c r="Q49" s="41">
        <v>8725</v>
      </c>
      <c r="R49" s="40">
        <v>2467</v>
      </c>
      <c r="S49" s="40">
        <v>416</v>
      </c>
      <c r="T49" s="40">
        <v>1091</v>
      </c>
      <c r="U49" s="64">
        <v>476.28</v>
      </c>
      <c r="V49" s="43">
        <v>239.62</v>
      </c>
      <c r="W49" s="47">
        <v>715.9</v>
      </c>
      <c r="X49" s="42" t="s">
        <v>209</v>
      </c>
    </row>
    <row r="50" spans="1:24" ht="10.8">
      <c r="A50" s="49" t="s">
        <v>128</v>
      </c>
      <c r="B50" s="49" t="s">
        <v>66</v>
      </c>
      <c r="C50" s="53">
        <v>700</v>
      </c>
      <c r="D50" s="53">
        <v>444</v>
      </c>
      <c r="E50" s="53"/>
      <c r="F50" s="56" t="s">
        <v>88</v>
      </c>
      <c r="G50" s="52">
        <v>241</v>
      </c>
      <c r="H50" s="52"/>
      <c r="I50" s="61">
        <v>5015</v>
      </c>
      <c r="J50" s="41">
        <v>4619</v>
      </c>
      <c r="K50" s="42" t="s">
        <v>163</v>
      </c>
      <c r="L50" s="41">
        <v>396</v>
      </c>
      <c r="M50" s="40">
        <v>618</v>
      </c>
      <c r="N50" s="40">
        <f t="shared" si="1"/>
        <v>898</v>
      </c>
      <c r="O50" s="41">
        <v>83</v>
      </c>
      <c r="P50" s="41">
        <v>535</v>
      </c>
      <c r="Q50" s="42">
        <v>0</v>
      </c>
      <c r="R50" s="40">
        <v>53</v>
      </c>
      <c r="S50" s="40">
        <v>280</v>
      </c>
      <c r="T50" s="40">
        <v>297</v>
      </c>
      <c r="U50" s="64">
        <v>152.22999999999999</v>
      </c>
      <c r="V50" s="43">
        <v>271.82</v>
      </c>
      <c r="W50" s="44">
        <v>424.05</v>
      </c>
      <c r="X50" s="42" t="s">
        <v>210</v>
      </c>
    </row>
    <row r="51" spans="1:24" ht="10.8">
      <c r="A51" s="49" t="s">
        <v>129</v>
      </c>
      <c r="B51" s="49" t="s">
        <v>66</v>
      </c>
      <c r="C51" s="53">
        <v>600</v>
      </c>
      <c r="D51" s="53">
        <v>491</v>
      </c>
      <c r="E51" s="53"/>
      <c r="F51" s="51" t="s">
        <v>89</v>
      </c>
      <c r="G51" s="52">
        <v>351</v>
      </c>
      <c r="H51" s="52"/>
      <c r="I51" s="61">
        <v>4797</v>
      </c>
      <c r="J51" s="41">
        <v>4497</v>
      </c>
      <c r="K51" s="42" t="s">
        <v>163</v>
      </c>
      <c r="L51" s="41">
        <v>300</v>
      </c>
      <c r="M51" s="40">
        <v>2349</v>
      </c>
      <c r="N51" s="40">
        <f t="shared" si="1"/>
        <v>2646</v>
      </c>
      <c r="O51" s="41">
        <v>546</v>
      </c>
      <c r="P51" s="41">
        <v>1023</v>
      </c>
      <c r="Q51" s="41">
        <v>780</v>
      </c>
      <c r="R51" s="40">
        <v>531</v>
      </c>
      <c r="S51" s="40">
        <v>297</v>
      </c>
      <c r="T51" s="40">
        <v>358</v>
      </c>
      <c r="U51" s="64">
        <v>410.28</v>
      </c>
      <c r="V51" s="43">
        <v>249.93</v>
      </c>
      <c r="W51" s="44">
        <v>660.21</v>
      </c>
      <c r="X51" s="42" t="s">
        <v>211</v>
      </c>
    </row>
    <row r="52" spans="1:24" ht="10.8">
      <c r="A52" s="49" t="s">
        <v>65</v>
      </c>
      <c r="B52" s="49" t="s">
        <v>66</v>
      </c>
      <c r="C52" s="53">
        <v>600</v>
      </c>
      <c r="D52" s="53">
        <v>573</v>
      </c>
      <c r="E52" s="53"/>
      <c r="F52" s="56" t="s">
        <v>88</v>
      </c>
      <c r="G52" s="52">
        <v>395</v>
      </c>
      <c r="H52" s="52"/>
      <c r="I52" s="61">
        <v>4291</v>
      </c>
      <c r="J52" s="41">
        <v>4184</v>
      </c>
      <c r="K52" s="42" t="s">
        <v>163</v>
      </c>
      <c r="L52" s="41">
        <v>107</v>
      </c>
      <c r="M52" s="40">
        <v>1321</v>
      </c>
      <c r="N52" s="40">
        <f t="shared" si="1"/>
        <v>1646</v>
      </c>
      <c r="O52" s="42">
        <v>0</v>
      </c>
      <c r="P52" s="41">
        <v>1198</v>
      </c>
      <c r="Q52" s="41">
        <v>123</v>
      </c>
      <c r="R52" s="40">
        <v>80</v>
      </c>
      <c r="S52" s="40">
        <v>325</v>
      </c>
      <c r="T52" s="40">
        <v>510</v>
      </c>
      <c r="U52" s="64">
        <v>255.26</v>
      </c>
      <c r="V52" s="43">
        <v>232.21</v>
      </c>
      <c r="W52" s="44">
        <v>487.47</v>
      </c>
      <c r="X52" s="42" t="s">
        <v>212</v>
      </c>
    </row>
    <row r="53" spans="1:24" ht="21.6">
      <c r="A53" s="49" t="s">
        <v>130</v>
      </c>
      <c r="B53" s="49" t="s">
        <v>66</v>
      </c>
      <c r="C53" s="53">
        <v>1000</v>
      </c>
      <c r="D53" s="53">
        <v>839</v>
      </c>
      <c r="E53" s="53"/>
      <c r="F53" s="51" t="s">
        <v>89</v>
      </c>
      <c r="G53" s="52">
        <v>549</v>
      </c>
      <c r="H53" s="52"/>
      <c r="I53" s="61">
        <v>8695</v>
      </c>
      <c r="J53" s="41">
        <v>7251</v>
      </c>
      <c r="K53" s="42" t="s">
        <v>163</v>
      </c>
      <c r="L53" s="41">
        <v>1444</v>
      </c>
      <c r="M53" s="40">
        <v>4583</v>
      </c>
      <c r="N53" s="40">
        <f t="shared" si="1"/>
        <v>5690</v>
      </c>
      <c r="O53" s="41">
        <v>1916</v>
      </c>
      <c r="P53" s="41">
        <v>1840</v>
      </c>
      <c r="Q53" s="41">
        <v>827</v>
      </c>
      <c r="R53" s="40">
        <v>604</v>
      </c>
      <c r="S53" s="40">
        <v>1107</v>
      </c>
      <c r="T53" s="40">
        <v>773</v>
      </c>
      <c r="U53" s="64">
        <v>469.65</v>
      </c>
      <c r="V53" s="43">
        <v>325.58999999999997</v>
      </c>
      <c r="W53" s="44">
        <v>795.24</v>
      </c>
      <c r="X53" s="42" t="s">
        <v>213</v>
      </c>
    </row>
    <row r="54" spans="1:24" ht="10.8">
      <c r="A54" s="49" t="s">
        <v>133</v>
      </c>
      <c r="B54" s="49" t="s">
        <v>66</v>
      </c>
      <c r="C54" s="53">
        <v>700</v>
      </c>
      <c r="D54" s="53">
        <v>524</v>
      </c>
      <c r="E54" s="53"/>
      <c r="F54" s="56" t="s">
        <v>88</v>
      </c>
      <c r="G54" s="52">
        <v>240</v>
      </c>
      <c r="H54" s="52"/>
      <c r="I54" s="61">
        <v>6685</v>
      </c>
      <c r="J54" s="41">
        <v>6251</v>
      </c>
      <c r="K54" s="42" t="s">
        <v>163</v>
      </c>
      <c r="L54" s="41">
        <v>434</v>
      </c>
      <c r="M54" s="40">
        <v>2043</v>
      </c>
      <c r="N54" s="40">
        <f t="shared" si="1"/>
        <v>2381</v>
      </c>
      <c r="O54" s="42">
        <v>0</v>
      </c>
      <c r="P54" s="41">
        <v>1337</v>
      </c>
      <c r="Q54" s="41">
        <v>706</v>
      </c>
      <c r="R54" s="40">
        <v>105</v>
      </c>
      <c r="S54" s="40">
        <v>338</v>
      </c>
      <c r="T54" s="40">
        <v>525</v>
      </c>
      <c r="U54" s="64">
        <v>115.35</v>
      </c>
      <c r="V54" s="43">
        <v>249.49</v>
      </c>
      <c r="W54" s="44">
        <v>364.84</v>
      </c>
      <c r="X54" s="42" t="s">
        <v>174</v>
      </c>
    </row>
    <row r="55" spans="1:24" ht="10.8">
      <c r="A55" s="49" t="s">
        <v>131</v>
      </c>
      <c r="B55" s="49" t="s">
        <v>155</v>
      </c>
      <c r="C55" s="53">
        <v>600</v>
      </c>
      <c r="D55" s="53">
        <v>597</v>
      </c>
      <c r="E55" s="53"/>
      <c r="F55" s="51" t="s">
        <v>89</v>
      </c>
      <c r="G55" s="52">
        <v>551</v>
      </c>
      <c r="H55" s="52"/>
      <c r="I55" s="61">
        <v>5517</v>
      </c>
      <c r="J55" s="41">
        <v>5298</v>
      </c>
      <c r="K55" s="41">
        <v>219</v>
      </c>
      <c r="L55" s="42">
        <v>0</v>
      </c>
      <c r="M55" s="40">
        <v>8752</v>
      </c>
      <c r="N55" s="40">
        <f t="shared" si="1"/>
        <v>9086</v>
      </c>
      <c r="O55" s="41">
        <v>2759</v>
      </c>
      <c r="P55" s="41">
        <v>1817</v>
      </c>
      <c r="Q55" s="41">
        <v>4176</v>
      </c>
      <c r="R55" s="40">
        <v>4779</v>
      </c>
      <c r="S55" s="40">
        <v>334</v>
      </c>
      <c r="T55" s="40">
        <v>729</v>
      </c>
      <c r="U55" s="64">
        <v>365.11</v>
      </c>
      <c r="V55" s="43">
        <v>257.08</v>
      </c>
      <c r="W55" s="44">
        <v>622.19000000000005</v>
      </c>
      <c r="X55" s="42" t="s">
        <v>214</v>
      </c>
    </row>
    <row r="56" spans="1:24" ht="10.8">
      <c r="A56" s="49" t="s">
        <v>132</v>
      </c>
      <c r="B56" s="49" t="s">
        <v>69</v>
      </c>
      <c r="C56" s="53">
        <v>250</v>
      </c>
      <c r="D56" s="53">
        <v>276</v>
      </c>
      <c r="E56" s="53"/>
      <c r="F56" s="51" t="s">
        <v>259</v>
      </c>
      <c r="G56" s="52">
        <v>181</v>
      </c>
      <c r="H56" s="52">
        <v>40</v>
      </c>
      <c r="I56" s="61">
        <v>5427</v>
      </c>
      <c r="J56" s="41">
        <v>3967</v>
      </c>
      <c r="K56" s="41">
        <v>55</v>
      </c>
      <c r="L56" s="41">
        <v>1405</v>
      </c>
      <c r="M56" s="40">
        <v>3213</v>
      </c>
      <c r="N56" s="40">
        <f t="shared" si="1"/>
        <v>3300</v>
      </c>
      <c r="O56" s="42">
        <v>0</v>
      </c>
      <c r="P56" s="41">
        <v>680</v>
      </c>
      <c r="Q56" s="41">
        <v>2533</v>
      </c>
      <c r="R56" s="39">
        <v>2533</v>
      </c>
      <c r="S56" s="40">
        <v>87</v>
      </c>
      <c r="T56" s="40">
        <v>370</v>
      </c>
      <c r="U56" s="64">
        <v>296.27</v>
      </c>
      <c r="V56" s="43">
        <v>208.12</v>
      </c>
      <c r="W56" s="44">
        <v>504.39</v>
      </c>
      <c r="X56" s="42" t="s">
        <v>215</v>
      </c>
    </row>
    <row r="57" spans="1:24" ht="10.8">
      <c r="A57" s="49" t="s">
        <v>134</v>
      </c>
      <c r="B57" s="49" t="s">
        <v>70</v>
      </c>
      <c r="C57" s="53">
        <v>300</v>
      </c>
      <c r="D57" s="53">
        <v>292</v>
      </c>
      <c r="E57" s="53"/>
      <c r="F57" s="51" t="s">
        <v>259</v>
      </c>
      <c r="G57" s="52">
        <v>206</v>
      </c>
      <c r="H57" s="52">
        <v>41</v>
      </c>
      <c r="I57" s="61">
        <v>6583</v>
      </c>
      <c r="J57" s="41">
        <v>5499</v>
      </c>
      <c r="K57" s="42" t="s">
        <v>163</v>
      </c>
      <c r="L57" s="41">
        <v>1084</v>
      </c>
      <c r="M57" s="40">
        <v>4565</v>
      </c>
      <c r="N57" s="40">
        <f t="shared" si="1"/>
        <v>4960</v>
      </c>
      <c r="O57" s="41">
        <v>1664</v>
      </c>
      <c r="P57" s="41">
        <v>1090</v>
      </c>
      <c r="Q57" s="41">
        <v>1811</v>
      </c>
      <c r="R57" s="40">
        <v>2130</v>
      </c>
      <c r="S57" s="40">
        <v>395</v>
      </c>
      <c r="T57" s="40">
        <v>283</v>
      </c>
      <c r="U57" s="64">
        <v>420.69</v>
      </c>
      <c r="V57" s="43">
        <v>328.31</v>
      </c>
      <c r="W57" s="47">
        <v>749</v>
      </c>
      <c r="X57" s="42" t="s">
        <v>216</v>
      </c>
    </row>
    <row r="58" spans="1:24" ht="20.399999999999999">
      <c r="A58" s="49" t="s">
        <v>71</v>
      </c>
      <c r="B58" s="49" t="s">
        <v>72</v>
      </c>
      <c r="C58" s="53">
        <v>600</v>
      </c>
      <c r="D58" s="53">
        <v>548</v>
      </c>
      <c r="E58" s="53"/>
      <c r="F58" s="51" t="s">
        <v>90</v>
      </c>
      <c r="G58" s="52">
        <v>547</v>
      </c>
      <c r="H58" s="52">
        <v>500</v>
      </c>
      <c r="I58" s="61">
        <v>7434</v>
      </c>
      <c r="J58" s="41">
        <v>5274</v>
      </c>
      <c r="K58" s="42" t="s">
        <v>163</v>
      </c>
      <c r="L58" s="41">
        <v>2160</v>
      </c>
      <c r="M58" s="40">
        <v>0</v>
      </c>
      <c r="N58" s="40">
        <f t="shared" si="1"/>
        <v>0</v>
      </c>
      <c r="O58" s="41">
        <v>0</v>
      </c>
      <c r="P58" s="41">
        <v>0</v>
      </c>
      <c r="Q58" s="41">
        <v>0</v>
      </c>
      <c r="R58" s="40">
        <v>0</v>
      </c>
      <c r="S58" s="40">
        <v>0</v>
      </c>
      <c r="T58" s="40">
        <v>679</v>
      </c>
      <c r="U58" s="64">
        <v>695.25</v>
      </c>
      <c r="V58" s="43">
        <v>345.72</v>
      </c>
      <c r="W58" s="44">
        <v>1040.97</v>
      </c>
      <c r="X58" s="48"/>
    </row>
    <row r="59" spans="1:24" ht="10.8">
      <c r="A59" s="49" t="s">
        <v>135</v>
      </c>
      <c r="B59" s="49" t="s">
        <v>74</v>
      </c>
      <c r="C59" s="53">
        <v>300</v>
      </c>
      <c r="D59" s="53">
        <v>192</v>
      </c>
      <c r="E59" s="53"/>
      <c r="F59" s="51" t="s">
        <v>259</v>
      </c>
      <c r="G59" s="52">
        <v>43</v>
      </c>
      <c r="H59" s="52">
        <v>127</v>
      </c>
      <c r="I59" s="61">
        <v>8337</v>
      </c>
      <c r="J59" s="41">
        <v>5762</v>
      </c>
      <c r="K59" s="42" t="s">
        <v>163</v>
      </c>
      <c r="L59" s="41">
        <v>2575</v>
      </c>
      <c r="M59" s="40">
        <v>2066</v>
      </c>
      <c r="N59" s="40">
        <f t="shared" si="1"/>
        <v>2160</v>
      </c>
      <c r="O59" s="41">
        <v>1158</v>
      </c>
      <c r="P59" s="41">
        <v>760</v>
      </c>
      <c r="Q59" s="41">
        <v>148</v>
      </c>
      <c r="R59" s="39">
        <v>0</v>
      </c>
      <c r="S59" s="40">
        <v>94</v>
      </c>
      <c r="T59" s="40">
        <v>448</v>
      </c>
      <c r="U59" s="64">
        <v>260.36</v>
      </c>
      <c r="V59" s="43">
        <v>154.22999999999999</v>
      </c>
      <c r="W59" s="44">
        <v>414.59</v>
      </c>
      <c r="X59" s="42" t="s">
        <v>217</v>
      </c>
    </row>
    <row r="60" spans="1:24" ht="10.8">
      <c r="A60" s="49" t="s">
        <v>136</v>
      </c>
      <c r="B60" s="49" t="s">
        <v>75</v>
      </c>
      <c r="C60" s="53">
        <v>900</v>
      </c>
      <c r="D60" s="53">
        <v>824</v>
      </c>
      <c r="E60" s="53"/>
      <c r="F60" s="51" t="s">
        <v>89</v>
      </c>
      <c r="G60" s="52">
        <v>762</v>
      </c>
      <c r="H60" s="52"/>
      <c r="I60" s="61">
        <v>8944</v>
      </c>
      <c r="J60" s="41">
        <v>7879</v>
      </c>
      <c r="K60" s="42" t="s">
        <v>163</v>
      </c>
      <c r="L60" s="41">
        <v>1065</v>
      </c>
      <c r="M60" s="40">
        <v>20333</v>
      </c>
      <c r="N60" s="40">
        <f t="shared" si="1"/>
        <v>20660</v>
      </c>
      <c r="O60" s="41">
        <v>9350</v>
      </c>
      <c r="P60" s="41">
        <v>1522</v>
      </c>
      <c r="Q60" s="41">
        <v>9461</v>
      </c>
      <c r="R60" s="40">
        <v>18004</v>
      </c>
      <c r="S60" s="40">
        <v>327</v>
      </c>
      <c r="T60" s="40">
        <v>555</v>
      </c>
      <c r="U60" s="64">
        <v>264.89</v>
      </c>
      <c r="V60" s="43">
        <v>218.74</v>
      </c>
      <c r="W60" s="44">
        <v>483.63</v>
      </c>
      <c r="X60" s="42" t="s">
        <v>218</v>
      </c>
    </row>
    <row r="61" spans="1:24" ht="10.8">
      <c r="A61" s="49" t="s">
        <v>137</v>
      </c>
      <c r="B61" s="49" t="s">
        <v>76</v>
      </c>
      <c r="C61" s="53">
        <v>1000</v>
      </c>
      <c r="D61" s="53">
        <v>673</v>
      </c>
      <c r="E61" s="53"/>
      <c r="F61" s="51" t="s">
        <v>89</v>
      </c>
      <c r="G61" s="52">
        <v>626</v>
      </c>
      <c r="H61" s="52"/>
      <c r="I61" s="61">
        <v>9121</v>
      </c>
      <c r="J61" s="41">
        <v>6976</v>
      </c>
      <c r="K61" s="42" t="s">
        <v>163</v>
      </c>
      <c r="L61" s="41">
        <v>2145</v>
      </c>
      <c r="M61" s="40">
        <v>6991</v>
      </c>
      <c r="N61" s="40">
        <f t="shared" si="1"/>
        <v>7349</v>
      </c>
      <c r="O61" s="42">
        <v>0</v>
      </c>
      <c r="P61" s="41">
        <v>3220</v>
      </c>
      <c r="Q61" s="41">
        <v>3771</v>
      </c>
      <c r="R61" s="40">
        <v>6182</v>
      </c>
      <c r="S61" s="40">
        <v>358</v>
      </c>
      <c r="T61" s="40">
        <v>806</v>
      </c>
      <c r="U61" s="64">
        <v>369.34</v>
      </c>
      <c r="V61" s="43">
        <v>388.93</v>
      </c>
      <c r="W61" s="44">
        <v>758.27</v>
      </c>
      <c r="X61" s="42" t="s">
        <v>219</v>
      </c>
    </row>
    <row r="62" spans="1:24" ht="10.8">
      <c r="A62" s="49" t="s">
        <v>77</v>
      </c>
      <c r="B62" s="49" t="s">
        <v>76</v>
      </c>
      <c r="C62" s="53">
        <v>600</v>
      </c>
      <c r="D62" s="53">
        <v>570</v>
      </c>
      <c r="E62" s="53"/>
      <c r="F62" s="51" t="s">
        <v>89</v>
      </c>
      <c r="G62" s="52">
        <v>456</v>
      </c>
      <c r="H62" s="52"/>
      <c r="I62" s="61">
        <v>5600</v>
      </c>
      <c r="J62" s="41">
        <v>4692</v>
      </c>
      <c r="K62" s="42" t="s">
        <v>163</v>
      </c>
      <c r="L62" s="41">
        <v>908</v>
      </c>
      <c r="M62" s="40">
        <v>6360</v>
      </c>
      <c r="N62" s="40">
        <f t="shared" si="1"/>
        <v>7206</v>
      </c>
      <c r="O62" s="41">
        <v>2194</v>
      </c>
      <c r="P62" s="41">
        <v>2733</v>
      </c>
      <c r="Q62" s="41">
        <v>1433</v>
      </c>
      <c r="R62" s="40">
        <v>1055</v>
      </c>
      <c r="S62" s="40">
        <v>846</v>
      </c>
      <c r="T62" s="40">
        <v>605</v>
      </c>
      <c r="U62" s="64">
        <v>298.52999999999997</v>
      </c>
      <c r="V62" s="43">
        <v>230.08</v>
      </c>
      <c r="W62" s="44">
        <v>528.61</v>
      </c>
      <c r="X62" s="42" t="s">
        <v>220</v>
      </c>
    </row>
    <row r="63" spans="1:24" ht="10.8">
      <c r="A63" s="49" t="s">
        <v>138</v>
      </c>
      <c r="B63" s="49" t="s">
        <v>78</v>
      </c>
      <c r="C63" s="53">
        <v>450</v>
      </c>
      <c r="D63" s="53">
        <v>497</v>
      </c>
      <c r="E63" s="53"/>
      <c r="F63" s="56" t="s">
        <v>88</v>
      </c>
      <c r="G63" s="52">
        <v>459</v>
      </c>
      <c r="H63" s="52"/>
      <c r="I63" s="61">
        <v>3577</v>
      </c>
      <c r="J63" s="41">
        <v>3476</v>
      </c>
      <c r="K63" s="42" t="s">
        <v>163</v>
      </c>
      <c r="L63" s="41">
        <v>101</v>
      </c>
      <c r="M63" s="40">
        <v>7157</v>
      </c>
      <c r="N63" s="40">
        <f t="shared" si="1"/>
        <v>7673</v>
      </c>
      <c r="O63" s="41">
        <v>2714</v>
      </c>
      <c r="P63" s="41">
        <v>1015</v>
      </c>
      <c r="Q63" s="41">
        <v>3428</v>
      </c>
      <c r="R63" s="40">
        <v>678</v>
      </c>
      <c r="S63" s="40">
        <v>516</v>
      </c>
      <c r="T63" s="40">
        <v>357</v>
      </c>
      <c r="U63" s="65">
        <v>151.30000000000001</v>
      </c>
      <c r="V63" s="43">
        <v>196.66</v>
      </c>
      <c r="W63" s="44">
        <v>347.96</v>
      </c>
      <c r="X63" s="42" t="s">
        <v>221</v>
      </c>
    </row>
    <row r="64" spans="1:24" ht="10.8">
      <c r="A64" s="49" t="s">
        <v>139</v>
      </c>
      <c r="B64" s="49" t="s">
        <v>79</v>
      </c>
      <c r="C64" s="53">
        <v>200</v>
      </c>
      <c r="D64" s="53">
        <v>175</v>
      </c>
      <c r="E64" s="53"/>
      <c r="F64" s="51" t="s">
        <v>259</v>
      </c>
      <c r="G64" s="52">
        <v>96</v>
      </c>
      <c r="H64" s="52">
        <v>76</v>
      </c>
      <c r="I64" s="61">
        <v>3655</v>
      </c>
      <c r="J64" s="41">
        <v>3522</v>
      </c>
      <c r="K64" s="41">
        <v>133</v>
      </c>
      <c r="L64" s="42">
        <v>0</v>
      </c>
      <c r="M64" s="40">
        <v>1644</v>
      </c>
      <c r="N64" s="40">
        <f t="shared" si="1"/>
        <v>1721</v>
      </c>
      <c r="O64" s="42">
        <v>0</v>
      </c>
      <c r="P64" s="41">
        <v>684</v>
      </c>
      <c r="Q64" s="41">
        <v>960</v>
      </c>
      <c r="R64" s="40">
        <v>723</v>
      </c>
      <c r="S64" s="40">
        <v>77</v>
      </c>
      <c r="T64" s="40">
        <v>509</v>
      </c>
      <c r="U64" s="64">
        <v>94.54</v>
      </c>
      <c r="V64" s="43">
        <v>144.07</v>
      </c>
      <c r="W64" s="44">
        <v>238.61</v>
      </c>
      <c r="X64" s="42" t="s">
        <v>222</v>
      </c>
    </row>
    <row r="65" spans="1:24" ht="10.8">
      <c r="A65" s="49" t="s">
        <v>140</v>
      </c>
      <c r="B65" s="49" t="s">
        <v>80</v>
      </c>
      <c r="C65" s="53">
        <v>600</v>
      </c>
      <c r="D65" s="53">
        <v>576</v>
      </c>
      <c r="E65" s="53"/>
      <c r="F65" s="51" t="s">
        <v>259</v>
      </c>
      <c r="G65" s="52">
        <v>525</v>
      </c>
      <c r="H65" s="52">
        <v>26</v>
      </c>
      <c r="I65" s="61">
        <v>8298</v>
      </c>
      <c r="J65" s="41">
        <v>5249</v>
      </c>
      <c r="K65" s="41">
        <v>164</v>
      </c>
      <c r="L65" s="41">
        <v>2885</v>
      </c>
      <c r="M65" s="40">
        <v>8565</v>
      </c>
      <c r="N65" s="40">
        <f t="shared" si="1"/>
        <v>9019</v>
      </c>
      <c r="O65" s="41">
        <v>5471</v>
      </c>
      <c r="P65" s="41">
        <v>1314</v>
      </c>
      <c r="Q65" s="41">
        <v>1780</v>
      </c>
      <c r="R65" s="40">
        <v>19800</v>
      </c>
      <c r="S65" s="40">
        <v>454</v>
      </c>
      <c r="T65" s="40">
        <v>602</v>
      </c>
      <c r="U65" s="64">
        <v>395.17</v>
      </c>
      <c r="V65" s="45">
        <v>262.5</v>
      </c>
      <c r="W65" s="44">
        <v>657.67</v>
      </c>
      <c r="X65" s="42" t="s">
        <v>223</v>
      </c>
    </row>
    <row r="66" spans="1:24" ht="10.8">
      <c r="A66" s="49" t="s">
        <v>141</v>
      </c>
      <c r="B66" s="49" t="s">
        <v>73</v>
      </c>
      <c r="C66" s="53">
        <v>200</v>
      </c>
      <c r="D66" s="53">
        <v>188</v>
      </c>
      <c r="E66" s="53"/>
      <c r="F66" s="51" t="s">
        <v>259</v>
      </c>
      <c r="G66" s="52">
        <v>98</v>
      </c>
      <c r="H66" s="52">
        <v>25</v>
      </c>
      <c r="I66" s="61">
        <v>2795</v>
      </c>
      <c r="J66" s="41">
        <v>2758</v>
      </c>
      <c r="K66" s="41">
        <v>36</v>
      </c>
      <c r="L66" s="42">
        <v>0</v>
      </c>
      <c r="M66" s="40">
        <v>3653</v>
      </c>
      <c r="N66" s="40">
        <f t="shared" si="1"/>
        <v>3906</v>
      </c>
      <c r="O66" s="41">
        <v>1290</v>
      </c>
      <c r="P66" s="41">
        <v>893</v>
      </c>
      <c r="Q66" s="41">
        <v>1470</v>
      </c>
      <c r="R66" s="40">
        <v>1474</v>
      </c>
      <c r="S66" s="40">
        <v>253</v>
      </c>
      <c r="T66" s="40">
        <v>545</v>
      </c>
      <c r="U66" s="64">
        <v>187.61</v>
      </c>
      <c r="V66" s="43">
        <v>149.63999999999999</v>
      </c>
      <c r="W66" s="44">
        <v>337.25</v>
      </c>
      <c r="X66" s="42" t="s">
        <v>224</v>
      </c>
    </row>
    <row r="67" spans="1:24" ht="10.8">
      <c r="A67" s="49" t="s">
        <v>142</v>
      </c>
      <c r="B67" s="49" t="s">
        <v>81</v>
      </c>
      <c r="C67" s="53">
        <v>200</v>
      </c>
      <c r="D67" s="53">
        <v>106</v>
      </c>
      <c r="E67" s="53"/>
      <c r="F67" s="51" t="s">
        <v>259</v>
      </c>
      <c r="G67" s="52">
        <v>78</v>
      </c>
      <c r="H67" s="52">
        <v>26</v>
      </c>
      <c r="I67" s="61">
        <v>3026</v>
      </c>
      <c r="J67" s="41">
        <v>2218</v>
      </c>
      <c r="K67" s="42" t="s">
        <v>163</v>
      </c>
      <c r="L67" s="41">
        <v>808</v>
      </c>
      <c r="M67" s="40">
        <v>3527</v>
      </c>
      <c r="N67" s="40">
        <f t="shared" ref="N67:N73" si="2">O67+P67+Q67+S67</f>
        <v>3897</v>
      </c>
      <c r="O67" s="42">
        <v>0</v>
      </c>
      <c r="P67" s="41">
        <v>1297</v>
      </c>
      <c r="Q67" s="41">
        <v>2230</v>
      </c>
      <c r="R67" s="40">
        <v>747</v>
      </c>
      <c r="S67" s="40">
        <v>370</v>
      </c>
      <c r="T67" s="40">
        <v>218</v>
      </c>
      <c r="U67" s="64">
        <v>125.42</v>
      </c>
      <c r="V67" s="43">
        <v>86.68</v>
      </c>
      <c r="W67" s="47">
        <v>212.1</v>
      </c>
      <c r="X67" s="42" t="s">
        <v>225</v>
      </c>
    </row>
    <row r="68" spans="1:24" ht="10.8">
      <c r="A68" s="49" t="s">
        <v>143</v>
      </c>
      <c r="B68" s="49" t="s">
        <v>82</v>
      </c>
      <c r="C68" s="53">
        <v>700</v>
      </c>
      <c r="D68" s="53">
        <v>672</v>
      </c>
      <c r="E68" s="53"/>
      <c r="F68" s="51" t="s">
        <v>89</v>
      </c>
      <c r="G68" s="52">
        <v>665</v>
      </c>
      <c r="H68" s="52"/>
      <c r="I68" s="61">
        <v>6012</v>
      </c>
      <c r="J68" s="41">
        <v>4796</v>
      </c>
      <c r="K68" s="41">
        <v>55</v>
      </c>
      <c r="L68" s="41">
        <v>1161</v>
      </c>
      <c r="M68" s="40">
        <v>12257</v>
      </c>
      <c r="N68" s="40">
        <f t="shared" si="2"/>
        <v>12430</v>
      </c>
      <c r="O68" s="41">
        <v>4560</v>
      </c>
      <c r="P68" s="41">
        <v>1723</v>
      </c>
      <c r="Q68" s="41">
        <v>5974</v>
      </c>
      <c r="R68" s="40">
        <v>2827</v>
      </c>
      <c r="S68" s="40">
        <v>173</v>
      </c>
      <c r="T68" s="40">
        <v>1212</v>
      </c>
      <c r="U68" s="64">
        <v>329.72</v>
      </c>
      <c r="V68" s="43">
        <v>287.62</v>
      </c>
      <c r="W68" s="44">
        <v>617.34</v>
      </c>
      <c r="X68" s="42" t="s">
        <v>226</v>
      </c>
    </row>
    <row r="69" spans="1:24">
      <c r="A69" s="49" t="s">
        <v>144</v>
      </c>
      <c r="B69" s="49" t="s">
        <v>83</v>
      </c>
      <c r="C69" s="49"/>
      <c r="D69" s="53">
        <v>749</v>
      </c>
      <c r="E69" s="53"/>
      <c r="F69" s="57"/>
      <c r="G69" s="57"/>
      <c r="H69" s="57"/>
      <c r="I69" s="62">
        <v>0</v>
      </c>
      <c r="J69" s="49">
        <v>0</v>
      </c>
      <c r="K69" s="49">
        <v>0</v>
      </c>
      <c r="L69" s="49">
        <v>0</v>
      </c>
      <c r="M69" s="49">
        <v>0</v>
      </c>
      <c r="N69" s="49">
        <v>0</v>
      </c>
      <c r="O69" s="49">
        <v>0</v>
      </c>
      <c r="P69" s="49">
        <v>0</v>
      </c>
      <c r="Q69" s="49">
        <v>0</v>
      </c>
      <c r="R69" s="49">
        <v>0</v>
      </c>
      <c r="S69" s="49">
        <v>0</v>
      </c>
      <c r="T69" s="49">
        <v>0</v>
      </c>
      <c r="U69" s="62">
        <v>0</v>
      </c>
      <c r="V69" s="49">
        <v>0</v>
      </c>
      <c r="W69" s="49">
        <v>0</v>
      </c>
      <c r="X69" s="49">
        <v>0</v>
      </c>
    </row>
    <row r="70" spans="1:24" ht="10.8">
      <c r="A70" s="49" t="s">
        <v>145</v>
      </c>
      <c r="B70" s="49" t="s">
        <v>83</v>
      </c>
      <c r="C70" s="53">
        <v>800</v>
      </c>
      <c r="D70" s="53">
        <v>756</v>
      </c>
      <c r="E70" s="53"/>
      <c r="F70" s="51" t="s">
        <v>89</v>
      </c>
      <c r="G70" s="52">
        <v>717</v>
      </c>
      <c r="H70" s="52"/>
      <c r="I70" s="61">
        <v>8291</v>
      </c>
      <c r="J70" s="41">
        <v>6637</v>
      </c>
      <c r="K70" s="42" t="s">
        <v>163</v>
      </c>
      <c r="L70" s="41">
        <v>1654</v>
      </c>
      <c r="M70" s="40">
        <v>6382</v>
      </c>
      <c r="N70" s="40">
        <f t="shared" si="2"/>
        <v>6642</v>
      </c>
      <c r="O70" s="41">
        <v>1850</v>
      </c>
      <c r="P70" s="41">
        <v>2500</v>
      </c>
      <c r="Q70" s="41">
        <v>2032</v>
      </c>
      <c r="R70" s="40">
        <v>4300</v>
      </c>
      <c r="S70" s="40">
        <v>260</v>
      </c>
      <c r="T70" s="40">
        <v>676</v>
      </c>
      <c r="U70" s="64">
        <v>377.49</v>
      </c>
      <c r="V70" s="43">
        <v>308.17</v>
      </c>
      <c r="W70" s="44">
        <v>685.66</v>
      </c>
      <c r="X70" s="42" t="s">
        <v>227</v>
      </c>
    </row>
    <row r="71" spans="1:24" ht="10.8">
      <c r="A71" s="49" t="s">
        <v>146</v>
      </c>
      <c r="B71" s="49" t="s">
        <v>84</v>
      </c>
      <c r="C71" s="53">
        <v>700</v>
      </c>
      <c r="D71" s="53">
        <v>667</v>
      </c>
      <c r="E71" s="53" t="s">
        <v>244</v>
      </c>
      <c r="F71" s="51" t="s">
        <v>89</v>
      </c>
      <c r="G71" s="52">
        <v>337</v>
      </c>
      <c r="H71" s="52"/>
      <c r="I71" s="61">
        <v>8024</v>
      </c>
      <c r="J71" s="41">
        <v>8024</v>
      </c>
      <c r="K71" s="41">
        <v>0</v>
      </c>
      <c r="L71" s="42">
        <v>0</v>
      </c>
      <c r="M71" s="40">
        <v>7240</v>
      </c>
      <c r="N71" s="40">
        <f t="shared" si="2"/>
        <v>7441</v>
      </c>
      <c r="O71" s="41">
        <v>2339</v>
      </c>
      <c r="P71" s="41">
        <v>1221</v>
      </c>
      <c r="Q71" s="41">
        <v>3680</v>
      </c>
      <c r="R71" s="40">
        <v>6476</v>
      </c>
      <c r="S71" s="40">
        <v>201</v>
      </c>
      <c r="T71" s="40">
        <v>649</v>
      </c>
      <c r="U71" s="65">
        <v>371</v>
      </c>
      <c r="V71" s="45">
        <v>304</v>
      </c>
      <c r="W71" s="47">
        <v>675</v>
      </c>
      <c r="X71" s="42" t="s">
        <v>228</v>
      </c>
    </row>
    <row r="72" spans="1:24" ht="10.8">
      <c r="A72" s="49" t="s">
        <v>147</v>
      </c>
      <c r="B72" s="49" t="s">
        <v>85</v>
      </c>
      <c r="C72" s="53">
        <v>900</v>
      </c>
      <c r="D72" s="53">
        <v>815</v>
      </c>
      <c r="E72" s="53"/>
      <c r="F72" s="51" t="s">
        <v>89</v>
      </c>
      <c r="G72" s="52">
        <v>702</v>
      </c>
      <c r="H72" s="52"/>
      <c r="I72" s="61">
        <v>6711</v>
      </c>
      <c r="J72" s="41">
        <v>6428</v>
      </c>
      <c r="K72" s="42" t="s">
        <v>163</v>
      </c>
      <c r="L72" s="41">
        <v>283</v>
      </c>
      <c r="M72" s="40">
        <v>5681</v>
      </c>
      <c r="N72" s="40">
        <f t="shared" si="2"/>
        <v>6204</v>
      </c>
      <c r="O72" s="41">
        <v>1107</v>
      </c>
      <c r="P72" s="41">
        <v>1579</v>
      </c>
      <c r="Q72" s="41">
        <v>2995</v>
      </c>
      <c r="R72" s="40">
        <v>4497</v>
      </c>
      <c r="S72" s="40">
        <v>523</v>
      </c>
      <c r="T72" s="40">
        <v>483</v>
      </c>
      <c r="U72" s="64">
        <v>358.86</v>
      </c>
      <c r="V72" s="43">
        <v>304.23</v>
      </c>
      <c r="W72" s="44">
        <v>663.09</v>
      </c>
      <c r="X72" s="42" t="s">
        <v>229</v>
      </c>
    </row>
    <row r="73" spans="1:24" ht="10.8">
      <c r="A73" s="49" t="s">
        <v>86</v>
      </c>
      <c r="B73" s="49" t="s">
        <v>87</v>
      </c>
      <c r="C73" s="53">
        <v>700</v>
      </c>
      <c r="D73" s="53">
        <v>574</v>
      </c>
      <c r="E73" s="53"/>
      <c r="F73" s="51" t="s">
        <v>89</v>
      </c>
      <c r="G73" s="52">
        <v>516</v>
      </c>
      <c r="H73" s="52"/>
      <c r="I73" s="61">
        <v>5712</v>
      </c>
      <c r="J73" s="41">
        <v>4834</v>
      </c>
      <c r="K73" s="42" t="s">
        <v>163</v>
      </c>
      <c r="L73" s="41">
        <v>878</v>
      </c>
      <c r="M73" s="40">
        <v>4823</v>
      </c>
      <c r="N73" s="40">
        <f t="shared" si="2"/>
        <v>5034</v>
      </c>
      <c r="O73" s="41">
        <v>1997</v>
      </c>
      <c r="P73" s="41">
        <v>1376</v>
      </c>
      <c r="Q73" s="41">
        <v>1450</v>
      </c>
      <c r="R73" s="40">
        <v>2180</v>
      </c>
      <c r="S73" s="40">
        <v>211</v>
      </c>
      <c r="T73" s="40">
        <v>665</v>
      </c>
      <c r="U73" s="64">
        <v>353.24</v>
      </c>
      <c r="V73" s="45">
        <v>227.7</v>
      </c>
      <c r="W73" s="44">
        <v>580.94000000000005</v>
      </c>
      <c r="X73" s="42" t="s">
        <v>230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6" tint="0.39997558519241921"/>
  </sheetPr>
  <dimension ref="A1:O73"/>
  <sheetViews>
    <sheetView topLeftCell="C1" workbookViewId="0">
      <selection activeCell="O2" sqref="O2"/>
    </sheetView>
  </sheetViews>
  <sheetFormatPr baseColWidth="10" defaultRowHeight="10.199999999999999"/>
  <cols>
    <col min="1" max="1" width="2.81640625" style="19" bestFit="1" customWidth="1"/>
    <col min="2" max="2" width="21.81640625" style="20" bestFit="1" customWidth="1"/>
    <col min="3" max="3" width="14.7265625" style="20" bestFit="1" customWidth="1"/>
    <col min="4" max="10" width="2.08984375" style="20" bestFit="1" customWidth="1"/>
    <col min="11" max="11" width="3.6328125" style="20" bestFit="1" customWidth="1"/>
    <col min="12" max="14" width="2.08984375" style="20" bestFit="1" customWidth="1"/>
    <col min="15" max="16384" width="10.90625" style="20"/>
  </cols>
  <sheetData>
    <row r="1" spans="1:15" s="18" customFormat="1" ht="141.6">
      <c r="A1" s="17"/>
      <c r="B1" s="21" t="s">
        <v>42</v>
      </c>
      <c r="C1" s="22" t="s">
        <v>43</v>
      </c>
      <c r="D1" s="33" t="s">
        <v>231</v>
      </c>
      <c r="E1" s="30" t="s">
        <v>232</v>
      </c>
      <c r="F1" s="29" t="s">
        <v>233</v>
      </c>
      <c r="G1" s="29" t="s">
        <v>234</v>
      </c>
      <c r="H1" s="29" t="s">
        <v>235</v>
      </c>
      <c r="I1" s="29" t="s">
        <v>236</v>
      </c>
      <c r="J1" s="31" t="s">
        <v>237</v>
      </c>
      <c r="K1" s="32" t="s">
        <v>241</v>
      </c>
      <c r="L1" s="31" t="s">
        <v>238</v>
      </c>
      <c r="M1" s="34" t="s">
        <v>239</v>
      </c>
      <c r="N1" s="35" t="s">
        <v>240</v>
      </c>
    </row>
    <row r="2" spans="1:15">
      <c r="A2" s="19">
        <v>1</v>
      </c>
      <c r="B2" s="23" t="s">
        <v>48</v>
      </c>
      <c r="C2" s="24" t="s">
        <v>46</v>
      </c>
      <c r="O2" s="20" t="s">
        <v>246</v>
      </c>
    </row>
    <row r="3" spans="1:15">
      <c r="A3" s="19">
        <v>2</v>
      </c>
      <c r="B3" s="23" t="s">
        <v>47</v>
      </c>
      <c r="C3" s="24" t="s">
        <v>46</v>
      </c>
    </row>
    <row r="4" spans="1:15">
      <c r="A4" s="19">
        <v>3</v>
      </c>
      <c r="B4" s="23" t="s">
        <v>91</v>
      </c>
      <c r="C4" s="24" t="s">
        <v>46</v>
      </c>
    </row>
    <row r="5" spans="1:15">
      <c r="A5" s="19">
        <v>4</v>
      </c>
      <c r="B5" s="23" t="s">
        <v>92</v>
      </c>
      <c r="C5" s="24" t="s">
        <v>46</v>
      </c>
    </row>
    <row r="6" spans="1:15">
      <c r="A6" s="19">
        <v>5</v>
      </c>
      <c r="B6" s="23" t="s">
        <v>45</v>
      </c>
      <c r="C6" s="24" t="s">
        <v>46</v>
      </c>
    </row>
    <row r="7" spans="1:15">
      <c r="A7" s="19">
        <v>6</v>
      </c>
      <c r="B7" s="23" t="s">
        <v>93</v>
      </c>
      <c r="C7" s="24" t="s">
        <v>148</v>
      </c>
    </row>
    <row r="8" spans="1:15">
      <c r="A8" s="19">
        <v>7</v>
      </c>
      <c r="B8" s="23" t="s">
        <v>49</v>
      </c>
      <c r="C8" s="24" t="s">
        <v>50</v>
      </c>
    </row>
    <row r="9" spans="1:15">
      <c r="A9" s="19">
        <v>8</v>
      </c>
      <c r="B9" s="23" t="s">
        <v>94</v>
      </c>
      <c r="C9" s="24" t="s">
        <v>51</v>
      </c>
    </row>
    <row r="10" spans="1:15">
      <c r="A10" s="19">
        <v>9</v>
      </c>
      <c r="B10" s="23" t="s">
        <v>95</v>
      </c>
      <c r="C10" s="24" t="s">
        <v>52</v>
      </c>
    </row>
    <row r="11" spans="1:15">
      <c r="A11" s="19">
        <v>10</v>
      </c>
      <c r="B11" s="23" t="s">
        <v>96</v>
      </c>
      <c r="C11" s="24" t="s">
        <v>53</v>
      </c>
    </row>
    <row r="12" spans="1:15">
      <c r="A12" s="19">
        <v>11</v>
      </c>
      <c r="B12" s="23" t="s">
        <v>97</v>
      </c>
      <c r="C12" s="24" t="s">
        <v>53</v>
      </c>
    </row>
    <row r="13" spans="1:15">
      <c r="A13" s="19">
        <v>12</v>
      </c>
      <c r="B13" s="23" t="s">
        <v>98</v>
      </c>
      <c r="C13" s="24" t="s">
        <v>53</v>
      </c>
    </row>
    <row r="14" spans="1:15">
      <c r="A14" s="19">
        <v>13</v>
      </c>
      <c r="B14" s="23" t="s">
        <v>55</v>
      </c>
      <c r="C14" s="24" t="s">
        <v>54</v>
      </c>
    </row>
    <row r="15" spans="1:15">
      <c r="A15" s="19">
        <v>14</v>
      </c>
      <c r="B15" s="23" t="s">
        <v>99</v>
      </c>
      <c r="C15" s="24" t="s">
        <v>54</v>
      </c>
    </row>
    <row r="16" spans="1:15">
      <c r="A16" s="19">
        <v>15</v>
      </c>
      <c r="B16" s="23" t="s">
        <v>100</v>
      </c>
      <c r="C16" s="24" t="s">
        <v>54</v>
      </c>
    </row>
    <row r="17" spans="1:3">
      <c r="A17" s="19">
        <v>16</v>
      </c>
      <c r="B17" s="23" t="s">
        <v>101</v>
      </c>
      <c r="C17" s="24" t="s">
        <v>54</v>
      </c>
    </row>
    <row r="18" spans="1:3">
      <c r="A18" s="19">
        <v>17</v>
      </c>
      <c r="B18" s="23" t="s">
        <v>102</v>
      </c>
      <c r="C18" s="24" t="s">
        <v>56</v>
      </c>
    </row>
    <row r="19" spans="1:3">
      <c r="A19" s="19">
        <v>18</v>
      </c>
      <c r="B19" s="25" t="s">
        <v>103</v>
      </c>
      <c r="C19" s="26" t="s">
        <v>57</v>
      </c>
    </row>
    <row r="20" spans="1:3">
      <c r="A20" s="19">
        <v>19</v>
      </c>
      <c r="B20" s="23" t="s">
        <v>60</v>
      </c>
      <c r="C20" s="24" t="s">
        <v>58</v>
      </c>
    </row>
    <row r="21" spans="1:3">
      <c r="A21" s="19">
        <v>20</v>
      </c>
      <c r="B21" s="23" t="s">
        <v>59</v>
      </c>
      <c r="C21" s="24" t="s">
        <v>58</v>
      </c>
    </row>
    <row r="22" spans="1:3">
      <c r="A22" s="19">
        <v>21</v>
      </c>
      <c r="B22" s="23" t="s">
        <v>104</v>
      </c>
      <c r="C22" s="24" t="s">
        <v>58</v>
      </c>
    </row>
    <row r="23" spans="1:3">
      <c r="A23" s="19">
        <v>22</v>
      </c>
      <c r="B23" s="23" t="s">
        <v>105</v>
      </c>
      <c r="C23" s="24" t="s">
        <v>58</v>
      </c>
    </row>
    <row r="24" spans="1:3">
      <c r="A24" s="19">
        <v>23</v>
      </c>
      <c r="B24" s="23" t="s">
        <v>149</v>
      </c>
      <c r="C24" s="24" t="s">
        <v>150</v>
      </c>
    </row>
    <row r="25" spans="1:3">
      <c r="A25" s="19">
        <v>24</v>
      </c>
      <c r="B25" s="23" t="s">
        <v>106</v>
      </c>
      <c r="C25" s="24" t="s">
        <v>151</v>
      </c>
    </row>
    <row r="26" spans="1:3">
      <c r="A26" s="19">
        <v>25</v>
      </c>
      <c r="B26" s="23" t="s">
        <v>107</v>
      </c>
      <c r="C26" s="24" t="s">
        <v>152</v>
      </c>
    </row>
    <row r="27" spans="1:3">
      <c r="A27" s="19">
        <v>26</v>
      </c>
      <c r="B27" s="23" t="s">
        <v>108</v>
      </c>
      <c r="C27" s="24" t="s">
        <v>153</v>
      </c>
    </row>
    <row r="28" spans="1:3">
      <c r="A28" s="19">
        <v>27</v>
      </c>
      <c r="B28" s="23" t="s">
        <v>109</v>
      </c>
      <c r="C28" s="24" t="s">
        <v>153</v>
      </c>
    </row>
    <row r="29" spans="1:3">
      <c r="A29" s="19">
        <v>28</v>
      </c>
      <c r="B29" s="23" t="s">
        <v>110</v>
      </c>
      <c r="C29" s="24" t="s">
        <v>154</v>
      </c>
    </row>
    <row r="30" spans="1:3">
      <c r="A30" s="19">
        <v>29</v>
      </c>
      <c r="B30" s="23" t="s">
        <v>111</v>
      </c>
      <c r="C30" s="24" t="s">
        <v>61</v>
      </c>
    </row>
    <row r="31" spans="1:3">
      <c r="A31" s="19">
        <v>30</v>
      </c>
      <c r="B31" s="23" t="s">
        <v>112</v>
      </c>
      <c r="C31" s="24" t="s">
        <v>61</v>
      </c>
    </row>
    <row r="32" spans="1:3">
      <c r="A32" s="19">
        <v>31</v>
      </c>
      <c r="B32" s="23" t="s">
        <v>113</v>
      </c>
      <c r="C32" s="24" t="s">
        <v>62</v>
      </c>
    </row>
    <row r="33" spans="1:3">
      <c r="A33" s="19">
        <v>32</v>
      </c>
      <c r="B33" s="23" t="s">
        <v>114</v>
      </c>
      <c r="C33" s="24" t="s">
        <v>62</v>
      </c>
    </row>
    <row r="34" spans="1:3">
      <c r="A34" s="19">
        <v>33</v>
      </c>
      <c r="B34" s="23" t="s">
        <v>115</v>
      </c>
      <c r="C34" s="24" t="s">
        <v>63</v>
      </c>
    </row>
    <row r="35" spans="1:3">
      <c r="A35" s="19">
        <v>34</v>
      </c>
      <c r="B35" s="23" t="s">
        <v>116</v>
      </c>
      <c r="C35" s="24" t="s">
        <v>64</v>
      </c>
    </row>
    <row r="36" spans="1:3">
      <c r="A36" s="19">
        <v>35</v>
      </c>
      <c r="B36" s="23" t="s">
        <v>117</v>
      </c>
      <c r="C36" s="24" t="s">
        <v>66</v>
      </c>
    </row>
    <row r="37" spans="1:3">
      <c r="A37" s="19">
        <v>36</v>
      </c>
      <c r="B37" s="23" t="s">
        <v>118</v>
      </c>
      <c r="C37" s="24" t="s">
        <v>66</v>
      </c>
    </row>
    <row r="38" spans="1:3">
      <c r="A38" s="19">
        <v>37</v>
      </c>
      <c r="B38" s="23" t="s">
        <v>119</v>
      </c>
      <c r="C38" s="24" t="s">
        <v>66</v>
      </c>
    </row>
    <row r="39" spans="1:3">
      <c r="A39" s="19">
        <v>38</v>
      </c>
      <c r="B39" s="23" t="s">
        <v>120</v>
      </c>
      <c r="C39" s="24" t="s">
        <v>66</v>
      </c>
    </row>
    <row r="40" spans="1:3">
      <c r="A40" s="19">
        <v>39</v>
      </c>
      <c r="B40" s="23" t="s">
        <v>156</v>
      </c>
      <c r="C40" s="24" t="s">
        <v>66</v>
      </c>
    </row>
    <row r="41" spans="1:3">
      <c r="A41" s="19">
        <v>40</v>
      </c>
      <c r="B41" s="23" t="s">
        <v>121</v>
      </c>
      <c r="C41" s="24" t="s">
        <v>66</v>
      </c>
    </row>
    <row r="42" spans="1:3">
      <c r="A42" s="19">
        <v>41</v>
      </c>
      <c r="B42" s="23" t="s">
        <v>122</v>
      </c>
      <c r="C42" s="24" t="s">
        <v>66</v>
      </c>
    </row>
    <row r="43" spans="1:3">
      <c r="A43" s="19">
        <v>42</v>
      </c>
      <c r="B43" s="23" t="s">
        <v>123</v>
      </c>
      <c r="C43" s="24" t="s">
        <v>66</v>
      </c>
    </row>
    <row r="44" spans="1:3">
      <c r="A44" s="19">
        <v>43</v>
      </c>
      <c r="B44" s="23" t="s">
        <v>124</v>
      </c>
      <c r="C44" s="24" t="s">
        <v>66</v>
      </c>
    </row>
    <row r="45" spans="1:3">
      <c r="A45" s="19">
        <v>44</v>
      </c>
      <c r="B45" s="23" t="s">
        <v>125</v>
      </c>
      <c r="C45" s="24" t="s">
        <v>66</v>
      </c>
    </row>
    <row r="46" spans="1:3">
      <c r="A46" s="19">
        <v>45</v>
      </c>
      <c r="B46" s="23" t="s">
        <v>126</v>
      </c>
      <c r="C46" s="24" t="s">
        <v>66</v>
      </c>
    </row>
    <row r="47" spans="1:3">
      <c r="A47" s="19">
        <v>46</v>
      </c>
      <c r="B47" s="23" t="s">
        <v>127</v>
      </c>
      <c r="C47" s="24" t="s">
        <v>66</v>
      </c>
    </row>
    <row r="48" spans="1:3">
      <c r="A48" s="19">
        <v>47</v>
      </c>
      <c r="B48" s="23" t="s">
        <v>68</v>
      </c>
      <c r="C48" s="24" t="s">
        <v>66</v>
      </c>
    </row>
    <row r="49" spans="1:3">
      <c r="A49" s="19">
        <v>48</v>
      </c>
      <c r="B49" s="23" t="s">
        <v>67</v>
      </c>
      <c r="C49" s="24" t="s">
        <v>66</v>
      </c>
    </row>
    <row r="50" spans="1:3">
      <c r="A50" s="19">
        <v>49</v>
      </c>
      <c r="B50" s="23" t="s">
        <v>128</v>
      </c>
      <c r="C50" s="24" t="s">
        <v>66</v>
      </c>
    </row>
    <row r="51" spans="1:3">
      <c r="A51" s="19">
        <v>50</v>
      </c>
      <c r="B51" s="23" t="s">
        <v>129</v>
      </c>
      <c r="C51" s="24" t="s">
        <v>66</v>
      </c>
    </row>
    <row r="52" spans="1:3">
      <c r="A52" s="19">
        <v>51</v>
      </c>
      <c r="B52" s="23" t="s">
        <v>65</v>
      </c>
      <c r="C52" s="24" t="s">
        <v>66</v>
      </c>
    </row>
    <row r="53" spans="1:3">
      <c r="A53" s="19">
        <v>52</v>
      </c>
      <c r="B53" s="23" t="s">
        <v>130</v>
      </c>
      <c r="C53" s="24" t="s">
        <v>66</v>
      </c>
    </row>
    <row r="54" spans="1:3">
      <c r="A54" s="19">
        <v>53</v>
      </c>
      <c r="B54" s="23" t="s">
        <v>133</v>
      </c>
      <c r="C54" s="24" t="s">
        <v>66</v>
      </c>
    </row>
    <row r="55" spans="1:3">
      <c r="A55" s="19">
        <v>54</v>
      </c>
      <c r="B55" s="23" t="s">
        <v>131</v>
      </c>
      <c r="C55" s="24" t="s">
        <v>155</v>
      </c>
    </row>
    <row r="56" spans="1:3">
      <c r="A56" s="19">
        <v>55</v>
      </c>
      <c r="B56" s="23" t="s">
        <v>132</v>
      </c>
      <c r="C56" s="24" t="s">
        <v>69</v>
      </c>
    </row>
    <row r="57" spans="1:3">
      <c r="A57" s="19">
        <v>56</v>
      </c>
      <c r="B57" s="23" t="s">
        <v>134</v>
      </c>
      <c r="C57" s="24" t="s">
        <v>70</v>
      </c>
    </row>
    <row r="58" spans="1:3">
      <c r="A58" s="19">
        <v>57</v>
      </c>
      <c r="B58" s="23" t="s">
        <v>71</v>
      </c>
      <c r="C58" s="24" t="s">
        <v>72</v>
      </c>
    </row>
    <row r="59" spans="1:3">
      <c r="A59" s="19">
        <v>58</v>
      </c>
      <c r="B59" s="23" t="s">
        <v>135</v>
      </c>
      <c r="C59" s="24" t="s">
        <v>74</v>
      </c>
    </row>
    <row r="60" spans="1:3">
      <c r="A60" s="19">
        <v>59</v>
      </c>
      <c r="B60" s="23" t="s">
        <v>136</v>
      </c>
      <c r="C60" s="24" t="s">
        <v>75</v>
      </c>
    </row>
    <row r="61" spans="1:3">
      <c r="A61" s="19">
        <v>60</v>
      </c>
      <c r="B61" s="23" t="s">
        <v>137</v>
      </c>
      <c r="C61" s="24" t="s">
        <v>76</v>
      </c>
    </row>
    <row r="62" spans="1:3">
      <c r="A62" s="19">
        <v>61</v>
      </c>
      <c r="B62" s="23" t="s">
        <v>77</v>
      </c>
      <c r="C62" s="24" t="s">
        <v>76</v>
      </c>
    </row>
    <row r="63" spans="1:3">
      <c r="A63" s="19">
        <v>62</v>
      </c>
      <c r="B63" s="23" t="s">
        <v>138</v>
      </c>
      <c r="C63" s="24" t="s">
        <v>78</v>
      </c>
    </row>
    <row r="64" spans="1:3">
      <c r="A64" s="19">
        <v>63</v>
      </c>
      <c r="B64" s="23" t="s">
        <v>139</v>
      </c>
      <c r="C64" s="24" t="s">
        <v>79</v>
      </c>
    </row>
    <row r="65" spans="1:3">
      <c r="A65" s="19">
        <v>64</v>
      </c>
      <c r="B65" s="23" t="s">
        <v>140</v>
      </c>
      <c r="C65" s="24" t="s">
        <v>80</v>
      </c>
    </row>
    <row r="66" spans="1:3">
      <c r="A66" s="19">
        <v>65</v>
      </c>
      <c r="B66" s="23" t="s">
        <v>141</v>
      </c>
      <c r="C66" s="24" t="s">
        <v>73</v>
      </c>
    </row>
    <row r="67" spans="1:3">
      <c r="A67" s="19">
        <v>66</v>
      </c>
      <c r="B67" s="23" t="s">
        <v>142</v>
      </c>
      <c r="C67" s="24" t="s">
        <v>81</v>
      </c>
    </row>
    <row r="68" spans="1:3">
      <c r="A68" s="19">
        <v>67</v>
      </c>
      <c r="B68" s="23" t="s">
        <v>143</v>
      </c>
      <c r="C68" s="24" t="s">
        <v>82</v>
      </c>
    </row>
    <row r="69" spans="1:3">
      <c r="A69" s="19">
        <v>68</v>
      </c>
      <c r="B69" s="23" t="s">
        <v>144</v>
      </c>
      <c r="C69" s="24" t="s">
        <v>83</v>
      </c>
    </row>
    <row r="70" spans="1:3">
      <c r="A70" s="19">
        <v>69</v>
      </c>
      <c r="B70" s="23" t="s">
        <v>145</v>
      </c>
      <c r="C70" s="24" t="s">
        <v>83</v>
      </c>
    </row>
    <row r="71" spans="1:3">
      <c r="A71" s="19">
        <v>70</v>
      </c>
      <c r="B71" s="23" t="s">
        <v>146</v>
      </c>
      <c r="C71" s="24" t="s">
        <v>84</v>
      </c>
    </row>
    <row r="72" spans="1:3">
      <c r="A72" s="19">
        <v>71</v>
      </c>
      <c r="B72" s="23" t="s">
        <v>147</v>
      </c>
      <c r="C72" s="24" t="s">
        <v>85</v>
      </c>
    </row>
    <row r="73" spans="1:3">
      <c r="A73" s="19">
        <v>72</v>
      </c>
      <c r="B73" s="27" t="s">
        <v>86</v>
      </c>
      <c r="C73" s="28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X73"/>
  <sheetViews>
    <sheetView tabSelected="1" topLeftCell="J1" workbookViewId="0">
      <selection activeCell="R1" sqref="R1:R1048576"/>
    </sheetView>
  </sheetViews>
  <sheetFormatPr baseColWidth="10" defaultRowHeight="8.4"/>
  <cols>
    <col min="1" max="1" width="20" style="85" bestFit="1" customWidth="1"/>
    <col min="2" max="2" width="13.36328125" style="85" bestFit="1" customWidth="1"/>
    <col min="3" max="3" width="5.54296875" style="96" bestFit="1" customWidth="1"/>
    <col min="4" max="4" width="5" style="96" bestFit="1" customWidth="1"/>
    <col min="5" max="5" width="4.6328125" style="96" bestFit="1" customWidth="1"/>
    <col min="6" max="6" width="12.36328125" style="97" bestFit="1" customWidth="1"/>
    <col min="7" max="7" width="4.453125" style="97" bestFit="1" customWidth="1"/>
    <col min="8" max="8" width="5.26953125" style="97" bestFit="1" customWidth="1"/>
    <col min="9" max="9" width="7.453125" style="85" bestFit="1" customWidth="1"/>
    <col min="10" max="10" width="6.36328125" style="85" bestFit="1" customWidth="1"/>
    <col min="11" max="11" width="7.90625" style="85" bestFit="1" customWidth="1"/>
    <col min="12" max="12" width="10.1796875" style="85" bestFit="1" customWidth="1"/>
    <col min="13" max="13" width="6.1796875" style="85" bestFit="1" customWidth="1"/>
    <col min="14" max="14" width="9" style="85" bestFit="1" customWidth="1"/>
    <col min="15" max="15" width="8.1796875" style="85" bestFit="1" customWidth="1"/>
    <col min="16" max="16" width="6.90625" style="85" bestFit="1" customWidth="1"/>
    <col min="17" max="17" width="10.1796875" style="85" bestFit="1" customWidth="1"/>
    <col min="18" max="18" width="5.54296875" style="85" bestFit="1" customWidth="1"/>
    <col min="19" max="19" width="4.08984375" style="85" bestFit="1" customWidth="1"/>
    <col min="20" max="20" width="7.08984375" style="85" bestFit="1" customWidth="1"/>
    <col min="21" max="21" width="9.81640625" style="97" bestFit="1" customWidth="1"/>
    <col min="22" max="22" width="9.453125" style="97" bestFit="1" customWidth="1"/>
    <col min="23" max="23" width="4.90625" style="85" bestFit="1" customWidth="1"/>
    <col min="24" max="24" width="10.90625" style="97"/>
    <col min="25" max="16384" width="10.90625" style="85"/>
  </cols>
  <sheetData>
    <row r="1" spans="1:24" s="73" customFormat="1" ht="58.8">
      <c r="A1" s="69" t="s">
        <v>42</v>
      </c>
      <c r="B1" s="69" t="s">
        <v>43</v>
      </c>
      <c r="C1" s="70" t="s">
        <v>44</v>
      </c>
      <c r="D1" s="70" t="s">
        <v>245</v>
      </c>
      <c r="E1" s="70" t="s">
        <v>242</v>
      </c>
      <c r="F1" s="69" t="s">
        <v>157</v>
      </c>
      <c r="G1" s="69" t="s">
        <v>158</v>
      </c>
      <c r="H1" s="69" t="s">
        <v>159</v>
      </c>
      <c r="I1" s="71" t="s">
        <v>248</v>
      </c>
      <c r="J1" s="72" t="s">
        <v>249</v>
      </c>
      <c r="K1" s="72" t="s">
        <v>250</v>
      </c>
      <c r="L1" s="72" t="s">
        <v>251</v>
      </c>
      <c r="M1" s="72" t="s">
        <v>252</v>
      </c>
      <c r="N1" s="71" t="s">
        <v>247</v>
      </c>
      <c r="O1" s="72" t="s">
        <v>253</v>
      </c>
      <c r="P1" s="72" t="s">
        <v>254</v>
      </c>
      <c r="Q1" s="72" t="s">
        <v>255</v>
      </c>
      <c r="R1" s="72" t="s">
        <v>256</v>
      </c>
      <c r="S1" s="72" t="s">
        <v>160</v>
      </c>
      <c r="T1" s="72" t="s">
        <v>257</v>
      </c>
      <c r="U1" s="71" t="s">
        <v>258</v>
      </c>
      <c r="V1" s="72" t="s">
        <v>260</v>
      </c>
      <c r="W1" s="72" t="s">
        <v>161</v>
      </c>
      <c r="X1" s="72" t="s">
        <v>162</v>
      </c>
    </row>
    <row r="2" spans="1:24">
      <c r="A2" s="74" t="s">
        <v>48</v>
      </c>
      <c r="B2" s="74" t="s">
        <v>46</v>
      </c>
      <c r="C2" s="75">
        <v>700</v>
      </c>
      <c r="D2" s="75">
        <v>706</v>
      </c>
      <c r="E2" s="75"/>
      <c r="F2" s="76" t="s">
        <v>261</v>
      </c>
      <c r="G2" s="77">
        <v>592</v>
      </c>
      <c r="H2" s="77"/>
      <c r="I2" s="78">
        <f>SUM(J2:L2)</f>
        <v>8379</v>
      </c>
      <c r="J2" s="79">
        <v>7013</v>
      </c>
      <c r="K2" s="80">
        <v>0</v>
      </c>
      <c r="L2" s="79">
        <v>1366</v>
      </c>
      <c r="M2" s="81">
        <v>7239</v>
      </c>
      <c r="N2" s="78">
        <f>O2+P2+Q2+S2</f>
        <v>7588</v>
      </c>
      <c r="O2" s="79">
        <v>819</v>
      </c>
      <c r="P2" s="79">
        <v>985</v>
      </c>
      <c r="Q2" s="79">
        <v>5435</v>
      </c>
      <c r="R2" s="81">
        <v>8544</v>
      </c>
      <c r="S2" s="81">
        <v>349</v>
      </c>
      <c r="T2" s="81">
        <v>728</v>
      </c>
      <c r="U2" s="82">
        <v>454.06</v>
      </c>
      <c r="V2" s="83">
        <v>269.52</v>
      </c>
      <c r="W2" s="84">
        <v>723.58</v>
      </c>
      <c r="X2" s="80" t="s">
        <v>164</v>
      </c>
    </row>
    <row r="3" spans="1:24">
      <c r="A3" s="74" t="s">
        <v>47</v>
      </c>
      <c r="B3" s="74" t="s">
        <v>46</v>
      </c>
      <c r="C3" s="86">
        <v>600</v>
      </c>
      <c r="D3" s="86">
        <v>488</v>
      </c>
      <c r="E3" s="86"/>
      <c r="F3" s="76" t="s">
        <v>89</v>
      </c>
      <c r="G3" s="77">
        <v>402</v>
      </c>
      <c r="H3" s="77"/>
      <c r="I3" s="78">
        <f t="shared" ref="I3:I4" si="0">SUM(J3:L3)</f>
        <v>4384</v>
      </c>
      <c r="J3" s="79">
        <v>4384</v>
      </c>
      <c r="K3" s="80">
        <v>0</v>
      </c>
      <c r="L3" s="80">
        <v>0</v>
      </c>
      <c r="M3" s="81">
        <v>651</v>
      </c>
      <c r="N3" s="78">
        <f t="shared" ref="N3:N66" si="1">O3+P3+Q3+S3</f>
        <v>856</v>
      </c>
      <c r="O3" s="80">
        <v>0</v>
      </c>
      <c r="P3" s="79">
        <v>484</v>
      </c>
      <c r="Q3" s="79">
        <v>167</v>
      </c>
      <c r="R3" s="81">
        <v>517</v>
      </c>
      <c r="S3" s="81">
        <v>205</v>
      </c>
      <c r="T3" s="81">
        <v>517</v>
      </c>
      <c r="U3" s="82">
        <v>310.12</v>
      </c>
      <c r="V3" s="83">
        <v>223.72</v>
      </c>
      <c r="W3" s="84">
        <v>533.84</v>
      </c>
      <c r="X3" s="80" t="s">
        <v>165</v>
      </c>
    </row>
    <row r="4" spans="1:24">
      <c r="A4" s="74" t="s">
        <v>91</v>
      </c>
      <c r="B4" s="74" t="s">
        <v>46</v>
      </c>
      <c r="C4" s="86">
        <v>700</v>
      </c>
      <c r="D4" s="86">
        <v>357</v>
      </c>
      <c r="E4" s="86"/>
      <c r="F4" s="76" t="s">
        <v>89</v>
      </c>
      <c r="G4" s="77">
        <v>328</v>
      </c>
      <c r="H4" s="77"/>
      <c r="I4" s="78">
        <f t="shared" si="0"/>
        <v>6417</v>
      </c>
      <c r="J4" s="79">
        <v>4929</v>
      </c>
      <c r="K4" s="80">
        <v>0</v>
      </c>
      <c r="L4" s="79">
        <v>1488</v>
      </c>
      <c r="M4" s="81">
        <v>7134</v>
      </c>
      <c r="N4" s="78">
        <f t="shared" si="1"/>
        <v>7269</v>
      </c>
      <c r="O4" s="79">
        <v>1960</v>
      </c>
      <c r="P4" s="79">
        <v>1451</v>
      </c>
      <c r="Q4" s="79">
        <v>3723</v>
      </c>
      <c r="R4" s="81">
        <v>721</v>
      </c>
      <c r="S4" s="81">
        <v>135</v>
      </c>
      <c r="T4" s="81">
        <v>720</v>
      </c>
      <c r="U4" s="82">
        <v>351.52</v>
      </c>
      <c r="V4" s="83">
        <v>270.16000000000003</v>
      </c>
      <c r="W4" s="84">
        <v>621.67999999999995</v>
      </c>
      <c r="X4" s="80" t="s">
        <v>166</v>
      </c>
    </row>
    <row r="5" spans="1:24">
      <c r="A5" s="74" t="s">
        <v>92</v>
      </c>
      <c r="B5" s="74" t="s">
        <v>46</v>
      </c>
      <c r="C5" s="86">
        <v>400</v>
      </c>
      <c r="D5" s="86">
        <v>396</v>
      </c>
      <c r="E5" s="86"/>
      <c r="F5" s="76" t="s">
        <v>89</v>
      </c>
      <c r="G5" s="77">
        <v>344</v>
      </c>
      <c r="H5" s="77"/>
      <c r="I5" s="87">
        <v>0</v>
      </c>
      <c r="J5" s="74">
        <v>0</v>
      </c>
      <c r="K5" s="74">
        <v>0</v>
      </c>
      <c r="L5" s="74">
        <v>0</v>
      </c>
      <c r="M5" s="74"/>
      <c r="N5" s="78">
        <f t="shared" si="1"/>
        <v>0</v>
      </c>
      <c r="O5" s="74">
        <v>0</v>
      </c>
      <c r="P5" s="74">
        <v>0</v>
      </c>
      <c r="Q5" s="74">
        <v>0</v>
      </c>
      <c r="R5" s="74">
        <v>0</v>
      </c>
      <c r="S5" s="74">
        <v>0</v>
      </c>
      <c r="T5" s="74">
        <v>0</v>
      </c>
      <c r="U5" s="87">
        <v>0</v>
      </c>
      <c r="V5" s="74">
        <v>0</v>
      </c>
      <c r="W5" s="74">
        <v>0</v>
      </c>
      <c r="X5" s="74">
        <v>0</v>
      </c>
    </row>
    <row r="6" spans="1:24">
      <c r="A6" s="74" t="s">
        <v>45</v>
      </c>
      <c r="B6" s="74" t="s">
        <v>46</v>
      </c>
      <c r="C6" s="86">
        <v>600</v>
      </c>
      <c r="D6" s="86">
        <v>330</v>
      </c>
      <c r="E6" s="86"/>
      <c r="F6" s="76" t="s">
        <v>89</v>
      </c>
      <c r="G6" s="77">
        <v>209</v>
      </c>
      <c r="H6" s="77"/>
      <c r="I6" s="78">
        <v>4790</v>
      </c>
      <c r="J6" s="79">
        <v>4790</v>
      </c>
      <c r="K6" s="80">
        <v>0</v>
      </c>
      <c r="L6" s="80">
        <v>0</v>
      </c>
      <c r="M6" s="81">
        <v>2170</v>
      </c>
      <c r="N6" s="78">
        <f t="shared" si="1"/>
        <v>2300</v>
      </c>
      <c r="O6" s="80">
        <v>0</v>
      </c>
      <c r="P6" s="79">
        <v>1400</v>
      </c>
      <c r="Q6" s="79">
        <v>770</v>
      </c>
      <c r="R6" s="81">
        <v>543</v>
      </c>
      <c r="S6" s="81">
        <v>130</v>
      </c>
      <c r="T6" s="81">
        <v>323</v>
      </c>
      <c r="U6" s="82">
        <v>347.46</v>
      </c>
      <c r="V6" s="83">
        <v>199.77</v>
      </c>
      <c r="W6" s="84">
        <v>547.23</v>
      </c>
      <c r="X6" s="80" t="s">
        <v>167</v>
      </c>
    </row>
    <row r="7" spans="1:24">
      <c r="A7" s="74" t="s">
        <v>93</v>
      </c>
      <c r="B7" s="74" t="s">
        <v>148</v>
      </c>
      <c r="C7" s="86">
        <v>600</v>
      </c>
      <c r="D7" s="86">
        <v>503</v>
      </c>
      <c r="E7" s="86"/>
      <c r="F7" s="76" t="s">
        <v>89</v>
      </c>
      <c r="G7" s="77">
        <v>494</v>
      </c>
      <c r="H7" s="77"/>
      <c r="I7" s="78">
        <v>4123</v>
      </c>
      <c r="J7" s="79">
        <v>4123</v>
      </c>
      <c r="K7" s="80">
        <v>0</v>
      </c>
      <c r="L7" s="80">
        <v>0</v>
      </c>
      <c r="M7" s="81">
        <v>4938</v>
      </c>
      <c r="N7" s="78">
        <f t="shared" si="1"/>
        <v>5196</v>
      </c>
      <c r="O7" s="80">
        <v>0</v>
      </c>
      <c r="P7" s="79">
        <v>1828</v>
      </c>
      <c r="Q7" s="79">
        <v>3110</v>
      </c>
      <c r="R7" s="81">
        <v>4888</v>
      </c>
      <c r="S7" s="81">
        <v>258</v>
      </c>
      <c r="T7" s="81">
        <v>477</v>
      </c>
      <c r="U7" s="88">
        <v>330.2</v>
      </c>
      <c r="V7" s="83">
        <v>223.95</v>
      </c>
      <c r="W7" s="84">
        <v>554.15</v>
      </c>
      <c r="X7" s="80" t="s">
        <v>168</v>
      </c>
    </row>
    <row r="8" spans="1:24">
      <c r="A8" s="74" t="s">
        <v>49</v>
      </c>
      <c r="B8" s="74" t="s">
        <v>50</v>
      </c>
      <c r="C8" s="86">
        <v>550</v>
      </c>
      <c r="D8" s="86">
        <v>526</v>
      </c>
      <c r="E8" s="86"/>
      <c r="F8" s="76" t="s">
        <v>89</v>
      </c>
      <c r="G8" s="77">
        <v>317</v>
      </c>
      <c r="H8" s="77"/>
      <c r="I8" s="78">
        <v>3751</v>
      </c>
      <c r="J8" s="79">
        <v>3540</v>
      </c>
      <c r="K8" s="80">
        <v>0</v>
      </c>
      <c r="L8" s="79">
        <v>211</v>
      </c>
      <c r="M8" s="81">
        <v>1151</v>
      </c>
      <c r="N8" s="78">
        <f t="shared" si="1"/>
        <v>1443</v>
      </c>
      <c r="O8" s="80">
        <v>0</v>
      </c>
      <c r="P8" s="79">
        <v>775</v>
      </c>
      <c r="Q8" s="79">
        <v>376</v>
      </c>
      <c r="R8" s="81">
        <v>247</v>
      </c>
      <c r="S8" s="81">
        <v>292</v>
      </c>
      <c r="T8" s="81">
        <v>397</v>
      </c>
      <c r="U8" s="82">
        <v>326.97000000000003</v>
      </c>
      <c r="V8" s="83">
        <v>247.84</v>
      </c>
      <c r="W8" s="84">
        <v>574.80999999999995</v>
      </c>
      <c r="X8" s="80" t="s">
        <v>169</v>
      </c>
    </row>
    <row r="9" spans="1:24">
      <c r="A9" s="74" t="s">
        <v>94</v>
      </c>
      <c r="B9" s="74" t="s">
        <v>51</v>
      </c>
      <c r="C9" s="86">
        <v>850</v>
      </c>
      <c r="D9" s="86">
        <v>737</v>
      </c>
      <c r="E9" s="86"/>
      <c r="F9" s="76" t="s">
        <v>89</v>
      </c>
      <c r="G9" s="77">
        <v>686</v>
      </c>
      <c r="H9" s="77"/>
      <c r="I9" s="78">
        <v>7140</v>
      </c>
      <c r="J9" s="79">
        <v>6051</v>
      </c>
      <c r="K9" s="79">
        <v>109</v>
      </c>
      <c r="L9" s="79">
        <v>980</v>
      </c>
      <c r="M9" s="81">
        <v>10078</v>
      </c>
      <c r="N9" s="78">
        <f t="shared" si="1"/>
        <v>10258</v>
      </c>
      <c r="O9" s="79">
        <v>2496</v>
      </c>
      <c r="P9" s="79">
        <v>1617</v>
      </c>
      <c r="Q9" s="79">
        <v>5965</v>
      </c>
      <c r="R9" s="81">
        <v>7099</v>
      </c>
      <c r="S9" s="81">
        <v>180</v>
      </c>
      <c r="T9" s="81">
        <v>645</v>
      </c>
      <c r="U9" s="82">
        <v>315.83999999999997</v>
      </c>
      <c r="V9" s="83">
        <v>331.94</v>
      </c>
      <c r="W9" s="84">
        <v>647.78</v>
      </c>
      <c r="X9" s="80" t="s">
        <v>170</v>
      </c>
    </row>
    <row r="10" spans="1:24">
      <c r="A10" s="74" t="s">
        <v>95</v>
      </c>
      <c r="B10" s="74" t="s">
        <v>52</v>
      </c>
      <c r="C10" s="75">
        <v>200</v>
      </c>
      <c r="D10" s="75">
        <v>122</v>
      </c>
      <c r="E10" s="75"/>
      <c r="F10" s="76" t="s">
        <v>261</v>
      </c>
      <c r="G10" s="77">
        <v>85</v>
      </c>
      <c r="H10" s="77">
        <v>30</v>
      </c>
      <c r="I10" s="78">
        <v>3210</v>
      </c>
      <c r="J10" s="79">
        <v>3083</v>
      </c>
      <c r="K10" s="79">
        <v>108</v>
      </c>
      <c r="L10" s="79">
        <v>19</v>
      </c>
      <c r="M10" s="81">
        <v>3290</v>
      </c>
      <c r="N10" s="78">
        <f t="shared" si="1"/>
        <v>3458</v>
      </c>
      <c r="O10" s="79">
        <v>624</v>
      </c>
      <c r="P10" s="79">
        <v>1918</v>
      </c>
      <c r="Q10" s="79">
        <v>748</v>
      </c>
      <c r="R10" s="81">
        <v>194</v>
      </c>
      <c r="S10" s="81">
        <v>168</v>
      </c>
      <c r="T10" s="81">
        <v>594</v>
      </c>
      <c r="U10" s="82">
        <v>202.99</v>
      </c>
      <c r="V10" s="83">
        <v>112.18</v>
      </c>
      <c r="W10" s="84">
        <v>315.17</v>
      </c>
      <c r="X10" s="80" t="s">
        <v>171</v>
      </c>
    </row>
    <row r="11" spans="1:24">
      <c r="A11" s="74" t="s">
        <v>96</v>
      </c>
      <c r="B11" s="74" t="s">
        <v>53</v>
      </c>
      <c r="C11" s="86">
        <v>800</v>
      </c>
      <c r="D11" s="86">
        <v>532</v>
      </c>
      <c r="E11" s="86"/>
      <c r="F11" s="76" t="s">
        <v>89</v>
      </c>
      <c r="G11" s="77">
        <v>396</v>
      </c>
      <c r="H11" s="77"/>
      <c r="I11" s="78">
        <v>14447</v>
      </c>
      <c r="J11" s="79">
        <v>7121</v>
      </c>
      <c r="K11" s="80">
        <v>0</v>
      </c>
      <c r="L11" s="79">
        <v>7326</v>
      </c>
      <c r="M11" s="81">
        <v>9011</v>
      </c>
      <c r="N11" s="78">
        <f t="shared" si="1"/>
        <v>9887</v>
      </c>
      <c r="O11" s="79">
        <v>2708</v>
      </c>
      <c r="P11" s="79">
        <v>3021</v>
      </c>
      <c r="Q11" s="79">
        <v>3282</v>
      </c>
      <c r="R11" s="81">
        <v>401</v>
      </c>
      <c r="S11" s="81">
        <v>876</v>
      </c>
      <c r="T11" s="72" t="s">
        <v>172</v>
      </c>
      <c r="U11" s="82">
        <v>474.49</v>
      </c>
      <c r="V11" s="83">
        <v>235.58</v>
      </c>
      <c r="W11" s="84">
        <v>710.07</v>
      </c>
      <c r="X11" s="79">
        <v>0</v>
      </c>
    </row>
    <row r="12" spans="1:24">
      <c r="A12" s="74" t="s">
        <v>97</v>
      </c>
      <c r="B12" s="74" t="s">
        <v>53</v>
      </c>
      <c r="C12" s="86">
        <v>600</v>
      </c>
      <c r="D12" s="86">
        <v>500</v>
      </c>
      <c r="E12" s="86"/>
      <c r="F12" s="76" t="s">
        <v>89</v>
      </c>
      <c r="G12" s="77">
        <v>478</v>
      </c>
      <c r="H12" s="77"/>
      <c r="I12" s="78">
        <v>5673</v>
      </c>
      <c r="J12" s="79">
        <v>4748</v>
      </c>
      <c r="K12" s="80">
        <v>0</v>
      </c>
      <c r="L12" s="79">
        <v>925</v>
      </c>
      <c r="M12" s="81">
        <v>5931</v>
      </c>
      <c r="N12" s="78">
        <f t="shared" si="1"/>
        <v>5931</v>
      </c>
      <c r="O12" s="79">
        <v>1882</v>
      </c>
      <c r="P12" s="79">
        <v>1442</v>
      </c>
      <c r="Q12" s="79">
        <v>2607</v>
      </c>
      <c r="R12" s="81">
        <v>2463</v>
      </c>
      <c r="S12" s="72">
        <v>0</v>
      </c>
      <c r="T12" s="81">
        <v>567</v>
      </c>
      <c r="U12" s="82">
        <v>230.37</v>
      </c>
      <c r="V12" s="83">
        <v>245.36</v>
      </c>
      <c r="W12" s="84">
        <v>475.73</v>
      </c>
      <c r="X12" s="80" t="s">
        <v>173</v>
      </c>
    </row>
    <row r="13" spans="1:24">
      <c r="A13" s="74" t="s">
        <v>98</v>
      </c>
      <c r="B13" s="74" t="s">
        <v>53</v>
      </c>
      <c r="C13" s="86">
        <v>700</v>
      </c>
      <c r="D13" s="86">
        <v>592</v>
      </c>
      <c r="E13" s="86"/>
      <c r="F13" s="76" t="s">
        <v>89</v>
      </c>
      <c r="G13" s="77">
        <v>426</v>
      </c>
      <c r="H13" s="77"/>
      <c r="I13" s="78">
        <v>6685</v>
      </c>
      <c r="J13" s="79">
        <v>6251</v>
      </c>
      <c r="K13" s="80">
        <v>0</v>
      </c>
      <c r="L13" s="79">
        <v>434</v>
      </c>
      <c r="M13" s="81">
        <v>2043</v>
      </c>
      <c r="N13" s="78">
        <f t="shared" si="1"/>
        <v>2381</v>
      </c>
      <c r="O13" s="80">
        <v>0</v>
      </c>
      <c r="P13" s="79">
        <v>1337</v>
      </c>
      <c r="Q13" s="79">
        <v>706</v>
      </c>
      <c r="R13" s="81">
        <v>105</v>
      </c>
      <c r="S13" s="81">
        <v>338</v>
      </c>
      <c r="T13" s="81">
        <v>525</v>
      </c>
      <c r="U13" s="82">
        <v>115.35</v>
      </c>
      <c r="V13" s="83">
        <v>249.49</v>
      </c>
      <c r="W13" s="84">
        <v>364.84</v>
      </c>
      <c r="X13" s="80" t="s">
        <v>174</v>
      </c>
    </row>
    <row r="14" spans="1:24">
      <c r="A14" s="74" t="s">
        <v>55</v>
      </c>
      <c r="B14" s="74" t="s">
        <v>54</v>
      </c>
      <c r="C14" s="86">
        <v>600</v>
      </c>
      <c r="D14" s="86">
        <v>303</v>
      </c>
      <c r="E14" s="86"/>
      <c r="F14" s="76" t="s">
        <v>89</v>
      </c>
      <c r="G14" s="77">
        <v>308</v>
      </c>
      <c r="H14" s="77"/>
      <c r="I14" s="78">
        <v>5312</v>
      </c>
      <c r="J14" s="79">
        <v>4899</v>
      </c>
      <c r="K14" s="80">
        <v>0</v>
      </c>
      <c r="L14" s="79">
        <v>413</v>
      </c>
      <c r="M14" s="81">
        <v>14146</v>
      </c>
      <c r="N14" s="78">
        <f t="shared" si="1"/>
        <v>14330</v>
      </c>
      <c r="O14" s="79">
        <v>6538</v>
      </c>
      <c r="P14" s="79">
        <v>3249</v>
      </c>
      <c r="Q14" s="79">
        <v>4359</v>
      </c>
      <c r="R14" s="81">
        <v>2212</v>
      </c>
      <c r="S14" s="81">
        <v>184</v>
      </c>
      <c r="T14" s="81">
        <v>872</v>
      </c>
      <c r="U14" s="82">
        <v>341.69</v>
      </c>
      <c r="V14" s="83">
        <v>288.36</v>
      </c>
      <c r="W14" s="84">
        <v>630.04999999999995</v>
      </c>
      <c r="X14" s="80" t="s">
        <v>175</v>
      </c>
    </row>
    <row r="15" spans="1:24">
      <c r="A15" s="74" t="s">
        <v>99</v>
      </c>
      <c r="B15" s="74" t="s">
        <v>54</v>
      </c>
      <c r="C15" s="86">
        <v>700</v>
      </c>
      <c r="D15" s="86">
        <v>770</v>
      </c>
      <c r="E15" s="86" t="s">
        <v>244</v>
      </c>
      <c r="F15" s="76" t="s">
        <v>89</v>
      </c>
      <c r="G15" s="77">
        <v>525</v>
      </c>
      <c r="H15" s="77"/>
      <c r="I15" s="78">
        <v>7179</v>
      </c>
      <c r="J15" s="79">
        <v>7179</v>
      </c>
      <c r="K15" s="80">
        <v>0</v>
      </c>
      <c r="L15" s="80">
        <v>0</v>
      </c>
      <c r="M15" s="81">
        <v>8008</v>
      </c>
      <c r="N15" s="78">
        <f t="shared" si="1"/>
        <v>8482</v>
      </c>
      <c r="O15" s="79">
        <v>1115</v>
      </c>
      <c r="P15" s="79">
        <v>2525</v>
      </c>
      <c r="Q15" s="79">
        <v>4368</v>
      </c>
      <c r="R15" s="81">
        <v>5644</v>
      </c>
      <c r="S15" s="81">
        <v>474</v>
      </c>
      <c r="T15" s="81">
        <v>554</v>
      </c>
      <c r="U15" s="82">
        <v>334.65</v>
      </c>
      <c r="V15" s="83">
        <v>384.93</v>
      </c>
      <c r="W15" s="84">
        <v>719.58</v>
      </c>
      <c r="X15" s="80" t="s">
        <v>176</v>
      </c>
    </row>
    <row r="16" spans="1:24">
      <c r="A16" s="74" t="s">
        <v>100</v>
      </c>
      <c r="B16" s="74" t="s">
        <v>54</v>
      </c>
      <c r="C16" s="86">
        <v>700</v>
      </c>
      <c r="D16" s="86">
        <v>597</v>
      </c>
      <c r="E16" s="86"/>
      <c r="F16" s="76" t="s">
        <v>89</v>
      </c>
      <c r="G16" s="77">
        <v>478</v>
      </c>
      <c r="H16" s="77"/>
      <c r="I16" s="78">
        <v>4907</v>
      </c>
      <c r="J16" s="79">
        <v>4907</v>
      </c>
      <c r="K16" s="80">
        <v>0</v>
      </c>
      <c r="L16" s="80">
        <v>0</v>
      </c>
      <c r="M16" s="81">
        <v>5168</v>
      </c>
      <c r="N16" s="78">
        <f t="shared" si="1"/>
        <v>5499</v>
      </c>
      <c r="O16" s="80">
        <v>0</v>
      </c>
      <c r="P16" s="79">
        <v>2546</v>
      </c>
      <c r="Q16" s="79">
        <v>2622</v>
      </c>
      <c r="R16" s="81">
        <v>5243</v>
      </c>
      <c r="S16" s="81">
        <v>331</v>
      </c>
      <c r="T16" s="81">
        <v>510</v>
      </c>
      <c r="U16" s="82">
        <v>370.53</v>
      </c>
      <c r="V16" s="83">
        <v>308.52999999999997</v>
      </c>
      <c r="W16" s="84">
        <v>679.06</v>
      </c>
      <c r="X16" s="80" t="s">
        <v>177</v>
      </c>
    </row>
    <row r="17" spans="1:24">
      <c r="A17" s="74" t="s">
        <v>101</v>
      </c>
      <c r="B17" s="74" t="s">
        <v>54</v>
      </c>
      <c r="C17" s="86">
        <v>700</v>
      </c>
      <c r="D17" s="86">
        <v>480</v>
      </c>
      <c r="E17" s="86" t="s">
        <v>244</v>
      </c>
      <c r="F17" s="76" t="s">
        <v>89</v>
      </c>
      <c r="G17" s="77">
        <v>410</v>
      </c>
      <c r="H17" s="77"/>
      <c r="I17" s="78">
        <v>6451</v>
      </c>
      <c r="J17" s="79">
        <v>5240</v>
      </c>
      <c r="K17" s="80">
        <v>0</v>
      </c>
      <c r="L17" s="79">
        <v>1211</v>
      </c>
      <c r="M17" s="81">
        <v>5950</v>
      </c>
      <c r="N17" s="78">
        <f t="shared" si="1"/>
        <v>6253</v>
      </c>
      <c r="O17" s="79">
        <v>1770</v>
      </c>
      <c r="P17" s="79">
        <v>767</v>
      </c>
      <c r="Q17" s="79">
        <v>3413</v>
      </c>
      <c r="R17" s="81">
        <v>4701</v>
      </c>
      <c r="S17" s="81">
        <v>303</v>
      </c>
      <c r="T17" s="81">
        <v>513</v>
      </c>
      <c r="U17" s="82">
        <v>526.96</v>
      </c>
      <c r="V17" s="83">
        <v>298.95</v>
      </c>
      <c r="W17" s="84">
        <v>825.91</v>
      </c>
      <c r="X17" s="80" t="s">
        <v>178</v>
      </c>
    </row>
    <row r="18" spans="1:24">
      <c r="A18" s="74" t="s">
        <v>102</v>
      </c>
      <c r="B18" s="74" t="s">
        <v>56</v>
      </c>
      <c r="C18" s="86">
        <v>900</v>
      </c>
      <c r="D18" s="86">
        <v>796</v>
      </c>
      <c r="E18" s="86" t="s">
        <v>244</v>
      </c>
      <c r="F18" s="76" t="s">
        <v>89</v>
      </c>
      <c r="G18" s="77">
        <v>575</v>
      </c>
      <c r="H18" s="77"/>
      <c r="I18" s="78">
        <v>6681</v>
      </c>
      <c r="J18" s="79">
        <v>6553</v>
      </c>
      <c r="K18" s="79">
        <v>129</v>
      </c>
      <c r="L18" s="80">
        <v>0</v>
      </c>
      <c r="M18" s="81">
        <v>18801</v>
      </c>
      <c r="N18" s="78">
        <f t="shared" si="1"/>
        <v>19169</v>
      </c>
      <c r="O18" s="79">
        <v>1200</v>
      </c>
      <c r="P18" s="79">
        <v>2201</v>
      </c>
      <c r="Q18" s="79">
        <v>15400</v>
      </c>
      <c r="R18" s="89">
        <v>15400</v>
      </c>
      <c r="S18" s="81">
        <v>368</v>
      </c>
      <c r="T18" s="81">
        <v>669</v>
      </c>
      <c r="U18" s="82">
        <v>498.35</v>
      </c>
      <c r="V18" s="83">
        <v>316.72000000000003</v>
      </c>
      <c r="W18" s="84">
        <v>815.07</v>
      </c>
      <c r="X18" s="80" t="s">
        <v>179</v>
      </c>
    </row>
    <row r="19" spans="1:24">
      <c r="A19" s="74" t="s">
        <v>103</v>
      </c>
      <c r="B19" s="74" t="s">
        <v>57</v>
      </c>
      <c r="C19" s="86">
        <v>750</v>
      </c>
      <c r="D19" s="86">
        <v>706</v>
      </c>
      <c r="E19" s="86"/>
      <c r="F19" s="76" t="s">
        <v>89</v>
      </c>
      <c r="G19" s="77">
        <v>667</v>
      </c>
      <c r="H19" s="77"/>
      <c r="I19" s="78">
        <v>6132</v>
      </c>
      <c r="J19" s="79">
        <v>5987</v>
      </c>
      <c r="K19" s="79">
        <v>146</v>
      </c>
      <c r="L19" s="80">
        <v>0</v>
      </c>
      <c r="M19" s="81">
        <v>4502</v>
      </c>
      <c r="N19" s="78">
        <f t="shared" si="1"/>
        <v>4703</v>
      </c>
      <c r="O19" s="79">
        <v>1422</v>
      </c>
      <c r="P19" s="79">
        <v>2320</v>
      </c>
      <c r="Q19" s="79">
        <v>760</v>
      </c>
      <c r="R19" s="81">
        <v>2050</v>
      </c>
      <c r="S19" s="81">
        <v>201</v>
      </c>
      <c r="T19" s="81">
        <v>296</v>
      </c>
      <c r="U19" s="82">
        <v>379.26</v>
      </c>
      <c r="V19" s="83">
        <v>244.85</v>
      </c>
      <c r="W19" s="84">
        <v>624.11</v>
      </c>
      <c r="X19" s="80" t="s">
        <v>180</v>
      </c>
    </row>
    <row r="20" spans="1:24">
      <c r="A20" s="74" t="s">
        <v>60</v>
      </c>
      <c r="B20" s="74" t="s">
        <v>58</v>
      </c>
      <c r="C20" s="86">
        <v>700</v>
      </c>
      <c r="D20" s="86">
        <v>728</v>
      </c>
      <c r="E20" s="86"/>
      <c r="F20" s="76" t="s">
        <v>89</v>
      </c>
      <c r="G20" s="77">
        <v>669</v>
      </c>
      <c r="H20" s="77"/>
      <c r="I20" s="78">
        <v>8884</v>
      </c>
      <c r="J20" s="79">
        <v>6783</v>
      </c>
      <c r="K20" s="80">
        <v>0</v>
      </c>
      <c r="L20" s="79">
        <v>2101</v>
      </c>
      <c r="M20" s="81">
        <v>11298</v>
      </c>
      <c r="N20" s="78">
        <f t="shared" si="1"/>
        <v>11760</v>
      </c>
      <c r="O20" s="79">
        <v>4696</v>
      </c>
      <c r="P20" s="79">
        <v>1882</v>
      </c>
      <c r="Q20" s="79">
        <v>4720</v>
      </c>
      <c r="R20" s="81">
        <v>9683</v>
      </c>
      <c r="S20" s="81">
        <v>462</v>
      </c>
      <c r="T20" s="81">
        <v>647</v>
      </c>
      <c r="U20" s="82">
        <v>478.44</v>
      </c>
      <c r="V20" s="83">
        <v>272.33999999999997</v>
      </c>
      <c r="W20" s="84">
        <v>750.78</v>
      </c>
      <c r="X20" s="80" t="s">
        <v>181</v>
      </c>
    </row>
    <row r="21" spans="1:24">
      <c r="A21" s="74" t="s">
        <v>59</v>
      </c>
      <c r="B21" s="74" t="s">
        <v>58</v>
      </c>
      <c r="C21" s="86">
        <v>550</v>
      </c>
      <c r="D21" s="86">
        <v>426</v>
      </c>
      <c r="E21" s="86"/>
      <c r="F21" s="76" t="s">
        <v>261</v>
      </c>
      <c r="G21" s="77">
        <v>262</v>
      </c>
      <c r="H21" s="77"/>
      <c r="I21" s="78">
        <v>3528</v>
      </c>
      <c r="J21" s="79">
        <v>3528</v>
      </c>
      <c r="K21" s="80">
        <v>0</v>
      </c>
      <c r="L21" s="80">
        <v>0</v>
      </c>
      <c r="M21" s="81">
        <v>2104</v>
      </c>
      <c r="N21" s="78">
        <f t="shared" si="1"/>
        <v>2339</v>
      </c>
      <c r="O21" s="80">
        <v>0</v>
      </c>
      <c r="P21" s="79">
        <v>1625</v>
      </c>
      <c r="Q21" s="79">
        <v>479</v>
      </c>
      <c r="R21" s="81">
        <v>1180</v>
      </c>
      <c r="S21" s="81">
        <v>235</v>
      </c>
      <c r="T21" s="81">
        <v>100</v>
      </c>
      <c r="U21" s="82">
        <v>289.87</v>
      </c>
      <c r="V21" s="83">
        <v>221.48</v>
      </c>
      <c r="W21" s="84">
        <v>511.35</v>
      </c>
      <c r="X21" s="80" t="s">
        <v>182</v>
      </c>
    </row>
    <row r="22" spans="1:24">
      <c r="A22" s="74" t="s">
        <v>104</v>
      </c>
      <c r="B22" s="74" t="s">
        <v>58</v>
      </c>
      <c r="C22" s="86">
        <v>600</v>
      </c>
      <c r="D22" s="86">
        <v>474</v>
      </c>
      <c r="E22" s="86"/>
      <c r="F22" s="76" t="s">
        <v>89</v>
      </c>
      <c r="G22" s="77">
        <v>357</v>
      </c>
      <c r="H22" s="77"/>
      <c r="I22" s="78">
        <v>6178</v>
      </c>
      <c r="J22" s="79">
        <v>5344</v>
      </c>
      <c r="K22" s="80">
        <v>0</v>
      </c>
      <c r="L22" s="79">
        <v>835</v>
      </c>
      <c r="M22" s="81">
        <v>8403</v>
      </c>
      <c r="N22" s="78">
        <f t="shared" si="1"/>
        <v>8730</v>
      </c>
      <c r="O22" s="79">
        <v>2036</v>
      </c>
      <c r="P22" s="79">
        <v>1586</v>
      </c>
      <c r="Q22" s="79">
        <v>4781</v>
      </c>
      <c r="R22" s="81">
        <v>1801</v>
      </c>
      <c r="S22" s="81">
        <v>327</v>
      </c>
      <c r="T22" s="81">
        <v>749</v>
      </c>
      <c r="U22" s="88">
        <v>207.4</v>
      </c>
      <c r="V22" s="83">
        <v>222.24</v>
      </c>
      <c r="W22" s="84">
        <v>429.64</v>
      </c>
      <c r="X22" s="80" t="s">
        <v>183</v>
      </c>
    </row>
    <row r="23" spans="1:24">
      <c r="A23" s="74" t="s">
        <v>105</v>
      </c>
      <c r="B23" s="74" t="s">
        <v>58</v>
      </c>
      <c r="C23" s="86">
        <v>850</v>
      </c>
      <c r="D23" s="86">
        <v>474</v>
      </c>
      <c r="E23" s="86"/>
      <c r="F23" s="76" t="s">
        <v>261</v>
      </c>
      <c r="G23" s="77">
        <v>309</v>
      </c>
      <c r="H23" s="77">
        <v>13</v>
      </c>
      <c r="I23" s="78">
        <v>9244</v>
      </c>
      <c r="J23" s="79">
        <v>8015</v>
      </c>
      <c r="K23" s="80">
        <v>0</v>
      </c>
      <c r="L23" s="79">
        <v>1229</v>
      </c>
      <c r="M23" s="81">
        <v>3828</v>
      </c>
      <c r="N23" s="78">
        <f t="shared" si="1"/>
        <v>3975</v>
      </c>
      <c r="O23" s="79">
        <v>569</v>
      </c>
      <c r="P23" s="79">
        <v>1375</v>
      </c>
      <c r="Q23" s="79">
        <v>1884</v>
      </c>
      <c r="R23" s="81">
        <v>200</v>
      </c>
      <c r="S23" s="81">
        <v>147</v>
      </c>
      <c r="T23" s="81">
        <v>645</v>
      </c>
      <c r="U23" s="82">
        <v>410.43</v>
      </c>
      <c r="V23" s="83">
        <v>191.85</v>
      </c>
      <c r="W23" s="84">
        <v>602.28</v>
      </c>
      <c r="X23" s="80" t="s">
        <v>184</v>
      </c>
    </row>
    <row r="24" spans="1:24">
      <c r="A24" s="74" t="s">
        <v>149</v>
      </c>
      <c r="B24" s="74" t="s">
        <v>150</v>
      </c>
      <c r="C24" s="86">
        <v>600</v>
      </c>
      <c r="D24" s="86">
        <v>388</v>
      </c>
      <c r="E24" s="86"/>
      <c r="F24" s="76" t="s">
        <v>89</v>
      </c>
      <c r="G24" s="77">
        <v>316</v>
      </c>
      <c r="H24" s="77"/>
      <c r="I24" s="78">
        <v>7266</v>
      </c>
      <c r="J24" s="79">
        <v>5398</v>
      </c>
      <c r="K24" s="80">
        <v>0</v>
      </c>
      <c r="L24" s="79">
        <v>1868</v>
      </c>
      <c r="M24" s="81">
        <v>8522</v>
      </c>
      <c r="N24" s="78">
        <f t="shared" si="1"/>
        <v>9173</v>
      </c>
      <c r="O24" s="79">
        <v>2685</v>
      </c>
      <c r="P24" s="79">
        <v>1661</v>
      </c>
      <c r="Q24" s="79">
        <v>4176</v>
      </c>
      <c r="R24" s="81">
        <v>2720</v>
      </c>
      <c r="S24" s="81">
        <v>651</v>
      </c>
      <c r="T24" s="81">
        <v>467</v>
      </c>
      <c r="U24" s="82">
        <v>349.16</v>
      </c>
      <c r="V24" s="83">
        <v>218.76</v>
      </c>
      <c r="W24" s="84">
        <v>567.91999999999996</v>
      </c>
      <c r="X24" s="80" t="s">
        <v>185</v>
      </c>
    </row>
    <row r="25" spans="1:24">
      <c r="A25" s="74" t="s">
        <v>106</v>
      </c>
      <c r="B25" s="74" t="s">
        <v>151</v>
      </c>
      <c r="C25" s="86">
        <v>850</v>
      </c>
      <c r="D25" s="86">
        <v>695</v>
      </c>
      <c r="E25" s="86"/>
      <c r="F25" s="76" t="s">
        <v>89</v>
      </c>
      <c r="G25" s="77">
        <v>715</v>
      </c>
      <c r="H25" s="77"/>
      <c r="I25" s="78">
        <v>6303</v>
      </c>
      <c r="J25" s="79">
        <v>6303</v>
      </c>
      <c r="K25" s="80">
        <v>0</v>
      </c>
      <c r="L25" s="80">
        <v>0</v>
      </c>
      <c r="M25" s="81">
        <v>5773</v>
      </c>
      <c r="N25" s="78">
        <f t="shared" si="1"/>
        <v>6066</v>
      </c>
      <c r="O25" s="79">
        <v>1010</v>
      </c>
      <c r="P25" s="79">
        <v>1777</v>
      </c>
      <c r="Q25" s="79">
        <v>2986</v>
      </c>
      <c r="R25" s="81">
        <v>8183</v>
      </c>
      <c r="S25" s="81">
        <v>293</v>
      </c>
      <c r="T25" s="81">
        <v>540</v>
      </c>
      <c r="U25" s="82">
        <v>410.55</v>
      </c>
      <c r="V25" s="83">
        <v>320.54000000000002</v>
      </c>
      <c r="W25" s="84">
        <v>731.09</v>
      </c>
      <c r="X25" s="80" t="s">
        <v>186</v>
      </c>
    </row>
    <row r="26" spans="1:24">
      <c r="A26" s="74" t="s">
        <v>107</v>
      </c>
      <c r="B26" s="74" t="s">
        <v>152</v>
      </c>
      <c r="C26" s="86">
        <v>550</v>
      </c>
      <c r="D26" s="86">
        <v>449</v>
      </c>
      <c r="E26" s="86"/>
      <c r="F26" s="76" t="s">
        <v>89</v>
      </c>
      <c r="G26" s="77">
        <v>278</v>
      </c>
      <c r="H26" s="77"/>
      <c r="I26" s="78">
        <v>4193</v>
      </c>
      <c r="J26" s="79">
        <v>4041</v>
      </c>
      <c r="K26" s="80">
        <v>0</v>
      </c>
      <c r="L26" s="79">
        <v>152</v>
      </c>
      <c r="M26" s="81">
        <v>2592</v>
      </c>
      <c r="N26" s="78">
        <f t="shared" si="1"/>
        <v>2967</v>
      </c>
      <c r="O26" s="79">
        <v>469</v>
      </c>
      <c r="P26" s="79">
        <v>830</v>
      </c>
      <c r="Q26" s="79">
        <v>1293</v>
      </c>
      <c r="R26" s="81">
        <v>2772</v>
      </c>
      <c r="S26" s="81">
        <v>375</v>
      </c>
      <c r="T26" s="81">
        <v>465</v>
      </c>
      <c r="U26" s="88">
        <v>361.9</v>
      </c>
      <c r="V26" s="83">
        <v>254.84</v>
      </c>
      <c r="W26" s="84">
        <v>616.74</v>
      </c>
      <c r="X26" s="80" t="s">
        <v>187</v>
      </c>
    </row>
    <row r="27" spans="1:24">
      <c r="A27" s="74" t="s">
        <v>108</v>
      </c>
      <c r="B27" s="74" t="s">
        <v>153</v>
      </c>
      <c r="C27" s="86">
        <v>800</v>
      </c>
      <c r="D27" s="86">
        <v>524</v>
      </c>
      <c r="E27" s="86"/>
      <c r="F27" s="76" t="s">
        <v>89</v>
      </c>
      <c r="G27" s="77">
        <v>417</v>
      </c>
      <c r="H27" s="77"/>
      <c r="I27" s="78">
        <v>7766</v>
      </c>
      <c r="J27" s="79">
        <v>7766</v>
      </c>
      <c r="K27" s="80">
        <v>0</v>
      </c>
      <c r="L27" s="80">
        <v>0</v>
      </c>
      <c r="M27" s="81">
        <v>4485</v>
      </c>
      <c r="N27" s="78">
        <f t="shared" si="1"/>
        <v>4687</v>
      </c>
      <c r="O27" s="80">
        <v>0</v>
      </c>
      <c r="P27" s="79">
        <v>1264</v>
      </c>
      <c r="Q27" s="79">
        <v>3221</v>
      </c>
      <c r="R27" s="81">
        <v>9026</v>
      </c>
      <c r="S27" s="81">
        <v>202</v>
      </c>
      <c r="T27" s="81">
        <v>439</v>
      </c>
      <c r="U27" s="82">
        <v>296.62</v>
      </c>
      <c r="V27" s="90">
        <v>281.39999999999998</v>
      </c>
      <c r="W27" s="84">
        <v>578.02</v>
      </c>
      <c r="X27" s="80" t="s">
        <v>188</v>
      </c>
    </row>
    <row r="28" spans="1:24">
      <c r="A28" s="74" t="s">
        <v>109</v>
      </c>
      <c r="B28" s="74" t="s">
        <v>153</v>
      </c>
      <c r="C28" s="86">
        <v>600</v>
      </c>
      <c r="D28" s="86">
        <v>555</v>
      </c>
      <c r="E28" s="86"/>
      <c r="F28" s="76" t="s">
        <v>89</v>
      </c>
      <c r="G28" s="77">
        <v>461</v>
      </c>
      <c r="H28" s="77"/>
      <c r="I28" s="78">
        <v>6379</v>
      </c>
      <c r="J28" s="79">
        <v>4763</v>
      </c>
      <c r="K28" s="80">
        <v>0</v>
      </c>
      <c r="L28" s="79">
        <v>1617</v>
      </c>
      <c r="M28" s="81">
        <v>5371</v>
      </c>
      <c r="N28" s="78">
        <f t="shared" si="1"/>
        <v>5634</v>
      </c>
      <c r="O28" s="79">
        <v>2450</v>
      </c>
      <c r="P28" s="79">
        <v>371</v>
      </c>
      <c r="Q28" s="79">
        <v>2550</v>
      </c>
      <c r="R28" s="81">
        <v>2277</v>
      </c>
      <c r="S28" s="81">
        <v>263</v>
      </c>
      <c r="T28" s="81">
        <v>917</v>
      </c>
      <c r="U28" s="82">
        <v>220.26</v>
      </c>
      <c r="V28" s="83">
        <v>268.27</v>
      </c>
      <c r="W28" s="84">
        <v>488.53</v>
      </c>
      <c r="X28" s="80" t="s">
        <v>189</v>
      </c>
    </row>
    <row r="29" spans="1:24">
      <c r="A29" s="74" t="s">
        <v>110</v>
      </c>
      <c r="B29" s="74" t="s">
        <v>154</v>
      </c>
      <c r="C29" s="86">
        <v>800</v>
      </c>
      <c r="D29" s="86">
        <v>590</v>
      </c>
      <c r="E29" s="86"/>
      <c r="F29" s="76" t="s">
        <v>89</v>
      </c>
      <c r="G29" s="77">
        <v>593</v>
      </c>
      <c r="H29" s="77"/>
      <c r="I29" s="78">
        <v>8658</v>
      </c>
      <c r="J29" s="79">
        <v>6341</v>
      </c>
      <c r="K29" s="80">
        <v>0</v>
      </c>
      <c r="L29" s="79">
        <v>2317</v>
      </c>
      <c r="M29" s="81">
        <v>7119</v>
      </c>
      <c r="N29" s="78">
        <f t="shared" si="1"/>
        <v>7345</v>
      </c>
      <c r="O29" s="79">
        <v>2432</v>
      </c>
      <c r="P29" s="79">
        <v>2304</v>
      </c>
      <c r="Q29" s="79">
        <v>2383</v>
      </c>
      <c r="R29" s="81">
        <v>9242</v>
      </c>
      <c r="S29" s="81">
        <v>226</v>
      </c>
      <c r="T29" s="81">
        <v>836</v>
      </c>
      <c r="U29" s="82">
        <v>446.05</v>
      </c>
      <c r="V29" s="90">
        <v>314</v>
      </c>
      <c r="W29" s="84">
        <v>760.05</v>
      </c>
      <c r="X29" s="80" t="s">
        <v>190</v>
      </c>
    </row>
    <row r="30" spans="1:24">
      <c r="A30" s="74" t="s">
        <v>111</v>
      </c>
      <c r="B30" s="74" t="s">
        <v>61</v>
      </c>
      <c r="C30" s="86">
        <v>750</v>
      </c>
      <c r="D30" s="86">
        <v>608</v>
      </c>
      <c r="E30" s="86"/>
      <c r="F30" s="76" t="s">
        <v>89</v>
      </c>
      <c r="G30" s="77">
        <v>540</v>
      </c>
      <c r="H30" s="77"/>
      <c r="I30" s="78">
        <v>6967</v>
      </c>
      <c r="J30" s="79">
        <v>5233</v>
      </c>
      <c r="K30" s="80">
        <v>0</v>
      </c>
      <c r="L30" s="79">
        <v>1734</v>
      </c>
      <c r="M30" s="81">
        <v>9202</v>
      </c>
      <c r="N30" s="78">
        <f t="shared" si="1"/>
        <v>9659</v>
      </c>
      <c r="O30" s="79">
        <v>3213</v>
      </c>
      <c r="P30" s="79">
        <v>1760</v>
      </c>
      <c r="Q30" s="79">
        <v>4229</v>
      </c>
      <c r="R30" s="81">
        <v>9394</v>
      </c>
      <c r="S30" s="81">
        <v>457</v>
      </c>
      <c r="T30" s="81">
        <v>490</v>
      </c>
      <c r="U30" s="82">
        <v>352.06</v>
      </c>
      <c r="V30" s="83">
        <v>309.05</v>
      </c>
      <c r="W30" s="84">
        <v>661.11</v>
      </c>
      <c r="X30" s="80" t="s">
        <v>191</v>
      </c>
    </row>
    <row r="31" spans="1:24">
      <c r="A31" s="74" t="s">
        <v>112</v>
      </c>
      <c r="B31" s="74" t="s">
        <v>61</v>
      </c>
      <c r="C31" s="86">
        <v>800</v>
      </c>
      <c r="D31" s="86">
        <v>637</v>
      </c>
      <c r="E31" s="86"/>
      <c r="F31" s="76" t="s">
        <v>89</v>
      </c>
      <c r="G31" s="77">
        <v>600</v>
      </c>
      <c r="H31" s="77"/>
      <c r="I31" s="78">
        <v>7011</v>
      </c>
      <c r="J31" s="79">
        <v>5194</v>
      </c>
      <c r="K31" s="80">
        <v>0</v>
      </c>
      <c r="L31" s="79">
        <v>1817</v>
      </c>
      <c r="M31" s="81">
        <v>11555</v>
      </c>
      <c r="N31" s="78">
        <f t="shared" si="1"/>
        <v>11714</v>
      </c>
      <c r="O31" s="79">
        <v>1804</v>
      </c>
      <c r="P31" s="79">
        <v>1577</v>
      </c>
      <c r="Q31" s="79">
        <v>8174</v>
      </c>
      <c r="R31" s="81">
        <v>6664</v>
      </c>
      <c r="S31" s="81">
        <v>159</v>
      </c>
      <c r="T31" s="81">
        <v>872</v>
      </c>
      <c r="U31" s="82">
        <v>387.31</v>
      </c>
      <c r="V31" s="83">
        <v>270.86</v>
      </c>
      <c r="W31" s="84">
        <v>658.17</v>
      </c>
      <c r="X31" s="80" t="s">
        <v>192</v>
      </c>
    </row>
    <row r="32" spans="1:24">
      <c r="A32" s="74" t="s">
        <v>113</v>
      </c>
      <c r="B32" s="74" t="s">
        <v>62</v>
      </c>
      <c r="C32" s="86">
        <v>800</v>
      </c>
      <c r="D32" s="86">
        <v>552</v>
      </c>
      <c r="E32" s="86"/>
      <c r="F32" s="76" t="s">
        <v>89</v>
      </c>
      <c r="G32" s="77">
        <v>379</v>
      </c>
      <c r="H32" s="77"/>
      <c r="I32" s="78">
        <v>6452</v>
      </c>
      <c r="J32" s="79">
        <v>5382</v>
      </c>
      <c r="K32" s="80">
        <v>0</v>
      </c>
      <c r="L32" s="79">
        <v>1070</v>
      </c>
      <c r="M32" s="81">
        <v>489</v>
      </c>
      <c r="N32" s="78">
        <f t="shared" si="1"/>
        <v>654</v>
      </c>
      <c r="O32" s="80">
        <v>0</v>
      </c>
      <c r="P32" s="79">
        <v>489</v>
      </c>
      <c r="Q32" s="80">
        <v>0</v>
      </c>
      <c r="R32" s="81">
        <v>377</v>
      </c>
      <c r="S32" s="81">
        <v>165</v>
      </c>
      <c r="T32" s="81">
        <v>527</v>
      </c>
      <c r="U32" s="82">
        <v>339.92</v>
      </c>
      <c r="V32" s="90">
        <v>228.1</v>
      </c>
      <c r="W32" s="84">
        <v>568.02</v>
      </c>
      <c r="X32" s="80" t="s">
        <v>193</v>
      </c>
    </row>
    <row r="33" spans="1:24">
      <c r="A33" s="74" t="s">
        <v>114</v>
      </c>
      <c r="B33" s="74" t="s">
        <v>62</v>
      </c>
      <c r="C33" s="86">
        <v>800</v>
      </c>
      <c r="D33" s="86">
        <v>701</v>
      </c>
      <c r="E33" s="86"/>
      <c r="F33" s="76" t="s">
        <v>89</v>
      </c>
      <c r="G33" s="77">
        <v>491</v>
      </c>
      <c r="H33" s="77"/>
      <c r="I33" s="78">
        <v>7494</v>
      </c>
      <c r="J33" s="79">
        <v>6544</v>
      </c>
      <c r="K33" s="80">
        <v>0</v>
      </c>
      <c r="L33" s="79">
        <v>950</v>
      </c>
      <c r="M33" s="81">
        <v>1903</v>
      </c>
      <c r="N33" s="78">
        <f t="shared" si="1"/>
        <v>2181</v>
      </c>
      <c r="O33" s="79">
        <v>1328</v>
      </c>
      <c r="P33" s="79">
        <v>575</v>
      </c>
      <c r="Q33" s="80">
        <v>0</v>
      </c>
      <c r="R33" s="81">
        <v>135</v>
      </c>
      <c r="S33" s="81">
        <v>278</v>
      </c>
      <c r="T33" s="81">
        <v>772</v>
      </c>
      <c r="U33" s="82">
        <v>410.79</v>
      </c>
      <c r="V33" s="83">
        <v>248.12</v>
      </c>
      <c r="W33" s="84">
        <v>658.91</v>
      </c>
      <c r="X33" s="80" t="s">
        <v>194</v>
      </c>
    </row>
    <row r="34" spans="1:24">
      <c r="A34" s="74" t="s">
        <v>115</v>
      </c>
      <c r="B34" s="74" t="s">
        <v>63</v>
      </c>
      <c r="C34" s="86">
        <v>850</v>
      </c>
      <c r="D34" s="86">
        <v>576</v>
      </c>
      <c r="E34" s="86"/>
      <c r="F34" s="76" t="s">
        <v>89</v>
      </c>
      <c r="G34" s="77">
        <v>554</v>
      </c>
      <c r="H34" s="77"/>
      <c r="I34" s="78">
        <v>7346</v>
      </c>
      <c r="J34" s="79">
        <v>5614</v>
      </c>
      <c r="K34" s="80">
        <v>0</v>
      </c>
      <c r="L34" s="79">
        <v>1731</v>
      </c>
      <c r="M34" s="81">
        <v>7205</v>
      </c>
      <c r="N34" s="78">
        <f t="shared" si="1"/>
        <v>7737</v>
      </c>
      <c r="O34" s="79">
        <v>1680</v>
      </c>
      <c r="P34" s="79">
        <v>1694</v>
      </c>
      <c r="Q34" s="79">
        <v>3831</v>
      </c>
      <c r="R34" s="81">
        <v>5776</v>
      </c>
      <c r="S34" s="81">
        <v>532</v>
      </c>
      <c r="T34" s="81">
        <v>901</v>
      </c>
      <c r="U34" s="82">
        <v>352.15</v>
      </c>
      <c r="V34" s="83">
        <v>271.95999999999998</v>
      </c>
      <c r="W34" s="84">
        <v>624.11</v>
      </c>
      <c r="X34" s="80" t="s">
        <v>195</v>
      </c>
    </row>
    <row r="35" spans="1:24">
      <c r="A35" s="74" t="s">
        <v>116</v>
      </c>
      <c r="B35" s="74" t="s">
        <v>64</v>
      </c>
      <c r="C35" s="86">
        <v>900</v>
      </c>
      <c r="D35" s="86">
        <v>866</v>
      </c>
      <c r="E35" s="86"/>
      <c r="F35" s="76" t="s">
        <v>89</v>
      </c>
      <c r="G35" s="77">
        <v>848</v>
      </c>
      <c r="H35" s="77"/>
      <c r="I35" s="78">
        <v>9630</v>
      </c>
      <c r="J35" s="79">
        <v>9521</v>
      </c>
      <c r="K35" s="79">
        <v>109</v>
      </c>
      <c r="L35" s="80">
        <v>0</v>
      </c>
      <c r="M35" s="81">
        <v>11102</v>
      </c>
      <c r="N35" s="78">
        <f t="shared" si="1"/>
        <v>11454</v>
      </c>
      <c r="O35" s="79">
        <v>3434</v>
      </c>
      <c r="P35" s="79">
        <v>1644</v>
      </c>
      <c r="Q35" s="79">
        <v>6024</v>
      </c>
      <c r="R35" s="81">
        <v>7147</v>
      </c>
      <c r="S35" s="81">
        <v>352</v>
      </c>
      <c r="T35" s="81">
        <v>849</v>
      </c>
      <c r="U35" s="82">
        <v>476.91</v>
      </c>
      <c r="V35" s="83">
        <v>614.32000000000005</v>
      </c>
      <c r="W35" s="84">
        <v>1091.23</v>
      </c>
      <c r="X35" s="80" t="s">
        <v>196</v>
      </c>
    </row>
    <row r="36" spans="1:24">
      <c r="A36" s="74" t="s">
        <v>117</v>
      </c>
      <c r="B36" s="74" t="s">
        <v>66</v>
      </c>
      <c r="C36" s="86">
        <v>800</v>
      </c>
      <c r="D36" s="86">
        <v>772</v>
      </c>
      <c r="E36" s="86"/>
      <c r="F36" s="76" t="s">
        <v>89</v>
      </c>
      <c r="G36" s="77">
        <v>714</v>
      </c>
      <c r="H36" s="77"/>
      <c r="I36" s="78">
        <v>6938</v>
      </c>
      <c r="J36" s="79">
        <v>6106</v>
      </c>
      <c r="K36" s="80">
        <v>0</v>
      </c>
      <c r="L36" s="79">
        <v>832</v>
      </c>
      <c r="M36" s="81">
        <v>5571</v>
      </c>
      <c r="N36" s="78">
        <f t="shared" si="1"/>
        <v>5851</v>
      </c>
      <c r="O36" s="79">
        <v>1173</v>
      </c>
      <c r="P36" s="79">
        <v>1384</v>
      </c>
      <c r="Q36" s="79">
        <v>3014</v>
      </c>
      <c r="R36" s="81">
        <v>4298</v>
      </c>
      <c r="S36" s="81">
        <v>280</v>
      </c>
      <c r="T36" s="81">
        <v>790</v>
      </c>
      <c r="U36" s="82">
        <v>343.57</v>
      </c>
      <c r="V36" s="83">
        <v>290.77999999999997</v>
      </c>
      <c r="W36" s="84">
        <v>634.35</v>
      </c>
      <c r="X36" s="80" t="s">
        <v>197</v>
      </c>
    </row>
    <row r="37" spans="1:24">
      <c r="A37" s="74" t="s">
        <v>118</v>
      </c>
      <c r="B37" s="74" t="s">
        <v>66</v>
      </c>
      <c r="C37" s="86">
        <v>700</v>
      </c>
      <c r="D37" s="86">
        <v>567</v>
      </c>
      <c r="E37" s="91" t="s">
        <v>243</v>
      </c>
      <c r="F37" s="76" t="s">
        <v>89</v>
      </c>
      <c r="G37" s="77">
        <v>127</v>
      </c>
      <c r="H37" s="77"/>
      <c r="I37" s="78">
        <v>7542</v>
      </c>
      <c r="J37" s="79">
        <v>5734</v>
      </c>
      <c r="K37" s="80">
        <v>0</v>
      </c>
      <c r="L37" s="79">
        <v>1808</v>
      </c>
      <c r="M37" s="81">
        <v>5386</v>
      </c>
      <c r="N37" s="78">
        <f t="shared" si="1"/>
        <v>5613</v>
      </c>
      <c r="O37" s="79">
        <v>1775</v>
      </c>
      <c r="P37" s="79">
        <v>1621</v>
      </c>
      <c r="Q37" s="79">
        <v>1990</v>
      </c>
      <c r="R37" s="81">
        <v>264</v>
      </c>
      <c r="S37" s="81">
        <v>227</v>
      </c>
      <c r="T37" s="81">
        <v>477</v>
      </c>
      <c r="U37" s="82">
        <v>364.65</v>
      </c>
      <c r="V37" s="83">
        <v>271.18</v>
      </c>
      <c r="W37" s="84">
        <v>635.83000000000004</v>
      </c>
      <c r="X37" s="80" t="s">
        <v>198</v>
      </c>
    </row>
    <row r="38" spans="1:24">
      <c r="A38" s="74" t="s">
        <v>119</v>
      </c>
      <c r="B38" s="74" t="s">
        <v>66</v>
      </c>
      <c r="C38" s="86">
        <v>750</v>
      </c>
      <c r="D38" s="86">
        <v>561</v>
      </c>
      <c r="E38" s="86"/>
      <c r="F38" s="76" t="s">
        <v>89</v>
      </c>
      <c r="G38" s="77">
        <v>411</v>
      </c>
      <c r="H38" s="77"/>
      <c r="I38" s="78">
        <v>6264</v>
      </c>
      <c r="J38" s="79">
        <v>5173</v>
      </c>
      <c r="K38" s="80">
        <v>0</v>
      </c>
      <c r="L38" s="79">
        <v>1091</v>
      </c>
      <c r="M38" s="81">
        <v>1181</v>
      </c>
      <c r="N38" s="78">
        <f t="shared" si="1"/>
        <v>1748</v>
      </c>
      <c r="O38" s="80">
        <v>0</v>
      </c>
      <c r="P38" s="79">
        <v>962</v>
      </c>
      <c r="Q38" s="79">
        <v>219</v>
      </c>
      <c r="R38" s="81">
        <v>252</v>
      </c>
      <c r="S38" s="81">
        <v>567</v>
      </c>
      <c r="T38" s="81">
        <v>814</v>
      </c>
      <c r="U38" s="88">
        <v>371.5</v>
      </c>
      <c r="V38" s="83">
        <v>252.41</v>
      </c>
      <c r="W38" s="84">
        <v>623.91</v>
      </c>
      <c r="X38" s="80" t="s">
        <v>199</v>
      </c>
    </row>
    <row r="39" spans="1:24">
      <c r="A39" s="74" t="s">
        <v>120</v>
      </c>
      <c r="B39" s="74" t="s">
        <v>66</v>
      </c>
      <c r="C39" s="86">
        <v>750</v>
      </c>
      <c r="D39" s="86">
        <v>394</v>
      </c>
      <c r="E39" s="91" t="s">
        <v>243</v>
      </c>
      <c r="F39" s="92" t="s">
        <v>88</v>
      </c>
      <c r="G39" s="77">
        <v>64</v>
      </c>
      <c r="H39" s="77"/>
      <c r="I39" s="78">
        <v>5393</v>
      </c>
      <c r="J39" s="79">
        <v>5393</v>
      </c>
      <c r="K39" s="80">
        <v>0</v>
      </c>
      <c r="L39" s="80">
        <v>0</v>
      </c>
      <c r="M39" s="81">
        <v>6653</v>
      </c>
      <c r="N39" s="78">
        <f t="shared" si="1"/>
        <v>6845</v>
      </c>
      <c r="O39" s="79">
        <v>1800</v>
      </c>
      <c r="P39" s="79">
        <v>1700</v>
      </c>
      <c r="Q39" s="79">
        <v>3153</v>
      </c>
      <c r="R39" s="81">
        <v>3200</v>
      </c>
      <c r="S39" s="81">
        <v>192</v>
      </c>
      <c r="T39" s="81">
        <v>448</v>
      </c>
      <c r="U39" s="82">
        <v>179.08</v>
      </c>
      <c r="V39" s="83">
        <v>125.08</v>
      </c>
      <c r="W39" s="84">
        <v>304.16000000000003</v>
      </c>
      <c r="X39" s="80" t="s">
        <v>200</v>
      </c>
    </row>
    <row r="40" spans="1:24">
      <c r="A40" s="74" t="s">
        <v>156</v>
      </c>
      <c r="B40" s="74" t="s">
        <v>66</v>
      </c>
      <c r="C40" s="86">
        <v>1000</v>
      </c>
      <c r="D40" s="86">
        <v>966</v>
      </c>
      <c r="E40" s="86"/>
      <c r="F40" s="76" t="s">
        <v>89</v>
      </c>
      <c r="G40" s="77">
        <v>862</v>
      </c>
      <c r="H40" s="77"/>
      <c r="I40" s="78">
        <v>8040</v>
      </c>
      <c r="J40" s="79">
        <v>7823</v>
      </c>
      <c r="K40" s="80">
        <v>0</v>
      </c>
      <c r="L40" s="79">
        <v>217</v>
      </c>
      <c r="M40" s="81">
        <v>9510</v>
      </c>
      <c r="N40" s="78">
        <f t="shared" si="1"/>
        <v>10047</v>
      </c>
      <c r="O40" s="79">
        <v>3000</v>
      </c>
      <c r="P40" s="79">
        <v>3700</v>
      </c>
      <c r="Q40" s="79">
        <v>2810</v>
      </c>
      <c r="R40" s="81">
        <v>4075</v>
      </c>
      <c r="S40" s="81">
        <v>537</v>
      </c>
      <c r="T40" s="81">
        <v>809</v>
      </c>
      <c r="U40" s="82">
        <v>507.16</v>
      </c>
      <c r="V40" s="83">
        <v>229.72</v>
      </c>
      <c r="W40" s="84">
        <v>736.88</v>
      </c>
      <c r="X40" s="80" t="s">
        <v>201</v>
      </c>
    </row>
    <row r="41" spans="1:24">
      <c r="A41" s="74" t="s">
        <v>121</v>
      </c>
      <c r="B41" s="74" t="s">
        <v>66</v>
      </c>
      <c r="C41" s="86">
        <v>750</v>
      </c>
      <c r="D41" s="86">
        <v>394</v>
      </c>
      <c r="E41" s="86" t="s">
        <v>244</v>
      </c>
      <c r="F41" s="76" t="s">
        <v>89</v>
      </c>
      <c r="G41" s="77">
        <v>211</v>
      </c>
      <c r="H41" s="77"/>
      <c r="I41" s="78">
        <v>6080</v>
      </c>
      <c r="J41" s="79">
        <v>6039</v>
      </c>
      <c r="K41" s="80">
        <v>0</v>
      </c>
      <c r="L41" s="79">
        <v>41</v>
      </c>
      <c r="M41" s="81">
        <v>5738</v>
      </c>
      <c r="N41" s="78">
        <f t="shared" si="1"/>
        <v>6244</v>
      </c>
      <c r="O41" s="79">
        <v>1114</v>
      </c>
      <c r="P41" s="79">
        <v>2123</v>
      </c>
      <c r="Q41" s="79">
        <v>2501</v>
      </c>
      <c r="R41" s="81">
        <v>388</v>
      </c>
      <c r="S41" s="81">
        <v>506</v>
      </c>
      <c r="T41" s="81">
        <v>411</v>
      </c>
      <c r="U41" s="82">
        <v>358.85</v>
      </c>
      <c r="V41" s="83">
        <v>288.97000000000003</v>
      </c>
      <c r="W41" s="84">
        <v>647.82000000000005</v>
      </c>
      <c r="X41" s="80" t="s">
        <v>202</v>
      </c>
    </row>
    <row r="42" spans="1:24">
      <c r="A42" s="74" t="s">
        <v>122</v>
      </c>
      <c r="B42" s="74" t="s">
        <v>66</v>
      </c>
      <c r="C42" s="86">
        <v>900</v>
      </c>
      <c r="D42" s="86">
        <v>701</v>
      </c>
      <c r="E42" s="86"/>
      <c r="F42" s="76" t="s">
        <v>89</v>
      </c>
      <c r="G42" s="77">
        <v>466</v>
      </c>
      <c r="H42" s="77"/>
      <c r="I42" s="78">
        <v>8643</v>
      </c>
      <c r="J42" s="79">
        <v>7576</v>
      </c>
      <c r="K42" s="80">
        <v>0</v>
      </c>
      <c r="L42" s="79">
        <v>1067</v>
      </c>
      <c r="M42" s="81">
        <v>6148</v>
      </c>
      <c r="N42" s="78">
        <f t="shared" si="1"/>
        <v>6885</v>
      </c>
      <c r="O42" s="79">
        <v>1455</v>
      </c>
      <c r="P42" s="79">
        <v>1940</v>
      </c>
      <c r="Q42" s="79">
        <v>2753</v>
      </c>
      <c r="R42" s="81">
        <v>1759</v>
      </c>
      <c r="S42" s="81">
        <v>737</v>
      </c>
      <c r="T42" s="81">
        <v>708</v>
      </c>
      <c r="U42" s="82">
        <v>380.15</v>
      </c>
      <c r="V42" s="83">
        <v>270.75</v>
      </c>
      <c r="W42" s="93">
        <v>650.9</v>
      </c>
      <c r="X42" s="80" t="s">
        <v>203</v>
      </c>
    </row>
    <row r="43" spans="1:24">
      <c r="A43" s="74" t="s">
        <v>123</v>
      </c>
      <c r="B43" s="74" t="s">
        <v>66</v>
      </c>
      <c r="C43" s="86">
        <v>1000</v>
      </c>
      <c r="D43" s="86">
        <v>656</v>
      </c>
      <c r="E43" s="86"/>
      <c r="F43" s="76" t="s">
        <v>89</v>
      </c>
      <c r="G43" s="77">
        <v>575</v>
      </c>
      <c r="H43" s="77"/>
      <c r="I43" s="78">
        <v>6899</v>
      </c>
      <c r="J43" s="79">
        <v>6899</v>
      </c>
      <c r="K43" s="80">
        <v>0</v>
      </c>
      <c r="L43" s="80">
        <v>0</v>
      </c>
      <c r="M43" s="81">
        <v>7765</v>
      </c>
      <c r="N43" s="78">
        <f t="shared" si="1"/>
        <v>7982</v>
      </c>
      <c r="O43" s="79">
        <v>2222</v>
      </c>
      <c r="P43" s="79">
        <v>1940</v>
      </c>
      <c r="Q43" s="79">
        <v>3603</v>
      </c>
      <c r="R43" s="81">
        <v>1208</v>
      </c>
      <c r="S43" s="81">
        <v>217</v>
      </c>
      <c r="T43" s="81">
        <v>590</v>
      </c>
      <c r="U43" s="82">
        <v>452.84</v>
      </c>
      <c r="V43" s="83">
        <v>453.66</v>
      </c>
      <c r="W43" s="93">
        <v>906.5</v>
      </c>
      <c r="X43" s="80" t="s">
        <v>178</v>
      </c>
    </row>
    <row r="44" spans="1:24">
      <c r="A44" s="74" t="s">
        <v>124</v>
      </c>
      <c r="B44" s="74" t="s">
        <v>66</v>
      </c>
      <c r="C44" s="86">
        <v>750</v>
      </c>
      <c r="D44" s="86">
        <v>630</v>
      </c>
      <c r="E44" s="86"/>
      <c r="F44" s="76" t="s">
        <v>89</v>
      </c>
      <c r="G44" s="77">
        <v>331</v>
      </c>
      <c r="H44" s="77"/>
      <c r="I44" s="78">
        <v>6902</v>
      </c>
      <c r="J44" s="79">
        <v>6858</v>
      </c>
      <c r="K44" s="80">
        <v>0</v>
      </c>
      <c r="L44" s="79">
        <v>44</v>
      </c>
      <c r="M44" s="81">
        <v>2967</v>
      </c>
      <c r="N44" s="78">
        <f t="shared" si="1"/>
        <v>3267</v>
      </c>
      <c r="O44" s="79">
        <v>1941</v>
      </c>
      <c r="P44" s="79">
        <v>1026</v>
      </c>
      <c r="Q44" s="80">
        <v>0</v>
      </c>
      <c r="R44" s="72">
        <v>36</v>
      </c>
      <c r="S44" s="81">
        <v>300</v>
      </c>
      <c r="T44" s="81">
        <v>747</v>
      </c>
      <c r="U44" s="82">
        <v>416.86</v>
      </c>
      <c r="V44" s="83">
        <v>326.68</v>
      </c>
      <c r="W44" s="84">
        <v>743.54</v>
      </c>
      <c r="X44" s="80" t="s">
        <v>204</v>
      </c>
    </row>
    <row r="45" spans="1:24">
      <c r="A45" s="74" t="s">
        <v>125</v>
      </c>
      <c r="B45" s="74" t="s">
        <v>66</v>
      </c>
      <c r="C45" s="86">
        <v>900</v>
      </c>
      <c r="D45" s="86">
        <v>667</v>
      </c>
      <c r="E45" s="91" t="s">
        <v>243</v>
      </c>
      <c r="F45" s="92" t="s">
        <v>88</v>
      </c>
      <c r="G45" s="77">
        <v>2</v>
      </c>
      <c r="H45" s="77"/>
      <c r="I45" s="78">
        <v>10117</v>
      </c>
      <c r="J45" s="79">
        <v>8092</v>
      </c>
      <c r="K45" s="80">
        <v>0</v>
      </c>
      <c r="L45" s="79">
        <v>2025</v>
      </c>
      <c r="M45" s="81">
        <v>11148</v>
      </c>
      <c r="N45" s="78">
        <f t="shared" si="1"/>
        <v>11638</v>
      </c>
      <c r="O45" s="79">
        <v>1312</v>
      </c>
      <c r="P45" s="79">
        <v>2365</v>
      </c>
      <c r="Q45" s="79">
        <v>7471</v>
      </c>
      <c r="R45" s="81">
        <v>3447</v>
      </c>
      <c r="S45" s="81">
        <v>490</v>
      </c>
      <c r="T45" s="81">
        <v>744</v>
      </c>
      <c r="U45" s="82">
        <v>690.89</v>
      </c>
      <c r="V45" s="83">
        <v>182.12</v>
      </c>
      <c r="W45" s="84">
        <v>873.01</v>
      </c>
      <c r="X45" s="80" t="s">
        <v>205</v>
      </c>
    </row>
    <row r="46" spans="1:24">
      <c r="A46" s="74" t="s">
        <v>126</v>
      </c>
      <c r="B46" s="74" t="s">
        <v>66</v>
      </c>
      <c r="C46" s="86">
        <v>800</v>
      </c>
      <c r="D46" s="86">
        <v>948</v>
      </c>
      <c r="E46" s="86"/>
      <c r="F46" s="92" t="s">
        <v>88</v>
      </c>
      <c r="G46" s="77">
        <v>865</v>
      </c>
      <c r="H46" s="77"/>
      <c r="I46" s="78">
        <v>8003</v>
      </c>
      <c r="J46" s="79">
        <v>8003</v>
      </c>
      <c r="K46" s="80">
        <v>0</v>
      </c>
      <c r="L46" s="80">
        <v>0</v>
      </c>
      <c r="M46" s="81">
        <v>3657</v>
      </c>
      <c r="N46" s="78">
        <f t="shared" si="1"/>
        <v>4026</v>
      </c>
      <c r="O46" s="79">
        <v>1228</v>
      </c>
      <c r="P46" s="79">
        <v>636</v>
      </c>
      <c r="Q46" s="79">
        <v>1793</v>
      </c>
      <c r="R46" s="81">
        <v>3327</v>
      </c>
      <c r="S46" s="81">
        <v>369</v>
      </c>
      <c r="T46" s="81">
        <v>786</v>
      </c>
      <c r="U46" s="82">
        <v>295.48</v>
      </c>
      <c r="V46" s="83">
        <v>227.77</v>
      </c>
      <c r="W46" s="84">
        <v>523.25</v>
      </c>
      <c r="X46" s="80" t="s">
        <v>206</v>
      </c>
    </row>
    <row r="47" spans="1:24">
      <c r="A47" s="74" t="s">
        <v>127</v>
      </c>
      <c r="B47" s="74" t="s">
        <v>66</v>
      </c>
      <c r="C47" s="86">
        <v>1000</v>
      </c>
      <c r="D47" s="86">
        <v>663</v>
      </c>
      <c r="E47" s="86"/>
      <c r="F47" s="76" t="s">
        <v>89</v>
      </c>
      <c r="G47" s="77">
        <v>421</v>
      </c>
      <c r="H47" s="77"/>
      <c r="I47" s="78">
        <v>7465</v>
      </c>
      <c r="J47" s="79">
        <v>7465</v>
      </c>
      <c r="K47" s="80">
        <v>0</v>
      </c>
      <c r="L47" s="80">
        <v>0</v>
      </c>
      <c r="M47" s="81">
        <v>9635</v>
      </c>
      <c r="N47" s="78">
        <f t="shared" si="1"/>
        <v>10159</v>
      </c>
      <c r="O47" s="79">
        <v>3524</v>
      </c>
      <c r="P47" s="79">
        <v>2593</v>
      </c>
      <c r="Q47" s="79">
        <v>3518</v>
      </c>
      <c r="R47" s="81">
        <v>2639</v>
      </c>
      <c r="S47" s="81">
        <v>524</v>
      </c>
      <c r="T47" s="81">
        <v>799</v>
      </c>
      <c r="U47" s="82">
        <v>413.63</v>
      </c>
      <c r="V47" s="83">
        <v>299.27</v>
      </c>
      <c r="W47" s="93">
        <v>712.9</v>
      </c>
      <c r="X47" s="80" t="s">
        <v>207</v>
      </c>
    </row>
    <row r="48" spans="1:24">
      <c r="A48" s="74" t="s">
        <v>68</v>
      </c>
      <c r="B48" s="74" t="s">
        <v>66</v>
      </c>
      <c r="C48" s="86">
        <v>700</v>
      </c>
      <c r="D48" s="86">
        <v>790</v>
      </c>
      <c r="E48" s="86"/>
      <c r="F48" s="76" t="s">
        <v>261</v>
      </c>
      <c r="G48" s="77">
        <v>1123</v>
      </c>
      <c r="H48" s="77">
        <v>121</v>
      </c>
      <c r="I48" s="78">
        <v>26654</v>
      </c>
      <c r="J48" s="79">
        <v>23952</v>
      </c>
      <c r="K48" s="80">
        <v>0</v>
      </c>
      <c r="L48" s="79">
        <v>2702</v>
      </c>
      <c r="M48" s="81">
        <v>22509</v>
      </c>
      <c r="N48" s="78">
        <f t="shared" si="1"/>
        <v>23283</v>
      </c>
      <c r="O48" s="79">
        <v>7185</v>
      </c>
      <c r="P48" s="79">
        <v>7413</v>
      </c>
      <c r="Q48" s="79">
        <v>7911</v>
      </c>
      <c r="R48" s="81">
        <v>6792</v>
      </c>
      <c r="S48" s="81">
        <v>774</v>
      </c>
      <c r="T48" s="81">
        <v>3093</v>
      </c>
      <c r="U48" s="82">
        <v>1034.6400000000001</v>
      </c>
      <c r="V48" s="83">
        <v>432.29</v>
      </c>
      <c r="W48" s="84">
        <v>1466.93</v>
      </c>
      <c r="X48" s="80" t="s">
        <v>208</v>
      </c>
    </row>
    <row r="49" spans="1:24">
      <c r="A49" s="74" t="s">
        <v>67</v>
      </c>
      <c r="B49" s="74" t="s">
        <v>66</v>
      </c>
      <c r="C49" s="86">
        <v>1000</v>
      </c>
      <c r="D49" s="86">
        <v>727</v>
      </c>
      <c r="E49" s="86"/>
      <c r="F49" s="76" t="s">
        <v>89</v>
      </c>
      <c r="G49" s="77">
        <v>627</v>
      </c>
      <c r="H49" s="77"/>
      <c r="I49" s="78">
        <v>11080</v>
      </c>
      <c r="J49" s="79">
        <v>9481</v>
      </c>
      <c r="K49" s="80">
        <v>0</v>
      </c>
      <c r="L49" s="79">
        <v>1599</v>
      </c>
      <c r="M49" s="81">
        <v>12094</v>
      </c>
      <c r="N49" s="78">
        <f t="shared" si="1"/>
        <v>12510</v>
      </c>
      <c r="O49" s="79">
        <v>878</v>
      </c>
      <c r="P49" s="79">
        <v>2491</v>
      </c>
      <c r="Q49" s="79">
        <v>8725</v>
      </c>
      <c r="R49" s="81">
        <v>2467</v>
      </c>
      <c r="S49" s="81">
        <v>416</v>
      </c>
      <c r="T49" s="81">
        <v>1091</v>
      </c>
      <c r="U49" s="82">
        <v>476.28</v>
      </c>
      <c r="V49" s="83">
        <v>239.62</v>
      </c>
      <c r="W49" s="93">
        <v>715.9</v>
      </c>
      <c r="X49" s="80" t="s">
        <v>209</v>
      </c>
    </row>
    <row r="50" spans="1:24">
      <c r="A50" s="74" t="s">
        <v>128</v>
      </c>
      <c r="B50" s="74" t="s">
        <v>66</v>
      </c>
      <c r="C50" s="86">
        <v>700</v>
      </c>
      <c r="D50" s="86">
        <v>444</v>
      </c>
      <c r="E50" s="86"/>
      <c r="F50" s="92" t="s">
        <v>88</v>
      </c>
      <c r="G50" s="77">
        <v>241</v>
      </c>
      <c r="H50" s="77"/>
      <c r="I50" s="78">
        <v>5015</v>
      </c>
      <c r="J50" s="79">
        <v>4619</v>
      </c>
      <c r="K50" s="80">
        <v>0</v>
      </c>
      <c r="L50" s="79">
        <v>396</v>
      </c>
      <c r="M50" s="81">
        <v>618</v>
      </c>
      <c r="N50" s="78">
        <f t="shared" si="1"/>
        <v>898</v>
      </c>
      <c r="O50" s="79">
        <v>83</v>
      </c>
      <c r="P50" s="79">
        <v>535</v>
      </c>
      <c r="Q50" s="80">
        <v>0</v>
      </c>
      <c r="R50" s="81">
        <v>53</v>
      </c>
      <c r="S50" s="81">
        <v>280</v>
      </c>
      <c r="T50" s="81">
        <v>297</v>
      </c>
      <c r="U50" s="82">
        <v>152.22999999999999</v>
      </c>
      <c r="V50" s="83">
        <v>271.82</v>
      </c>
      <c r="W50" s="84">
        <v>424.05</v>
      </c>
      <c r="X50" s="80" t="s">
        <v>210</v>
      </c>
    </row>
    <row r="51" spans="1:24">
      <c r="A51" s="74" t="s">
        <v>129</v>
      </c>
      <c r="B51" s="74" t="s">
        <v>66</v>
      </c>
      <c r="C51" s="86">
        <v>600</v>
      </c>
      <c r="D51" s="86">
        <v>491</v>
      </c>
      <c r="E51" s="86"/>
      <c r="F51" s="76" t="s">
        <v>89</v>
      </c>
      <c r="G51" s="77">
        <v>351</v>
      </c>
      <c r="H51" s="77"/>
      <c r="I51" s="78">
        <v>4797</v>
      </c>
      <c r="J51" s="79">
        <v>4497</v>
      </c>
      <c r="K51" s="80">
        <v>0</v>
      </c>
      <c r="L51" s="79">
        <v>300</v>
      </c>
      <c r="M51" s="81">
        <v>2349</v>
      </c>
      <c r="N51" s="78">
        <f t="shared" si="1"/>
        <v>2646</v>
      </c>
      <c r="O51" s="79">
        <v>546</v>
      </c>
      <c r="P51" s="79">
        <v>1023</v>
      </c>
      <c r="Q51" s="79">
        <v>780</v>
      </c>
      <c r="R51" s="81">
        <v>531</v>
      </c>
      <c r="S51" s="81">
        <v>297</v>
      </c>
      <c r="T51" s="81">
        <v>358</v>
      </c>
      <c r="U51" s="82">
        <v>410.28</v>
      </c>
      <c r="V51" s="83">
        <v>249.93</v>
      </c>
      <c r="W51" s="84">
        <v>660.21</v>
      </c>
      <c r="X51" s="80" t="s">
        <v>211</v>
      </c>
    </row>
    <row r="52" spans="1:24">
      <c r="A52" s="74" t="s">
        <v>65</v>
      </c>
      <c r="B52" s="74" t="s">
        <v>66</v>
      </c>
      <c r="C52" s="86">
        <v>600</v>
      </c>
      <c r="D52" s="86">
        <v>573</v>
      </c>
      <c r="E52" s="86"/>
      <c r="F52" s="92" t="s">
        <v>88</v>
      </c>
      <c r="G52" s="77">
        <v>395</v>
      </c>
      <c r="H52" s="77"/>
      <c r="I52" s="78">
        <v>4291</v>
      </c>
      <c r="J52" s="79">
        <v>4184</v>
      </c>
      <c r="K52" s="80">
        <v>0</v>
      </c>
      <c r="L52" s="79">
        <v>107</v>
      </c>
      <c r="M52" s="81">
        <v>1321</v>
      </c>
      <c r="N52" s="78">
        <f t="shared" si="1"/>
        <v>1646</v>
      </c>
      <c r="O52" s="80">
        <v>0</v>
      </c>
      <c r="P52" s="79">
        <v>1198</v>
      </c>
      <c r="Q52" s="79">
        <v>123</v>
      </c>
      <c r="R52" s="81">
        <v>80</v>
      </c>
      <c r="S52" s="81">
        <v>325</v>
      </c>
      <c r="T52" s="81">
        <v>510</v>
      </c>
      <c r="U52" s="82">
        <v>255.26</v>
      </c>
      <c r="V52" s="83">
        <v>232.21</v>
      </c>
      <c r="W52" s="84">
        <v>487.47</v>
      </c>
      <c r="X52" s="80" t="s">
        <v>212</v>
      </c>
    </row>
    <row r="53" spans="1:24" ht="16.8">
      <c r="A53" s="74" t="s">
        <v>130</v>
      </c>
      <c r="B53" s="74" t="s">
        <v>66</v>
      </c>
      <c r="C53" s="86">
        <v>1000</v>
      </c>
      <c r="D53" s="86">
        <v>839</v>
      </c>
      <c r="E53" s="86"/>
      <c r="F53" s="76" t="s">
        <v>89</v>
      </c>
      <c r="G53" s="77">
        <v>549</v>
      </c>
      <c r="H53" s="77"/>
      <c r="I53" s="78">
        <v>8695</v>
      </c>
      <c r="J53" s="79">
        <v>7251</v>
      </c>
      <c r="K53" s="80">
        <v>0</v>
      </c>
      <c r="L53" s="79">
        <v>1444</v>
      </c>
      <c r="M53" s="81">
        <v>4583</v>
      </c>
      <c r="N53" s="78">
        <f t="shared" si="1"/>
        <v>5690</v>
      </c>
      <c r="O53" s="79">
        <v>1916</v>
      </c>
      <c r="P53" s="79">
        <v>1840</v>
      </c>
      <c r="Q53" s="79">
        <v>827</v>
      </c>
      <c r="R53" s="81">
        <v>604</v>
      </c>
      <c r="S53" s="81">
        <v>1107</v>
      </c>
      <c r="T53" s="81">
        <v>773</v>
      </c>
      <c r="U53" s="82">
        <v>469.65</v>
      </c>
      <c r="V53" s="83">
        <v>325.58999999999997</v>
      </c>
      <c r="W53" s="84">
        <v>795.24</v>
      </c>
      <c r="X53" s="80" t="s">
        <v>213</v>
      </c>
    </row>
    <row r="54" spans="1:24">
      <c r="A54" s="74" t="s">
        <v>133</v>
      </c>
      <c r="B54" s="74" t="s">
        <v>66</v>
      </c>
      <c r="C54" s="86">
        <v>700</v>
      </c>
      <c r="D54" s="86">
        <v>524</v>
      </c>
      <c r="E54" s="86"/>
      <c r="F54" s="92" t="s">
        <v>88</v>
      </c>
      <c r="G54" s="77">
        <v>240</v>
      </c>
      <c r="H54" s="77"/>
      <c r="I54" s="78">
        <v>6685</v>
      </c>
      <c r="J54" s="79">
        <v>6251</v>
      </c>
      <c r="K54" s="80">
        <v>0</v>
      </c>
      <c r="L54" s="79">
        <v>434</v>
      </c>
      <c r="M54" s="81">
        <v>2043</v>
      </c>
      <c r="N54" s="78">
        <f t="shared" si="1"/>
        <v>2381</v>
      </c>
      <c r="O54" s="80">
        <v>0</v>
      </c>
      <c r="P54" s="79">
        <v>1337</v>
      </c>
      <c r="Q54" s="79">
        <v>706</v>
      </c>
      <c r="R54" s="81">
        <v>105</v>
      </c>
      <c r="S54" s="81">
        <v>338</v>
      </c>
      <c r="T54" s="81">
        <v>525</v>
      </c>
      <c r="U54" s="82">
        <v>115.35</v>
      </c>
      <c r="V54" s="83">
        <v>249.49</v>
      </c>
      <c r="W54" s="84">
        <v>364.84</v>
      </c>
      <c r="X54" s="80" t="s">
        <v>174</v>
      </c>
    </row>
    <row r="55" spans="1:24">
      <c r="A55" s="74" t="s">
        <v>131</v>
      </c>
      <c r="B55" s="74" t="s">
        <v>155</v>
      </c>
      <c r="C55" s="86">
        <v>600</v>
      </c>
      <c r="D55" s="86">
        <v>597</v>
      </c>
      <c r="E55" s="86"/>
      <c r="F55" s="76" t="s">
        <v>89</v>
      </c>
      <c r="G55" s="77">
        <v>551</v>
      </c>
      <c r="H55" s="77"/>
      <c r="I55" s="78">
        <v>5517</v>
      </c>
      <c r="J55" s="79">
        <v>5298</v>
      </c>
      <c r="K55" s="79">
        <v>219</v>
      </c>
      <c r="L55" s="80">
        <v>0</v>
      </c>
      <c r="M55" s="81">
        <v>8752</v>
      </c>
      <c r="N55" s="78">
        <f t="shared" si="1"/>
        <v>9086</v>
      </c>
      <c r="O55" s="79">
        <v>2759</v>
      </c>
      <c r="P55" s="79">
        <v>1817</v>
      </c>
      <c r="Q55" s="79">
        <v>4176</v>
      </c>
      <c r="R55" s="81">
        <v>4779</v>
      </c>
      <c r="S55" s="81">
        <v>334</v>
      </c>
      <c r="T55" s="81">
        <v>729</v>
      </c>
      <c r="U55" s="82">
        <v>365.11</v>
      </c>
      <c r="V55" s="83">
        <v>257.08</v>
      </c>
      <c r="W55" s="84">
        <v>622.19000000000005</v>
      </c>
      <c r="X55" s="80" t="s">
        <v>214</v>
      </c>
    </row>
    <row r="56" spans="1:24">
      <c r="A56" s="74" t="s">
        <v>132</v>
      </c>
      <c r="B56" s="74" t="s">
        <v>69</v>
      </c>
      <c r="C56" s="86">
        <v>250</v>
      </c>
      <c r="D56" s="86">
        <v>276</v>
      </c>
      <c r="E56" s="86"/>
      <c r="F56" s="76" t="s">
        <v>261</v>
      </c>
      <c r="G56" s="77">
        <v>181</v>
      </c>
      <c r="H56" s="77">
        <v>40</v>
      </c>
      <c r="I56" s="78">
        <v>5427</v>
      </c>
      <c r="J56" s="79">
        <v>3967</v>
      </c>
      <c r="K56" s="79">
        <v>55</v>
      </c>
      <c r="L56" s="79">
        <v>1405</v>
      </c>
      <c r="M56" s="81">
        <v>3213</v>
      </c>
      <c r="N56" s="78">
        <f t="shared" si="1"/>
        <v>3300</v>
      </c>
      <c r="O56" s="80">
        <v>0</v>
      </c>
      <c r="P56" s="79">
        <v>680</v>
      </c>
      <c r="Q56" s="79">
        <v>2533</v>
      </c>
      <c r="R56" s="72">
        <v>2533</v>
      </c>
      <c r="S56" s="81">
        <v>87</v>
      </c>
      <c r="T56" s="81">
        <v>370</v>
      </c>
      <c r="U56" s="82">
        <v>296.27</v>
      </c>
      <c r="V56" s="83">
        <v>208.12</v>
      </c>
      <c r="W56" s="84">
        <v>504.39</v>
      </c>
      <c r="X56" s="80" t="s">
        <v>215</v>
      </c>
    </row>
    <row r="57" spans="1:24">
      <c r="A57" s="74" t="s">
        <v>134</v>
      </c>
      <c r="B57" s="74" t="s">
        <v>70</v>
      </c>
      <c r="C57" s="86">
        <v>300</v>
      </c>
      <c r="D57" s="86">
        <v>292</v>
      </c>
      <c r="E57" s="86"/>
      <c r="F57" s="76" t="s">
        <v>261</v>
      </c>
      <c r="G57" s="77">
        <v>206</v>
      </c>
      <c r="H57" s="77">
        <v>41</v>
      </c>
      <c r="I57" s="78">
        <v>6583</v>
      </c>
      <c r="J57" s="79">
        <v>5499</v>
      </c>
      <c r="K57" s="80">
        <v>0</v>
      </c>
      <c r="L57" s="79">
        <v>1084</v>
      </c>
      <c r="M57" s="81">
        <v>4565</v>
      </c>
      <c r="N57" s="78">
        <f t="shared" si="1"/>
        <v>4960</v>
      </c>
      <c r="O57" s="79">
        <v>1664</v>
      </c>
      <c r="P57" s="79">
        <v>1090</v>
      </c>
      <c r="Q57" s="79">
        <v>1811</v>
      </c>
      <c r="R57" s="81">
        <v>2130</v>
      </c>
      <c r="S57" s="81">
        <v>395</v>
      </c>
      <c r="T57" s="81">
        <v>283</v>
      </c>
      <c r="U57" s="82">
        <v>420.69</v>
      </c>
      <c r="V57" s="83">
        <v>328.31</v>
      </c>
      <c r="W57" s="93">
        <v>749</v>
      </c>
      <c r="X57" s="80" t="s">
        <v>216</v>
      </c>
    </row>
    <row r="58" spans="1:24" ht="16.8">
      <c r="A58" s="74" t="s">
        <v>71</v>
      </c>
      <c r="B58" s="74" t="s">
        <v>72</v>
      </c>
      <c r="C58" s="86">
        <v>600</v>
      </c>
      <c r="D58" s="86">
        <v>548</v>
      </c>
      <c r="E58" s="86"/>
      <c r="F58" s="76" t="s">
        <v>90</v>
      </c>
      <c r="G58" s="77">
        <v>547</v>
      </c>
      <c r="H58" s="77">
        <v>500</v>
      </c>
      <c r="I58" s="78">
        <v>7434</v>
      </c>
      <c r="J58" s="79">
        <v>5274</v>
      </c>
      <c r="K58" s="80">
        <v>0</v>
      </c>
      <c r="L58" s="79">
        <v>2160</v>
      </c>
      <c r="M58" s="81">
        <v>0</v>
      </c>
      <c r="N58" s="78">
        <f t="shared" si="1"/>
        <v>0</v>
      </c>
      <c r="O58" s="79">
        <v>0</v>
      </c>
      <c r="P58" s="79">
        <v>0</v>
      </c>
      <c r="Q58" s="79">
        <v>0</v>
      </c>
      <c r="R58" s="81">
        <v>0</v>
      </c>
      <c r="S58" s="81">
        <v>0</v>
      </c>
      <c r="T58" s="81">
        <v>679</v>
      </c>
      <c r="U58" s="82">
        <v>695.25</v>
      </c>
      <c r="V58" s="83">
        <v>345.72</v>
      </c>
      <c r="W58" s="84">
        <v>1040.97</v>
      </c>
      <c r="X58" s="94"/>
    </row>
    <row r="59" spans="1:24">
      <c r="A59" s="74" t="s">
        <v>135</v>
      </c>
      <c r="B59" s="74" t="s">
        <v>74</v>
      </c>
      <c r="C59" s="86">
        <v>300</v>
      </c>
      <c r="D59" s="86">
        <v>192</v>
      </c>
      <c r="E59" s="86"/>
      <c r="F59" s="76" t="s">
        <v>261</v>
      </c>
      <c r="G59" s="77">
        <v>43</v>
      </c>
      <c r="H59" s="77">
        <v>127</v>
      </c>
      <c r="I59" s="78">
        <v>8337</v>
      </c>
      <c r="J59" s="79">
        <v>5762</v>
      </c>
      <c r="K59" s="80">
        <v>0</v>
      </c>
      <c r="L59" s="79">
        <v>2575</v>
      </c>
      <c r="M59" s="81">
        <v>2066</v>
      </c>
      <c r="N59" s="78">
        <f t="shared" si="1"/>
        <v>2160</v>
      </c>
      <c r="O59" s="79">
        <v>1158</v>
      </c>
      <c r="P59" s="79">
        <v>760</v>
      </c>
      <c r="Q59" s="79">
        <v>148</v>
      </c>
      <c r="R59" s="72">
        <v>0</v>
      </c>
      <c r="S59" s="81">
        <v>94</v>
      </c>
      <c r="T59" s="81">
        <v>448</v>
      </c>
      <c r="U59" s="82">
        <v>260.36</v>
      </c>
      <c r="V59" s="83">
        <v>154.22999999999999</v>
      </c>
      <c r="W59" s="84">
        <v>414.59</v>
      </c>
      <c r="X59" s="80" t="s">
        <v>217</v>
      </c>
    </row>
    <row r="60" spans="1:24">
      <c r="A60" s="74" t="s">
        <v>136</v>
      </c>
      <c r="B60" s="74" t="s">
        <v>75</v>
      </c>
      <c r="C60" s="86">
        <v>900</v>
      </c>
      <c r="D60" s="86">
        <v>824</v>
      </c>
      <c r="E60" s="86"/>
      <c r="F60" s="76" t="s">
        <v>89</v>
      </c>
      <c r="G60" s="77">
        <v>762</v>
      </c>
      <c r="H60" s="77"/>
      <c r="I60" s="78">
        <v>8944</v>
      </c>
      <c r="J60" s="79">
        <v>7879</v>
      </c>
      <c r="K60" s="80">
        <v>0</v>
      </c>
      <c r="L60" s="79">
        <v>1065</v>
      </c>
      <c r="M60" s="81">
        <v>20333</v>
      </c>
      <c r="N60" s="78">
        <f t="shared" si="1"/>
        <v>20660</v>
      </c>
      <c r="O60" s="79">
        <v>9350</v>
      </c>
      <c r="P60" s="79">
        <v>1522</v>
      </c>
      <c r="Q60" s="79">
        <v>9461</v>
      </c>
      <c r="R60" s="81">
        <v>18004</v>
      </c>
      <c r="S60" s="81">
        <v>327</v>
      </c>
      <c r="T60" s="81">
        <v>555</v>
      </c>
      <c r="U60" s="82">
        <v>264.89</v>
      </c>
      <c r="V60" s="83">
        <v>218.74</v>
      </c>
      <c r="W60" s="84">
        <v>483.63</v>
      </c>
      <c r="X60" s="80" t="s">
        <v>218</v>
      </c>
    </row>
    <row r="61" spans="1:24">
      <c r="A61" s="74" t="s">
        <v>137</v>
      </c>
      <c r="B61" s="74" t="s">
        <v>76</v>
      </c>
      <c r="C61" s="86">
        <v>1000</v>
      </c>
      <c r="D61" s="86">
        <v>673</v>
      </c>
      <c r="E61" s="86"/>
      <c r="F61" s="76" t="s">
        <v>89</v>
      </c>
      <c r="G61" s="77">
        <v>626</v>
      </c>
      <c r="H61" s="77"/>
      <c r="I61" s="78">
        <v>9121</v>
      </c>
      <c r="J61" s="79">
        <v>6976</v>
      </c>
      <c r="K61" s="80">
        <v>0</v>
      </c>
      <c r="L61" s="79">
        <v>2145</v>
      </c>
      <c r="M61" s="81">
        <v>6991</v>
      </c>
      <c r="N61" s="78">
        <f t="shared" si="1"/>
        <v>7349</v>
      </c>
      <c r="O61" s="80">
        <v>0</v>
      </c>
      <c r="P61" s="79">
        <v>3220</v>
      </c>
      <c r="Q61" s="79">
        <v>3771</v>
      </c>
      <c r="R61" s="81">
        <v>6182</v>
      </c>
      <c r="S61" s="81">
        <v>358</v>
      </c>
      <c r="T61" s="81">
        <v>806</v>
      </c>
      <c r="U61" s="82">
        <v>369.34</v>
      </c>
      <c r="V61" s="83">
        <v>388.93</v>
      </c>
      <c r="W61" s="84">
        <v>758.27</v>
      </c>
      <c r="X61" s="80" t="s">
        <v>219</v>
      </c>
    </row>
    <row r="62" spans="1:24">
      <c r="A62" s="74" t="s">
        <v>77</v>
      </c>
      <c r="B62" s="74" t="s">
        <v>76</v>
      </c>
      <c r="C62" s="86">
        <v>600</v>
      </c>
      <c r="D62" s="86">
        <v>570</v>
      </c>
      <c r="E62" s="86"/>
      <c r="F62" s="76" t="s">
        <v>89</v>
      </c>
      <c r="G62" s="77">
        <v>456</v>
      </c>
      <c r="H62" s="77"/>
      <c r="I62" s="78">
        <v>5600</v>
      </c>
      <c r="J62" s="79">
        <v>4692</v>
      </c>
      <c r="K62" s="80">
        <v>0</v>
      </c>
      <c r="L62" s="79">
        <v>908</v>
      </c>
      <c r="M62" s="81">
        <v>6360</v>
      </c>
      <c r="N62" s="78">
        <f t="shared" si="1"/>
        <v>7206</v>
      </c>
      <c r="O62" s="79">
        <v>2194</v>
      </c>
      <c r="P62" s="79">
        <v>2733</v>
      </c>
      <c r="Q62" s="79">
        <v>1433</v>
      </c>
      <c r="R62" s="81">
        <v>1055</v>
      </c>
      <c r="S62" s="81">
        <v>846</v>
      </c>
      <c r="T62" s="81">
        <v>605</v>
      </c>
      <c r="U62" s="82">
        <v>298.52999999999997</v>
      </c>
      <c r="V62" s="83">
        <v>230.08</v>
      </c>
      <c r="W62" s="84">
        <v>528.61</v>
      </c>
      <c r="X62" s="80" t="s">
        <v>220</v>
      </c>
    </row>
    <row r="63" spans="1:24">
      <c r="A63" s="74" t="s">
        <v>138</v>
      </c>
      <c r="B63" s="74" t="s">
        <v>78</v>
      </c>
      <c r="C63" s="86">
        <v>450</v>
      </c>
      <c r="D63" s="86">
        <v>497</v>
      </c>
      <c r="E63" s="86"/>
      <c r="F63" s="92" t="s">
        <v>88</v>
      </c>
      <c r="G63" s="77">
        <v>459</v>
      </c>
      <c r="H63" s="77"/>
      <c r="I63" s="78">
        <v>3577</v>
      </c>
      <c r="J63" s="79">
        <v>3476</v>
      </c>
      <c r="K63" s="80">
        <v>0</v>
      </c>
      <c r="L63" s="79">
        <v>101</v>
      </c>
      <c r="M63" s="81">
        <v>7157</v>
      </c>
      <c r="N63" s="78">
        <f t="shared" si="1"/>
        <v>7673</v>
      </c>
      <c r="O63" s="79">
        <v>2714</v>
      </c>
      <c r="P63" s="79">
        <v>1015</v>
      </c>
      <c r="Q63" s="79">
        <v>3428</v>
      </c>
      <c r="R63" s="81">
        <v>678</v>
      </c>
      <c r="S63" s="81">
        <v>516</v>
      </c>
      <c r="T63" s="81">
        <v>357</v>
      </c>
      <c r="U63" s="88">
        <v>151.30000000000001</v>
      </c>
      <c r="V63" s="83">
        <v>196.66</v>
      </c>
      <c r="W63" s="84">
        <v>347.96</v>
      </c>
      <c r="X63" s="80" t="s">
        <v>221</v>
      </c>
    </row>
    <row r="64" spans="1:24">
      <c r="A64" s="74" t="s">
        <v>139</v>
      </c>
      <c r="B64" s="74" t="s">
        <v>79</v>
      </c>
      <c r="C64" s="86">
        <v>200</v>
      </c>
      <c r="D64" s="86">
        <v>175</v>
      </c>
      <c r="E64" s="86"/>
      <c r="F64" s="76" t="s">
        <v>261</v>
      </c>
      <c r="G64" s="77">
        <v>96</v>
      </c>
      <c r="H64" s="77">
        <v>76</v>
      </c>
      <c r="I64" s="78">
        <v>3655</v>
      </c>
      <c r="J64" s="79">
        <v>3522</v>
      </c>
      <c r="K64" s="79">
        <v>133</v>
      </c>
      <c r="L64" s="80">
        <v>0</v>
      </c>
      <c r="M64" s="81">
        <v>1644</v>
      </c>
      <c r="N64" s="78">
        <f t="shared" si="1"/>
        <v>1721</v>
      </c>
      <c r="O64" s="80">
        <v>0</v>
      </c>
      <c r="P64" s="79">
        <v>684</v>
      </c>
      <c r="Q64" s="79">
        <v>960</v>
      </c>
      <c r="R64" s="81">
        <v>723</v>
      </c>
      <c r="S64" s="81">
        <v>77</v>
      </c>
      <c r="T64" s="81">
        <v>509</v>
      </c>
      <c r="U64" s="82">
        <v>94.54</v>
      </c>
      <c r="V64" s="83">
        <v>144.07</v>
      </c>
      <c r="W64" s="84">
        <v>238.61</v>
      </c>
      <c r="X64" s="80" t="s">
        <v>222</v>
      </c>
    </row>
    <row r="65" spans="1:24">
      <c r="A65" s="74" t="s">
        <v>140</v>
      </c>
      <c r="B65" s="74" t="s">
        <v>80</v>
      </c>
      <c r="C65" s="86">
        <v>600</v>
      </c>
      <c r="D65" s="86">
        <v>576</v>
      </c>
      <c r="E65" s="86"/>
      <c r="F65" s="76" t="s">
        <v>261</v>
      </c>
      <c r="G65" s="77">
        <v>525</v>
      </c>
      <c r="H65" s="77">
        <v>26</v>
      </c>
      <c r="I65" s="78">
        <v>8298</v>
      </c>
      <c r="J65" s="79">
        <v>5249</v>
      </c>
      <c r="K65" s="79">
        <v>164</v>
      </c>
      <c r="L65" s="79">
        <v>2885</v>
      </c>
      <c r="M65" s="81">
        <v>8565</v>
      </c>
      <c r="N65" s="78">
        <f t="shared" si="1"/>
        <v>9019</v>
      </c>
      <c r="O65" s="79">
        <v>5471</v>
      </c>
      <c r="P65" s="79">
        <v>1314</v>
      </c>
      <c r="Q65" s="79">
        <v>1780</v>
      </c>
      <c r="R65" s="81">
        <v>19800</v>
      </c>
      <c r="S65" s="81">
        <v>454</v>
      </c>
      <c r="T65" s="81">
        <v>602</v>
      </c>
      <c r="U65" s="82">
        <v>395.17</v>
      </c>
      <c r="V65" s="90">
        <v>262.5</v>
      </c>
      <c r="W65" s="84">
        <v>657.67</v>
      </c>
      <c r="X65" s="80" t="s">
        <v>223</v>
      </c>
    </row>
    <row r="66" spans="1:24">
      <c r="A66" s="74" t="s">
        <v>141</v>
      </c>
      <c r="B66" s="74" t="s">
        <v>73</v>
      </c>
      <c r="C66" s="86">
        <v>200</v>
      </c>
      <c r="D66" s="86">
        <v>188</v>
      </c>
      <c r="E66" s="86"/>
      <c r="F66" s="76" t="s">
        <v>261</v>
      </c>
      <c r="G66" s="77">
        <v>98</v>
      </c>
      <c r="H66" s="77">
        <v>25</v>
      </c>
      <c r="I66" s="78">
        <v>2795</v>
      </c>
      <c r="J66" s="79">
        <v>2758</v>
      </c>
      <c r="K66" s="79">
        <v>36</v>
      </c>
      <c r="L66" s="80">
        <v>0</v>
      </c>
      <c r="M66" s="81">
        <v>3653</v>
      </c>
      <c r="N66" s="78">
        <f t="shared" si="1"/>
        <v>3906</v>
      </c>
      <c r="O66" s="79">
        <v>1290</v>
      </c>
      <c r="P66" s="79">
        <v>893</v>
      </c>
      <c r="Q66" s="79">
        <v>1470</v>
      </c>
      <c r="R66" s="81">
        <v>1474</v>
      </c>
      <c r="S66" s="81">
        <v>253</v>
      </c>
      <c r="T66" s="81">
        <v>545</v>
      </c>
      <c r="U66" s="82">
        <v>187.61</v>
      </c>
      <c r="V66" s="83">
        <v>149.63999999999999</v>
      </c>
      <c r="W66" s="84">
        <v>337.25</v>
      </c>
      <c r="X66" s="80" t="s">
        <v>224</v>
      </c>
    </row>
    <row r="67" spans="1:24">
      <c r="A67" s="74" t="s">
        <v>142</v>
      </c>
      <c r="B67" s="74" t="s">
        <v>81</v>
      </c>
      <c r="C67" s="86">
        <v>200</v>
      </c>
      <c r="D67" s="86">
        <v>106</v>
      </c>
      <c r="E67" s="86"/>
      <c r="F67" s="76" t="s">
        <v>261</v>
      </c>
      <c r="G67" s="77">
        <v>78</v>
      </c>
      <c r="H67" s="77">
        <v>26</v>
      </c>
      <c r="I67" s="78">
        <v>3026</v>
      </c>
      <c r="J67" s="79">
        <v>2218</v>
      </c>
      <c r="K67" s="80">
        <v>0</v>
      </c>
      <c r="L67" s="79">
        <v>808</v>
      </c>
      <c r="M67" s="81">
        <v>3527</v>
      </c>
      <c r="N67" s="78">
        <f t="shared" ref="N67:N73" si="2">O67+P67+Q67+S67</f>
        <v>3897</v>
      </c>
      <c r="O67" s="80">
        <v>0</v>
      </c>
      <c r="P67" s="79">
        <v>1297</v>
      </c>
      <c r="Q67" s="79">
        <v>2230</v>
      </c>
      <c r="R67" s="81">
        <v>747</v>
      </c>
      <c r="S67" s="81">
        <v>370</v>
      </c>
      <c r="T67" s="81">
        <v>218</v>
      </c>
      <c r="U67" s="82">
        <v>125.42</v>
      </c>
      <c r="V67" s="83">
        <v>86.68</v>
      </c>
      <c r="W67" s="93">
        <v>212.1</v>
      </c>
      <c r="X67" s="80" t="s">
        <v>225</v>
      </c>
    </row>
    <row r="68" spans="1:24">
      <c r="A68" s="74" t="s">
        <v>143</v>
      </c>
      <c r="B68" s="74" t="s">
        <v>82</v>
      </c>
      <c r="C68" s="86">
        <v>700</v>
      </c>
      <c r="D68" s="86">
        <v>672</v>
      </c>
      <c r="E68" s="86"/>
      <c r="F68" s="76" t="s">
        <v>89</v>
      </c>
      <c r="G68" s="77">
        <v>665</v>
      </c>
      <c r="H68" s="77"/>
      <c r="I68" s="78">
        <v>6012</v>
      </c>
      <c r="J68" s="79">
        <v>4796</v>
      </c>
      <c r="K68" s="79">
        <v>55</v>
      </c>
      <c r="L68" s="79">
        <v>1161</v>
      </c>
      <c r="M68" s="81">
        <v>12257</v>
      </c>
      <c r="N68" s="78">
        <f t="shared" si="2"/>
        <v>12430</v>
      </c>
      <c r="O68" s="79">
        <v>4560</v>
      </c>
      <c r="P68" s="79">
        <v>1723</v>
      </c>
      <c r="Q68" s="79">
        <v>5974</v>
      </c>
      <c r="R68" s="81">
        <v>2827</v>
      </c>
      <c r="S68" s="81">
        <v>173</v>
      </c>
      <c r="T68" s="81">
        <v>1212</v>
      </c>
      <c r="U68" s="82">
        <v>329.72</v>
      </c>
      <c r="V68" s="83">
        <v>287.62</v>
      </c>
      <c r="W68" s="84">
        <v>617.34</v>
      </c>
      <c r="X68" s="80" t="s">
        <v>226</v>
      </c>
    </row>
    <row r="69" spans="1:24">
      <c r="A69" s="74" t="s">
        <v>144</v>
      </c>
      <c r="B69" s="74" t="s">
        <v>83</v>
      </c>
      <c r="C69" s="74"/>
      <c r="D69" s="86">
        <v>749</v>
      </c>
      <c r="E69" s="86"/>
      <c r="F69" s="95"/>
      <c r="G69" s="95"/>
      <c r="H69" s="95"/>
      <c r="I69" s="87">
        <v>0</v>
      </c>
      <c r="J69" s="74">
        <v>0</v>
      </c>
      <c r="K69" s="74">
        <v>0</v>
      </c>
      <c r="L69" s="74">
        <v>0</v>
      </c>
      <c r="M69" s="74">
        <v>0</v>
      </c>
      <c r="N69" s="87">
        <v>0</v>
      </c>
      <c r="O69" s="74">
        <v>0</v>
      </c>
      <c r="P69" s="74">
        <v>0</v>
      </c>
      <c r="Q69" s="74">
        <v>0</v>
      </c>
      <c r="R69" s="74">
        <v>0</v>
      </c>
      <c r="S69" s="74">
        <v>0</v>
      </c>
      <c r="T69" s="74">
        <v>0</v>
      </c>
      <c r="U69" s="87">
        <v>0</v>
      </c>
      <c r="V69" s="74">
        <v>0</v>
      </c>
      <c r="W69" s="74">
        <v>0</v>
      </c>
      <c r="X69" s="74">
        <v>0</v>
      </c>
    </row>
    <row r="70" spans="1:24">
      <c r="A70" s="74" t="s">
        <v>145</v>
      </c>
      <c r="B70" s="74" t="s">
        <v>83</v>
      </c>
      <c r="C70" s="86">
        <v>800</v>
      </c>
      <c r="D70" s="86">
        <v>756</v>
      </c>
      <c r="E70" s="86"/>
      <c r="F70" s="76" t="s">
        <v>89</v>
      </c>
      <c r="G70" s="77">
        <v>717</v>
      </c>
      <c r="H70" s="77"/>
      <c r="I70" s="78">
        <v>8291</v>
      </c>
      <c r="J70" s="79">
        <v>6637</v>
      </c>
      <c r="K70" s="80">
        <v>0</v>
      </c>
      <c r="L70" s="79">
        <v>1654</v>
      </c>
      <c r="M70" s="81">
        <v>6382</v>
      </c>
      <c r="N70" s="78">
        <f t="shared" si="2"/>
        <v>6642</v>
      </c>
      <c r="O70" s="79">
        <v>1850</v>
      </c>
      <c r="P70" s="79">
        <v>2500</v>
      </c>
      <c r="Q70" s="79">
        <v>2032</v>
      </c>
      <c r="R70" s="81">
        <v>4300</v>
      </c>
      <c r="S70" s="81">
        <v>260</v>
      </c>
      <c r="T70" s="81">
        <v>676</v>
      </c>
      <c r="U70" s="82">
        <v>377.49</v>
      </c>
      <c r="V70" s="83">
        <v>308.17</v>
      </c>
      <c r="W70" s="84">
        <v>685.66</v>
      </c>
      <c r="X70" s="80" t="s">
        <v>227</v>
      </c>
    </row>
    <row r="71" spans="1:24">
      <c r="A71" s="74" t="s">
        <v>146</v>
      </c>
      <c r="B71" s="74" t="s">
        <v>84</v>
      </c>
      <c r="C71" s="86">
        <v>700</v>
      </c>
      <c r="D71" s="86">
        <v>667</v>
      </c>
      <c r="E71" s="86" t="s">
        <v>244</v>
      </c>
      <c r="F71" s="76" t="s">
        <v>89</v>
      </c>
      <c r="G71" s="77">
        <v>337</v>
      </c>
      <c r="H71" s="77"/>
      <c r="I71" s="78">
        <v>8024</v>
      </c>
      <c r="J71" s="79">
        <v>8024</v>
      </c>
      <c r="K71" s="79">
        <v>0</v>
      </c>
      <c r="L71" s="80">
        <v>0</v>
      </c>
      <c r="M71" s="81">
        <v>7240</v>
      </c>
      <c r="N71" s="78">
        <f t="shared" si="2"/>
        <v>7441</v>
      </c>
      <c r="O71" s="79">
        <v>2339</v>
      </c>
      <c r="P71" s="79">
        <v>1221</v>
      </c>
      <c r="Q71" s="79">
        <v>3680</v>
      </c>
      <c r="R71" s="81">
        <v>6476</v>
      </c>
      <c r="S71" s="81">
        <v>201</v>
      </c>
      <c r="T71" s="81">
        <v>649</v>
      </c>
      <c r="U71" s="88">
        <v>371</v>
      </c>
      <c r="V71" s="90">
        <v>304</v>
      </c>
      <c r="W71" s="93">
        <v>675</v>
      </c>
      <c r="X71" s="80" t="s">
        <v>228</v>
      </c>
    </row>
    <row r="72" spans="1:24">
      <c r="A72" s="74" t="s">
        <v>147</v>
      </c>
      <c r="B72" s="74" t="s">
        <v>85</v>
      </c>
      <c r="C72" s="86">
        <v>900</v>
      </c>
      <c r="D72" s="86">
        <v>815</v>
      </c>
      <c r="E72" s="86"/>
      <c r="F72" s="76" t="s">
        <v>89</v>
      </c>
      <c r="G72" s="77">
        <v>702</v>
      </c>
      <c r="H72" s="77"/>
      <c r="I72" s="78">
        <v>6711</v>
      </c>
      <c r="J72" s="79">
        <v>6428</v>
      </c>
      <c r="K72" s="80">
        <v>0</v>
      </c>
      <c r="L72" s="79">
        <v>283</v>
      </c>
      <c r="M72" s="81">
        <v>5681</v>
      </c>
      <c r="N72" s="78">
        <f t="shared" si="2"/>
        <v>6204</v>
      </c>
      <c r="O72" s="79">
        <v>1107</v>
      </c>
      <c r="P72" s="79">
        <v>1579</v>
      </c>
      <c r="Q72" s="79">
        <v>2995</v>
      </c>
      <c r="R72" s="81">
        <v>4497</v>
      </c>
      <c r="S72" s="81">
        <v>523</v>
      </c>
      <c r="T72" s="81">
        <v>483</v>
      </c>
      <c r="U72" s="82">
        <v>358.86</v>
      </c>
      <c r="V72" s="83">
        <v>304.23</v>
      </c>
      <c r="W72" s="84">
        <v>663.09</v>
      </c>
      <c r="X72" s="80" t="s">
        <v>229</v>
      </c>
    </row>
    <row r="73" spans="1:24">
      <c r="A73" s="74" t="s">
        <v>86</v>
      </c>
      <c r="B73" s="74" t="s">
        <v>87</v>
      </c>
      <c r="C73" s="86">
        <v>700</v>
      </c>
      <c r="D73" s="86">
        <v>574</v>
      </c>
      <c r="E73" s="86"/>
      <c r="F73" s="76" t="s">
        <v>89</v>
      </c>
      <c r="G73" s="77">
        <v>516</v>
      </c>
      <c r="H73" s="77"/>
      <c r="I73" s="78">
        <v>5712</v>
      </c>
      <c r="J73" s="79">
        <v>4834</v>
      </c>
      <c r="K73" s="80">
        <v>0</v>
      </c>
      <c r="L73" s="79">
        <v>878</v>
      </c>
      <c r="M73" s="81">
        <v>4823</v>
      </c>
      <c r="N73" s="78">
        <f t="shared" si="2"/>
        <v>5034</v>
      </c>
      <c r="O73" s="79">
        <v>1997</v>
      </c>
      <c r="P73" s="79">
        <v>1376</v>
      </c>
      <c r="Q73" s="79">
        <v>1450</v>
      </c>
      <c r="R73" s="81">
        <v>2180</v>
      </c>
      <c r="S73" s="81">
        <v>211</v>
      </c>
      <c r="T73" s="81">
        <v>665</v>
      </c>
      <c r="U73" s="82">
        <v>353.24</v>
      </c>
      <c r="V73" s="90">
        <v>227.7</v>
      </c>
      <c r="W73" s="84">
        <v>580.94000000000005</v>
      </c>
      <c r="X73" s="80" t="s">
        <v>230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INDICATEUR RH</vt:lpstr>
      <vt:lpstr>BASE</vt:lpstr>
      <vt:lpstr>EFFECTIF_CIBLE_CS</vt:lpstr>
      <vt:lpstr>Feuil3</vt:lpstr>
    </vt:vector>
  </TitlesOfParts>
  <Company>CG06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Ehuguesmorfino</dc:creator>
  <cp:lastModifiedBy>csalomone</cp:lastModifiedBy>
  <cp:lastPrinted>2017-02-15T08:11:45Z</cp:lastPrinted>
  <dcterms:created xsi:type="dcterms:W3CDTF">2016-12-29T12:33:34Z</dcterms:created>
  <dcterms:modified xsi:type="dcterms:W3CDTF">2017-02-15T13:00:21Z</dcterms:modified>
</cp:coreProperties>
</file>