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showInkAnnotation="0" codeName="ThisWorkbook" autoCompressPictures="0"/>
  <bookViews>
    <workbookView xWindow="-15" yWindow="-15" windowWidth="20835" windowHeight="7650" tabRatio="507" activeTab="4"/>
  </bookViews>
  <sheets>
    <sheet name="Tâches" sheetId="1" r:id="rId1"/>
    <sheet name="BD1" sheetId="4" r:id="rId2"/>
    <sheet name="hebdo" sheetId="5" r:id="rId3"/>
    <sheet name="Annuelle" sheetId="3" r:id="rId4"/>
    <sheet name="Adresses" sheetId="6" r:id="rId5"/>
  </sheets>
  <functionGroups/>
  <externalReferences>
    <externalReference r:id="rId6"/>
    <externalReference r:id="rId7"/>
  </externalReferences>
  <definedNames>
    <definedName name="Semaines_an">Annuelle!$K$6:$T$6</definedName>
    <definedName name="Tâches_an">Annuelle!$D$7:$D$16</definedName>
    <definedName name="Trimestres_an">Annuelle!$G$6:$J$6</definedName>
    <definedName name="_xlnm.Print_Area" localSheetId="2">hebdo!$A$1:$K$30</definedName>
    <definedName name="_xlnm.Print_Area" localSheetId="0">Tâches!$C$2:$E$17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" i="6"/>
  <c r="D1"/>
  <c r="C12" i="4"/>
  <c r="E12"/>
  <c r="D12"/>
  <c r="C13"/>
  <c r="E13"/>
  <c r="D13"/>
  <c r="C14"/>
  <c r="E14"/>
  <c r="D14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C9"/>
  <c r="C11"/>
  <c r="C10"/>
  <c r="C8"/>
  <c r="J11" i="5"/>
  <c r="I11"/>
  <c r="H11"/>
  <c r="G11"/>
  <c r="K11"/>
  <c r="F11"/>
  <c r="E53" i="4"/>
  <c r="E39"/>
  <c r="E62"/>
  <c r="E69"/>
  <c r="E9"/>
  <c r="E28"/>
  <c r="E24"/>
  <c r="E59"/>
  <c r="E35"/>
  <c r="D59"/>
  <c r="E8"/>
  <c r="E52"/>
  <c r="E42"/>
  <c r="E58"/>
  <c r="E54"/>
  <c r="E46"/>
  <c r="E41"/>
  <c r="E65"/>
  <c r="E20"/>
  <c r="E23"/>
  <c r="E43"/>
  <c r="E56"/>
  <c r="E38"/>
  <c r="E66"/>
  <c r="D66"/>
  <c r="E40"/>
  <c r="E64"/>
  <c r="E70"/>
  <c r="E30"/>
  <c r="E16"/>
  <c r="E34"/>
  <c r="D34"/>
  <c r="E15"/>
  <c r="E37"/>
  <c r="D37"/>
  <c r="E51"/>
  <c r="F5" i="5"/>
  <c r="D39" i="4"/>
  <c r="D62"/>
  <c r="E11"/>
  <c r="D43"/>
  <c r="E44"/>
  <c r="D44"/>
  <c r="E67"/>
  <c r="D67"/>
  <c r="E21"/>
  <c r="D23"/>
  <c r="E31"/>
  <c r="E36"/>
  <c r="E63"/>
  <c r="E47"/>
  <c r="E25"/>
  <c r="E60"/>
  <c r="D38"/>
  <c r="D64"/>
  <c r="D8"/>
  <c r="E18"/>
  <c r="D18"/>
  <c r="E57"/>
  <c r="D57"/>
  <c r="E61"/>
  <c r="E48"/>
  <c r="E55"/>
  <c r="D55"/>
  <c r="D31"/>
  <c r="E10"/>
  <c r="D10"/>
  <c r="E17"/>
  <c r="D56"/>
  <c r="D21"/>
  <c r="D61"/>
  <c r="D52"/>
  <c r="D36"/>
  <c r="E50"/>
  <c r="D50"/>
  <c r="E45"/>
  <c r="D45"/>
  <c r="E27"/>
  <c r="E26"/>
  <c r="D53"/>
  <c r="D46"/>
  <c r="E32"/>
  <c r="D32"/>
  <c r="D69"/>
  <c r="E19"/>
  <c r="D60"/>
  <c r="D30"/>
  <c r="E68"/>
  <c r="D68"/>
  <c r="E29"/>
  <c r="D29"/>
  <c r="D42"/>
  <c r="E49"/>
  <c r="D49"/>
  <c r="E22"/>
  <c r="D22"/>
  <c r="D51"/>
  <c r="E33"/>
  <c r="D33"/>
  <c r="D16"/>
  <c r="D26"/>
  <c r="D9"/>
  <c r="D11"/>
  <c r="D58"/>
  <c r="D19"/>
  <c r="D70"/>
  <c r="D24"/>
  <c r="D17"/>
  <c r="D48"/>
  <c r="D25"/>
  <c r="D47"/>
  <c r="D63"/>
  <c r="D15"/>
  <c r="D27"/>
  <c r="D28"/>
  <c r="D40"/>
  <c r="D20"/>
  <c r="D65"/>
  <c r="D41"/>
  <c r="D54"/>
  <c r="D35"/>
</calcChain>
</file>

<file path=xl/sharedStrings.xml><?xml version="1.0" encoding="utf-8"?>
<sst xmlns="http://schemas.openxmlformats.org/spreadsheetml/2006/main" count="76" uniqueCount="52">
  <si>
    <t>LUNDI</t>
  </si>
  <si>
    <t>MARDI</t>
  </si>
  <si>
    <t>MERCREDI</t>
  </si>
  <si>
    <t>JEUDI</t>
  </si>
  <si>
    <t>VENDREDI</t>
  </si>
  <si>
    <t>Semaine</t>
  </si>
  <si>
    <t>Nom:</t>
  </si>
  <si>
    <t>Intitulés de Tâche</t>
  </si>
  <si>
    <t>1er JOUR de la Semaine</t>
  </si>
  <si>
    <t>Total</t>
  </si>
  <si>
    <t>Tâche 1</t>
  </si>
  <si>
    <t>Tâche 2</t>
  </si>
  <si>
    <t>Tâche 3</t>
  </si>
  <si>
    <t>Tâche 4</t>
  </si>
  <si>
    <t>Tâche 5</t>
  </si>
  <si>
    <t>Tâche 6</t>
  </si>
  <si>
    <t>Tâche 7</t>
  </si>
  <si>
    <t>Tâche 8</t>
  </si>
  <si>
    <t>Tâche 9</t>
  </si>
  <si>
    <t>Tâche 10</t>
  </si>
  <si>
    <t>DUPONT</t>
  </si>
  <si>
    <t>-</t>
  </si>
  <si>
    <t>Annuel</t>
  </si>
  <si>
    <t>SEMAINES</t>
  </si>
  <si>
    <t>TRIMESTRES</t>
  </si>
  <si>
    <t>TOTAUX</t>
  </si>
  <si>
    <t>Total Heures de la Semaine</t>
  </si>
  <si>
    <t>Fiche Hebdomadaire</t>
  </si>
  <si>
    <t>Liste des Tâches à exécuter</t>
  </si>
  <si>
    <t>Synthèse Annuelle des Tâches à exécuter</t>
  </si>
  <si>
    <t>N° de Tâche</t>
  </si>
  <si>
    <t>Jour</t>
  </si>
  <si>
    <t>Numéro de Tâche2</t>
  </si>
  <si>
    <t xml:space="preserve">Semaine </t>
  </si>
  <si>
    <t>Année</t>
  </si>
  <si>
    <t>Adresse  Mail</t>
  </si>
  <si>
    <t>Port</t>
  </si>
  <si>
    <t>1° Commentaire =</t>
  </si>
  <si>
    <t>Bonjour,</t>
  </si>
  <si>
    <t>2° Commentaire =</t>
  </si>
  <si>
    <t>Veuillez trouver les fiches hebdomadaires</t>
  </si>
  <si>
    <t>3° Commentaire =</t>
  </si>
  <si>
    <t>Dupont@orange.fr</t>
  </si>
  <si>
    <t>Toto@orange.fr</t>
  </si>
  <si>
    <t>xxxxx@orange.fr</t>
  </si>
  <si>
    <t>yyyyyy@orange.fr</t>
  </si>
  <si>
    <t>fffffff@nnnn-immobilier.fr</t>
  </si>
  <si>
    <t>v.g@nnnn-immobilier.fr</t>
  </si>
  <si>
    <t>abcde@gmail.com</t>
  </si>
  <si>
    <t>Observation</t>
  </si>
  <si>
    <t>à modifier</t>
  </si>
  <si>
    <r>
      <t xml:space="preserve">Cordialement  
</t>
    </r>
    <r>
      <rPr>
        <b/>
        <sz val="12"/>
        <color theme="1"/>
        <rFont val="Calibri"/>
        <family val="2"/>
        <scheme val="minor"/>
      </rPr>
      <t>Monsieur DUPONT</t>
    </r>
    <r>
      <rPr>
        <sz val="12"/>
        <color theme="1"/>
        <rFont val="Calibri"/>
        <family val="2"/>
        <scheme val="minor"/>
      </rPr>
      <t xml:space="preserve">
 Téléphone : 00.00.00.00.00 - Courriel : Dupont@orange.fr</t>
    </r>
  </si>
</sst>
</file>

<file path=xl/styles.xml><?xml version="1.0" encoding="utf-8"?>
<styleSheet xmlns="http://schemas.openxmlformats.org/spreadsheetml/2006/main">
  <numFmts count="3">
    <numFmt numFmtId="164" formatCode="[$-F800]dddd\,\ mmmm\ dd\,\ yyyy"/>
    <numFmt numFmtId="165" formatCode="[$-40C]d\ mmmm\ yyyy;@"/>
    <numFmt numFmtId="166" formatCode="0.0"/>
  </numFmts>
  <fonts count="30">
    <font>
      <sz val="12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  <font>
      <b/>
      <sz val="10"/>
      <name val="Arial"/>
      <family val="2"/>
    </font>
    <font>
      <sz val="12"/>
      <color rgb="FFFF0000"/>
      <name val="Calibri"/>
      <family val="2"/>
      <scheme val="minor"/>
    </font>
    <font>
      <sz val="12"/>
      <color theme="1"/>
      <name val="Century Gothic (Corps)"/>
    </font>
    <font>
      <b/>
      <sz val="12"/>
      <color theme="0"/>
      <name val="Calibri"/>
      <family val="2"/>
      <scheme val="minor"/>
    </font>
    <font>
      <b/>
      <sz val="10"/>
      <color theme="1"/>
      <name val="Helvetica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0"/>
      <name val="Century Gothic (Corps)"/>
    </font>
    <font>
      <sz val="12"/>
      <color rgb="FF0000FF"/>
      <name val="Calibri"/>
      <family val="2"/>
      <scheme val="minor"/>
    </font>
    <font>
      <b/>
      <sz val="10"/>
      <color rgb="FFFF0000"/>
      <name val="Helvetica"/>
    </font>
    <font>
      <sz val="12"/>
      <color rgb="FF000000"/>
      <name val="Calibri"/>
      <family val="2"/>
      <scheme val="minor"/>
    </font>
    <font>
      <b/>
      <sz val="12"/>
      <color rgb="FF0000FF"/>
      <name val="Arial"/>
      <family val="2"/>
    </font>
    <font>
      <sz val="16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Lucida Grande"/>
    </font>
    <font>
      <b/>
      <sz val="18"/>
      <color rgb="FFFF0000"/>
      <name val="Arial"/>
      <family val="2"/>
    </font>
    <font>
      <b/>
      <sz val="14"/>
      <color rgb="FFFF0000"/>
      <name val="Arial"/>
      <family val="2"/>
    </font>
    <font>
      <b/>
      <sz val="18"/>
      <color rgb="FFFF0000"/>
      <name val="Calibri"/>
      <family val="2"/>
      <scheme val="minor"/>
    </font>
    <font>
      <sz val="12"/>
      <color theme="3"/>
      <name val="Calibri"/>
      <family val="2"/>
      <scheme val="minor"/>
    </font>
    <font>
      <b/>
      <sz val="11"/>
      <color rgb="FF0000FF"/>
      <name val="Arial"/>
      <family val="2"/>
    </font>
    <font>
      <b/>
      <sz val="11"/>
      <color indexed="8"/>
      <name val="Arial"/>
      <family val="2"/>
    </font>
    <font>
      <u/>
      <sz val="11"/>
      <color indexed="12"/>
      <name val="Arial"/>
      <family val="2"/>
    </font>
    <font>
      <sz val="11"/>
      <color indexed="18"/>
      <name val="Arial"/>
      <family val="2"/>
    </font>
    <font>
      <sz val="10"/>
      <color indexed="63"/>
      <name val="Tahoma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CE7A4"/>
      </patternFill>
    </fill>
    <fill>
      <patternFill patternType="solid">
        <fgColor rgb="FF7AB7FF"/>
        <bgColor indexed="64"/>
      </patternFill>
    </fill>
    <fill>
      <patternFill patternType="solid">
        <fgColor rgb="FFEFFFC9"/>
        <bgColor indexed="64"/>
      </patternFill>
    </fill>
    <fill>
      <patternFill patternType="solid">
        <fgColor rgb="FFFCFFD8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6FFA0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FF"/>
      </left>
      <right style="thin">
        <color rgb="FF0000FF"/>
      </right>
      <top style="medium">
        <color rgb="FF0000FF"/>
      </top>
      <bottom style="medium">
        <color rgb="FF0000FF"/>
      </bottom>
      <diagonal/>
    </border>
    <border>
      <left style="thin">
        <color rgb="FF0000FF"/>
      </left>
      <right/>
      <top style="medium">
        <color rgb="FF0000FF"/>
      </top>
      <bottom style="medium">
        <color rgb="FF0000FF"/>
      </bottom>
      <diagonal/>
    </border>
    <border>
      <left style="thin">
        <color rgb="FF0000FF"/>
      </left>
      <right style="thin">
        <color rgb="FF0000FF"/>
      </right>
      <top/>
      <bottom style="medium">
        <color rgb="FF0000FF"/>
      </bottom>
      <diagonal/>
    </border>
    <border>
      <left/>
      <right/>
      <top/>
      <bottom style="thin">
        <color rgb="FFC0C0C0"/>
      </bottom>
      <diagonal/>
    </border>
    <border>
      <left style="medium">
        <color rgb="FF0000FF"/>
      </left>
      <right/>
      <top style="medium">
        <color rgb="FF0000FF"/>
      </top>
      <bottom style="medium">
        <color rgb="FF0000FF"/>
      </bottom>
      <diagonal/>
    </border>
    <border>
      <left/>
      <right/>
      <top style="medium">
        <color rgb="FF0000FF"/>
      </top>
      <bottom style="medium">
        <color rgb="FF0000FF"/>
      </bottom>
      <diagonal/>
    </border>
    <border>
      <left/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auto="1"/>
      </left>
      <right style="thin">
        <color auto="1"/>
      </right>
      <top style="medium">
        <color rgb="FF0000FF"/>
      </top>
      <bottom/>
      <diagonal/>
    </border>
    <border>
      <left style="medium">
        <color rgb="FF0033CC"/>
      </left>
      <right style="medium">
        <color rgb="FF0033CC"/>
      </right>
      <top style="medium">
        <color rgb="FF0033CC"/>
      </top>
      <bottom style="medium">
        <color rgb="FF0033CC"/>
      </bottom>
      <diagonal/>
    </border>
    <border>
      <left style="thin">
        <color rgb="FF0000FF"/>
      </left>
      <right/>
      <top/>
      <bottom style="medium">
        <color rgb="FF0000FF"/>
      </bottom>
      <diagonal/>
    </border>
    <border>
      <left style="thin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rgb="FF0033CC"/>
      </left>
      <right/>
      <top style="medium">
        <color rgb="FF0033CC"/>
      </top>
      <bottom/>
      <diagonal/>
    </border>
    <border>
      <left style="medium">
        <color rgb="FF0033CC"/>
      </left>
      <right/>
      <top/>
      <bottom style="medium">
        <color rgb="FF0033CC"/>
      </bottom>
      <diagonal/>
    </border>
    <border>
      <left style="thin">
        <color rgb="FF0033CC"/>
      </left>
      <right/>
      <top style="medium">
        <color rgb="FF0033CC"/>
      </top>
      <bottom style="hair">
        <color rgb="FF0033CC"/>
      </bottom>
      <diagonal/>
    </border>
    <border>
      <left/>
      <right/>
      <top style="medium">
        <color rgb="FF0033CC"/>
      </top>
      <bottom style="hair">
        <color rgb="FF0033CC"/>
      </bottom>
      <diagonal/>
    </border>
    <border>
      <left/>
      <right style="medium">
        <color rgb="FF0033CC"/>
      </right>
      <top style="medium">
        <color rgb="FF0033CC"/>
      </top>
      <bottom style="hair">
        <color rgb="FF0033CC"/>
      </bottom>
      <diagonal/>
    </border>
    <border>
      <left style="thin">
        <color rgb="FF0033CC"/>
      </left>
      <right/>
      <top style="hair">
        <color rgb="FF0033CC"/>
      </top>
      <bottom style="medium">
        <color rgb="FF0033CC"/>
      </bottom>
      <diagonal/>
    </border>
    <border>
      <left/>
      <right/>
      <top style="hair">
        <color rgb="FF0033CC"/>
      </top>
      <bottom style="medium">
        <color rgb="FF0033CC"/>
      </bottom>
      <diagonal/>
    </border>
    <border>
      <left/>
      <right style="medium">
        <color rgb="FF0033CC"/>
      </right>
      <top style="hair">
        <color rgb="FF0033CC"/>
      </top>
      <bottom style="medium">
        <color rgb="FF0033CC"/>
      </bottom>
      <diagonal/>
    </border>
    <border>
      <left style="medium">
        <color rgb="FFFF0000"/>
      </left>
      <right style="hair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hair">
        <color rgb="FFFF0000"/>
      </right>
      <top style="thin">
        <color rgb="FFFF0000"/>
      </top>
      <bottom style="medium">
        <color rgb="FFFF0000"/>
      </bottom>
      <diagonal/>
    </border>
    <border>
      <left style="hair">
        <color rgb="FFFF0000"/>
      </left>
      <right style="medium">
        <color rgb="FFFF0000"/>
      </right>
      <top style="medium">
        <color rgb="FFFF0000"/>
      </top>
      <bottom/>
      <diagonal/>
    </border>
    <border>
      <left style="hair">
        <color rgb="FFFF0000"/>
      </left>
      <right style="medium">
        <color rgb="FFFF0000"/>
      </right>
      <top/>
      <bottom/>
      <diagonal/>
    </border>
    <border>
      <left style="hair">
        <color rgb="FFFF0000"/>
      </left>
      <right style="medium">
        <color rgb="FFFF0000"/>
      </right>
      <top/>
      <bottom style="thin">
        <color rgb="FFFF0000"/>
      </bottom>
      <diagonal/>
    </border>
  </borders>
  <cellStyleXfs count="81">
    <xf numFmtId="0" fontId="0" fillId="0" borderId="0"/>
    <xf numFmtId="0" fontId="5" fillId="2" borderId="0" applyFont="0" applyBorder="0" applyAlignment="0">
      <alignment horizontal="center" vertical="center"/>
    </xf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</cellStyleXfs>
  <cellXfs count="145">
    <xf numFmtId="0" fontId="0" fillId="0" borderId="0" xfId="0"/>
    <xf numFmtId="0" fontId="0" fillId="0" borderId="0" xfId="0" applyAlignment="1">
      <alignment horizontal="left" vertical="center" indent="1"/>
    </xf>
    <xf numFmtId="0" fontId="7" fillId="0" borderId="0" xfId="0" applyFont="1"/>
    <xf numFmtId="0" fontId="8" fillId="0" borderId="0" xfId="0" applyFont="1"/>
    <xf numFmtId="0" fontId="8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left" vertical="center" wrapText="1" indent="1"/>
    </xf>
    <xf numFmtId="0" fontId="0" fillId="0" borderId="0" xfId="0" applyFill="1"/>
    <xf numFmtId="0" fontId="0" fillId="0" borderId="0" xfId="0" applyFill="1" applyBorder="1"/>
    <xf numFmtId="0" fontId="0" fillId="0" borderId="0" xfId="0" applyFill="1" applyAlignment="1">
      <alignment horizontal="left" vertical="center" indent="1"/>
    </xf>
    <xf numFmtId="0" fontId="1" fillId="0" borderId="0" xfId="0" applyFont="1" applyAlignment="1">
      <alignment vertical="center"/>
    </xf>
    <xf numFmtId="4" fontId="3" fillId="0" borderId="0" xfId="0" applyNumberFormat="1" applyFont="1" applyAlignment="1">
      <alignment horizontal="right" vertical="center"/>
    </xf>
    <xf numFmtId="4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0" fillId="0" borderId="2" xfId="0" applyBorder="1" applyAlignment="1">
      <alignment horizontal="left" vertical="center" wrapText="1" indent="1"/>
    </xf>
    <xf numFmtId="0" fontId="0" fillId="0" borderId="3" xfId="0" applyBorder="1" applyAlignment="1">
      <alignment horizontal="left" vertical="center" wrapText="1" indent="1"/>
    </xf>
    <xf numFmtId="0" fontId="0" fillId="0" borderId="4" xfId="0" applyBorder="1" applyAlignment="1">
      <alignment horizontal="left" vertical="center" wrapText="1" indent="1"/>
    </xf>
    <xf numFmtId="0" fontId="9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9" fillId="0" borderId="0" xfId="0" applyFont="1" applyFill="1" applyBorder="1" applyAlignment="1">
      <alignment horizontal="left" vertical="center" wrapText="1" indent="1"/>
    </xf>
    <xf numFmtId="0" fontId="1" fillId="0" borderId="0" xfId="0" applyFont="1" applyBorder="1" applyAlignment="1">
      <alignment horizontal="left" vertical="center" wrapText="1" indent="1"/>
    </xf>
    <xf numFmtId="0" fontId="9" fillId="0" borderId="0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164" fontId="0" fillId="0" borderId="0" xfId="0" applyNumberFormat="1"/>
    <xf numFmtId="0" fontId="10" fillId="3" borderId="18" xfId="0" applyFont="1" applyFill="1" applyBorder="1" applyAlignment="1">
      <alignment horizontal="center" vertical="center" wrapText="1"/>
    </xf>
    <xf numFmtId="164" fontId="10" fillId="3" borderId="18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textRotation="90"/>
    </xf>
    <xf numFmtId="0" fontId="11" fillId="0" borderId="7" xfId="0" applyFont="1" applyBorder="1" applyAlignment="1">
      <alignment horizontal="center" vertical="center" textRotation="90"/>
    </xf>
    <xf numFmtId="0" fontId="8" fillId="5" borderId="8" xfId="0" applyFont="1" applyFill="1" applyBorder="1" applyAlignment="1">
      <alignment horizontal="center" vertical="center" wrapText="1"/>
    </xf>
    <xf numFmtId="0" fontId="0" fillId="5" borderId="9" xfId="0" applyFill="1" applyBorder="1" applyAlignment="1">
      <alignment horizontal="left" vertical="center" wrapText="1" indent="1"/>
    </xf>
    <xf numFmtId="0" fontId="0" fillId="5" borderId="10" xfId="0" applyFill="1" applyBorder="1"/>
    <xf numFmtId="0" fontId="8" fillId="5" borderId="3" xfId="0" applyFon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left" vertical="center" wrapText="1" indent="1"/>
    </xf>
    <xf numFmtId="0" fontId="0" fillId="5" borderId="3" xfId="0" applyFill="1" applyBorder="1"/>
    <xf numFmtId="0" fontId="12" fillId="0" borderId="8" xfId="0" applyFont="1" applyBorder="1" applyAlignment="1">
      <alignment vertical="center" textRotation="90" wrapText="1"/>
    </xf>
    <xf numFmtId="0" fontId="12" fillId="0" borderId="11" xfId="0" applyFont="1" applyBorder="1" applyAlignment="1">
      <alignment vertical="center" textRotation="90" wrapText="1"/>
    </xf>
    <xf numFmtId="0" fontId="10" fillId="3" borderId="19" xfId="0" applyFont="1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textRotation="90"/>
    </xf>
    <xf numFmtId="0" fontId="1" fillId="0" borderId="21" xfId="0" applyFont="1" applyBorder="1" applyAlignment="1">
      <alignment horizontal="center" vertical="center" textRotation="90"/>
    </xf>
    <xf numFmtId="0" fontId="1" fillId="0" borderId="0" xfId="0" applyFont="1" applyAlignment="1">
      <alignment horizontal="center" vertical="center" textRotation="90" wrapText="1"/>
    </xf>
    <xf numFmtId="0" fontId="1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22" xfId="0" applyFont="1" applyFill="1" applyBorder="1" applyAlignment="1">
      <alignment vertical="center"/>
    </xf>
    <xf numFmtId="0" fontId="9" fillId="0" borderId="23" xfId="0" applyFont="1" applyFill="1" applyBorder="1" applyAlignment="1">
      <alignment vertical="center"/>
    </xf>
    <xf numFmtId="0" fontId="9" fillId="0" borderId="24" xfId="0" applyFont="1" applyFill="1" applyBorder="1" applyAlignment="1">
      <alignment vertical="center"/>
    </xf>
    <xf numFmtId="165" fontId="0" fillId="0" borderId="25" xfId="0" applyNumberFormat="1" applyFont="1" applyBorder="1" applyAlignment="1">
      <alignment wrapText="1"/>
    </xf>
    <xf numFmtId="0" fontId="0" fillId="0" borderId="26" xfId="0" applyFont="1" applyBorder="1" applyAlignment="1">
      <alignment horizontal="center" wrapText="1"/>
    </xf>
    <xf numFmtId="0" fontId="0" fillId="0" borderId="26" xfId="0" applyFont="1" applyBorder="1" applyAlignment="1">
      <alignment wrapText="1"/>
    </xf>
    <xf numFmtId="165" fontId="0" fillId="6" borderId="25" xfId="0" applyNumberFormat="1" applyFont="1" applyFill="1" applyBorder="1" applyAlignment="1">
      <alignment wrapText="1"/>
    </xf>
    <xf numFmtId="0" fontId="0" fillId="6" borderId="26" xfId="0" applyFont="1" applyFill="1" applyBorder="1" applyAlignment="1">
      <alignment horizontal="center" wrapText="1"/>
    </xf>
    <xf numFmtId="0" fontId="0" fillId="6" borderId="26" xfId="0" applyFont="1" applyFill="1" applyBorder="1" applyAlignment="1">
      <alignment wrapText="1"/>
    </xf>
    <xf numFmtId="164" fontId="0" fillId="6" borderId="26" xfId="0" applyNumberFormat="1" applyFont="1" applyFill="1" applyBorder="1" applyAlignment="1">
      <alignment wrapText="1"/>
    </xf>
    <xf numFmtId="0" fontId="0" fillId="6" borderId="26" xfId="0" applyFont="1" applyFill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5" xfId="0" applyFont="1" applyBorder="1"/>
    <xf numFmtId="0" fontId="0" fillId="0" borderId="26" xfId="0" applyFont="1" applyBorder="1"/>
    <xf numFmtId="0" fontId="0" fillId="6" borderId="25" xfId="0" applyFont="1" applyFill="1" applyBorder="1"/>
    <xf numFmtId="0" fontId="0" fillId="6" borderId="26" xfId="0" applyFont="1" applyFill="1" applyBorder="1" applyAlignment="1">
      <alignment horizontal="center"/>
    </xf>
    <xf numFmtId="0" fontId="0" fillId="6" borderId="26" xfId="0" applyFont="1" applyFill="1" applyBorder="1"/>
    <xf numFmtId="0" fontId="0" fillId="0" borderId="26" xfId="0" applyFont="1" applyBorder="1" applyAlignment="1">
      <alignment horizontal="center"/>
    </xf>
    <xf numFmtId="164" fontId="3" fillId="0" borderId="0" xfId="0" applyNumberFormat="1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 applyProtection="1">
      <alignment horizontal="center" vertical="center"/>
      <protection locked="0"/>
    </xf>
    <xf numFmtId="0" fontId="12" fillId="0" borderId="11" xfId="0" applyFont="1" applyFill="1" applyBorder="1" applyAlignment="1">
      <alignment vertical="center" textRotation="90" wrapText="1"/>
    </xf>
    <xf numFmtId="0" fontId="12" fillId="0" borderId="12" xfId="0" applyFont="1" applyFill="1" applyBorder="1" applyAlignment="1">
      <alignment vertical="center" textRotation="90" wrapText="1"/>
    </xf>
    <xf numFmtId="0" fontId="8" fillId="0" borderId="0" xfId="0" applyFont="1" applyFill="1" applyBorder="1"/>
    <xf numFmtId="164" fontId="1" fillId="0" borderId="0" xfId="0" applyNumberFormat="1" applyFont="1" applyAlignment="1">
      <alignment horizontal="center" vertical="center"/>
    </xf>
    <xf numFmtId="0" fontId="20" fillId="8" borderId="29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/>
    <xf numFmtId="0" fontId="8" fillId="0" borderId="3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 wrapText="1" indent="1"/>
    </xf>
    <xf numFmtId="0" fontId="0" fillId="0" borderId="3" xfId="0" applyFill="1" applyBorder="1"/>
    <xf numFmtId="0" fontId="0" fillId="0" borderId="10" xfId="0" applyFill="1" applyBorder="1"/>
    <xf numFmtId="0" fontId="8" fillId="0" borderId="0" xfId="0" applyFont="1" applyFill="1"/>
    <xf numFmtId="0" fontId="8" fillId="0" borderId="4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left" vertical="center" wrapText="1" indent="1"/>
    </xf>
    <xf numFmtId="0" fontId="0" fillId="0" borderId="4" xfId="0" applyFill="1" applyBorder="1"/>
    <xf numFmtId="0" fontId="0" fillId="0" borderId="12" xfId="0" applyFill="1" applyBorder="1"/>
    <xf numFmtId="0" fontId="6" fillId="3" borderId="20" xfId="0" applyFont="1" applyFill="1" applyBorder="1" applyAlignment="1">
      <alignment horizontal="center" vertical="center" wrapText="1"/>
    </xf>
    <xf numFmtId="0" fontId="0" fillId="0" borderId="0" xfId="0" applyFont="1"/>
    <xf numFmtId="0" fontId="22" fillId="4" borderId="0" xfId="0" applyNumberFormat="1" applyFont="1" applyFill="1" applyBorder="1" applyAlignment="1">
      <alignment horizontal="center" vertical="center"/>
    </xf>
    <xf numFmtId="0" fontId="22" fillId="4" borderId="0" xfId="0" applyFont="1" applyFill="1" applyBorder="1" applyAlignment="1">
      <alignment horizontal="center" vertical="center"/>
    </xf>
    <xf numFmtId="164" fontId="6" fillId="3" borderId="20" xfId="0" applyNumberFormat="1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0" fillId="6" borderId="32" xfId="0" applyFont="1" applyFill="1" applyBorder="1"/>
    <xf numFmtId="0" fontId="0" fillId="6" borderId="33" xfId="0" applyFont="1" applyFill="1" applyBorder="1" applyAlignment="1">
      <alignment horizontal="center"/>
    </xf>
    <xf numFmtId="0" fontId="0" fillId="6" borderId="33" xfId="0" applyFont="1" applyFill="1" applyBorder="1"/>
    <xf numFmtId="0" fontId="0" fillId="6" borderId="27" xfId="0" applyFont="1" applyFill="1" applyBorder="1" applyAlignment="1">
      <alignment horizontal="center" wrapText="1"/>
    </xf>
    <xf numFmtId="14" fontId="0" fillId="0" borderId="0" xfId="0" applyNumberFormat="1"/>
    <xf numFmtId="0" fontId="0" fillId="6" borderId="26" xfId="0" applyNumberFormat="1" applyFont="1" applyFill="1" applyBorder="1" applyAlignment="1">
      <alignment horizontal="center" wrapText="1"/>
    </xf>
    <xf numFmtId="0" fontId="0" fillId="0" borderId="0" xfId="0" applyNumberFormat="1"/>
    <xf numFmtId="0" fontId="6" fillId="3" borderId="20" xfId="0" applyNumberFormat="1" applyFont="1" applyFill="1" applyBorder="1" applyAlignment="1">
      <alignment horizontal="center" vertical="center" wrapText="1"/>
    </xf>
    <xf numFmtId="0" fontId="22" fillId="4" borderId="0" xfId="0" applyFont="1" applyFill="1" applyAlignment="1"/>
    <xf numFmtId="166" fontId="0" fillId="5" borderId="10" xfId="0" applyNumberFormat="1" applyFill="1" applyBorder="1"/>
    <xf numFmtId="166" fontId="0" fillId="0" borderId="10" xfId="0" applyNumberFormat="1" applyFill="1" applyBorder="1"/>
    <xf numFmtId="166" fontId="0" fillId="0" borderId="12" xfId="0" applyNumberFormat="1" applyFill="1" applyBorder="1"/>
    <xf numFmtId="166" fontId="22" fillId="4" borderId="0" xfId="0" applyNumberFormat="1" applyFont="1" applyFill="1" applyAlignment="1"/>
    <xf numFmtId="0" fontId="21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5" fillId="0" borderId="34" xfId="80" quotePrefix="1" applyFont="1" applyBorder="1" applyAlignment="1" applyProtection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7" fillId="0" borderId="0" xfId="0" applyFont="1" applyAlignment="1">
      <alignment horizontal="right"/>
    </xf>
    <xf numFmtId="0" fontId="0" fillId="0" borderId="0" xfId="0" quotePrefix="1"/>
    <xf numFmtId="0" fontId="0" fillId="0" borderId="0" xfId="0" applyAlignment="1">
      <alignment horizontal="center" vertical="center" wrapText="1"/>
    </xf>
    <xf numFmtId="0" fontId="9" fillId="7" borderId="13" xfId="0" applyFont="1" applyFill="1" applyBorder="1" applyAlignment="1">
      <alignment horizontal="left" vertical="center" wrapText="1" indent="1"/>
    </xf>
    <xf numFmtId="0" fontId="9" fillId="7" borderId="14" xfId="0" applyFont="1" applyFill="1" applyBorder="1" applyAlignment="1">
      <alignment horizontal="left" vertical="center" wrapText="1" indent="1"/>
    </xf>
    <xf numFmtId="0" fontId="9" fillId="7" borderId="7" xfId="0" applyFont="1" applyFill="1" applyBorder="1" applyAlignment="1">
      <alignment horizontal="left" vertical="center" wrapText="1" indent="1"/>
    </xf>
    <xf numFmtId="0" fontId="12" fillId="0" borderId="8" xfId="0" applyFont="1" applyBorder="1" applyAlignment="1">
      <alignment horizontal="center" vertical="center" textRotation="90" wrapText="1"/>
    </xf>
    <xf numFmtId="0" fontId="12" fillId="0" borderId="11" xfId="0" applyFont="1" applyBorder="1" applyAlignment="1">
      <alignment horizontal="center" vertical="center" textRotation="90" wrapText="1"/>
    </xf>
    <xf numFmtId="0" fontId="12" fillId="0" borderId="12" xfId="0" applyFont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/>
    </xf>
    <xf numFmtId="164" fontId="3" fillId="0" borderId="0" xfId="0" applyNumberFormat="1" applyFont="1" applyAlignment="1" applyProtection="1">
      <alignment horizontal="left" vertical="center"/>
    </xf>
    <xf numFmtId="164" fontId="3" fillId="0" borderId="0" xfId="0" applyNumberFormat="1" applyFont="1" applyAlignment="1" applyProtection="1">
      <alignment horizontal="center" vertical="center"/>
      <protection locked="0"/>
    </xf>
    <xf numFmtId="164" fontId="0" fillId="0" borderId="35" xfId="0" applyNumberFormat="1" applyBorder="1" applyAlignment="1">
      <alignment horizontal="center" vertical="center"/>
    </xf>
    <xf numFmtId="164" fontId="0" fillId="0" borderId="36" xfId="0" applyNumberFormat="1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15" fillId="0" borderId="15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/>
    </xf>
    <xf numFmtId="0" fontId="11" fillId="0" borderId="28" xfId="0" applyFont="1" applyBorder="1" applyAlignment="1">
      <alignment horizontal="center" textRotation="90"/>
    </xf>
    <xf numFmtId="0" fontId="11" fillId="0" borderId="12" xfId="0" applyFont="1" applyBorder="1" applyAlignment="1">
      <alignment horizontal="center" textRotation="90"/>
    </xf>
    <xf numFmtId="0" fontId="16" fillId="0" borderId="43" xfId="80" applyBorder="1" applyAlignment="1">
      <alignment horizontal="center" vertical="center"/>
    </xf>
    <xf numFmtId="0" fontId="16" fillId="0" borderId="44" xfId="8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29" fillId="0" borderId="46" xfId="0" applyFont="1" applyBorder="1" applyAlignment="1">
      <alignment horizontal="center" vertical="center" textRotation="90"/>
    </xf>
    <xf numFmtId="0" fontId="29" fillId="0" borderId="47" xfId="0" applyFont="1" applyBorder="1" applyAlignment="1">
      <alignment horizontal="center" vertical="center" textRotation="90"/>
    </xf>
    <xf numFmtId="0" fontId="29" fillId="0" borderId="48" xfId="0" applyFont="1" applyBorder="1" applyAlignment="1">
      <alignment horizontal="center" vertical="center" textRotation="90"/>
    </xf>
  </cellXfs>
  <cellStyles count="81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Normal" xfId="0" builtinId="0" customBuiltin="1"/>
    <cellStyle name="Style 1" xfId="1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numFmt numFmtId="166" formatCode="0.0"/>
      <fill>
        <patternFill patternType="solid">
          <fgColor indexed="64"/>
          <bgColor rgb="FFEFFFC9"/>
        </patternFill>
      </fill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fill>
        <patternFill patternType="solid">
          <fgColor indexed="64"/>
          <bgColor rgb="FFEFFFC9"/>
        </patternFill>
      </fill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fill>
        <patternFill patternType="solid">
          <fgColor indexed="64"/>
          <bgColor rgb="FFEFFFC9"/>
        </patternFill>
      </fill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fill>
        <patternFill patternType="solid">
          <fgColor indexed="64"/>
          <bgColor rgb="FFEFFFC9"/>
        </patternFill>
      </fill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fill>
        <patternFill patternType="solid">
          <fgColor indexed="64"/>
          <bgColor rgb="FFEFFFC9"/>
        </patternFill>
      </fill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fill>
        <patternFill patternType="solid">
          <fgColor indexed="64"/>
          <bgColor rgb="FFEFFFC9"/>
        </patternFill>
      </fill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numFmt numFmtId="0" formatCode="General"/>
      <fill>
        <patternFill patternType="solid">
          <fgColor indexed="64"/>
          <bgColor rgb="FFEFFFC9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numFmt numFmtId="0" formatCode="General"/>
      <fill>
        <patternFill patternType="solid">
          <fgColor indexed="64"/>
          <bgColor rgb="FFEFFFC9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fill>
        <patternFill patternType="solid">
          <fgColor indexed="64"/>
          <bgColor rgb="FFEFFFC9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fill>
        <patternFill patternType="solid">
          <fgColor indexed="64"/>
          <bgColor rgb="FFEFFFC9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fill>
        <patternFill patternType="solid">
          <fgColor indexed="64"/>
          <bgColor rgb="FFEFFFC9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2"/>
        <color theme="3"/>
        <name val="Calibri"/>
        <scheme val="minor"/>
      </font>
      <fill>
        <patternFill patternType="solid">
          <fgColor indexed="64"/>
          <bgColor rgb="FFEFFFC9"/>
        </patternFill>
      </fill>
      <alignment horizontal="center" textRotation="0" wrapText="0" indent="0" relativeIndent="255" justifyLastLine="0" shrinkToFit="0" readingOrder="0"/>
    </dxf>
    <dxf>
      <border>
        <bottom style="medium">
          <color rgb="FF0000FF"/>
        </bottom>
      </border>
    </dxf>
    <dxf>
      <fill>
        <patternFill patternType="solid">
          <fgColor indexed="64"/>
          <bgColor rgb="FF7AB7FF"/>
        </patternFill>
      </fill>
      <border diagonalUp="0" diagonalDown="0">
        <left style="thin">
          <color rgb="FF0000FF"/>
        </left>
        <right style="thin">
          <color rgb="FF0000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textRotation="0" indent="0" relativeIndent="255" justifyLastLine="0" shrinkToFit="0" readingOrder="0"/>
      <border diagonalUp="0" diagonalDown="0">
        <left/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1" indent="0" relativeIndent="255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[$-F800]dddd\,\ mmmm\ dd\,\ yyyy"/>
      <fill>
        <patternFill patternType="solid">
          <fgColor theme="8" tint="0.79998168889431442"/>
          <bgColor theme="8" tint="0.79998168889431442"/>
        </patternFill>
      </fill>
      <alignment horizontal="general" vertical="bottom" textRotation="0" wrapText="1" indent="0" relativeIndent="255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relativeIndent="255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 style="thin">
          <color theme="8" tint="0.39997558519241921"/>
        </left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border outline="0">
        <top style="thin">
          <color theme="8" tint="0.39997558519241921"/>
        </top>
      </border>
    </dxf>
    <dxf>
      <border outline="0">
        <top style="medium">
          <color rgb="FF0000FF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</dxf>
    <dxf>
      <border outline="0">
        <bottom style="medium">
          <color rgb="FF0000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7AB7FF"/>
        </patternFill>
      </fill>
      <alignment horizontal="center" vertical="center" textRotation="0" wrapText="1" indent="0" relativeIndent="255" justifyLastLine="0" shrinkToFit="0" readingOrder="0"/>
    </dxf>
  </dxfs>
  <tableStyles count="0" defaultTableStyle="TableStyleMedium9" defaultPivotStyle="PivotStyleMedium4"/>
  <colors>
    <mruColors>
      <color rgb="FF0033CC"/>
      <color rgb="FF06065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3</xdr:row>
      <xdr:rowOff>57150</xdr:rowOff>
    </xdr:from>
    <xdr:to>
      <xdr:col>2</xdr:col>
      <xdr:colOff>841375</xdr:colOff>
      <xdr:row>5</xdr:row>
      <xdr:rowOff>9525</xdr:rowOff>
    </xdr:to>
    <xdr:sp macro="" textlink="">
      <xdr:nvSpPr>
        <xdr:cNvPr id="2" name="Drop Down 1" hidden="1"/>
        <xdr:cNvSpPr>
          <a:spLocks noChangeArrowheads="1"/>
        </xdr:cNvSpPr>
      </xdr:nvSpPr>
      <xdr:spPr bwMode="auto">
        <a:xfrm>
          <a:off x="3171825" y="685800"/>
          <a:ext cx="7937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8</xdr:row>
      <xdr:rowOff>66675</xdr:rowOff>
    </xdr:from>
    <xdr:to>
      <xdr:col>2</xdr:col>
      <xdr:colOff>835025</xdr:colOff>
      <xdr:row>10</xdr:row>
      <xdr:rowOff>152400</xdr:rowOff>
    </xdr:to>
    <xdr:sp macro="" textlink="">
      <xdr:nvSpPr>
        <xdr:cNvPr id="3" name="Button 4" hidden="1">
          <a:extLst>
            <a:ext uri="{63B3BB69-23CF-44E3-9099-C40C66FF867C}">
              <a14:compatExt xmlns="" xmlns:a14="http://schemas.microsoft.com/office/drawing/2010/main" spid="_x0000_s2052"/>
            </a:ext>
          </a:extLst>
        </xdr:cNvPr>
        <xdr:cNvSpPr/>
      </xdr:nvSpPr>
      <xdr:spPr>
        <a:xfrm>
          <a:off x="3667125" y="2295525"/>
          <a:ext cx="292100" cy="495300"/>
        </a:xfrm>
        <a:prstGeom prst="rect">
          <a:avLst/>
        </a:prstGeom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Envoie Mail en PDF</a:t>
          </a:r>
          <a:endParaRPr lang="fr-FR"/>
        </a:p>
      </xdr:txBody>
    </xdr:sp>
    <xdr:clientData fPrintsWithSheet="0"/>
  </xdr:twoCellAnchor>
  <xdr:twoCellAnchor editAs="oneCell">
    <xdr:from>
      <xdr:col>2</xdr:col>
      <xdr:colOff>47625</xdr:colOff>
      <xdr:row>3</xdr:row>
      <xdr:rowOff>57150</xdr:rowOff>
    </xdr:from>
    <xdr:to>
      <xdr:col>2</xdr:col>
      <xdr:colOff>841375</xdr:colOff>
      <xdr:row>5</xdr:row>
      <xdr:rowOff>9525</xdr:rowOff>
    </xdr:to>
    <xdr:sp macro="" textlink="">
      <xdr:nvSpPr>
        <xdr:cNvPr id="4" name="Drop Down 1" hidden="1"/>
        <xdr:cNvSpPr>
          <a:spLocks noChangeArrowheads="1"/>
        </xdr:cNvSpPr>
      </xdr:nvSpPr>
      <xdr:spPr bwMode="auto">
        <a:xfrm>
          <a:off x="3171825" y="685800"/>
          <a:ext cx="7937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8</xdr:row>
      <xdr:rowOff>66675</xdr:rowOff>
    </xdr:from>
    <xdr:to>
      <xdr:col>2</xdr:col>
      <xdr:colOff>835025</xdr:colOff>
      <xdr:row>10</xdr:row>
      <xdr:rowOff>152400</xdr:rowOff>
    </xdr:to>
    <xdr:sp macro="" textlink="">
      <xdr:nvSpPr>
        <xdr:cNvPr id="5" name="Button 4" hidden="1">
          <a:extLst>
            <a:ext uri="{63B3BB69-23CF-44E3-9099-C40C66FF867C}">
              <a14:compatExt xmlns="" xmlns:a14="http://schemas.microsoft.com/office/drawing/2010/main" spid="_x0000_s2052"/>
            </a:ext>
          </a:extLst>
        </xdr:cNvPr>
        <xdr:cNvSpPr/>
      </xdr:nvSpPr>
      <xdr:spPr>
        <a:xfrm>
          <a:off x="3667125" y="2295525"/>
          <a:ext cx="292100" cy="495300"/>
        </a:xfrm>
        <a:prstGeom prst="rect">
          <a:avLst/>
        </a:prstGeom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FF"/>
              </a:solidFill>
              <a:latin typeface="Arial"/>
              <a:cs typeface="Arial"/>
            </a:rPr>
            <a:t>ENVOIS   MAIL</a:t>
          </a:r>
          <a:endParaRPr lang="fr-FR"/>
        </a:p>
      </xdr:txBody>
    </xdr:sp>
    <xdr:clientData fPrintsWithSheet="0"/>
  </xdr:twoCellAnchor>
  <xdr:twoCellAnchor editAs="oneCell">
    <xdr:from>
      <xdr:col>2</xdr:col>
      <xdr:colOff>47625</xdr:colOff>
      <xdr:row>3</xdr:row>
      <xdr:rowOff>57150</xdr:rowOff>
    </xdr:from>
    <xdr:to>
      <xdr:col>2</xdr:col>
      <xdr:colOff>841375</xdr:colOff>
      <xdr:row>5</xdr:row>
      <xdr:rowOff>9525</xdr:rowOff>
    </xdr:to>
    <xdr:sp macro="" textlink="">
      <xdr:nvSpPr>
        <xdr:cNvPr id="6" name="Drop Down 1" hidden="1"/>
        <xdr:cNvSpPr>
          <a:spLocks noChangeArrowheads="1"/>
        </xdr:cNvSpPr>
      </xdr:nvSpPr>
      <xdr:spPr bwMode="auto">
        <a:xfrm>
          <a:off x="3171825" y="685800"/>
          <a:ext cx="7937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8</xdr:row>
      <xdr:rowOff>66675</xdr:rowOff>
    </xdr:from>
    <xdr:to>
      <xdr:col>2</xdr:col>
      <xdr:colOff>835025</xdr:colOff>
      <xdr:row>10</xdr:row>
      <xdr:rowOff>152400</xdr:rowOff>
    </xdr:to>
    <xdr:sp macro="" textlink="">
      <xdr:nvSpPr>
        <xdr:cNvPr id="7" name="Button 4" hidden="1">
          <a:extLst>
            <a:ext uri="{63B3BB69-23CF-44E3-9099-C40C66FF867C}">
              <a14:compatExt xmlns="" xmlns:a14="http://schemas.microsoft.com/office/drawing/2010/main" spid="_x0000_s2052"/>
            </a:ext>
          </a:extLst>
        </xdr:cNvPr>
        <xdr:cNvSpPr/>
      </xdr:nvSpPr>
      <xdr:spPr>
        <a:xfrm>
          <a:off x="3667125" y="2295525"/>
          <a:ext cx="292100" cy="495300"/>
        </a:xfrm>
        <a:prstGeom prst="rect">
          <a:avLst/>
        </a:prstGeom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FF"/>
              </a:solidFill>
              <a:latin typeface="Arial"/>
              <a:cs typeface="Arial"/>
            </a:rPr>
            <a:t>ENVOIS   MAIL</a:t>
          </a:r>
          <a:endParaRPr lang="fr-FR"/>
        </a:p>
      </xdr:txBody>
    </xdr:sp>
    <xdr:clientData fPrintsWithSheet="0"/>
  </xdr:twoCellAnchor>
  <xdr:twoCellAnchor editAs="oneCell">
    <xdr:from>
      <xdr:col>2</xdr:col>
      <xdr:colOff>47625</xdr:colOff>
      <xdr:row>3</xdr:row>
      <xdr:rowOff>57150</xdr:rowOff>
    </xdr:from>
    <xdr:to>
      <xdr:col>2</xdr:col>
      <xdr:colOff>841375</xdr:colOff>
      <xdr:row>5</xdr:row>
      <xdr:rowOff>9525</xdr:rowOff>
    </xdr:to>
    <xdr:sp macro="" textlink="">
      <xdr:nvSpPr>
        <xdr:cNvPr id="8" name="Drop Down 6" hidden="1"/>
        <xdr:cNvSpPr>
          <a:spLocks noChangeArrowheads="1"/>
        </xdr:cNvSpPr>
      </xdr:nvSpPr>
      <xdr:spPr bwMode="auto">
        <a:xfrm>
          <a:off x="3171825" y="685800"/>
          <a:ext cx="7937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8</xdr:row>
      <xdr:rowOff>66675</xdr:rowOff>
    </xdr:from>
    <xdr:to>
      <xdr:col>2</xdr:col>
      <xdr:colOff>835025</xdr:colOff>
      <xdr:row>10</xdr:row>
      <xdr:rowOff>152400</xdr:rowOff>
    </xdr:to>
    <xdr:sp macro="" textlink="">
      <xdr:nvSpPr>
        <xdr:cNvPr id="9" name="Button 5" hidden="1">
          <a:extLst>
            <a:ext uri="{63B3BB69-23CF-44E3-9099-C40C66FF867C}">
              <a14:compatExt xmlns="" xmlns:a14="http://schemas.microsoft.com/office/drawing/2010/main" spid="_x0000_s2053"/>
            </a:ext>
          </a:extLst>
        </xdr:cNvPr>
        <xdr:cNvSpPr/>
      </xdr:nvSpPr>
      <xdr:spPr>
        <a:xfrm>
          <a:off x="3667125" y="2295525"/>
          <a:ext cx="292100" cy="495300"/>
        </a:xfrm>
        <a:prstGeom prst="rect">
          <a:avLst/>
        </a:prstGeom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FF"/>
              </a:solidFill>
              <a:latin typeface="Arial"/>
              <a:cs typeface="Arial"/>
            </a:rPr>
            <a:t>ENVOIS   MAIL</a:t>
          </a:r>
          <a:endParaRPr lang="fr-FR"/>
        </a:p>
      </xdr:txBody>
    </xdr:sp>
    <xdr:clientData fPrintsWithSheet="0"/>
  </xdr:twoCellAnchor>
  <xdr:twoCellAnchor editAs="oneCell">
    <xdr:from>
      <xdr:col>2</xdr:col>
      <xdr:colOff>47625</xdr:colOff>
      <xdr:row>3</xdr:row>
      <xdr:rowOff>57150</xdr:rowOff>
    </xdr:from>
    <xdr:to>
      <xdr:col>2</xdr:col>
      <xdr:colOff>841375</xdr:colOff>
      <xdr:row>5</xdr:row>
      <xdr:rowOff>9525</xdr:rowOff>
    </xdr:to>
    <xdr:sp macro="" textlink="">
      <xdr:nvSpPr>
        <xdr:cNvPr id="10" name="Drop Down 6" hidden="1">
          <a:extLst>
            <a:ext uri="{63B3BB69-23CF-44E3-9099-C40C66FF867C}">
              <a14:compatExt xmlns="" xmlns:a14="http://schemas.microsoft.com/office/drawing/2010/main" spid="_x0000_s2054"/>
            </a:ext>
          </a:extLst>
        </xdr:cNvPr>
        <xdr:cNvSpPr/>
      </xdr:nvSpPr>
      <xdr:spPr>
        <a:xfrm>
          <a:off x="3171825" y="685800"/>
          <a:ext cx="793750" cy="352425"/>
        </a:xfrm>
        <a:prstGeom prst="rect">
          <a:avLst/>
        </a:prstGeom>
      </xdr:spPr>
    </xdr:sp>
    <xdr:clientData/>
  </xdr:twoCellAnchor>
  <xdr:twoCellAnchor editAs="oneCell">
    <xdr:from>
      <xdr:col>2</xdr:col>
      <xdr:colOff>47625</xdr:colOff>
      <xdr:row>3</xdr:row>
      <xdr:rowOff>57150</xdr:rowOff>
    </xdr:from>
    <xdr:to>
      <xdr:col>2</xdr:col>
      <xdr:colOff>841375</xdr:colOff>
      <xdr:row>5</xdr:row>
      <xdr:rowOff>9525</xdr:rowOff>
    </xdr:to>
    <xdr:sp macro="" textlink="">
      <xdr:nvSpPr>
        <xdr:cNvPr id="11" name="Drop Down 1" hidden="1"/>
        <xdr:cNvSpPr>
          <a:spLocks noChangeArrowheads="1"/>
        </xdr:cNvSpPr>
      </xdr:nvSpPr>
      <xdr:spPr bwMode="auto">
        <a:xfrm>
          <a:off x="3171825" y="685800"/>
          <a:ext cx="7937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8</xdr:row>
      <xdr:rowOff>66675</xdr:rowOff>
    </xdr:from>
    <xdr:to>
      <xdr:col>2</xdr:col>
      <xdr:colOff>835025</xdr:colOff>
      <xdr:row>10</xdr:row>
      <xdr:rowOff>152400</xdr:rowOff>
    </xdr:to>
    <xdr:sp macro="" textlink="">
      <xdr:nvSpPr>
        <xdr:cNvPr id="12" name="Button 4" hidden="1">
          <a:extLst>
            <a:ext uri="{63B3BB69-23CF-44E3-9099-C40C66FF867C}">
              <a14:compatExt xmlns="" xmlns:a14="http://schemas.microsoft.com/office/drawing/2010/main" spid="_x0000_s2052"/>
            </a:ext>
          </a:extLst>
        </xdr:cNvPr>
        <xdr:cNvSpPr/>
      </xdr:nvSpPr>
      <xdr:spPr>
        <a:xfrm>
          <a:off x="3667125" y="2295525"/>
          <a:ext cx="292100" cy="495300"/>
        </a:xfrm>
        <a:prstGeom prst="rect">
          <a:avLst/>
        </a:prstGeom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Envoie Mail en PDF</a:t>
          </a:r>
          <a:endParaRPr lang="fr-FR"/>
        </a:p>
      </xdr:txBody>
    </xdr:sp>
    <xdr:clientData fPrintsWithSheet="0"/>
  </xdr:twoCellAnchor>
  <xdr:twoCellAnchor editAs="oneCell">
    <xdr:from>
      <xdr:col>2</xdr:col>
      <xdr:colOff>47625</xdr:colOff>
      <xdr:row>3</xdr:row>
      <xdr:rowOff>57150</xdr:rowOff>
    </xdr:from>
    <xdr:to>
      <xdr:col>2</xdr:col>
      <xdr:colOff>841375</xdr:colOff>
      <xdr:row>5</xdr:row>
      <xdr:rowOff>9525</xdr:rowOff>
    </xdr:to>
    <xdr:sp macro="" textlink="">
      <xdr:nvSpPr>
        <xdr:cNvPr id="13" name="Drop Down 1" hidden="1"/>
        <xdr:cNvSpPr>
          <a:spLocks noChangeArrowheads="1"/>
        </xdr:cNvSpPr>
      </xdr:nvSpPr>
      <xdr:spPr bwMode="auto">
        <a:xfrm>
          <a:off x="3171825" y="685800"/>
          <a:ext cx="7937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8</xdr:row>
      <xdr:rowOff>66675</xdr:rowOff>
    </xdr:from>
    <xdr:to>
      <xdr:col>2</xdr:col>
      <xdr:colOff>835025</xdr:colOff>
      <xdr:row>10</xdr:row>
      <xdr:rowOff>152400</xdr:rowOff>
    </xdr:to>
    <xdr:sp macro="" textlink="">
      <xdr:nvSpPr>
        <xdr:cNvPr id="14" name="Button 4" hidden="1">
          <a:extLst>
            <a:ext uri="{63B3BB69-23CF-44E3-9099-C40C66FF867C}">
              <a14:compatExt xmlns="" xmlns:a14="http://schemas.microsoft.com/office/drawing/2010/main" spid="_x0000_s2052"/>
            </a:ext>
          </a:extLst>
        </xdr:cNvPr>
        <xdr:cNvSpPr/>
      </xdr:nvSpPr>
      <xdr:spPr>
        <a:xfrm>
          <a:off x="3667125" y="2295525"/>
          <a:ext cx="292100" cy="495300"/>
        </a:xfrm>
        <a:prstGeom prst="rect">
          <a:avLst/>
        </a:prstGeom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FF"/>
              </a:solidFill>
              <a:latin typeface="Arial"/>
              <a:cs typeface="Arial"/>
            </a:rPr>
            <a:t>ENVOIS   MAIL</a:t>
          </a:r>
          <a:endParaRPr lang="fr-FR"/>
        </a:p>
      </xdr:txBody>
    </xdr:sp>
    <xdr:clientData fPrintsWithSheet="0"/>
  </xdr:twoCellAnchor>
  <xdr:twoCellAnchor editAs="oneCell">
    <xdr:from>
      <xdr:col>2</xdr:col>
      <xdr:colOff>47625</xdr:colOff>
      <xdr:row>3</xdr:row>
      <xdr:rowOff>57150</xdr:rowOff>
    </xdr:from>
    <xdr:to>
      <xdr:col>2</xdr:col>
      <xdr:colOff>841375</xdr:colOff>
      <xdr:row>5</xdr:row>
      <xdr:rowOff>9525</xdr:rowOff>
    </xdr:to>
    <xdr:sp macro="" textlink="">
      <xdr:nvSpPr>
        <xdr:cNvPr id="15" name="Drop Down 1" hidden="1"/>
        <xdr:cNvSpPr>
          <a:spLocks noChangeArrowheads="1"/>
        </xdr:cNvSpPr>
      </xdr:nvSpPr>
      <xdr:spPr bwMode="auto">
        <a:xfrm>
          <a:off x="3171825" y="685800"/>
          <a:ext cx="7937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8</xdr:row>
      <xdr:rowOff>66675</xdr:rowOff>
    </xdr:from>
    <xdr:to>
      <xdr:col>2</xdr:col>
      <xdr:colOff>835025</xdr:colOff>
      <xdr:row>10</xdr:row>
      <xdr:rowOff>152400</xdr:rowOff>
    </xdr:to>
    <xdr:sp macro="" textlink="">
      <xdr:nvSpPr>
        <xdr:cNvPr id="16" name="Button 4" hidden="1">
          <a:extLst>
            <a:ext uri="{63B3BB69-23CF-44E3-9099-C40C66FF867C}">
              <a14:compatExt xmlns="" xmlns:a14="http://schemas.microsoft.com/office/drawing/2010/main" spid="_x0000_s2052"/>
            </a:ext>
          </a:extLst>
        </xdr:cNvPr>
        <xdr:cNvSpPr/>
      </xdr:nvSpPr>
      <xdr:spPr>
        <a:xfrm>
          <a:off x="3667125" y="2295525"/>
          <a:ext cx="292100" cy="495300"/>
        </a:xfrm>
        <a:prstGeom prst="rect">
          <a:avLst/>
        </a:prstGeom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FF"/>
              </a:solidFill>
              <a:latin typeface="Arial"/>
              <a:cs typeface="Arial"/>
            </a:rPr>
            <a:t>ENVOIS   MAIL</a:t>
          </a:r>
          <a:endParaRPr lang="fr-FR"/>
        </a:p>
      </xdr:txBody>
    </xdr:sp>
    <xdr:clientData fPrintsWithSheet="0"/>
  </xdr:twoCellAnchor>
  <xdr:twoCellAnchor editAs="oneCell">
    <xdr:from>
      <xdr:col>2</xdr:col>
      <xdr:colOff>47625</xdr:colOff>
      <xdr:row>3</xdr:row>
      <xdr:rowOff>57150</xdr:rowOff>
    </xdr:from>
    <xdr:to>
      <xdr:col>2</xdr:col>
      <xdr:colOff>841375</xdr:colOff>
      <xdr:row>5</xdr:row>
      <xdr:rowOff>9525</xdr:rowOff>
    </xdr:to>
    <xdr:sp macro="" textlink="">
      <xdr:nvSpPr>
        <xdr:cNvPr id="17" name="Drop Down 6" hidden="1"/>
        <xdr:cNvSpPr>
          <a:spLocks noChangeArrowheads="1"/>
        </xdr:cNvSpPr>
      </xdr:nvSpPr>
      <xdr:spPr bwMode="auto">
        <a:xfrm>
          <a:off x="3171825" y="685800"/>
          <a:ext cx="7937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8</xdr:row>
      <xdr:rowOff>66675</xdr:rowOff>
    </xdr:from>
    <xdr:to>
      <xdr:col>2</xdr:col>
      <xdr:colOff>835025</xdr:colOff>
      <xdr:row>10</xdr:row>
      <xdr:rowOff>152400</xdr:rowOff>
    </xdr:to>
    <xdr:sp macro="" textlink="">
      <xdr:nvSpPr>
        <xdr:cNvPr id="18" name="Button 5" hidden="1">
          <a:extLst>
            <a:ext uri="{63B3BB69-23CF-44E3-9099-C40C66FF867C}">
              <a14:compatExt xmlns="" xmlns:a14="http://schemas.microsoft.com/office/drawing/2010/main" spid="_x0000_s2053"/>
            </a:ext>
          </a:extLst>
        </xdr:cNvPr>
        <xdr:cNvSpPr/>
      </xdr:nvSpPr>
      <xdr:spPr>
        <a:xfrm>
          <a:off x="3667125" y="2295525"/>
          <a:ext cx="292100" cy="495300"/>
        </a:xfrm>
        <a:prstGeom prst="rect">
          <a:avLst/>
        </a:prstGeom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FF"/>
              </a:solidFill>
              <a:latin typeface="Arial"/>
              <a:cs typeface="Arial"/>
            </a:rPr>
            <a:t>ENVOIS   MAIL</a:t>
          </a:r>
          <a:endParaRPr lang="fr-FR"/>
        </a:p>
      </xdr:txBody>
    </xdr:sp>
    <xdr:clientData fPrintsWithSheet="0"/>
  </xdr:twoCellAnchor>
  <xdr:twoCellAnchor editAs="oneCell">
    <xdr:from>
      <xdr:col>2</xdr:col>
      <xdr:colOff>47625</xdr:colOff>
      <xdr:row>3</xdr:row>
      <xdr:rowOff>57150</xdr:rowOff>
    </xdr:from>
    <xdr:to>
      <xdr:col>2</xdr:col>
      <xdr:colOff>841375</xdr:colOff>
      <xdr:row>5</xdr:row>
      <xdr:rowOff>9525</xdr:rowOff>
    </xdr:to>
    <xdr:sp macro="" textlink="">
      <xdr:nvSpPr>
        <xdr:cNvPr id="19" name="Drop Down 6" hidden="1">
          <a:extLst>
            <a:ext uri="{63B3BB69-23CF-44E3-9099-C40C66FF867C}">
              <a14:compatExt xmlns="" xmlns:a14="http://schemas.microsoft.com/office/drawing/2010/main" spid="_x0000_s2054"/>
            </a:ext>
          </a:extLst>
        </xdr:cNvPr>
        <xdr:cNvSpPr/>
      </xdr:nvSpPr>
      <xdr:spPr>
        <a:xfrm>
          <a:off x="3171825" y="685800"/>
          <a:ext cx="793750" cy="352425"/>
        </a:xfrm>
        <a:prstGeom prst="rect">
          <a:avLst/>
        </a:prstGeom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Essai%205%20(02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.cheval\Desktop\Planning%2005%20(V00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âches"/>
      <sheetName val="BD1"/>
      <sheetName val="hebdo"/>
      <sheetName val="Annuelle"/>
      <sheetName val="Feuil1"/>
      <sheetName val="Adresses"/>
    </sheetNames>
    <definedNames>
      <definedName name="Envoi"/>
    </defined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D1"/>
      <sheetName val="hebdo"/>
      <sheetName val="Annuelle"/>
      <sheetName val="Tâches"/>
      <sheetName val="Feuil2"/>
    </sheetNames>
    <definedNames>
      <definedName name="Envoi"/>
    </definedNames>
    <sheetDataSet>
      <sheetData sheetId="0"/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id="1" name="Tableau1" displayName="Tableau1" ref="A7:K70" totalsRowShown="0" headerRowDxfId="29" dataDxfId="27" headerRowBorderDxfId="28" tableBorderDxfId="26" totalsRowBorderDxfId="25">
  <autoFilter ref="A7:K7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name="Jour" dataDxfId="24"/>
    <tableColumn id="2" name="N° de Tâche" dataDxfId="23"/>
    <tableColumn id="3" name="Intitulés de Tâche" dataDxfId="22"/>
    <tableColumn id="4" name="1er JOUR de la Semaine" dataDxfId="21">
      <calculatedColumnFormula>date_1er_jour_semaine(YEAR(Tableau1[[#This Row],[Jour]]),Tableau1[[#This Row],[Semaine]])</calculatedColumnFormula>
    </tableColumn>
    <tableColumn id="5" name="Semaine" dataDxfId="20">
      <calculatedColumnFormula>SEMAINE(Tableau1[[#This Row],[Jour]])</calculatedColumnFormula>
    </tableColumn>
    <tableColumn id="6" name="LUNDI" dataDxfId="19"/>
    <tableColumn id="7" name="MARDI" dataDxfId="18"/>
    <tableColumn id="8" name="MERCREDI" dataDxfId="17"/>
    <tableColumn id="9" name="JEUDI" dataDxfId="16"/>
    <tableColumn id="10" name="VENDREDI" dataDxfId="15"/>
    <tableColumn id="11" name="Total Heures de la Semaine" dataDxfId="1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0" name="Table10" displayName="Table10" ref="A7:K11" totalsRowCount="1" headerRowDxfId="13" totalsRowDxfId="11" headerRowBorderDxfId="12">
  <autoFilter ref="A7:K1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name="Jour" totalsRowLabel="Total" totalsRowDxfId="10"/>
    <tableColumn id="13" name="Numéro de Tâche2" totalsRowDxfId="9"/>
    <tableColumn id="2" name="Intitulés de Tâche" totalsRowDxfId="8"/>
    <tableColumn id="3" name="1er JOUR de la Semaine" totalsRowDxfId="7"/>
    <tableColumn id="4" name="Semaine" totalsRowDxfId="6"/>
    <tableColumn id="5" name="LUNDI" totalsRowFunction="sum" totalsRowDxfId="5"/>
    <tableColumn id="6" name="MARDI" totalsRowFunction="custom" totalsRowDxfId="4">
      <totalsRowFormula>SUBTOTAL(109,[LUNDI])</totalsRowFormula>
    </tableColumn>
    <tableColumn id="7" name="MERCREDI" totalsRowFunction="custom" totalsRowDxfId="3">
      <totalsRowFormula>SUBTOTAL(109,[LUNDI])</totalsRowFormula>
    </tableColumn>
    <tableColumn id="8" name="JEUDI" totalsRowFunction="custom" totalsRowDxfId="2">
      <totalsRowFormula>SUBTOTAL(109,[LUNDI])</totalsRowFormula>
    </tableColumn>
    <tableColumn id="9" name="VENDREDI" totalsRowFunction="custom" totalsRowDxfId="1">
      <totalsRowFormula>SUBTOTAL(109,[LUNDI])</totalsRowFormula>
    </tableColumn>
    <tableColumn id="10" name="Total Heures de la Semaine" totalsRowFunction="sum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3.vml"/><Relationship Id="rId3" Type="http://schemas.openxmlformats.org/officeDocument/2006/relationships/hyperlink" Target="mailto:xxxxx@orange.fr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Dupont@orange.fr" TargetMode="External"/><Relationship Id="rId1" Type="http://schemas.openxmlformats.org/officeDocument/2006/relationships/hyperlink" Target="mailto:Toto@orange.fr" TargetMode="External"/><Relationship Id="rId6" Type="http://schemas.openxmlformats.org/officeDocument/2006/relationships/hyperlink" Target="mailto:abcde@gmail.com" TargetMode="External"/><Relationship Id="rId5" Type="http://schemas.openxmlformats.org/officeDocument/2006/relationships/hyperlink" Target="mailto:fffffff@nnnn-immobilier.fr" TargetMode="External"/><Relationship Id="rId4" Type="http://schemas.openxmlformats.org/officeDocument/2006/relationships/hyperlink" Target="mailto:yyyyyy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2:V17"/>
  <sheetViews>
    <sheetView zoomScale="125" zoomScaleNormal="125" zoomScalePageLayoutView="125" workbookViewId="0">
      <selection activeCell="D7" sqref="D7:D16"/>
    </sheetView>
  </sheetViews>
  <sheetFormatPr baseColWidth="10" defaultRowHeight="15.75"/>
  <cols>
    <col min="1" max="1" width="10.875" style="5"/>
    <col min="2" max="2" width="5.125" style="1" customWidth="1"/>
    <col min="3" max="4" width="8.125" style="20" customWidth="1"/>
    <col min="5" max="5" width="85.125" style="20" customWidth="1"/>
    <col min="6" max="21" width="3.875" customWidth="1"/>
    <col min="22" max="22" width="4" customWidth="1"/>
  </cols>
  <sheetData>
    <row r="2" spans="1:22" ht="21">
      <c r="C2" s="116" t="s">
        <v>28</v>
      </c>
      <c r="D2" s="117"/>
      <c r="E2" s="118"/>
    </row>
    <row r="3" spans="1:22" s="7" customFormat="1" ht="21">
      <c r="A3" s="8"/>
      <c r="B3" s="9"/>
      <c r="C3" s="21"/>
      <c r="D3" s="21"/>
      <c r="E3" s="21"/>
    </row>
    <row r="4" spans="1:22" s="7" customFormat="1" ht="21">
      <c r="A4" s="8"/>
      <c r="B4" s="9"/>
      <c r="C4" s="21"/>
      <c r="D4" s="21"/>
      <c r="E4" s="20"/>
    </row>
    <row r="5" spans="1:22" s="7" customFormat="1" ht="21">
      <c r="A5" s="8"/>
      <c r="B5" s="9"/>
      <c r="C5" s="23"/>
      <c r="D5" s="18"/>
      <c r="E5" s="20"/>
    </row>
    <row r="6" spans="1:22" s="3" customFormat="1">
      <c r="A6" s="4"/>
      <c r="B6" s="14"/>
      <c r="C6" s="24"/>
      <c r="D6" s="19"/>
      <c r="E6" s="20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 s="3" customFormat="1">
      <c r="A7" s="4"/>
      <c r="B7" s="14"/>
      <c r="C7" s="119"/>
      <c r="D7" s="31">
        <v>1</v>
      </c>
      <c r="E7" s="15" t="s">
        <v>10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 s="3" customFormat="1">
      <c r="A8" s="4"/>
      <c r="B8" s="14"/>
      <c r="C8" s="120"/>
      <c r="D8" s="25">
        <v>2</v>
      </c>
      <c r="E8" s="16" t="s">
        <v>11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 s="3" customFormat="1">
      <c r="A9" s="4"/>
      <c r="B9" s="14"/>
      <c r="C9" s="120"/>
      <c r="D9" s="25">
        <v>3</v>
      </c>
      <c r="E9" s="16" t="s">
        <v>12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 s="3" customFormat="1">
      <c r="A10" s="4"/>
      <c r="B10" s="14"/>
      <c r="C10" s="120"/>
      <c r="D10" s="25">
        <v>4</v>
      </c>
      <c r="E10" s="16" t="s">
        <v>13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 s="3" customFormat="1">
      <c r="A11" s="4"/>
      <c r="B11" s="14"/>
      <c r="C11" s="120"/>
      <c r="D11" s="25">
        <v>5</v>
      </c>
      <c r="E11" s="16" t="s">
        <v>14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 s="3" customFormat="1">
      <c r="A12" s="4"/>
      <c r="B12" s="14"/>
      <c r="C12" s="120"/>
      <c r="D12" s="25">
        <v>6</v>
      </c>
      <c r="E12" s="16" t="s">
        <v>15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 s="3" customFormat="1">
      <c r="A13" s="4"/>
      <c r="B13" s="14"/>
      <c r="C13" s="120"/>
      <c r="D13" s="25">
        <v>7</v>
      </c>
      <c r="E13" s="16" t="s">
        <v>16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 s="3" customFormat="1">
      <c r="A14" s="4"/>
      <c r="B14" s="14"/>
      <c r="C14" s="120"/>
      <c r="D14" s="25">
        <v>8</v>
      </c>
      <c r="E14" s="16" t="s">
        <v>17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 s="3" customFormat="1">
      <c r="A15" s="4"/>
      <c r="B15" s="14"/>
      <c r="C15" s="120"/>
      <c r="D15" s="25">
        <v>9</v>
      </c>
      <c r="E15" s="16" t="s">
        <v>18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 s="3" customFormat="1">
      <c r="A16" s="4"/>
      <c r="B16" s="14"/>
      <c r="C16" s="121"/>
      <c r="D16" s="26">
        <v>10</v>
      </c>
      <c r="E16" s="17" t="s">
        <v>19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2:22" s="4" customFormat="1" ht="9.9499999999999993" customHeight="1">
      <c r="B17" s="14"/>
      <c r="C17" s="24"/>
      <c r="D17" s="19"/>
      <c r="E17" s="6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</row>
  </sheetData>
  <mergeCells count="2">
    <mergeCell ref="C2:E2"/>
    <mergeCell ref="C7:C16"/>
  </mergeCells>
  <phoneticPr fontId="2" type="noConversion"/>
  <printOptions horizontalCentered="1" verticalCentered="1"/>
  <pageMargins left="0.75000000000000011" right="0.75000000000000011" top="0.6100000000000001" bottom="0.6100000000000001" header="0.5" footer="0.5"/>
  <pageSetup paperSize="9" scale="46" fitToWidth="2" orientation="landscape" horizontalDpi="4294967292" verticalDpi="4294967292"/>
  <headerFooter>
    <oddHeader>&amp;C&amp;"Calibri,Normal"&amp;K000000PLANNING D'INTERVENTION POUR L'ENTRETIEN DE LA RÉSIDENCE</oddHeader>
    <oddFooter>&amp;L&amp;"Calibri,Gras"&amp;14&amp;K000000Domaine de la Loire 1&amp;R&amp;"Calibri,Normal"&amp;14&amp;K000000Août 2016  - V 2</oddFooter>
  </headerFooter>
  <extLst>
    <ext xmlns:mx="http://schemas.microsoft.com/office/mac/excel/2008/main" uri="{64002731-A6B0-56B0-2670-7721B7C09600}">
      <mx:PLV Mode="0" OnePage="0" WScale="44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rgb="FF0000FF"/>
  </sheetPr>
  <dimension ref="A1:N70"/>
  <sheetViews>
    <sheetView showZeros="0" zoomScale="75" zoomScaleNormal="75" zoomScalePageLayoutView="75" workbookViewId="0">
      <selection activeCell="L29" sqref="L29"/>
    </sheetView>
  </sheetViews>
  <sheetFormatPr baseColWidth="10" defaultRowHeight="15.75"/>
  <cols>
    <col min="1" max="1" width="13.875" customWidth="1"/>
    <col min="2" max="2" width="12.625" customWidth="1"/>
    <col min="3" max="3" width="17.375" customWidth="1"/>
    <col min="4" max="4" width="22.625" style="27" customWidth="1"/>
    <col min="5" max="5" width="10.875" style="100"/>
    <col min="8" max="8" width="11.625" customWidth="1"/>
    <col min="10" max="10" width="11.625" customWidth="1"/>
    <col min="11" max="11" width="25.5" style="70" customWidth="1"/>
    <col min="13" max="13" width="15.5" customWidth="1"/>
  </cols>
  <sheetData>
    <row r="1" spans="1:14">
      <c r="A1">
        <v>1</v>
      </c>
      <c r="B1">
        <v>2</v>
      </c>
      <c r="C1">
        <v>3</v>
      </c>
      <c r="D1">
        <v>4</v>
      </c>
      <c r="E1" s="100">
        <v>5</v>
      </c>
      <c r="F1">
        <v>6</v>
      </c>
      <c r="G1">
        <v>7</v>
      </c>
      <c r="H1">
        <v>8</v>
      </c>
      <c r="I1">
        <v>9</v>
      </c>
      <c r="J1">
        <v>10</v>
      </c>
      <c r="K1" s="70">
        <v>11</v>
      </c>
    </row>
    <row r="7" spans="1:14" ht="24" thickBot="1">
      <c r="A7" s="87" t="s">
        <v>31</v>
      </c>
      <c r="B7" s="87" t="s">
        <v>30</v>
      </c>
      <c r="C7" s="87" t="s">
        <v>7</v>
      </c>
      <c r="D7" s="91" t="s">
        <v>8</v>
      </c>
      <c r="E7" s="101" t="s">
        <v>5</v>
      </c>
      <c r="F7" s="87" t="s">
        <v>0</v>
      </c>
      <c r="G7" s="87" t="s">
        <v>1</v>
      </c>
      <c r="H7" s="87" t="s">
        <v>2</v>
      </c>
      <c r="I7" s="87" t="s">
        <v>3</v>
      </c>
      <c r="J7" s="92" t="s">
        <v>4</v>
      </c>
      <c r="K7" s="93" t="s">
        <v>26</v>
      </c>
      <c r="M7" s="107"/>
      <c r="N7" s="108"/>
    </row>
    <row r="8" spans="1:14">
      <c r="A8" s="55">
        <v>42772</v>
      </c>
      <c r="B8" s="56">
        <v>2</v>
      </c>
      <c r="C8" s="57" t="str">
        <f>VLOOKUP(Tableau1[[#This Row],[N° de Tâche]],Tâches!$D$7:$E$17,2,FALSE)</f>
        <v>Tâche 2</v>
      </c>
      <c r="D8" s="58">
        <f>date_1er_jour_semaine(YEAR(Tableau1[[#This Row],[Jour]]),Tableau1[[#This Row],[Semaine]])</f>
        <v>42772</v>
      </c>
      <c r="E8" s="99">
        <f>SEMAINE(Tableau1[[#This Row],[Jour]])</f>
        <v>6</v>
      </c>
      <c r="F8" s="59">
        <v>0.5</v>
      </c>
      <c r="G8" s="59"/>
      <c r="H8" s="59"/>
      <c r="I8" s="59"/>
      <c r="J8" s="59"/>
      <c r="K8" s="97">
        <f>SUM(Tableau1[[#This Row],[LUNDI]]:Tableau1[[#This Row],[VENDREDI]])</f>
        <v>0.5</v>
      </c>
    </row>
    <row r="9" spans="1:14">
      <c r="A9" s="52">
        <v>42772</v>
      </c>
      <c r="B9" s="53">
        <v>4</v>
      </c>
      <c r="C9" s="57" t="str">
        <f>VLOOKUP(Tableau1[[#This Row],[N° de Tâche]],Tâches!$D$7:$E$17,2,FALSE)</f>
        <v>Tâche 4</v>
      </c>
      <c r="D9" s="58">
        <f>date_1er_jour_semaine(YEAR(Tableau1[[#This Row],[Jour]]),Tableau1[[#This Row],[Semaine]])</f>
        <v>42772</v>
      </c>
      <c r="E9" s="99">
        <f>SEMAINE(Tableau1[[#This Row],[Jour]])</f>
        <v>6</v>
      </c>
      <c r="F9" s="60">
        <v>1</v>
      </c>
      <c r="G9" s="60"/>
      <c r="H9" s="60"/>
      <c r="I9" s="60"/>
      <c r="J9" s="60"/>
      <c r="K9" s="97">
        <f>SUM(Tableau1[[#This Row],[LUNDI]]:Tableau1[[#This Row],[VENDREDI]])</f>
        <v>1</v>
      </c>
    </row>
    <row r="10" spans="1:14">
      <c r="A10" s="55">
        <v>42786</v>
      </c>
      <c r="B10" s="56">
        <v>3</v>
      </c>
      <c r="C10" s="57" t="str">
        <f>VLOOKUP(Tableau1[[#This Row],[N° de Tâche]],Tâches!$D$7:$E$17,2,FALSE)</f>
        <v>Tâche 3</v>
      </c>
      <c r="D10" s="58">
        <f>date_1er_jour_semaine(YEAR(Tableau1[[#This Row],[Jour]]),Tableau1[[#This Row],[Semaine]])</f>
        <v>42786</v>
      </c>
      <c r="E10" s="99">
        <f>SEMAINE(Tableau1[[#This Row],[Jour]])</f>
        <v>8</v>
      </c>
      <c r="F10" s="59">
        <v>2</v>
      </c>
      <c r="G10" s="59">
        <v>4</v>
      </c>
      <c r="H10" s="59"/>
      <c r="I10" s="59"/>
      <c r="J10" s="59"/>
      <c r="K10" s="97">
        <f>SUM(Tableau1[[#This Row],[LUNDI]]:Tableau1[[#This Row],[VENDREDI]])</f>
        <v>6</v>
      </c>
    </row>
    <row r="11" spans="1:14">
      <c r="A11" s="52">
        <v>42786</v>
      </c>
      <c r="B11" s="53">
        <v>5</v>
      </c>
      <c r="C11" s="57" t="str">
        <f>VLOOKUP(Tableau1[[#This Row],[N° de Tâche]],Tâches!$D$7:$E$17,2,FALSE)</f>
        <v>Tâche 5</v>
      </c>
      <c r="D11" s="58">
        <f>date_1er_jour_semaine(YEAR(Tableau1[[#This Row],[Jour]]),Tableau1[[#This Row],[Semaine]])</f>
        <v>42786</v>
      </c>
      <c r="E11" s="99">
        <f>SEMAINE(Tableau1[[#This Row],[Jour]])</f>
        <v>8</v>
      </c>
      <c r="F11" s="60"/>
      <c r="G11" s="60">
        <v>4</v>
      </c>
      <c r="H11" s="60"/>
      <c r="I11" s="60">
        <v>4</v>
      </c>
      <c r="J11" s="60"/>
      <c r="K11" s="97">
        <f>SUM(Tableau1[[#This Row],[LUNDI]]:Tableau1[[#This Row],[VENDREDI]])</f>
        <v>8</v>
      </c>
    </row>
    <row r="12" spans="1:14">
      <c r="A12" s="55">
        <v>42808</v>
      </c>
      <c r="B12" s="56">
        <v>9</v>
      </c>
      <c r="C12" s="57" t="str">
        <f>VLOOKUP(Tableau1[[#This Row],[N° de Tâche]],Tâches!$D$7:$E$17,2,FALSE)</f>
        <v>Tâche 9</v>
      </c>
      <c r="D12" s="58">
        <f>date_1er_jour_semaine(YEAR(Tableau1[[#This Row],[Jour]]),Tableau1[[#This Row],[Semaine]])</f>
        <v>42807</v>
      </c>
      <c r="E12" s="99">
        <f>SEMAINE(Tableau1[[#This Row],[Jour]])</f>
        <v>11</v>
      </c>
      <c r="F12" s="59"/>
      <c r="G12" s="59"/>
      <c r="H12" s="59">
        <v>8</v>
      </c>
      <c r="I12" s="59"/>
      <c r="J12" s="59"/>
      <c r="K12" s="97">
        <f>SUM(Tableau1[[#This Row],[LUNDI]]:Tableau1[[#This Row],[VENDREDI]])</f>
        <v>8</v>
      </c>
    </row>
    <row r="13" spans="1:14">
      <c r="A13" s="52">
        <v>42809</v>
      </c>
      <c r="B13" s="53">
        <v>10</v>
      </c>
      <c r="C13" s="57" t="str">
        <f>VLOOKUP(Tableau1[[#This Row],[N° de Tâche]],Tâches!$D$7:$E$17,2,FALSE)</f>
        <v>Tâche 10</v>
      </c>
      <c r="D13" s="58">
        <f>date_1er_jour_semaine(YEAR(Tableau1[[#This Row],[Jour]]),Tableau1[[#This Row],[Semaine]])</f>
        <v>42807</v>
      </c>
      <c r="E13" s="99">
        <f>SEMAINE(Tableau1[[#This Row],[Jour]])</f>
        <v>11</v>
      </c>
      <c r="F13" s="60"/>
      <c r="G13" s="60"/>
      <c r="H13" s="60"/>
      <c r="I13" s="60">
        <v>4</v>
      </c>
      <c r="J13" s="60"/>
      <c r="K13" s="97">
        <f>SUM(Tableau1[[#This Row],[LUNDI]]:Tableau1[[#This Row],[VENDREDI]])</f>
        <v>4</v>
      </c>
    </row>
    <row r="14" spans="1:14">
      <c r="A14" s="55">
        <v>42810</v>
      </c>
      <c r="B14" s="56">
        <v>8</v>
      </c>
      <c r="C14" s="57" t="str">
        <f>VLOOKUP(Tableau1[[#This Row],[N° de Tâche]],Tâches!$D$7:$E$17,2,FALSE)</f>
        <v>Tâche 8</v>
      </c>
      <c r="D14" s="58">
        <f>date_1er_jour_semaine(YEAR(Tableau1[[#This Row],[Jour]]),Tableau1[[#This Row],[Semaine]])</f>
        <v>42807</v>
      </c>
      <c r="E14" s="99">
        <f>SEMAINE(Tableau1[[#This Row],[Jour]])</f>
        <v>11</v>
      </c>
      <c r="F14" s="59"/>
      <c r="G14" s="59"/>
      <c r="H14" s="59"/>
      <c r="I14" s="59">
        <v>4</v>
      </c>
      <c r="J14" s="59"/>
      <c r="K14" s="97">
        <f>SUM(Tableau1[[#This Row],[LUNDI]]:Tableau1[[#This Row],[VENDREDI]])</f>
        <v>4</v>
      </c>
    </row>
    <row r="15" spans="1:14">
      <c r="A15" s="52"/>
      <c r="B15" s="53"/>
      <c r="C15" s="54"/>
      <c r="D15" s="58">
        <f>date_1er_jour_semaine(YEAR(Tableau1[[#This Row],[Jour]]),Tableau1[[#This Row],[Semaine]])</f>
        <v>0</v>
      </c>
      <c r="E15" s="99">
        <f>SEMAINE(Tableau1[[#This Row],[Jour]])</f>
        <v>0</v>
      </c>
      <c r="F15" s="60"/>
      <c r="G15" s="60"/>
      <c r="H15" s="60"/>
      <c r="I15" s="60"/>
      <c r="J15" s="60"/>
      <c r="K15" s="97">
        <f>SUM(Tableau1[[#This Row],[LUNDI]]:Tableau1[[#This Row],[VENDREDI]])</f>
        <v>0</v>
      </c>
    </row>
    <row r="16" spans="1:14">
      <c r="A16" s="55"/>
      <c r="B16" s="56"/>
      <c r="C16" s="57"/>
      <c r="D16" s="58">
        <f>date_1er_jour_semaine(YEAR(Tableau1[[#This Row],[Jour]]),Tableau1[[#This Row],[Semaine]])</f>
        <v>0</v>
      </c>
      <c r="E16" s="99">
        <f>SEMAINE(Tableau1[[#This Row],[Jour]])</f>
        <v>0</v>
      </c>
      <c r="F16" s="59"/>
      <c r="G16" s="59"/>
      <c r="H16" s="59"/>
      <c r="I16" s="59"/>
      <c r="J16" s="59"/>
      <c r="K16" s="97">
        <f>SUM(Tableau1[[#This Row],[LUNDI]]:Tableau1[[#This Row],[VENDREDI]])</f>
        <v>0</v>
      </c>
    </row>
    <row r="17" spans="1:11">
      <c r="A17" s="52"/>
      <c r="B17" s="53"/>
      <c r="C17" s="54"/>
      <c r="D17" s="58">
        <f>date_1er_jour_semaine(YEAR(Tableau1[[#This Row],[Jour]]),Tableau1[[#This Row],[Semaine]])</f>
        <v>0</v>
      </c>
      <c r="E17" s="99">
        <f>SEMAINE(Tableau1[[#This Row],[Jour]])</f>
        <v>0</v>
      </c>
      <c r="F17" s="60"/>
      <c r="G17" s="60"/>
      <c r="H17" s="60"/>
      <c r="I17" s="60"/>
      <c r="J17" s="60"/>
      <c r="K17" s="97">
        <f>SUM(Tableau1[[#This Row],[LUNDI]]:Tableau1[[#This Row],[VENDREDI]])</f>
        <v>0</v>
      </c>
    </row>
    <row r="18" spans="1:11">
      <c r="A18" s="55"/>
      <c r="B18" s="56"/>
      <c r="C18" s="57"/>
      <c r="D18" s="58">
        <f>date_1er_jour_semaine(YEAR(Tableau1[[#This Row],[Jour]]),Tableau1[[#This Row],[Semaine]])</f>
        <v>0</v>
      </c>
      <c r="E18" s="99">
        <f>SEMAINE(Tableau1[[#This Row],[Jour]])</f>
        <v>0</v>
      </c>
      <c r="F18" s="59"/>
      <c r="G18" s="59"/>
      <c r="H18" s="59"/>
      <c r="I18" s="59"/>
      <c r="J18" s="59"/>
      <c r="K18" s="97">
        <f>SUM(Tableau1[[#This Row],[LUNDI]]:Tableau1[[#This Row],[VENDREDI]])</f>
        <v>0</v>
      </c>
    </row>
    <row r="19" spans="1:11">
      <c r="A19" s="52"/>
      <c r="B19" s="53"/>
      <c r="C19" s="54"/>
      <c r="D19" s="58">
        <f>date_1er_jour_semaine(YEAR(Tableau1[[#This Row],[Jour]]),Tableau1[[#This Row],[Semaine]])</f>
        <v>0</v>
      </c>
      <c r="E19" s="99">
        <f>SEMAINE(Tableau1[[#This Row],[Jour]])</f>
        <v>0</v>
      </c>
      <c r="F19" s="60"/>
      <c r="G19" s="60"/>
      <c r="H19" s="60"/>
      <c r="I19" s="60"/>
      <c r="J19" s="60"/>
      <c r="K19" s="97">
        <f>SUM(Tableau1[[#This Row],[LUNDI]]:Tableau1[[#This Row],[VENDREDI]])</f>
        <v>0</v>
      </c>
    </row>
    <row r="20" spans="1:11">
      <c r="A20" s="55"/>
      <c r="B20" s="56"/>
      <c r="C20" s="57"/>
      <c r="D20" s="58">
        <f>date_1er_jour_semaine(YEAR(Tableau1[[#This Row],[Jour]]),Tableau1[[#This Row],[Semaine]])</f>
        <v>0</v>
      </c>
      <c r="E20" s="99">
        <f>SEMAINE(Tableau1[[#This Row],[Jour]])</f>
        <v>0</v>
      </c>
      <c r="F20" s="59"/>
      <c r="G20" s="59"/>
      <c r="H20" s="59"/>
      <c r="I20" s="59"/>
      <c r="J20" s="59"/>
      <c r="K20" s="97">
        <f>SUM(Tableau1[[#This Row],[LUNDI]]:Tableau1[[#This Row],[VENDREDI]])</f>
        <v>0</v>
      </c>
    </row>
    <row r="21" spans="1:11">
      <c r="A21" s="52"/>
      <c r="B21" s="53"/>
      <c r="C21" s="54"/>
      <c r="D21" s="58">
        <f>date_1er_jour_semaine(YEAR(Tableau1[[#This Row],[Jour]]),Tableau1[[#This Row],[Semaine]])</f>
        <v>0</v>
      </c>
      <c r="E21" s="99">
        <f>SEMAINE(Tableau1[[#This Row],[Jour]])</f>
        <v>0</v>
      </c>
      <c r="F21" s="60"/>
      <c r="G21" s="60"/>
      <c r="H21" s="60"/>
      <c r="I21" s="60"/>
      <c r="J21" s="60"/>
      <c r="K21" s="97">
        <f>SUM(Tableau1[[#This Row],[LUNDI]]:Tableau1[[#This Row],[VENDREDI]])</f>
        <v>0</v>
      </c>
    </row>
    <row r="22" spans="1:11">
      <c r="A22" s="55"/>
      <c r="B22" s="56"/>
      <c r="C22" s="57"/>
      <c r="D22" s="58">
        <f>date_1er_jour_semaine(YEAR(Tableau1[[#This Row],[Jour]]),Tableau1[[#This Row],[Semaine]])</f>
        <v>0</v>
      </c>
      <c r="E22" s="99">
        <f>SEMAINE(Tableau1[[#This Row],[Jour]])</f>
        <v>0</v>
      </c>
      <c r="F22" s="59"/>
      <c r="G22" s="59"/>
      <c r="H22" s="59"/>
      <c r="I22" s="59"/>
      <c r="J22" s="59"/>
      <c r="K22" s="97">
        <f>SUM(Tableau1[[#This Row],[LUNDI]]:Tableau1[[#This Row],[VENDREDI]])</f>
        <v>0</v>
      </c>
    </row>
    <row r="23" spans="1:11">
      <c r="A23" s="52"/>
      <c r="B23" s="53"/>
      <c r="C23" s="54"/>
      <c r="D23" s="58">
        <f>date_1er_jour_semaine(YEAR(Tableau1[[#This Row],[Jour]]),Tableau1[[#This Row],[Semaine]])</f>
        <v>0</v>
      </c>
      <c r="E23" s="99">
        <f>SEMAINE(Tableau1[[#This Row],[Jour]])</f>
        <v>0</v>
      </c>
      <c r="F23" s="60"/>
      <c r="G23" s="60"/>
      <c r="H23" s="60"/>
      <c r="I23" s="60"/>
      <c r="J23" s="60"/>
      <c r="K23" s="97">
        <f>SUM(Tableau1[[#This Row],[LUNDI]]:Tableau1[[#This Row],[VENDREDI]])</f>
        <v>0</v>
      </c>
    </row>
    <row r="24" spans="1:11">
      <c r="A24" s="55"/>
      <c r="B24" s="56"/>
      <c r="C24" s="57"/>
      <c r="D24" s="58">
        <f>date_1er_jour_semaine(YEAR(Tableau1[[#This Row],[Jour]]),Tableau1[[#This Row],[Semaine]])</f>
        <v>0</v>
      </c>
      <c r="E24" s="99">
        <f>SEMAINE(Tableau1[[#This Row],[Jour]])</f>
        <v>0</v>
      </c>
      <c r="F24" s="59"/>
      <c r="G24" s="59"/>
      <c r="H24" s="59"/>
      <c r="I24" s="59"/>
      <c r="J24" s="59"/>
      <c r="K24" s="97">
        <f>SUM(Tableau1[[#This Row],[LUNDI]]:Tableau1[[#This Row],[VENDREDI]])</f>
        <v>0</v>
      </c>
    </row>
    <row r="25" spans="1:11">
      <c r="A25" s="52"/>
      <c r="B25" s="53"/>
      <c r="C25" s="54"/>
      <c r="D25" s="58">
        <f>date_1er_jour_semaine(YEAR(Tableau1[[#This Row],[Jour]]),Tableau1[[#This Row],[Semaine]])</f>
        <v>0</v>
      </c>
      <c r="E25" s="99">
        <f>SEMAINE(Tableau1[[#This Row],[Jour]])</f>
        <v>0</v>
      </c>
      <c r="F25" s="60"/>
      <c r="G25" s="60"/>
      <c r="H25" s="60"/>
      <c r="I25" s="60"/>
      <c r="J25" s="60"/>
      <c r="K25" s="97">
        <f>SUM(Tableau1[[#This Row],[LUNDI]]:Tableau1[[#This Row],[VENDREDI]])</f>
        <v>0</v>
      </c>
    </row>
    <row r="26" spans="1:11">
      <c r="A26" s="55"/>
      <c r="B26" s="56"/>
      <c r="C26" s="57"/>
      <c r="D26" s="58">
        <f>date_1er_jour_semaine(YEAR(Tableau1[[#This Row],[Jour]]),Tableau1[[#This Row],[Semaine]])</f>
        <v>0</v>
      </c>
      <c r="E26" s="99">
        <f>SEMAINE(Tableau1[[#This Row],[Jour]])</f>
        <v>0</v>
      </c>
      <c r="F26" s="59"/>
      <c r="G26" s="59"/>
      <c r="H26" s="59"/>
      <c r="I26" s="59"/>
      <c r="J26" s="59"/>
      <c r="K26" s="97">
        <f>SUM(Tableau1[[#This Row],[LUNDI]]:Tableau1[[#This Row],[VENDREDI]])</f>
        <v>0</v>
      </c>
    </row>
    <row r="27" spans="1:11">
      <c r="A27" s="52"/>
      <c r="B27" s="53"/>
      <c r="C27" s="54"/>
      <c r="D27" s="58">
        <f>date_1er_jour_semaine(YEAR(Tableau1[[#This Row],[Jour]]),Tableau1[[#This Row],[Semaine]])</f>
        <v>0</v>
      </c>
      <c r="E27" s="99">
        <f>SEMAINE(Tableau1[[#This Row],[Jour]])</f>
        <v>0</v>
      </c>
      <c r="F27" s="60"/>
      <c r="G27" s="60"/>
      <c r="H27" s="60"/>
      <c r="I27" s="60"/>
      <c r="J27" s="60"/>
      <c r="K27" s="97">
        <f>SUM(Tableau1[[#This Row],[LUNDI]]:Tableau1[[#This Row],[VENDREDI]])</f>
        <v>0</v>
      </c>
    </row>
    <row r="28" spans="1:11">
      <c r="A28" s="55"/>
      <c r="B28" s="56"/>
      <c r="C28" s="57"/>
      <c r="D28" s="58">
        <f>date_1er_jour_semaine(YEAR(Tableau1[[#This Row],[Jour]]),Tableau1[[#This Row],[Semaine]])</f>
        <v>0</v>
      </c>
      <c r="E28" s="99">
        <f>SEMAINE(Tableau1[[#This Row],[Jour]])</f>
        <v>0</v>
      </c>
      <c r="F28" s="59"/>
      <c r="G28" s="59"/>
      <c r="H28" s="59"/>
      <c r="I28" s="59"/>
      <c r="J28" s="59"/>
      <c r="K28" s="97">
        <f>SUM(Tableau1[[#This Row],[LUNDI]]:Tableau1[[#This Row],[VENDREDI]])</f>
        <v>0</v>
      </c>
    </row>
    <row r="29" spans="1:11">
      <c r="A29" s="61"/>
      <c r="B29" s="66"/>
      <c r="C29" s="62"/>
      <c r="D29" s="58">
        <f>date_1er_jour_semaine(YEAR(Tableau1[[#This Row],[Jour]]),Tableau1[[#This Row],[Semaine]])</f>
        <v>0</v>
      </c>
      <c r="E29" s="99">
        <f>SEMAINE(Tableau1[[#This Row],[Jour]])</f>
        <v>0</v>
      </c>
      <c r="F29" s="62"/>
      <c r="G29" s="62"/>
      <c r="H29" s="62"/>
      <c r="I29" s="62"/>
      <c r="J29" s="62"/>
      <c r="K29" s="97">
        <f>SUM(Tableau1[[#This Row],[LUNDI]]:Tableau1[[#This Row],[VENDREDI]])</f>
        <v>0</v>
      </c>
    </row>
    <row r="30" spans="1:11">
      <c r="A30" s="63"/>
      <c r="B30" s="64"/>
      <c r="C30" s="65"/>
      <c r="D30" s="58">
        <f>date_1er_jour_semaine(YEAR(Tableau1[[#This Row],[Jour]]),Tableau1[[#This Row],[Semaine]])</f>
        <v>0</v>
      </c>
      <c r="E30" s="99">
        <f>SEMAINE(Tableau1[[#This Row],[Jour]])</f>
        <v>0</v>
      </c>
      <c r="F30" s="65"/>
      <c r="G30" s="65"/>
      <c r="H30" s="65"/>
      <c r="I30" s="65"/>
      <c r="J30" s="65"/>
      <c r="K30" s="97">
        <f>SUM(Tableau1[[#This Row],[LUNDI]]:Tableau1[[#This Row],[VENDREDI]])</f>
        <v>0</v>
      </c>
    </row>
    <row r="31" spans="1:11">
      <c r="A31" s="61"/>
      <c r="B31" s="66"/>
      <c r="C31" s="62"/>
      <c r="D31" s="58">
        <f>date_1er_jour_semaine(YEAR(Tableau1[[#This Row],[Jour]]),Tableau1[[#This Row],[Semaine]])</f>
        <v>0</v>
      </c>
      <c r="E31" s="99">
        <f>SEMAINE(Tableau1[[#This Row],[Jour]])</f>
        <v>0</v>
      </c>
      <c r="F31" s="62"/>
      <c r="G31" s="62"/>
      <c r="H31" s="62"/>
      <c r="I31" s="62"/>
      <c r="J31" s="62"/>
      <c r="K31" s="97">
        <f>SUM(Tableau1[[#This Row],[LUNDI]]:Tableau1[[#This Row],[VENDREDI]])</f>
        <v>0</v>
      </c>
    </row>
    <row r="32" spans="1:11">
      <c r="A32" s="63"/>
      <c r="B32" s="64"/>
      <c r="C32" s="65"/>
      <c r="D32" s="58">
        <f>date_1er_jour_semaine(YEAR(Tableau1[[#This Row],[Jour]]),Tableau1[[#This Row],[Semaine]])</f>
        <v>0</v>
      </c>
      <c r="E32" s="99">
        <f>SEMAINE(Tableau1[[#This Row],[Jour]])</f>
        <v>0</v>
      </c>
      <c r="F32" s="65"/>
      <c r="G32" s="65"/>
      <c r="H32" s="65"/>
      <c r="I32" s="65"/>
      <c r="J32" s="65"/>
      <c r="K32" s="97">
        <f>SUM(Tableau1[[#This Row],[LUNDI]]:Tableau1[[#This Row],[VENDREDI]])</f>
        <v>0</v>
      </c>
    </row>
    <row r="33" spans="1:11">
      <c r="A33" s="61"/>
      <c r="B33" s="66"/>
      <c r="C33" s="62"/>
      <c r="D33" s="58">
        <f>date_1er_jour_semaine(YEAR(Tableau1[[#This Row],[Jour]]),Tableau1[[#This Row],[Semaine]])</f>
        <v>0</v>
      </c>
      <c r="E33" s="99">
        <f>SEMAINE(Tableau1[[#This Row],[Jour]])</f>
        <v>0</v>
      </c>
      <c r="F33" s="62"/>
      <c r="G33" s="62"/>
      <c r="H33" s="62"/>
      <c r="I33" s="62"/>
      <c r="J33" s="62"/>
      <c r="K33" s="97">
        <f>SUM(Tableau1[[#This Row],[LUNDI]]:Tableau1[[#This Row],[VENDREDI]])</f>
        <v>0</v>
      </c>
    </row>
    <row r="34" spans="1:11">
      <c r="A34" s="63"/>
      <c r="B34" s="64"/>
      <c r="C34" s="65"/>
      <c r="D34" s="58">
        <f>date_1er_jour_semaine(YEAR(Tableau1[[#This Row],[Jour]]),Tableau1[[#This Row],[Semaine]])</f>
        <v>0</v>
      </c>
      <c r="E34" s="99">
        <f>SEMAINE(Tableau1[[#This Row],[Jour]])</f>
        <v>0</v>
      </c>
      <c r="F34" s="65"/>
      <c r="G34" s="65"/>
      <c r="H34" s="65"/>
      <c r="I34" s="65"/>
      <c r="J34" s="65"/>
      <c r="K34" s="97">
        <f>SUM(Tableau1[[#This Row],[LUNDI]]:Tableau1[[#This Row],[VENDREDI]])</f>
        <v>0</v>
      </c>
    </row>
    <row r="35" spans="1:11">
      <c r="A35" s="61"/>
      <c r="B35" s="66"/>
      <c r="C35" s="62"/>
      <c r="D35" s="58">
        <f>date_1er_jour_semaine(YEAR(Tableau1[[#This Row],[Jour]]),Tableau1[[#This Row],[Semaine]])</f>
        <v>0</v>
      </c>
      <c r="E35" s="99">
        <f>SEMAINE(Tableau1[[#This Row],[Jour]])</f>
        <v>0</v>
      </c>
      <c r="F35" s="62"/>
      <c r="G35" s="62"/>
      <c r="H35" s="62"/>
      <c r="I35" s="62"/>
      <c r="J35" s="62"/>
      <c r="K35" s="97">
        <f>SUM(Tableau1[[#This Row],[LUNDI]]:Tableau1[[#This Row],[VENDREDI]])</f>
        <v>0</v>
      </c>
    </row>
    <row r="36" spans="1:11">
      <c r="A36" s="63"/>
      <c r="B36" s="64"/>
      <c r="C36" s="65"/>
      <c r="D36" s="58">
        <f>date_1er_jour_semaine(YEAR(Tableau1[[#This Row],[Jour]]),Tableau1[[#This Row],[Semaine]])</f>
        <v>0</v>
      </c>
      <c r="E36" s="99">
        <f>SEMAINE(Tableau1[[#This Row],[Jour]])</f>
        <v>0</v>
      </c>
      <c r="F36" s="65"/>
      <c r="G36" s="65"/>
      <c r="H36" s="65"/>
      <c r="I36" s="65"/>
      <c r="J36" s="65"/>
      <c r="K36" s="97">
        <f>SUM(Tableau1[[#This Row],[LUNDI]]:Tableau1[[#This Row],[VENDREDI]])</f>
        <v>0</v>
      </c>
    </row>
    <row r="37" spans="1:11">
      <c r="A37" s="61"/>
      <c r="B37" s="66"/>
      <c r="C37" s="62"/>
      <c r="D37" s="58">
        <f>date_1er_jour_semaine(YEAR(Tableau1[[#This Row],[Jour]]),Tableau1[[#This Row],[Semaine]])</f>
        <v>0</v>
      </c>
      <c r="E37" s="99">
        <f>SEMAINE(Tableau1[[#This Row],[Jour]])</f>
        <v>0</v>
      </c>
      <c r="F37" s="62"/>
      <c r="G37" s="62"/>
      <c r="H37" s="62"/>
      <c r="I37" s="62"/>
      <c r="J37" s="62"/>
      <c r="K37" s="97">
        <f>SUM(Tableau1[[#This Row],[LUNDI]]:Tableau1[[#This Row],[VENDREDI]])</f>
        <v>0</v>
      </c>
    </row>
    <row r="38" spans="1:11">
      <c r="A38" s="63"/>
      <c r="B38" s="64"/>
      <c r="C38" s="65"/>
      <c r="D38" s="58">
        <f>date_1er_jour_semaine(YEAR(Tableau1[[#This Row],[Jour]]),Tableau1[[#This Row],[Semaine]])</f>
        <v>0</v>
      </c>
      <c r="E38" s="99">
        <f>SEMAINE(Tableau1[[#This Row],[Jour]])</f>
        <v>0</v>
      </c>
      <c r="F38" s="65"/>
      <c r="G38" s="65"/>
      <c r="H38" s="65"/>
      <c r="I38" s="65"/>
      <c r="J38" s="65"/>
      <c r="K38" s="97">
        <f>SUM(Tableau1[[#This Row],[LUNDI]]:Tableau1[[#This Row],[VENDREDI]])</f>
        <v>0</v>
      </c>
    </row>
    <row r="39" spans="1:11">
      <c r="A39" s="61"/>
      <c r="B39" s="66"/>
      <c r="C39" s="62"/>
      <c r="D39" s="58">
        <f>date_1er_jour_semaine(YEAR(Tableau1[[#This Row],[Jour]]),Tableau1[[#This Row],[Semaine]])</f>
        <v>0</v>
      </c>
      <c r="E39" s="99">
        <f>SEMAINE(Tableau1[[#This Row],[Jour]])</f>
        <v>0</v>
      </c>
      <c r="F39" s="62"/>
      <c r="G39" s="62"/>
      <c r="H39" s="62"/>
      <c r="I39" s="62"/>
      <c r="J39" s="62"/>
      <c r="K39" s="97">
        <f>SUM(Tableau1[[#This Row],[LUNDI]]:Tableau1[[#This Row],[VENDREDI]])</f>
        <v>0</v>
      </c>
    </row>
    <row r="40" spans="1:11">
      <c r="A40" s="63"/>
      <c r="B40" s="64"/>
      <c r="C40" s="65"/>
      <c r="D40" s="58">
        <f>date_1er_jour_semaine(YEAR(Tableau1[[#This Row],[Jour]]),Tableau1[[#This Row],[Semaine]])</f>
        <v>0</v>
      </c>
      <c r="E40" s="99">
        <f>SEMAINE(Tableau1[[#This Row],[Jour]])</f>
        <v>0</v>
      </c>
      <c r="F40" s="65"/>
      <c r="G40" s="65"/>
      <c r="H40" s="65"/>
      <c r="I40" s="65"/>
      <c r="J40" s="65"/>
      <c r="K40" s="97">
        <f>SUM(Tableau1[[#This Row],[LUNDI]]:Tableau1[[#This Row],[VENDREDI]])</f>
        <v>0</v>
      </c>
    </row>
    <row r="41" spans="1:11">
      <c r="A41" s="61"/>
      <c r="B41" s="66"/>
      <c r="C41" s="62"/>
      <c r="D41" s="58">
        <f>date_1er_jour_semaine(YEAR(Tableau1[[#This Row],[Jour]]),Tableau1[[#This Row],[Semaine]])</f>
        <v>0</v>
      </c>
      <c r="E41" s="99">
        <f>SEMAINE(Tableau1[[#This Row],[Jour]])</f>
        <v>0</v>
      </c>
      <c r="F41" s="62"/>
      <c r="G41" s="62"/>
      <c r="H41" s="62"/>
      <c r="I41" s="62"/>
      <c r="J41" s="62"/>
      <c r="K41" s="97">
        <f>SUM(Tableau1[[#This Row],[LUNDI]]:Tableau1[[#This Row],[VENDREDI]])</f>
        <v>0</v>
      </c>
    </row>
    <row r="42" spans="1:11">
      <c r="A42" s="63"/>
      <c r="B42" s="64"/>
      <c r="C42" s="65"/>
      <c r="D42" s="58">
        <f>date_1er_jour_semaine(YEAR(Tableau1[[#This Row],[Jour]]),Tableau1[[#This Row],[Semaine]])</f>
        <v>0</v>
      </c>
      <c r="E42" s="99">
        <f>SEMAINE(Tableau1[[#This Row],[Jour]])</f>
        <v>0</v>
      </c>
      <c r="F42" s="65"/>
      <c r="G42" s="65"/>
      <c r="H42" s="65"/>
      <c r="I42" s="65"/>
      <c r="J42" s="65"/>
      <c r="K42" s="97">
        <f>SUM(Tableau1[[#This Row],[LUNDI]]:Tableau1[[#This Row],[VENDREDI]])</f>
        <v>0</v>
      </c>
    </row>
    <row r="43" spans="1:11">
      <c r="A43" s="61"/>
      <c r="B43" s="66"/>
      <c r="C43" s="62"/>
      <c r="D43" s="58">
        <f>date_1er_jour_semaine(YEAR(Tableau1[[#This Row],[Jour]]),Tableau1[[#This Row],[Semaine]])</f>
        <v>0</v>
      </c>
      <c r="E43" s="99">
        <f>SEMAINE(Tableau1[[#This Row],[Jour]])</f>
        <v>0</v>
      </c>
      <c r="F43" s="62"/>
      <c r="G43" s="62"/>
      <c r="H43" s="62"/>
      <c r="I43" s="62"/>
      <c r="J43" s="62"/>
      <c r="K43" s="97">
        <f>SUM(Tableau1[[#This Row],[LUNDI]]:Tableau1[[#This Row],[VENDREDI]])</f>
        <v>0</v>
      </c>
    </row>
    <row r="44" spans="1:11">
      <c r="A44" s="63"/>
      <c r="B44" s="64"/>
      <c r="C44" s="65"/>
      <c r="D44" s="58">
        <f>date_1er_jour_semaine(YEAR(Tableau1[[#This Row],[Jour]]),Tableau1[[#This Row],[Semaine]])</f>
        <v>0</v>
      </c>
      <c r="E44" s="99">
        <f>SEMAINE(Tableau1[[#This Row],[Jour]])</f>
        <v>0</v>
      </c>
      <c r="F44" s="65"/>
      <c r="G44" s="65"/>
      <c r="H44" s="65"/>
      <c r="I44" s="65"/>
      <c r="J44" s="65"/>
      <c r="K44" s="97">
        <f>SUM(Tableau1[[#This Row],[LUNDI]]:Tableau1[[#This Row],[VENDREDI]])</f>
        <v>0</v>
      </c>
    </row>
    <row r="45" spans="1:11">
      <c r="A45" s="61"/>
      <c r="B45" s="66"/>
      <c r="C45" s="62"/>
      <c r="D45" s="58">
        <f>date_1er_jour_semaine(YEAR(Tableau1[[#This Row],[Jour]]),Tableau1[[#This Row],[Semaine]])</f>
        <v>0</v>
      </c>
      <c r="E45" s="99">
        <f>SEMAINE(Tableau1[[#This Row],[Jour]])</f>
        <v>0</v>
      </c>
      <c r="F45" s="62"/>
      <c r="G45" s="62"/>
      <c r="H45" s="62"/>
      <c r="I45" s="62"/>
      <c r="J45" s="62"/>
      <c r="K45" s="97">
        <f>SUM(Tableau1[[#This Row],[LUNDI]]:Tableau1[[#This Row],[VENDREDI]])</f>
        <v>0</v>
      </c>
    </row>
    <row r="46" spans="1:11">
      <c r="A46" s="63"/>
      <c r="B46" s="64"/>
      <c r="C46" s="65"/>
      <c r="D46" s="58">
        <f>date_1er_jour_semaine(YEAR(Tableau1[[#This Row],[Jour]]),Tableau1[[#This Row],[Semaine]])</f>
        <v>0</v>
      </c>
      <c r="E46" s="99">
        <f>SEMAINE(Tableau1[[#This Row],[Jour]])</f>
        <v>0</v>
      </c>
      <c r="F46" s="65"/>
      <c r="G46" s="65"/>
      <c r="H46" s="65"/>
      <c r="I46" s="65"/>
      <c r="J46" s="65"/>
      <c r="K46" s="97">
        <f>SUM(Tableau1[[#This Row],[LUNDI]]:Tableau1[[#This Row],[VENDREDI]])</f>
        <v>0</v>
      </c>
    </row>
    <row r="47" spans="1:11">
      <c r="A47" s="61"/>
      <c r="B47" s="66"/>
      <c r="C47" s="62"/>
      <c r="D47" s="58">
        <f>date_1er_jour_semaine(YEAR(Tableau1[[#This Row],[Jour]]),Tableau1[[#This Row],[Semaine]])</f>
        <v>0</v>
      </c>
      <c r="E47" s="99">
        <f>SEMAINE(Tableau1[[#This Row],[Jour]])</f>
        <v>0</v>
      </c>
      <c r="F47" s="62"/>
      <c r="G47" s="62"/>
      <c r="H47" s="62"/>
      <c r="I47" s="62"/>
      <c r="J47" s="62"/>
      <c r="K47" s="97">
        <f>SUM(Tableau1[[#This Row],[LUNDI]]:Tableau1[[#This Row],[VENDREDI]])</f>
        <v>0</v>
      </c>
    </row>
    <row r="48" spans="1:11">
      <c r="A48" s="63"/>
      <c r="B48" s="64"/>
      <c r="C48" s="65"/>
      <c r="D48" s="58">
        <f>date_1er_jour_semaine(YEAR(Tableau1[[#This Row],[Jour]]),Tableau1[[#This Row],[Semaine]])</f>
        <v>0</v>
      </c>
      <c r="E48" s="99">
        <f>SEMAINE(Tableau1[[#This Row],[Jour]])</f>
        <v>0</v>
      </c>
      <c r="F48" s="65"/>
      <c r="G48" s="65"/>
      <c r="H48" s="65"/>
      <c r="I48" s="65"/>
      <c r="J48" s="65"/>
      <c r="K48" s="97">
        <f>SUM(Tableau1[[#This Row],[LUNDI]]:Tableau1[[#This Row],[VENDREDI]])</f>
        <v>0</v>
      </c>
    </row>
    <row r="49" spans="1:11">
      <c r="A49" s="61"/>
      <c r="B49" s="66"/>
      <c r="C49" s="62"/>
      <c r="D49" s="58">
        <f>date_1er_jour_semaine(YEAR(Tableau1[[#This Row],[Jour]]),Tableau1[[#This Row],[Semaine]])</f>
        <v>0</v>
      </c>
      <c r="E49" s="99">
        <f>SEMAINE(Tableau1[[#This Row],[Jour]])</f>
        <v>0</v>
      </c>
      <c r="F49" s="62"/>
      <c r="G49" s="62"/>
      <c r="H49" s="62"/>
      <c r="I49" s="62"/>
      <c r="J49" s="62"/>
      <c r="K49" s="97">
        <f>SUM(Tableau1[[#This Row],[LUNDI]]:Tableau1[[#This Row],[VENDREDI]])</f>
        <v>0</v>
      </c>
    </row>
    <row r="50" spans="1:11">
      <c r="A50" s="63"/>
      <c r="B50" s="64"/>
      <c r="C50" s="65"/>
      <c r="D50" s="58">
        <f>date_1er_jour_semaine(YEAR(Tableau1[[#This Row],[Jour]]),Tableau1[[#This Row],[Semaine]])</f>
        <v>0</v>
      </c>
      <c r="E50" s="99">
        <f>SEMAINE(Tableau1[[#This Row],[Jour]])</f>
        <v>0</v>
      </c>
      <c r="F50" s="65"/>
      <c r="G50" s="65"/>
      <c r="H50" s="65"/>
      <c r="I50" s="65"/>
      <c r="J50" s="65"/>
      <c r="K50" s="97">
        <f>SUM(Tableau1[[#This Row],[LUNDI]]:Tableau1[[#This Row],[VENDREDI]])</f>
        <v>0</v>
      </c>
    </row>
    <row r="51" spans="1:11">
      <c r="A51" s="61"/>
      <c r="B51" s="66"/>
      <c r="C51" s="62"/>
      <c r="D51" s="58">
        <f>date_1er_jour_semaine(YEAR(Tableau1[[#This Row],[Jour]]),Tableau1[[#This Row],[Semaine]])</f>
        <v>0</v>
      </c>
      <c r="E51" s="99">
        <f>SEMAINE(Tableau1[[#This Row],[Jour]])</f>
        <v>0</v>
      </c>
      <c r="F51" s="62"/>
      <c r="G51" s="62"/>
      <c r="H51" s="62"/>
      <c r="I51" s="62"/>
      <c r="J51" s="62"/>
      <c r="K51" s="97">
        <f>SUM(Tableau1[[#This Row],[LUNDI]]:Tableau1[[#This Row],[VENDREDI]])</f>
        <v>0</v>
      </c>
    </row>
    <row r="52" spans="1:11">
      <c r="A52" s="63"/>
      <c r="B52" s="64"/>
      <c r="C52" s="65"/>
      <c r="D52" s="58">
        <f>date_1er_jour_semaine(YEAR(Tableau1[[#This Row],[Jour]]),Tableau1[[#This Row],[Semaine]])</f>
        <v>0</v>
      </c>
      <c r="E52" s="99">
        <f>SEMAINE(Tableau1[[#This Row],[Jour]])</f>
        <v>0</v>
      </c>
      <c r="F52" s="65"/>
      <c r="G52" s="65"/>
      <c r="H52" s="65"/>
      <c r="I52" s="65"/>
      <c r="J52" s="65"/>
      <c r="K52" s="97">
        <f>SUM(Tableau1[[#This Row],[LUNDI]]:Tableau1[[#This Row],[VENDREDI]])</f>
        <v>0</v>
      </c>
    </row>
    <row r="53" spans="1:11">
      <c r="A53" s="61"/>
      <c r="B53" s="66"/>
      <c r="C53" s="62"/>
      <c r="D53" s="58">
        <f>date_1er_jour_semaine(YEAR(Tableau1[[#This Row],[Jour]]),Tableau1[[#This Row],[Semaine]])</f>
        <v>0</v>
      </c>
      <c r="E53" s="99">
        <f>SEMAINE(Tableau1[[#This Row],[Jour]])</f>
        <v>0</v>
      </c>
      <c r="F53" s="62"/>
      <c r="G53" s="62"/>
      <c r="H53" s="62"/>
      <c r="I53" s="62"/>
      <c r="J53" s="62"/>
      <c r="K53" s="97">
        <f>SUM(Tableau1[[#This Row],[LUNDI]]:Tableau1[[#This Row],[VENDREDI]])</f>
        <v>0</v>
      </c>
    </row>
    <row r="54" spans="1:11">
      <c r="A54" s="63"/>
      <c r="B54" s="64"/>
      <c r="C54" s="65"/>
      <c r="D54" s="58">
        <f>date_1er_jour_semaine(YEAR(Tableau1[[#This Row],[Jour]]),Tableau1[[#This Row],[Semaine]])</f>
        <v>0</v>
      </c>
      <c r="E54" s="99">
        <f>SEMAINE(Tableau1[[#This Row],[Jour]])</f>
        <v>0</v>
      </c>
      <c r="F54" s="65"/>
      <c r="G54" s="65"/>
      <c r="H54" s="65"/>
      <c r="I54" s="65"/>
      <c r="J54" s="65"/>
      <c r="K54" s="97">
        <f>SUM(Tableau1[[#This Row],[LUNDI]]:Tableau1[[#This Row],[VENDREDI]])</f>
        <v>0</v>
      </c>
    </row>
    <row r="55" spans="1:11">
      <c r="A55" s="61"/>
      <c r="B55" s="66"/>
      <c r="C55" s="62"/>
      <c r="D55" s="58">
        <f>date_1er_jour_semaine(YEAR(Tableau1[[#This Row],[Jour]]),Tableau1[[#This Row],[Semaine]])</f>
        <v>0</v>
      </c>
      <c r="E55" s="99">
        <f>SEMAINE(Tableau1[[#This Row],[Jour]])</f>
        <v>0</v>
      </c>
      <c r="F55" s="62"/>
      <c r="G55" s="62"/>
      <c r="H55" s="62"/>
      <c r="I55" s="62"/>
      <c r="J55" s="62"/>
      <c r="K55" s="97">
        <f>SUM(Tableau1[[#This Row],[LUNDI]]:Tableau1[[#This Row],[VENDREDI]])</f>
        <v>0</v>
      </c>
    </row>
    <row r="56" spans="1:11">
      <c r="A56" s="63"/>
      <c r="B56" s="64"/>
      <c r="C56" s="65"/>
      <c r="D56" s="58">
        <f>date_1er_jour_semaine(YEAR(Tableau1[[#This Row],[Jour]]),Tableau1[[#This Row],[Semaine]])</f>
        <v>0</v>
      </c>
      <c r="E56" s="99">
        <f>SEMAINE(Tableau1[[#This Row],[Jour]])</f>
        <v>0</v>
      </c>
      <c r="F56" s="65"/>
      <c r="G56" s="65"/>
      <c r="H56" s="65"/>
      <c r="I56" s="65"/>
      <c r="J56" s="65"/>
      <c r="K56" s="97">
        <f>SUM(Tableau1[[#This Row],[LUNDI]]:Tableau1[[#This Row],[VENDREDI]])</f>
        <v>0</v>
      </c>
    </row>
    <row r="57" spans="1:11">
      <c r="A57" s="61"/>
      <c r="B57" s="66"/>
      <c r="C57" s="62"/>
      <c r="D57" s="58">
        <f>date_1er_jour_semaine(YEAR(Tableau1[[#This Row],[Jour]]),Tableau1[[#This Row],[Semaine]])</f>
        <v>0</v>
      </c>
      <c r="E57" s="99">
        <f>SEMAINE(Tableau1[[#This Row],[Jour]])</f>
        <v>0</v>
      </c>
      <c r="F57" s="62"/>
      <c r="G57" s="62"/>
      <c r="H57" s="62"/>
      <c r="I57" s="62"/>
      <c r="J57" s="62"/>
      <c r="K57" s="97">
        <f>SUM(Tableau1[[#This Row],[LUNDI]]:Tableau1[[#This Row],[VENDREDI]])</f>
        <v>0</v>
      </c>
    </row>
    <row r="58" spans="1:11">
      <c r="A58" s="63"/>
      <c r="B58" s="64"/>
      <c r="C58" s="65"/>
      <c r="D58" s="58">
        <f>date_1er_jour_semaine(YEAR(Tableau1[[#This Row],[Jour]]),Tableau1[[#This Row],[Semaine]])</f>
        <v>0</v>
      </c>
      <c r="E58" s="99">
        <f>SEMAINE(Tableau1[[#This Row],[Jour]])</f>
        <v>0</v>
      </c>
      <c r="F58" s="65"/>
      <c r="G58" s="65"/>
      <c r="H58" s="65"/>
      <c r="I58" s="65"/>
      <c r="J58" s="65"/>
      <c r="K58" s="97">
        <f>SUM(Tableau1[[#This Row],[LUNDI]]:Tableau1[[#This Row],[VENDREDI]])</f>
        <v>0</v>
      </c>
    </row>
    <row r="59" spans="1:11">
      <c r="A59" s="61"/>
      <c r="B59" s="66"/>
      <c r="C59" s="62"/>
      <c r="D59" s="58">
        <f>date_1er_jour_semaine(YEAR(Tableau1[[#This Row],[Jour]]),Tableau1[[#This Row],[Semaine]])</f>
        <v>0</v>
      </c>
      <c r="E59" s="99">
        <f>SEMAINE(Tableau1[[#This Row],[Jour]])</f>
        <v>0</v>
      </c>
      <c r="F59" s="62"/>
      <c r="G59" s="62"/>
      <c r="H59" s="62"/>
      <c r="I59" s="62"/>
      <c r="J59" s="62"/>
      <c r="K59" s="97">
        <f>SUM(Tableau1[[#This Row],[LUNDI]]:Tableau1[[#This Row],[VENDREDI]])</f>
        <v>0</v>
      </c>
    </row>
    <row r="60" spans="1:11">
      <c r="A60" s="63"/>
      <c r="B60" s="64"/>
      <c r="C60" s="65"/>
      <c r="D60" s="58">
        <f>date_1er_jour_semaine(YEAR(Tableau1[[#This Row],[Jour]]),Tableau1[[#This Row],[Semaine]])</f>
        <v>0</v>
      </c>
      <c r="E60" s="99">
        <f>SEMAINE(Tableau1[[#This Row],[Jour]])</f>
        <v>0</v>
      </c>
      <c r="F60" s="65"/>
      <c r="G60" s="65"/>
      <c r="H60" s="65"/>
      <c r="I60" s="65"/>
      <c r="J60" s="65"/>
      <c r="K60" s="97">
        <f>SUM(Tableau1[[#This Row],[LUNDI]]:Tableau1[[#This Row],[VENDREDI]])</f>
        <v>0</v>
      </c>
    </row>
    <row r="61" spans="1:11">
      <c r="A61" s="61"/>
      <c r="B61" s="66"/>
      <c r="C61" s="62"/>
      <c r="D61" s="58">
        <f>date_1er_jour_semaine(YEAR(Tableau1[[#This Row],[Jour]]),Tableau1[[#This Row],[Semaine]])</f>
        <v>0</v>
      </c>
      <c r="E61" s="99">
        <f>SEMAINE(Tableau1[[#This Row],[Jour]])</f>
        <v>0</v>
      </c>
      <c r="F61" s="62"/>
      <c r="G61" s="62"/>
      <c r="H61" s="62"/>
      <c r="I61" s="62"/>
      <c r="J61" s="62"/>
      <c r="K61" s="97">
        <f>SUM(Tableau1[[#This Row],[LUNDI]]:Tableau1[[#This Row],[VENDREDI]])</f>
        <v>0</v>
      </c>
    </row>
    <row r="62" spans="1:11">
      <c r="A62" s="63"/>
      <c r="B62" s="64"/>
      <c r="C62" s="65"/>
      <c r="D62" s="58">
        <f>date_1er_jour_semaine(YEAR(Tableau1[[#This Row],[Jour]]),Tableau1[[#This Row],[Semaine]])</f>
        <v>0</v>
      </c>
      <c r="E62" s="99">
        <f>SEMAINE(Tableau1[[#This Row],[Jour]])</f>
        <v>0</v>
      </c>
      <c r="F62" s="65"/>
      <c r="G62" s="65"/>
      <c r="H62" s="65"/>
      <c r="I62" s="65"/>
      <c r="J62" s="65"/>
      <c r="K62" s="97">
        <f>SUM(Tableau1[[#This Row],[LUNDI]]:Tableau1[[#This Row],[VENDREDI]])</f>
        <v>0</v>
      </c>
    </row>
    <row r="63" spans="1:11">
      <c r="A63" s="61"/>
      <c r="B63" s="66"/>
      <c r="C63" s="62"/>
      <c r="D63" s="58">
        <f>date_1er_jour_semaine(YEAR(Tableau1[[#This Row],[Jour]]),Tableau1[[#This Row],[Semaine]])</f>
        <v>0</v>
      </c>
      <c r="E63" s="99">
        <f>SEMAINE(Tableau1[[#This Row],[Jour]])</f>
        <v>0</v>
      </c>
      <c r="F63" s="62"/>
      <c r="G63" s="62"/>
      <c r="H63" s="62"/>
      <c r="I63" s="62"/>
      <c r="J63" s="62"/>
      <c r="K63" s="97">
        <f>SUM(Tableau1[[#This Row],[LUNDI]]:Tableau1[[#This Row],[VENDREDI]])</f>
        <v>0</v>
      </c>
    </row>
    <row r="64" spans="1:11">
      <c r="A64" s="63"/>
      <c r="B64" s="64"/>
      <c r="C64" s="65"/>
      <c r="D64" s="58">
        <f>date_1er_jour_semaine(YEAR(Tableau1[[#This Row],[Jour]]),Tableau1[[#This Row],[Semaine]])</f>
        <v>0</v>
      </c>
      <c r="E64" s="99">
        <f>SEMAINE(Tableau1[[#This Row],[Jour]])</f>
        <v>0</v>
      </c>
      <c r="F64" s="65"/>
      <c r="G64" s="65"/>
      <c r="H64" s="65"/>
      <c r="I64" s="65"/>
      <c r="J64" s="65"/>
      <c r="K64" s="97">
        <f>SUM(Tableau1[[#This Row],[LUNDI]]:Tableau1[[#This Row],[VENDREDI]])</f>
        <v>0</v>
      </c>
    </row>
    <row r="65" spans="1:11">
      <c r="A65" s="61"/>
      <c r="B65" s="66"/>
      <c r="C65" s="62"/>
      <c r="D65" s="58">
        <f>date_1er_jour_semaine(YEAR(Tableau1[[#This Row],[Jour]]),Tableau1[[#This Row],[Semaine]])</f>
        <v>0</v>
      </c>
      <c r="E65" s="99">
        <f>SEMAINE(Tableau1[[#This Row],[Jour]])</f>
        <v>0</v>
      </c>
      <c r="F65" s="62"/>
      <c r="G65" s="62"/>
      <c r="H65" s="62"/>
      <c r="I65" s="62"/>
      <c r="J65" s="62"/>
      <c r="K65" s="97">
        <f>SUM(Tableau1[[#This Row],[LUNDI]]:Tableau1[[#This Row],[VENDREDI]])</f>
        <v>0</v>
      </c>
    </row>
    <row r="66" spans="1:11">
      <c r="A66" s="63"/>
      <c r="B66" s="64"/>
      <c r="C66" s="65"/>
      <c r="D66" s="58">
        <f>date_1er_jour_semaine(YEAR(Tableau1[[#This Row],[Jour]]),Tableau1[[#This Row],[Semaine]])</f>
        <v>0</v>
      </c>
      <c r="E66" s="99">
        <f>SEMAINE(Tableau1[[#This Row],[Jour]])</f>
        <v>0</v>
      </c>
      <c r="F66" s="65"/>
      <c r="G66" s="65"/>
      <c r="H66" s="65"/>
      <c r="I66" s="65"/>
      <c r="J66" s="65"/>
      <c r="K66" s="97">
        <f>SUM(Tableau1[[#This Row],[LUNDI]]:Tableau1[[#This Row],[VENDREDI]])</f>
        <v>0</v>
      </c>
    </row>
    <row r="67" spans="1:11">
      <c r="A67" s="61"/>
      <c r="B67" s="66"/>
      <c r="C67" s="62"/>
      <c r="D67" s="58">
        <f>date_1er_jour_semaine(YEAR(Tableau1[[#This Row],[Jour]]),Tableau1[[#This Row],[Semaine]])</f>
        <v>0</v>
      </c>
      <c r="E67" s="99">
        <f>SEMAINE(Tableau1[[#This Row],[Jour]])</f>
        <v>0</v>
      </c>
      <c r="F67" s="62"/>
      <c r="G67" s="62"/>
      <c r="H67" s="62"/>
      <c r="I67" s="62"/>
      <c r="J67" s="62"/>
      <c r="K67" s="97">
        <f>SUM(Tableau1[[#This Row],[LUNDI]]:Tableau1[[#This Row],[VENDREDI]])</f>
        <v>0</v>
      </c>
    </row>
    <row r="68" spans="1:11">
      <c r="A68" s="63"/>
      <c r="B68" s="64"/>
      <c r="C68" s="65"/>
      <c r="D68" s="58">
        <f>date_1er_jour_semaine(YEAR(Tableau1[[#This Row],[Jour]]),Tableau1[[#This Row],[Semaine]])</f>
        <v>0</v>
      </c>
      <c r="E68" s="99">
        <f>SEMAINE(Tableau1[[#This Row],[Jour]])</f>
        <v>0</v>
      </c>
      <c r="F68" s="65"/>
      <c r="G68" s="65"/>
      <c r="H68" s="65"/>
      <c r="I68" s="65"/>
      <c r="J68" s="65"/>
      <c r="K68" s="97">
        <f>SUM(Tableau1[[#This Row],[LUNDI]]:Tableau1[[#This Row],[VENDREDI]])</f>
        <v>0</v>
      </c>
    </row>
    <row r="69" spans="1:11">
      <c r="A69" s="61"/>
      <c r="B69" s="66"/>
      <c r="C69" s="62"/>
      <c r="D69" s="58">
        <f>date_1er_jour_semaine(YEAR(Tableau1[[#This Row],[Jour]]),Tableau1[[#This Row],[Semaine]])</f>
        <v>0</v>
      </c>
      <c r="E69" s="99">
        <f>SEMAINE(Tableau1[[#This Row],[Jour]])</f>
        <v>0</v>
      </c>
      <c r="F69" s="62"/>
      <c r="G69" s="62"/>
      <c r="H69" s="62"/>
      <c r="I69" s="62"/>
      <c r="J69" s="62"/>
      <c r="K69" s="97">
        <f>SUM(Tableau1[[#This Row],[LUNDI]]:Tableau1[[#This Row],[VENDREDI]])</f>
        <v>0</v>
      </c>
    </row>
    <row r="70" spans="1:11">
      <c r="A70" s="94"/>
      <c r="B70" s="95"/>
      <c r="C70" s="96"/>
      <c r="D70" s="58">
        <f>date_1er_jour_semaine(YEAR(Tableau1[[#This Row],[Jour]]),Tableau1[[#This Row],[Semaine]])</f>
        <v>0</v>
      </c>
      <c r="E70" s="99">
        <f>SEMAINE(Tableau1[[#This Row],[Jour]])</f>
        <v>0</v>
      </c>
      <c r="F70" s="96"/>
      <c r="G70" s="96"/>
      <c r="H70" s="96"/>
      <c r="I70" s="96"/>
      <c r="J70" s="96"/>
      <c r="K70" s="97">
        <f>SUM(Tableau1[[#This Row],[LUNDI]]:Tableau1[[#This Row],[VENDREDI]])</f>
        <v>0</v>
      </c>
    </row>
  </sheetData>
  <pageMargins left="0.75" right="0.75" top="1" bottom="1" header="0.5" footer="0.5"/>
  <pageSetup paperSize="9" orientation="portrait" horizontalDpi="4294967292" verticalDpi="4294967292" r:id="rId1"/>
  <legacy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/>
  <dimension ref="A1:K29"/>
  <sheetViews>
    <sheetView showZeros="0" view="pageBreakPreview" topLeftCell="B1" zoomScale="78" zoomScaleNormal="100" zoomScaleSheetLayoutView="78" workbookViewId="0">
      <selection activeCell="B28" sqref="B28:K29"/>
    </sheetView>
  </sheetViews>
  <sheetFormatPr baseColWidth="10" defaultRowHeight="15.75"/>
  <cols>
    <col min="1" max="1" width="20.625" style="27" customWidth="1"/>
    <col min="2" max="2" width="14.125" style="70" customWidth="1"/>
    <col min="3" max="3" width="29.875" style="70" customWidth="1"/>
    <col min="4" max="4" width="21.625" style="27" customWidth="1"/>
    <col min="5" max="5" width="17.5" customWidth="1"/>
    <col min="6" max="10" width="16" customWidth="1"/>
    <col min="12" max="12" width="15.625" customWidth="1"/>
  </cols>
  <sheetData>
    <row r="1" spans="1:11">
      <c r="A1" s="122" t="s">
        <v>27</v>
      </c>
      <c r="B1" s="122"/>
      <c r="C1" s="122"/>
      <c r="D1" s="122"/>
      <c r="E1" s="122"/>
      <c r="F1" s="122"/>
      <c r="G1" s="122"/>
      <c r="H1" s="122"/>
      <c r="I1" s="122"/>
      <c r="J1" s="10"/>
    </row>
    <row r="2" spans="1:11">
      <c r="A2"/>
      <c r="B2" s="13"/>
      <c r="C2" s="13"/>
      <c r="D2" s="30"/>
      <c r="E2" s="10"/>
      <c r="F2" s="10"/>
      <c r="G2" s="10"/>
      <c r="H2" s="10"/>
      <c r="I2" s="10"/>
      <c r="J2" s="10"/>
    </row>
    <row r="3" spans="1:11">
      <c r="A3" s="30" t="s">
        <v>6</v>
      </c>
      <c r="B3" s="13"/>
      <c r="C3" s="71" t="s">
        <v>20</v>
      </c>
      <c r="D3" s="30"/>
      <c r="E3" s="10"/>
      <c r="F3" s="10"/>
      <c r="G3" s="10"/>
      <c r="H3" s="10"/>
      <c r="I3" s="10"/>
      <c r="J3" s="10"/>
    </row>
    <row r="4" spans="1:11" ht="16.5" thickBot="1">
      <c r="A4" s="67" t="s">
        <v>34</v>
      </c>
      <c r="B4" s="13"/>
      <c r="C4" s="13">
        <v>2017</v>
      </c>
      <c r="D4" s="30"/>
      <c r="E4" s="10"/>
      <c r="F4" s="10"/>
      <c r="G4" s="10"/>
      <c r="H4" s="10"/>
      <c r="I4" s="10"/>
      <c r="J4" s="10"/>
    </row>
    <row r="5" spans="1:11" ht="18.75" thickBot="1">
      <c r="A5" s="67" t="s">
        <v>5</v>
      </c>
      <c r="B5" s="69"/>
      <c r="C5" s="76">
        <v>11</v>
      </c>
      <c r="D5" s="30"/>
      <c r="E5" s="11" t="s">
        <v>33</v>
      </c>
      <c r="F5" s="123" t="str">
        <f>Lib_semaine(C4,C5)</f>
        <v>du 13 mars 2017 au 19 mars 2017</v>
      </c>
      <c r="G5" s="123"/>
      <c r="H5" s="12"/>
      <c r="I5" s="124"/>
      <c r="J5" s="124"/>
    </row>
    <row r="6" spans="1:11" ht="16.5" thickBot="1">
      <c r="A6" s="68"/>
      <c r="B6" s="13"/>
      <c r="C6" s="68"/>
      <c r="D6" s="75"/>
      <c r="E6" s="68"/>
      <c r="F6" s="13"/>
      <c r="G6" s="68"/>
      <c r="H6" s="13"/>
      <c r="I6" s="68"/>
      <c r="J6" s="13"/>
      <c r="K6" s="68"/>
    </row>
    <row r="7" spans="1:11" ht="48" thickBot="1">
      <c r="A7" s="29" t="s">
        <v>31</v>
      </c>
      <c r="B7" s="29" t="s">
        <v>32</v>
      </c>
      <c r="C7" s="28" t="s">
        <v>7</v>
      </c>
      <c r="D7" s="29" t="s">
        <v>8</v>
      </c>
      <c r="E7" s="28" t="s">
        <v>5</v>
      </c>
      <c r="F7" s="28" t="s">
        <v>0</v>
      </c>
      <c r="G7" s="28" t="s">
        <v>1</v>
      </c>
      <c r="H7" s="28" t="s">
        <v>2</v>
      </c>
      <c r="I7" s="28" t="s">
        <v>3</v>
      </c>
      <c r="J7" s="42" t="s">
        <v>4</v>
      </c>
      <c r="K7" s="43" t="s">
        <v>26</v>
      </c>
    </row>
    <row r="8" spans="1:11">
      <c r="A8" s="98">
        <v>42808</v>
      </c>
      <c r="B8">
        <v>9</v>
      </c>
      <c r="C8" t="s">
        <v>18</v>
      </c>
      <c r="D8" s="98">
        <v>42807</v>
      </c>
      <c r="E8">
        <v>11</v>
      </c>
      <c r="H8">
        <v>8</v>
      </c>
      <c r="K8">
        <v>8</v>
      </c>
    </row>
    <row r="9" spans="1:11">
      <c r="A9" s="98">
        <v>42809</v>
      </c>
      <c r="B9">
        <v>10</v>
      </c>
      <c r="C9" t="s">
        <v>19</v>
      </c>
      <c r="D9" s="98">
        <v>42807</v>
      </c>
      <c r="E9">
        <v>11</v>
      </c>
      <c r="I9">
        <v>4</v>
      </c>
      <c r="K9">
        <v>4</v>
      </c>
    </row>
    <row r="10" spans="1:11" s="88" customFormat="1">
      <c r="A10" s="98">
        <v>42810</v>
      </c>
      <c r="B10">
        <v>8</v>
      </c>
      <c r="C10" t="s">
        <v>17</v>
      </c>
      <c r="D10" s="98">
        <v>42807</v>
      </c>
      <c r="E10">
        <v>11</v>
      </c>
      <c r="F10"/>
      <c r="G10"/>
      <c r="H10"/>
      <c r="I10">
        <v>4</v>
      </c>
      <c r="J10"/>
      <c r="K10">
        <v>4</v>
      </c>
    </row>
    <row r="11" spans="1:11">
      <c r="A11" s="90" t="s">
        <v>9</v>
      </c>
      <c r="B11" s="90"/>
      <c r="C11" s="90"/>
      <c r="D11" s="89"/>
      <c r="E11" s="89"/>
      <c r="F11" s="102">
        <f>SUBTOTAL(109,[LUNDI])</f>
        <v>0</v>
      </c>
      <c r="G11" s="102">
        <f>SUBTOTAL(109,[LUNDI])</f>
        <v>0</v>
      </c>
      <c r="H11" s="102">
        <f>SUBTOTAL(109,[LUNDI])</f>
        <v>0</v>
      </c>
      <c r="I11" s="102">
        <f>SUBTOTAL(109,[LUNDI])</f>
        <v>0</v>
      </c>
      <c r="J11" s="102">
        <f>SUBTOTAL(109,[LUNDI])</f>
        <v>0</v>
      </c>
      <c r="K11" s="106">
        <f>SUBTOTAL(109,[Total Heures de la Semaine])</f>
        <v>16</v>
      </c>
    </row>
    <row r="12" spans="1:11">
      <c r="A12"/>
      <c r="B12"/>
      <c r="C12"/>
      <c r="D12"/>
    </row>
    <row r="13" spans="1:11">
      <c r="A13"/>
      <c r="B13"/>
      <c r="C13"/>
      <c r="D13"/>
    </row>
    <row r="27" spans="1:11" ht="16.5" thickBot="1"/>
    <row r="28" spans="1:11">
      <c r="A28" s="125" t="s">
        <v>49</v>
      </c>
      <c r="B28" s="127"/>
      <c r="C28" s="128"/>
      <c r="D28" s="128"/>
      <c r="E28" s="128"/>
      <c r="F28" s="128"/>
      <c r="G28" s="128"/>
      <c r="H28" s="128"/>
      <c r="I28" s="128"/>
      <c r="J28" s="128"/>
      <c r="K28" s="129"/>
    </row>
    <row r="29" spans="1:11" ht="16.5" thickBot="1">
      <c r="A29" s="126"/>
      <c r="B29" s="130"/>
      <c r="C29" s="131"/>
      <c r="D29" s="131"/>
      <c r="E29" s="131"/>
      <c r="F29" s="131"/>
      <c r="G29" s="131"/>
      <c r="H29" s="131"/>
      <c r="I29" s="131"/>
      <c r="J29" s="131"/>
      <c r="K29" s="132"/>
    </row>
  </sheetData>
  <mergeCells count="6">
    <mergeCell ref="A1:I1"/>
    <mergeCell ref="F5:G5"/>
    <mergeCell ref="I5:J5"/>
    <mergeCell ref="A28:A29"/>
    <mergeCell ref="B28:K28"/>
    <mergeCell ref="B29:K29"/>
  </mergeCells>
  <pageMargins left="0.75" right="0.75" top="1" bottom="1" header="0.5" footer="0.5"/>
  <pageSetup paperSize="9" scale="38" orientation="portrait" horizontalDpi="4294967292" verticalDpi="4294967292" r:id="rId1"/>
  <legacy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 enableFormatConditionsCalculation="0"/>
  <dimension ref="A2:T46"/>
  <sheetViews>
    <sheetView showZeros="0" topLeftCell="F1" zoomScale="120" zoomScaleNormal="120" zoomScalePageLayoutView="120" workbookViewId="0">
      <selection activeCell="S14" sqref="S14:S16"/>
    </sheetView>
  </sheetViews>
  <sheetFormatPr baseColWidth="10" defaultRowHeight="15.75"/>
  <cols>
    <col min="1" max="1" width="10.875" style="5"/>
    <col min="2" max="2" width="5.125" style="1" customWidth="1"/>
    <col min="3" max="4" width="8.125" style="20" customWidth="1"/>
    <col min="5" max="5" width="36.5" style="20" customWidth="1"/>
    <col min="6" max="15" width="7.5" customWidth="1"/>
    <col min="16" max="16" width="7.625" customWidth="1"/>
    <col min="17" max="17" width="7.5" customWidth="1"/>
    <col min="18" max="18" width="9" customWidth="1"/>
    <col min="19" max="19" width="7.5" customWidth="1"/>
    <col min="20" max="20" width="7.625" customWidth="1"/>
  </cols>
  <sheetData>
    <row r="2" spans="1:20" ht="21">
      <c r="C2" s="116" t="s">
        <v>29</v>
      </c>
      <c r="D2" s="117"/>
      <c r="E2" s="118"/>
    </row>
    <row r="3" spans="1:20" s="7" customFormat="1" ht="21.75" thickBot="1">
      <c r="A3" s="8"/>
      <c r="B3" s="9"/>
      <c r="C3" s="21"/>
      <c r="D3" s="21"/>
      <c r="E3" s="21"/>
    </row>
    <row r="4" spans="1:20" s="7" customFormat="1" ht="21.75" thickBot="1">
      <c r="A4" s="8"/>
      <c r="B4" s="9"/>
      <c r="C4" s="21"/>
      <c r="D4" s="21"/>
      <c r="E4" s="20"/>
      <c r="F4" s="49" t="s">
        <v>25</v>
      </c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1"/>
    </row>
    <row r="5" spans="1:20" s="7" customFormat="1" ht="21">
      <c r="A5" s="8"/>
      <c r="B5" s="9"/>
      <c r="C5" s="23"/>
      <c r="D5" s="18"/>
      <c r="E5" s="20"/>
      <c r="F5" s="137" t="s">
        <v>22</v>
      </c>
      <c r="G5" s="136" t="s">
        <v>24</v>
      </c>
      <c r="H5" s="136"/>
      <c r="I5" s="136"/>
      <c r="J5" s="136"/>
      <c r="K5" s="133" t="s">
        <v>23</v>
      </c>
      <c r="L5" s="134"/>
      <c r="M5" s="134"/>
      <c r="N5" s="134"/>
      <c r="O5" s="134"/>
      <c r="P5" s="134"/>
      <c r="Q5" s="134"/>
      <c r="R5" s="134"/>
      <c r="S5" s="134"/>
      <c r="T5" s="135"/>
    </row>
    <row r="6" spans="1:20" s="48" customFormat="1" ht="27" customHeight="1">
      <c r="A6" s="44"/>
      <c r="B6" s="45"/>
      <c r="C6" s="46"/>
      <c r="D6" s="46"/>
      <c r="E6" s="47" t="s">
        <v>21</v>
      </c>
      <c r="F6" s="138"/>
      <c r="G6" s="32">
        <v>1</v>
      </c>
      <c r="H6" s="33">
        <v>2</v>
      </c>
      <c r="I6" s="32">
        <v>3</v>
      </c>
      <c r="J6" s="33">
        <v>4</v>
      </c>
      <c r="K6" s="32">
        <v>1</v>
      </c>
      <c r="L6" s="33">
        <v>2</v>
      </c>
      <c r="M6" s="32">
        <v>3</v>
      </c>
      <c r="N6" s="33">
        <v>4</v>
      </c>
      <c r="O6" s="32">
        <v>5</v>
      </c>
      <c r="P6" s="33">
        <v>6</v>
      </c>
      <c r="Q6" s="32">
        <v>7</v>
      </c>
      <c r="R6" s="33">
        <v>8</v>
      </c>
      <c r="S6" s="32">
        <v>11</v>
      </c>
      <c r="T6" s="33">
        <v>52</v>
      </c>
    </row>
    <row r="7" spans="1:20" s="3" customFormat="1">
      <c r="A7" s="4"/>
      <c r="B7" s="14"/>
      <c r="C7" s="40"/>
      <c r="D7" s="34">
        <v>1</v>
      </c>
      <c r="E7" s="35" t="s">
        <v>10</v>
      </c>
      <c r="F7" s="36"/>
      <c r="G7" s="36"/>
      <c r="H7" s="36"/>
      <c r="I7" s="36"/>
      <c r="J7" s="36"/>
      <c r="K7" s="103"/>
      <c r="L7" s="103"/>
      <c r="M7" s="103"/>
      <c r="N7" s="103"/>
      <c r="O7" s="103"/>
      <c r="P7" s="103"/>
      <c r="Q7" s="103"/>
      <c r="R7" s="103"/>
      <c r="S7" s="103"/>
      <c r="T7" s="103"/>
    </row>
    <row r="8" spans="1:20" s="82" customFormat="1">
      <c r="A8" s="74"/>
      <c r="B8" s="77"/>
      <c r="C8" s="72"/>
      <c r="D8" s="78">
        <v>2</v>
      </c>
      <c r="E8" s="79" t="s">
        <v>11</v>
      </c>
      <c r="F8" s="80"/>
      <c r="G8" s="81"/>
      <c r="H8" s="81"/>
      <c r="I8" s="81"/>
      <c r="J8" s="81"/>
      <c r="K8" s="104"/>
      <c r="L8" s="104"/>
      <c r="M8" s="104"/>
      <c r="N8" s="104"/>
      <c r="O8" s="104"/>
      <c r="P8" s="104">
        <v>0.5</v>
      </c>
      <c r="Q8" s="104"/>
      <c r="R8" s="104"/>
      <c r="S8" s="104"/>
      <c r="T8" s="104"/>
    </row>
    <row r="9" spans="1:20" s="3" customFormat="1">
      <c r="A9" s="4"/>
      <c r="B9" s="14"/>
      <c r="C9" s="41"/>
      <c r="D9" s="37">
        <v>3</v>
      </c>
      <c r="E9" s="38" t="s">
        <v>12</v>
      </c>
      <c r="F9" s="39"/>
      <c r="G9" s="36"/>
      <c r="H9" s="36"/>
      <c r="I9" s="36"/>
      <c r="J9" s="36"/>
      <c r="K9" s="103"/>
      <c r="L9" s="103"/>
      <c r="M9" s="103"/>
      <c r="N9" s="103"/>
      <c r="O9" s="103"/>
      <c r="P9" s="103"/>
      <c r="Q9" s="103"/>
      <c r="R9" s="103">
        <v>6</v>
      </c>
      <c r="S9" s="103"/>
      <c r="T9" s="103"/>
    </row>
    <row r="10" spans="1:20" s="82" customFormat="1">
      <c r="A10" s="74"/>
      <c r="B10" s="77"/>
      <c r="C10" s="72"/>
      <c r="D10" s="78">
        <v>4</v>
      </c>
      <c r="E10" s="79" t="s">
        <v>13</v>
      </c>
      <c r="F10" s="80"/>
      <c r="G10" s="81"/>
      <c r="H10" s="81"/>
      <c r="I10" s="81"/>
      <c r="J10" s="81"/>
      <c r="K10" s="104"/>
      <c r="L10" s="104"/>
      <c r="M10" s="104"/>
      <c r="N10" s="104"/>
      <c r="O10" s="104"/>
      <c r="P10" s="104">
        <v>1</v>
      </c>
      <c r="Q10" s="104"/>
      <c r="R10" s="104"/>
      <c r="S10" s="104"/>
      <c r="T10" s="104"/>
    </row>
    <row r="11" spans="1:20" s="3" customFormat="1">
      <c r="A11" s="4"/>
      <c r="B11" s="14"/>
      <c r="C11" s="41"/>
      <c r="D11" s="37">
        <v>5</v>
      </c>
      <c r="E11" s="38" t="s">
        <v>14</v>
      </c>
      <c r="F11" s="39"/>
      <c r="G11" s="36"/>
      <c r="H11" s="36"/>
      <c r="I11" s="36"/>
      <c r="J11" s="36"/>
      <c r="K11" s="103"/>
      <c r="L11" s="103"/>
      <c r="M11" s="103"/>
      <c r="N11" s="103"/>
      <c r="O11" s="103"/>
      <c r="P11" s="103"/>
      <c r="Q11" s="103"/>
      <c r="R11" s="103">
        <v>8</v>
      </c>
      <c r="S11" s="103"/>
      <c r="T11" s="103"/>
    </row>
    <row r="12" spans="1:20" s="82" customFormat="1">
      <c r="A12" s="74"/>
      <c r="B12" s="77"/>
      <c r="C12" s="72"/>
      <c r="D12" s="78">
        <v>6</v>
      </c>
      <c r="E12" s="79" t="s">
        <v>15</v>
      </c>
      <c r="F12" s="80"/>
      <c r="G12" s="81"/>
      <c r="H12" s="81"/>
      <c r="I12" s="81"/>
      <c r="J12" s="81"/>
      <c r="K12" s="104"/>
      <c r="L12" s="104"/>
      <c r="M12" s="104"/>
      <c r="N12" s="104"/>
      <c r="O12" s="104"/>
      <c r="P12" s="104"/>
      <c r="Q12" s="104"/>
      <c r="R12" s="104"/>
      <c r="S12" s="104"/>
      <c r="T12" s="104"/>
    </row>
    <row r="13" spans="1:20" s="3" customFormat="1">
      <c r="A13" s="4"/>
      <c r="B13" s="14"/>
      <c r="C13" s="41"/>
      <c r="D13" s="37">
        <v>7</v>
      </c>
      <c r="E13" s="38" t="s">
        <v>16</v>
      </c>
      <c r="F13" s="39"/>
      <c r="G13" s="36"/>
      <c r="H13" s="36"/>
      <c r="I13" s="36"/>
      <c r="J13" s="36"/>
      <c r="K13" s="103"/>
      <c r="L13" s="103"/>
      <c r="M13" s="103"/>
      <c r="N13" s="103"/>
      <c r="O13" s="103"/>
      <c r="P13" s="103"/>
      <c r="Q13" s="103"/>
      <c r="R13" s="103"/>
      <c r="S13" s="103"/>
      <c r="T13" s="103"/>
    </row>
    <row r="14" spans="1:20" s="82" customFormat="1">
      <c r="A14" s="74"/>
      <c r="B14" s="77"/>
      <c r="C14" s="72"/>
      <c r="D14" s="78">
        <v>8</v>
      </c>
      <c r="E14" s="79" t="s">
        <v>17</v>
      </c>
      <c r="F14" s="80"/>
      <c r="G14" s="81"/>
      <c r="H14" s="81"/>
      <c r="I14" s="81"/>
      <c r="J14" s="81"/>
      <c r="K14" s="104"/>
      <c r="L14" s="104"/>
      <c r="M14" s="104"/>
      <c r="N14" s="104"/>
      <c r="O14" s="104"/>
      <c r="P14" s="104"/>
      <c r="Q14" s="104"/>
      <c r="R14" s="104"/>
      <c r="S14" s="104">
        <v>4</v>
      </c>
      <c r="T14" s="104"/>
    </row>
    <row r="15" spans="1:20" s="3" customFormat="1">
      <c r="A15" s="4"/>
      <c r="B15" s="14"/>
      <c r="C15" s="41"/>
      <c r="D15" s="37">
        <v>9</v>
      </c>
      <c r="E15" s="38" t="s">
        <v>18</v>
      </c>
      <c r="F15" s="39"/>
      <c r="G15" s="36"/>
      <c r="H15" s="36"/>
      <c r="I15" s="36"/>
      <c r="J15" s="36"/>
      <c r="K15" s="103"/>
      <c r="L15" s="103"/>
      <c r="M15" s="103"/>
      <c r="N15" s="103"/>
      <c r="O15" s="103"/>
      <c r="P15" s="103"/>
      <c r="Q15" s="103"/>
      <c r="R15" s="103"/>
      <c r="S15" s="103">
        <v>8</v>
      </c>
      <c r="T15" s="103"/>
    </row>
    <row r="16" spans="1:20" s="82" customFormat="1">
      <c r="A16" s="74"/>
      <c r="B16" s="77"/>
      <c r="C16" s="73"/>
      <c r="D16" s="83">
        <v>10</v>
      </c>
      <c r="E16" s="84" t="s">
        <v>19</v>
      </c>
      <c r="F16" s="85"/>
      <c r="G16" s="86"/>
      <c r="H16" s="86"/>
      <c r="I16" s="86"/>
      <c r="J16" s="86"/>
      <c r="K16" s="105"/>
      <c r="L16" s="105"/>
      <c r="M16" s="105"/>
      <c r="N16" s="105"/>
      <c r="O16" s="105"/>
      <c r="P16" s="105"/>
      <c r="Q16" s="105"/>
      <c r="R16" s="105"/>
      <c r="S16" s="105">
        <v>4</v>
      </c>
      <c r="T16" s="105"/>
    </row>
    <row r="17" spans="1:18" s="4" customFormat="1">
      <c r="B17" s="14"/>
      <c r="C17" s="24"/>
      <c r="D17" s="19"/>
      <c r="E17" s="6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3" customFormat="1">
      <c r="A18" s="4"/>
      <c r="B18" s="14"/>
      <c r="C18" s="22"/>
      <c r="D18" s="22"/>
      <c r="E18" s="20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>
      <c r="B19"/>
    </row>
    <row r="20" spans="1:18">
      <c r="B20" s="2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>
      <c r="B21"/>
    </row>
    <row r="22" spans="1:18">
      <c r="B22"/>
    </row>
    <row r="23" spans="1:18">
      <c r="B23"/>
    </row>
    <row r="24" spans="1:18">
      <c r="B24"/>
    </row>
    <row r="25" spans="1:18">
      <c r="B25"/>
    </row>
    <row r="26" spans="1:18">
      <c r="B26"/>
    </row>
    <row r="27" spans="1:18">
      <c r="B27"/>
    </row>
    <row r="28" spans="1:18">
      <c r="B28" s="2"/>
    </row>
    <row r="29" spans="1:18">
      <c r="B29"/>
    </row>
    <row r="30" spans="1:18">
      <c r="B30" s="2"/>
    </row>
    <row r="31" spans="1:18">
      <c r="B31"/>
    </row>
    <row r="32" spans="1:18">
      <c r="B32" s="2"/>
    </row>
    <row r="33" spans="1:5">
      <c r="B33"/>
    </row>
    <row r="34" spans="1:5">
      <c r="A34"/>
      <c r="B34" s="2"/>
      <c r="C34"/>
      <c r="D34"/>
      <c r="E34"/>
    </row>
    <row r="35" spans="1:5">
      <c r="A35"/>
      <c r="B35"/>
      <c r="C35"/>
      <c r="D35"/>
      <c r="E35"/>
    </row>
    <row r="36" spans="1:5">
      <c r="A36"/>
      <c r="B36" s="2"/>
      <c r="C36"/>
      <c r="D36"/>
      <c r="E36"/>
    </row>
    <row r="37" spans="1:5">
      <c r="A37"/>
      <c r="B37"/>
      <c r="C37"/>
      <c r="D37"/>
      <c r="E37"/>
    </row>
    <row r="38" spans="1:5">
      <c r="A38"/>
      <c r="B38" s="2"/>
      <c r="C38"/>
      <c r="D38"/>
      <c r="E38"/>
    </row>
    <row r="39" spans="1:5">
      <c r="A39"/>
      <c r="B39"/>
      <c r="C39"/>
      <c r="D39"/>
      <c r="E39"/>
    </row>
    <row r="40" spans="1:5">
      <c r="A40"/>
      <c r="B40" s="2"/>
      <c r="C40"/>
      <c r="D40"/>
      <c r="E40"/>
    </row>
    <row r="41" spans="1:5">
      <c r="A41"/>
      <c r="B41"/>
      <c r="C41"/>
      <c r="D41"/>
      <c r="E41"/>
    </row>
    <row r="42" spans="1:5">
      <c r="A42"/>
      <c r="B42" s="2"/>
      <c r="C42"/>
      <c r="D42"/>
      <c r="E42"/>
    </row>
    <row r="43" spans="1:5">
      <c r="A43"/>
      <c r="B43"/>
      <c r="C43"/>
      <c r="D43"/>
      <c r="E43"/>
    </row>
    <row r="44" spans="1:5">
      <c r="A44"/>
      <c r="B44" s="2"/>
      <c r="C44"/>
      <c r="D44"/>
      <c r="E44"/>
    </row>
    <row r="45" spans="1:5">
      <c r="A45"/>
      <c r="B45"/>
      <c r="C45"/>
      <c r="D45"/>
      <c r="E45"/>
    </row>
    <row r="46" spans="1:5">
      <c r="A46"/>
      <c r="B46" s="2"/>
      <c r="C46"/>
      <c r="D46"/>
      <c r="E46"/>
    </row>
  </sheetData>
  <mergeCells count="4">
    <mergeCell ref="C2:E2"/>
    <mergeCell ref="K5:T5"/>
    <mergeCell ref="G5:J5"/>
    <mergeCell ref="F5:F6"/>
  </mergeCell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N9"/>
  <sheetViews>
    <sheetView tabSelected="1" workbookViewId="0">
      <selection activeCell="C16" sqref="C16"/>
    </sheetView>
  </sheetViews>
  <sheetFormatPr baseColWidth="10" defaultRowHeight="15.75"/>
  <cols>
    <col min="1" max="1" width="30" customWidth="1"/>
    <col min="3" max="3" width="28.5" customWidth="1"/>
    <col min="4" max="4" width="15.5" customWidth="1"/>
    <col min="5" max="5" width="19.125" customWidth="1"/>
    <col min="6" max="6" width="57.625" customWidth="1"/>
  </cols>
  <sheetData>
    <row r="1" spans="1:14" ht="17.25" thickTop="1" thickBot="1">
      <c r="A1" s="109" t="s">
        <v>35</v>
      </c>
      <c r="B1" s="110"/>
      <c r="C1" s="111" t="str">
        <f>INDEX(A2:A500,N1)</f>
        <v>Dupont@orange.fr</v>
      </c>
      <c r="D1" s="112" t="str">
        <f>"smtp"&amp;"."&amp;RIGHT($C$1,LEN($C$1)-FIND("@",$C$1))</f>
        <v>smtp.orange.fr</v>
      </c>
      <c r="N1">
        <v>1</v>
      </c>
    </row>
    <row r="2" spans="1:14" ht="16.5" thickTop="1">
      <c r="A2" s="139" t="s">
        <v>42</v>
      </c>
      <c r="B2" s="142" t="s">
        <v>50</v>
      </c>
      <c r="G2" s="113"/>
      <c r="H2" s="114"/>
    </row>
    <row r="3" spans="1:14">
      <c r="A3" s="140" t="s">
        <v>43</v>
      </c>
      <c r="B3" s="143"/>
      <c r="C3" t="s">
        <v>36</v>
      </c>
      <c r="D3">
        <v>25</v>
      </c>
      <c r="E3" t="s">
        <v>37</v>
      </c>
      <c r="F3" t="s">
        <v>38</v>
      </c>
    </row>
    <row r="4" spans="1:14">
      <c r="A4" s="140" t="s">
        <v>44</v>
      </c>
      <c r="B4" s="143"/>
    </row>
    <row r="5" spans="1:14">
      <c r="A5" s="140" t="s">
        <v>45</v>
      </c>
      <c r="B5" s="143"/>
      <c r="E5" t="s">
        <v>39</v>
      </c>
      <c r="F5" t="s">
        <v>40</v>
      </c>
    </row>
    <row r="6" spans="1:14">
      <c r="A6" s="140" t="s">
        <v>46</v>
      </c>
      <c r="B6" s="143"/>
    </row>
    <row r="7" spans="1:14" ht="63">
      <c r="A7" s="140" t="s">
        <v>47</v>
      </c>
      <c r="B7" s="143"/>
      <c r="E7" t="s">
        <v>41</v>
      </c>
      <c r="F7" s="115" t="s">
        <v>51</v>
      </c>
    </row>
    <row r="8" spans="1:14">
      <c r="A8" s="140" t="s">
        <v>48</v>
      </c>
      <c r="B8" s="143"/>
    </row>
    <row r="9" spans="1:14" ht="16.5" thickBot="1">
      <c r="A9" s="141"/>
      <c r="B9" s="144"/>
    </row>
  </sheetData>
  <mergeCells count="1">
    <mergeCell ref="B2:B9"/>
  </mergeCells>
  <dataValidations count="1">
    <dataValidation type="custom" allowBlank="1" showInputMessage="1" showErrorMessage="1" sqref="C1:D1">
      <formula1>""""""</formula1>
    </dataValidation>
  </dataValidations>
  <hyperlinks>
    <hyperlink ref="A3" r:id="rId1"/>
    <hyperlink ref="A2" r:id="rId2"/>
    <hyperlink ref="A4" r:id="rId3"/>
    <hyperlink ref="A5" r:id="rId4"/>
    <hyperlink ref="A6" r:id="rId5"/>
    <hyperlink ref="A8" r:id="rId6"/>
  </hyperlinks>
  <pageMargins left="0.7" right="0.7" top="0.75" bottom="0.75" header="0.3" footer="0.3"/>
  <drawing r:id="rId7"/>
  <legacy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Tâches</vt:lpstr>
      <vt:lpstr>BD1</vt:lpstr>
      <vt:lpstr>hebdo</vt:lpstr>
      <vt:lpstr>Annuelle</vt:lpstr>
      <vt:lpstr>Adresses</vt:lpstr>
      <vt:lpstr>Semaines_an</vt:lpstr>
      <vt:lpstr>Tâches_an</vt:lpstr>
      <vt:lpstr>Trimestres_an</vt:lpstr>
      <vt:lpstr>hebdo!Zone_d_impression</vt:lpstr>
      <vt:lpstr>Tâches!Zone_d_impression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CHEVAL</dc:creator>
  <cp:lastModifiedBy>s.cheval</cp:lastModifiedBy>
  <cp:lastPrinted>2017-03-19T15:27:10Z</cp:lastPrinted>
  <dcterms:created xsi:type="dcterms:W3CDTF">2014-10-27T07:49:08Z</dcterms:created>
  <dcterms:modified xsi:type="dcterms:W3CDTF">2017-03-19T15:34:04Z</dcterms:modified>
</cp:coreProperties>
</file>