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mi.rommelaere\Desktop\"/>
    </mc:Choice>
  </mc:AlternateContent>
  <bookViews>
    <workbookView xWindow="0" yWindow="0" windowWidth="28800" windowHeight="12120"/>
  </bookViews>
  <sheets>
    <sheet name="Feuil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J9" i="1"/>
  <c r="I10" i="1"/>
  <c r="J10" i="1"/>
  <c r="I11" i="1"/>
  <c r="J11" i="1"/>
  <c r="I12" i="1"/>
  <c r="J12" i="1"/>
  <c r="H21" i="1" s="1"/>
  <c r="D21" i="1"/>
  <c r="F21" i="1"/>
  <c r="F22" i="1"/>
  <c r="F24" i="1" s="1"/>
  <c r="F26" i="1" s="1"/>
  <c r="D23" i="1"/>
  <c r="F23" i="1"/>
  <c r="G23" i="1"/>
  <c r="H23" i="1"/>
  <c r="D25" i="1"/>
  <c r="F25" i="1"/>
  <c r="G25" i="1"/>
  <c r="G27" i="1" s="1"/>
  <c r="H25" i="1"/>
  <c r="C27" i="1"/>
  <c r="D27" i="1"/>
  <c r="H27" i="1"/>
  <c r="F27" i="1" l="1"/>
  <c r="F28" i="1" s="1"/>
  <c r="H30" i="1" l="1"/>
</calcChain>
</file>

<file path=xl/sharedStrings.xml><?xml version="1.0" encoding="utf-8"?>
<sst xmlns="http://schemas.openxmlformats.org/spreadsheetml/2006/main" count="36" uniqueCount="25">
  <si>
    <t>Qui est censé être la situation optimale</t>
  </si>
  <si>
    <t>Soit un total achat de =&gt;</t>
  </si>
  <si>
    <t xml:space="preserve">Need : </t>
  </si>
  <si>
    <t>Usine 2</t>
  </si>
  <si>
    <t xml:space="preserve">Achète à </t>
  </si>
  <si>
    <t>Usine 1</t>
  </si>
  <si>
    <t xml:space="preserve">pour </t>
  </si>
  <si>
    <t>L'objectif est d'arriver à cette situation, obtenue manuellement :</t>
  </si>
  <si>
    <t>Ventes : 8000 kg avec des achats en valeur minimisés entre les deux sites</t>
  </si>
  <si>
    <t>Coût logistique au km</t>
  </si>
  <si>
    <t xml:space="preserve">Fournisseurs 4 </t>
  </si>
  <si>
    <t>Fournisseurs 3</t>
  </si>
  <si>
    <t>Fournisseurs 2</t>
  </si>
  <si>
    <t>Fournisseurs 1</t>
  </si>
  <si>
    <t>Prix au kg livré</t>
  </si>
  <si>
    <t>Distance usine 2</t>
  </si>
  <si>
    <t>Distance usine 1</t>
  </si>
  <si>
    <t xml:space="preserve">Capacité </t>
  </si>
  <si>
    <t>Prix au kg</t>
  </si>
  <si>
    <t>Sucre :</t>
  </si>
  <si>
    <t>- un kg de produit finis implique l'utilisation d'un kg de sucre</t>
  </si>
  <si>
    <t>Calcul</t>
  </si>
  <si>
    <t>- une seule matière première, le sucre :</t>
  </si>
  <si>
    <t>Hypothèses</t>
  </si>
  <si>
    <t xml:space="preserve">Considérons pour simplifier que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</si>
</sst>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3" fontId="0" fillId="0" borderId="0" xfId="0" applyNumberFormat="1"/>
    <xf numFmtId="0" fontId="0" fillId="0" borderId="0" xfId="0" applyFill="1"/>
    <xf numFmtId="0" fontId="0" fillId="0" borderId="1" xfId="0" applyBorder="1"/>
    <xf numFmtId="0" fontId="0" fillId="2" borderId="0" xfId="0" applyFill="1"/>
    <xf numFmtId="4" fontId="0" fillId="0" borderId="0" xfId="0" applyNumberFormat="1"/>
    <xf numFmtId="0" fontId="0" fillId="3" borderId="0" xfId="0" applyFill="1"/>
    <xf numFmtId="4" fontId="0" fillId="4" borderId="0" xfId="0" applyNumberFormat="1" applyFill="1"/>
    <xf numFmtId="0" fontId="0" fillId="0" borderId="0" xfId="0" quotePrefix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31"/>
  <sheetViews>
    <sheetView showGridLines="0" tabSelected="1" workbookViewId="0">
      <selection activeCell="B17" sqref="B17"/>
    </sheetView>
  </sheetViews>
  <sheetFormatPr baseColWidth="10" defaultRowHeight="15" x14ac:dyDescent="0.25"/>
  <cols>
    <col min="2" max="2" width="22.28515625" customWidth="1"/>
    <col min="5" max="6" width="15.28515625" bestFit="1" customWidth="1"/>
    <col min="7" max="7" width="15.28515625" customWidth="1"/>
    <col min="9" max="10" width="13.85546875" bestFit="1" customWidth="1"/>
  </cols>
  <sheetData>
    <row r="3" spans="2:16" x14ac:dyDescent="0.25">
      <c r="B3" t="s">
        <v>24</v>
      </c>
      <c r="O3" s="6"/>
      <c r="P3" t="s">
        <v>23</v>
      </c>
    </row>
    <row r="4" spans="2:16" x14ac:dyDescent="0.25">
      <c r="B4" s="8" t="s">
        <v>22</v>
      </c>
      <c r="O4" s="9"/>
      <c r="P4" t="s">
        <v>21</v>
      </c>
    </row>
    <row r="5" spans="2:16" x14ac:dyDescent="0.25">
      <c r="B5" s="8" t="s">
        <v>20</v>
      </c>
    </row>
    <row r="7" spans="2:16" x14ac:dyDescent="0.25">
      <c r="I7" t="s">
        <v>5</v>
      </c>
      <c r="J7" t="s">
        <v>3</v>
      </c>
    </row>
    <row r="8" spans="2:16" x14ac:dyDescent="0.25">
      <c r="B8" s="6" t="s">
        <v>19</v>
      </c>
      <c r="C8" s="6" t="s">
        <v>18</v>
      </c>
      <c r="D8" s="6" t="s">
        <v>17</v>
      </c>
      <c r="E8" s="6" t="s">
        <v>16</v>
      </c>
      <c r="F8" s="6" t="s">
        <v>15</v>
      </c>
      <c r="I8" t="s">
        <v>14</v>
      </c>
      <c r="J8" t="s">
        <v>14</v>
      </c>
    </row>
    <row r="9" spans="2:16" x14ac:dyDescent="0.25">
      <c r="B9" s="6" t="s">
        <v>13</v>
      </c>
      <c r="C9" s="6">
        <v>100</v>
      </c>
      <c r="D9" s="6">
        <v>1000</v>
      </c>
      <c r="E9" s="6">
        <v>30</v>
      </c>
      <c r="F9" s="6">
        <v>60</v>
      </c>
      <c r="I9" s="7">
        <f>C9+(E9*$C$14)</f>
        <v>103.6</v>
      </c>
      <c r="J9" s="7">
        <f>C9+(F9*$C$14)</f>
        <v>107.2</v>
      </c>
    </row>
    <row r="10" spans="2:16" x14ac:dyDescent="0.25">
      <c r="B10" s="6" t="s">
        <v>12</v>
      </c>
      <c r="C10" s="6">
        <v>95</v>
      </c>
      <c r="D10" s="6">
        <v>1500</v>
      </c>
      <c r="E10" s="6">
        <v>20</v>
      </c>
      <c r="F10" s="6">
        <v>25</v>
      </c>
      <c r="I10" s="7">
        <f>C10+(E10*$C$14)</f>
        <v>97.4</v>
      </c>
      <c r="J10" s="7">
        <f>C10+(F10*$C$14)</f>
        <v>98</v>
      </c>
    </row>
    <row r="11" spans="2:16" x14ac:dyDescent="0.25">
      <c r="B11" s="6" t="s">
        <v>11</v>
      </c>
      <c r="C11" s="6">
        <v>110</v>
      </c>
      <c r="D11" s="6">
        <v>5000</v>
      </c>
      <c r="E11" s="6">
        <v>55</v>
      </c>
      <c r="F11" s="6">
        <v>35</v>
      </c>
      <c r="I11" s="7">
        <f>C11+(E11*$C$14)</f>
        <v>116.6</v>
      </c>
      <c r="J11" s="7">
        <f>C11+(F11*$C$14)</f>
        <v>114.2</v>
      </c>
    </row>
    <row r="12" spans="2:16" x14ac:dyDescent="0.25">
      <c r="B12" s="6" t="s">
        <v>10</v>
      </c>
      <c r="C12" s="6">
        <v>85</v>
      </c>
      <c r="D12" s="6">
        <v>3000</v>
      </c>
      <c r="E12" s="6">
        <v>85</v>
      </c>
      <c r="F12" s="6">
        <v>75</v>
      </c>
      <c r="I12" s="7">
        <f>C12+(E12*$C$14)</f>
        <v>95.2</v>
      </c>
      <c r="J12" s="7">
        <f>C12+(F12*$C$14)</f>
        <v>94</v>
      </c>
    </row>
    <row r="14" spans="2:16" x14ac:dyDescent="0.25">
      <c r="B14" s="6" t="s">
        <v>9</v>
      </c>
      <c r="C14" s="6">
        <v>0.12</v>
      </c>
    </row>
    <row r="16" spans="2:16" x14ac:dyDescent="0.25">
      <c r="B16" t="s">
        <v>8</v>
      </c>
    </row>
    <row r="18" spans="2:8" x14ac:dyDescent="0.25">
      <c r="B18" t="s">
        <v>7</v>
      </c>
    </row>
    <row r="19" spans="2:8" ht="15.75" thickBot="1" x14ac:dyDescent="0.3"/>
    <row r="20" spans="2:8" ht="15.75" thickBot="1" x14ac:dyDescent="0.3">
      <c r="E20" s="4" t="s">
        <v>2</v>
      </c>
      <c r="F20" s="3">
        <v>8000</v>
      </c>
    </row>
    <row r="21" spans="2:8" ht="15.75" thickBot="1" x14ac:dyDescent="0.3">
      <c r="B21" t="s">
        <v>3</v>
      </c>
      <c r="C21" t="s">
        <v>4</v>
      </c>
      <c r="D21" t="str">
        <f>B12</f>
        <v xml:space="preserve">Fournisseurs 4 </v>
      </c>
      <c r="F21">
        <f>D12</f>
        <v>3000</v>
      </c>
      <c r="G21" t="s">
        <v>6</v>
      </c>
      <c r="H21" s="5">
        <f>J12</f>
        <v>94</v>
      </c>
    </row>
    <row r="22" spans="2:8" ht="15.75" thickBot="1" x14ac:dyDescent="0.3">
      <c r="E22" s="4" t="s">
        <v>2</v>
      </c>
      <c r="F22" s="3">
        <f>F20-F21</f>
        <v>5000</v>
      </c>
    </row>
    <row r="23" spans="2:8" ht="15.75" thickBot="1" x14ac:dyDescent="0.3">
      <c r="B23" t="s">
        <v>5</v>
      </c>
      <c r="C23" t="s">
        <v>4</v>
      </c>
      <c r="D23" t="str">
        <f>B10</f>
        <v>Fournisseurs 2</v>
      </c>
      <c r="F23">
        <f>D10</f>
        <v>1500</v>
      </c>
      <c r="G23" t="str">
        <f>G21</f>
        <v xml:space="preserve">pour </v>
      </c>
      <c r="H23" s="5">
        <f>I10</f>
        <v>97.4</v>
      </c>
    </row>
    <row r="24" spans="2:8" ht="15.75" thickBot="1" x14ac:dyDescent="0.3">
      <c r="E24" s="4" t="s">
        <v>2</v>
      </c>
      <c r="F24" s="3">
        <f>F22-F23</f>
        <v>3500</v>
      </c>
    </row>
    <row r="25" spans="2:8" ht="15.75" thickBot="1" x14ac:dyDescent="0.3">
      <c r="B25" t="s">
        <v>5</v>
      </c>
      <c r="C25" t="s">
        <v>4</v>
      </c>
      <c r="D25" t="str">
        <f>B9</f>
        <v>Fournisseurs 1</v>
      </c>
      <c r="F25">
        <f>D9</f>
        <v>1000</v>
      </c>
      <c r="G25" t="str">
        <f>G23</f>
        <v xml:space="preserve">pour </v>
      </c>
      <c r="H25" s="5">
        <f>I9</f>
        <v>103.6</v>
      </c>
    </row>
    <row r="26" spans="2:8" ht="15.75" thickBot="1" x14ac:dyDescent="0.3">
      <c r="E26" s="4" t="s">
        <v>2</v>
      </c>
      <c r="F26" s="3">
        <f>F24-F25</f>
        <v>2500</v>
      </c>
    </row>
    <row r="27" spans="2:8" ht="15.75" thickBot="1" x14ac:dyDescent="0.3">
      <c r="B27" t="s">
        <v>3</v>
      </c>
      <c r="C27" t="str">
        <f>C25</f>
        <v xml:space="preserve">Achète à </v>
      </c>
      <c r="D27" t="str">
        <f>B11</f>
        <v>Fournisseurs 3</v>
      </c>
      <c r="F27">
        <f>F26</f>
        <v>2500</v>
      </c>
      <c r="G27" t="str">
        <f>G25</f>
        <v xml:space="preserve">pour </v>
      </c>
      <c r="H27" s="5">
        <f>J11</f>
        <v>114.2</v>
      </c>
    </row>
    <row r="28" spans="2:8" ht="15.75" thickBot="1" x14ac:dyDescent="0.3">
      <c r="E28" s="4" t="s">
        <v>2</v>
      </c>
      <c r="F28" s="3">
        <f>F26-F27</f>
        <v>0</v>
      </c>
    </row>
    <row r="29" spans="2:8" x14ac:dyDescent="0.25">
      <c r="E29" s="2"/>
    </row>
    <row r="30" spans="2:8" x14ac:dyDescent="0.25">
      <c r="E30" t="s">
        <v>1</v>
      </c>
      <c r="H30" s="1">
        <f>H21*F21+H23*F23+H25*F25+H27*F27</f>
        <v>817200</v>
      </c>
    </row>
    <row r="31" spans="2:8" x14ac:dyDescent="0.25">
      <c r="E3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VIVESCIA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Rommelaere</dc:creator>
  <cp:lastModifiedBy>Rémi Rommelaere</cp:lastModifiedBy>
  <dcterms:created xsi:type="dcterms:W3CDTF">2018-02-27T13:32:31Z</dcterms:created>
  <dcterms:modified xsi:type="dcterms:W3CDTF">2018-02-27T13:32:50Z</dcterms:modified>
</cp:coreProperties>
</file>