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OMONETIC\Desktop\"/>
    </mc:Choice>
  </mc:AlternateContent>
  <bookViews>
    <workbookView xWindow="0" yWindow="0" windowWidth="28800" windowHeight="11610"/>
  </bookViews>
  <sheets>
    <sheet name="Drive wg bill" sheetId="1" r:id="rId1"/>
  </sheets>
  <externalReferences>
    <externalReference r:id="rId2"/>
  </externalReferences>
  <definedNames>
    <definedName name="Nom">'[1]Base de données'!$A$2:$A$15</definedName>
    <definedName name="Prénom">'[1]Base de données'!$B$2:$B$15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1" l="1"/>
  <c r="N34" i="1"/>
  <c r="L34" i="1"/>
  <c r="J34" i="1"/>
  <c r="H34" i="1"/>
  <c r="F34" i="1"/>
  <c r="D34" i="1"/>
  <c r="C34" i="1"/>
  <c r="R32" i="1"/>
  <c r="R30" i="1"/>
  <c r="R28" i="1"/>
  <c r="R26" i="1"/>
  <c r="R24" i="1"/>
  <c r="R22" i="1"/>
  <c r="R20" i="1"/>
  <c r="R18" i="1"/>
  <c r="R16" i="1"/>
  <c r="R14" i="1"/>
  <c r="R12" i="1"/>
  <c r="R10" i="1"/>
  <c r="R8" i="1"/>
  <c r="R34" i="1" s="1"/>
  <c r="E2" i="1"/>
  <c r="D7" i="1" s="1"/>
  <c r="F7" i="1" s="1"/>
  <c r="H7" i="1" s="1"/>
  <c r="J7" i="1" s="1"/>
  <c r="L7" i="1" s="1"/>
  <c r="N7" i="1" s="1"/>
  <c r="P7" i="1" s="1"/>
  <c r="B1" i="1"/>
  <c r="G2" i="1" l="1"/>
</calcChain>
</file>

<file path=xl/comments1.xml><?xml version="1.0" encoding="utf-8"?>
<comments xmlns="http://schemas.openxmlformats.org/spreadsheetml/2006/main">
  <authors>
    <author>Yakisan Ibrahim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Yakisan Ibrahim:</t>
        </r>
        <r>
          <rPr>
            <sz val="9"/>
            <color indexed="81"/>
            <rFont val="Tahoma"/>
            <family val="2"/>
          </rPr>
          <t xml:space="preserve">
Heure contrat</t>
        </r>
      </text>
    </comment>
  </commentList>
</comments>
</file>

<file path=xl/sharedStrings.xml><?xml version="1.0" encoding="utf-8"?>
<sst xmlns="http://schemas.openxmlformats.org/spreadsheetml/2006/main" count="20" uniqueCount="19">
  <si>
    <t>AeN</t>
  </si>
  <si>
    <t>Coupure</t>
  </si>
  <si>
    <t>TOTAL H</t>
  </si>
  <si>
    <t>SI((((D9-E8)+(D11-E10)+(D13-E12)+(D15-E14)+(D17-E16)+(D19-E18)+(D21-E20)+(D23-E22)+(D25-E24)+(D27-E26)+(D29-E28)+(D31-E30)+(D33-E32))*24&gt;2);1;""))</t>
  </si>
  <si>
    <t>Signature Salariés</t>
  </si>
  <si>
    <t>H Hebdo</t>
  </si>
  <si>
    <t>H/C</t>
  </si>
  <si>
    <t>PRENOM</t>
  </si>
  <si>
    <t>NOM</t>
  </si>
  <si>
    <t>Dimanche</t>
  </si>
  <si>
    <t>Samedi</t>
  </si>
  <si>
    <t>Vendredi</t>
  </si>
  <si>
    <t>Jeudi</t>
  </si>
  <si>
    <t>Mercredi</t>
  </si>
  <si>
    <t>Mardi</t>
  </si>
  <si>
    <t>Lundi</t>
  </si>
  <si>
    <t>Semaine N° :</t>
  </si>
  <si>
    <t>Juste</t>
  </si>
  <si>
    <t>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</si>
</sst>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h]&quot;h&quot;mm"/>
    <numFmt numFmtId="165" formatCode="dddd"/>
    <numFmt numFmtId="166" formatCode="d&quot;-&quot;mmm"/>
  </numFmts>
  <fonts count="1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8"/>
      <color indexed="8"/>
      <name val="Arial"/>
      <family val="2"/>
    </font>
    <font>
      <sz val="14"/>
      <color indexed="8"/>
      <name val="Arial"/>
      <family val="2"/>
    </font>
    <font>
      <sz val="16"/>
      <color indexed="8"/>
      <name val="Arial"/>
      <family val="2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11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28"/>
      <color indexed="8"/>
      <name val="Calibri"/>
      <family val="2"/>
    </font>
    <font>
      <b/>
      <sz val="14"/>
      <color rgb="FFFF0000"/>
      <name val="Calibri"/>
      <family val="2"/>
    </font>
    <font>
      <sz val="14"/>
      <color theme="1"/>
      <name val="Calibri"/>
      <family val="2"/>
      <scheme val="minor"/>
    </font>
    <font>
      <sz val="11"/>
      <color indexed="11"/>
      <name val="Calibri"/>
      <family val="2"/>
    </font>
    <font>
      <sz val="11"/>
      <color theme="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/>
      <bottom style="medium">
        <color indexed="8"/>
      </bottom>
      <diagonal/>
    </border>
    <border>
      <left style="dotted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hair">
        <color indexed="8"/>
      </top>
      <bottom style="medium">
        <color indexed="8"/>
      </bottom>
      <diagonal/>
    </border>
    <border>
      <left style="thin">
        <color auto="1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auto="1"/>
      </right>
      <top style="medium">
        <color indexed="8"/>
      </top>
      <bottom/>
      <diagonal/>
    </border>
    <border>
      <left style="dotted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hair">
        <color indexed="8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/>
      <diagonal/>
    </border>
    <border>
      <left style="dotted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dotted">
        <color indexed="8"/>
      </right>
      <top/>
      <bottom style="medium">
        <color indexed="8"/>
      </bottom>
      <diagonal/>
    </border>
    <border>
      <left style="dotted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/>
      <bottom style="medium">
        <color indexed="8"/>
      </bottom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Dashed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ed">
        <color indexed="8"/>
      </left>
      <right style="mediumDashed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Dashed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Font="1" applyAlignment="1" applyProtection="1">
      <protection locked="0"/>
    </xf>
    <xf numFmtId="0" fontId="0" fillId="0" borderId="0" xfId="0" applyNumberFormat="1" applyFont="1" applyAlignmen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2" xfId="0" applyNumberFormat="1" applyFont="1" applyFill="1" applyBorder="1" applyAlignment="1" applyProtection="1">
      <alignment horizontal="center" vertical="center"/>
      <protection locked="0"/>
    </xf>
    <xf numFmtId="0" fontId="0" fillId="3" borderId="3" xfId="0" applyNumberFormat="1" applyFont="1" applyFill="1" applyBorder="1" applyAlignment="1" applyProtection="1">
      <protection locked="0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5" xfId="0" applyNumberFormat="1" applyFont="1" applyFill="1" applyBorder="1" applyAlignment="1" applyProtection="1">
      <alignment horizontal="center" vertical="center"/>
      <protection locked="0"/>
    </xf>
    <xf numFmtId="0" fontId="0" fillId="3" borderId="6" xfId="0" applyNumberFormat="1" applyFont="1" applyFill="1" applyBorder="1" applyAlignment="1" applyProtection="1">
      <protection locked="0"/>
    </xf>
    <xf numFmtId="164" fontId="2" fillId="0" borderId="7" xfId="0" applyNumberFormat="1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protection locked="0"/>
    </xf>
    <xf numFmtId="0" fontId="0" fillId="0" borderId="9" xfId="0" applyNumberFormat="1" applyFont="1" applyBorder="1" applyAlignment="1" applyProtection="1">
      <protection locked="0"/>
    </xf>
    <xf numFmtId="0" fontId="0" fillId="4" borderId="1" xfId="0" applyNumberFormat="1" applyFont="1" applyFill="1" applyBorder="1" applyAlignment="1" applyProtection="1">
      <protection locked="0"/>
    </xf>
    <xf numFmtId="0" fontId="0" fillId="4" borderId="2" xfId="0" applyNumberFormat="1" applyFont="1" applyFill="1" applyBorder="1" applyAlignment="1" applyProtection="1">
      <protection locked="0"/>
    </xf>
    <xf numFmtId="0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Font="1" applyBorder="1" applyAlignment="1" applyProtection="1">
      <protection locked="0"/>
    </xf>
    <xf numFmtId="0" fontId="0" fillId="0" borderId="10" xfId="0" applyNumberFormat="1" applyFont="1" applyBorder="1" applyAlignment="1" applyProtection="1">
      <protection locked="0"/>
    </xf>
    <xf numFmtId="0" fontId="0" fillId="4" borderId="4" xfId="0" applyNumberFormat="1" applyFont="1" applyFill="1" applyBorder="1" applyAlignment="1" applyProtection="1">
      <protection locked="0"/>
    </xf>
    <xf numFmtId="0" fontId="0" fillId="4" borderId="5" xfId="0" applyNumberFormat="1" applyFont="1" applyFill="1" applyBorder="1" applyAlignment="1" applyProtection="1">
      <protection locked="0"/>
    </xf>
    <xf numFmtId="0" fontId="1" fillId="4" borderId="4" xfId="0" applyNumberFormat="1" applyFont="1" applyFill="1" applyBorder="1" applyAlignment="1" applyProtection="1">
      <alignment horizontal="center" vertical="center"/>
      <protection locked="0"/>
    </xf>
    <xf numFmtId="0" fontId="1" fillId="4" borderId="5" xfId="0" applyNumberFormat="1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/>
    </xf>
    <xf numFmtId="164" fontId="2" fillId="0" borderId="12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2" fillId="5" borderId="14" xfId="0" applyNumberFormat="1" applyFont="1" applyFill="1" applyBorder="1" applyAlignment="1" applyProtection="1">
      <alignment horizontal="center" vertical="center"/>
    </xf>
    <xf numFmtId="0" fontId="0" fillId="0" borderId="15" xfId="0" applyFont="1" applyBorder="1" applyAlignment="1" applyProtection="1"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164" fontId="5" fillId="0" borderId="2" xfId="0" applyNumberFormat="1" applyFont="1" applyFill="1" applyBorder="1" applyAlignment="1" applyProtection="1">
      <alignment horizontal="center" vertical="center"/>
    </xf>
    <xf numFmtId="164" fontId="5" fillId="0" borderId="3" xfId="0" applyNumberFormat="1" applyFont="1" applyFill="1" applyBorder="1" applyAlignment="1" applyProtection="1">
      <alignment horizontal="center" vertical="center"/>
    </xf>
    <xf numFmtId="20" fontId="5" fillId="0" borderId="17" xfId="0" applyNumberFormat="1" applyFont="1" applyFill="1" applyBorder="1" applyAlignment="1" applyProtection="1">
      <alignment horizontal="center" vertical="center"/>
      <protection locked="0"/>
    </xf>
    <xf numFmtId="20" fontId="5" fillId="0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164" fontId="5" fillId="0" borderId="5" xfId="0" applyNumberFormat="1" applyFont="1" applyFill="1" applyBorder="1" applyAlignment="1" applyProtection="1">
      <alignment horizontal="center" vertical="center"/>
    </xf>
    <xf numFmtId="164" fontId="5" fillId="0" borderId="6" xfId="0" applyNumberFormat="1" applyFont="1" applyFill="1" applyBorder="1" applyAlignment="1" applyProtection="1">
      <alignment horizontal="center" vertical="center"/>
    </xf>
    <xf numFmtId="20" fontId="5" fillId="0" borderId="21" xfId="0" applyNumberFormat="1" applyFont="1" applyFill="1" applyBorder="1" applyAlignment="1" applyProtection="1">
      <alignment horizontal="center" vertical="center"/>
      <protection locked="0"/>
    </xf>
    <xf numFmtId="20" fontId="5" fillId="0" borderId="22" xfId="0" applyNumberFormat="1" applyFont="1" applyFill="1" applyBorder="1" applyAlignment="1" applyProtection="1">
      <alignment horizontal="center" vertical="center"/>
      <protection locked="0"/>
    </xf>
    <xf numFmtId="20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8" fillId="0" borderId="6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6" xfId="0" applyNumberFormat="1" applyFont="1" applyFill="1" applyBorder="1" applyAlignment="1" applyProtection="1">
      <alignment horizontal="center" vertical="center"/>
      <protection locked="0"/>
    </xf>
    <xf numFmtId="20" fontId="5" fillId="0" borderId="24" xfId="0" applyNumberFormat="1" applyFont="1" applyFill="1" applyBorder="1" applyAlignment="1" applyProtection="1">
      <alignment horizontal="center" vertical="center"/>
      <protection locked="0"/>
    </xf>
    <xf numFmtId="20" fontId="5" fillId="0" borderId="25" xfId="0" applyNumberFormat="1" applyFont="1" applyFill="1" applyBorder="1" applyAlignment="1" applyProtection="1">
      <alignment horizontal="center" vertical="center"/>
      <protection locked="0"/>
    </xf>
    <xf numFmtId="20" fontId="5" fillId="0" borderId="26" xfId="0" applyNumberFormat="1" applyFont="1" applyFill="1" applyBorder="1" applyAlignment="1" applyProtection="1">
      <alignment horizontal="center" vertical="center"/>
      <protection locked="0"/>
    </xf>
    <xf numFmtId="20" fontId="5" fillId="0" borderId="27" xfId="0" applyNumberFormat="1" applyFont="1" applyFill="1" applyBorder="1" applyAlignment="1" applyProtection="1">
      <alignment horizontal="center" vertical="center"/>
      <protection locked="0"/>
    </xf>
    <xf numFmtId="49" fontId="7" fillId="6" borderId="28" xfId="0" applyNumberFormat="1" applyFont="1" applyFill="1" applyBorder="1" applyAlignment="1" applyProtection="1">
      <alignment vertical="center"/>
    </xf>
    <xf numFmtId="49" fontId="7" fillId="6" borderId="13" xfId="0" applyNumberFormat="1" applyFont="1" applyFill="1" applyBorder="1" applyAlignment="1" applyProtection="1">
      <alignment horizontal="center" vertical="center" wrapText="1"/>
    </xf>
    <xf numFmtId="49" fontId="7" fillId="6" borderId="14" xfId="0" applyNumberFormat="1" applyFont="1" applyFill="1" applyBorder="1" applyAlignment="1" applyProtection="1">
      <alignment horizontal="center" vertical="center" wrapText="1"/>
    </xf>
    <xf numFmtId="16" fontId="4" fillId="6" borderId="11" xfId="0" applyNumberFormat="1" applyFont="1" applyFill="1" applyBorder="1" applyAlignment="1" applyProtection="1">
      <alignment horizontal="center" vertical="center"/>
    </xf>
    <xf numFmtId="16" fontId="7" fillId="6" borderId="13" xfId="0" applyNumberFormat="1" applyFont="1" applyFill="1" applyBorder="1" applyAlignment="1" applyProtection="1">
      <alignment horizontal="center" vertical="center"/>
    </xf>
    <xf numFmtId="49" fontId="7" fillId="6" borderId="14" xfId="0" applyNumberFormat="1" applyFont="1" applyFill="1" applyBorder="1" applyAlignment="1" applyProtection="1">
      <alignment horizontal="center" vertical="center"/>
    </xf>
    <xf numFmtId="49" fontId="7" fillId="6" borderId="29" xfId="0" applyNumberFormat="1" applyFont="1" applyFill="1" applyBorder="1" applyAlignment="1" applyProtection="1">
      <alignment horizontal="center" vertical="center"/>
    </xf>
    <xf numFmtId="2" fontId="9" fillId="0" borderId="30" xfId="0" applyNumberFormat="1" applyFont="1" applyFill="1" applyBorder="1" applyAlignment="1" applyProtection="1">
      <alignment horizontal="center" vertical="center"/>
    </xf>
    <xf numFmtId="2" fontId="10" fillId="0" borderId="9" xfId="0" applyNumberFormat="1" applyFont="1" applyFill="1" applyBorder="1" applyAlignment="1" applyProtection="1">
      <alignment horizontal="center" vertical="center"/>
    </xf>
    <xf numFmtId="2" fontId="10" fillId="0" borderId="2" xfId="0" applyNumberFormat="1" applyFont="1" applyFill="1" applyBorder="1" applyAlignment="1" applyProtection="1">
      <alignment horizontal="center" vertical="center"/>
    </xf>
    <xf numFmtId="165" fontId="4" fillId="0" borderId="11" xfId="0" applyNumberFormat="1" applyFont="1" applyFill="1" applyBorder="1" applyAlignment="1" applyProtection="1">
      <alignment horizontal="center" vertical="center"/>
    </xf>
    <xf numFmtId="49" fontId="11" fillId="0" borderId="13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vertical="center"/>
    </xf>
    <xf numFmtId="0" fontId="4" fillId="0" borderId="31" xfId="0" applyFont="1" applyFill="1" applyBorder="1" applyAlignment="1" applyProtection="1">
      <alignment vertical="center"/>
    </xf>
    <xf numFmtId="0" fontId="0" fillId="0" borderId="32" xfId="0" applyFont="1" applyBorder="1" applyAlignment="1" applyProtection="1">
      <protection locked="0"/>
    </xf>
    <xf numFmtId="0" fontId="0" fillId="0" borderId="0" xfId="0" applyFont="1" applyBorder="1" applyAlignment="1" applyProtection="1">
      <protection locked="0"/>
    </xf>
    <xf numFmtId="0" fontId="0" fillId="0" borderId="9" xfId="0" applyFont="1" applyBorder="1" applyAlignment="1" applyProtection="1">
      <protection locked="0"/>
    </xf>
    <xf numFmtId="0" fontId="0" fillId="0" borderId="33" xfId="0" applyFont="1" applyBorder="1" applyAlignment="1" applyProtection="1"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0" fillId="0" borderId="32" xfId="0" applyFont="1" applyFill="1" applyBorder="1" applyAlignment="1" applyProtection="1">
      <protection locked="0"/>
    </xf>
    <xf numFmtId="0" fontId="0" fillId="0" borderId="34" xfId="0" applyFont="1" applyBorder="1" applyAlignment="1" applyProtection="1">
      <protection locked="0"/>
    </xf>
    <xf numFmtId="166" fontId="0" fillId="7" borderId="35" xfId="0" applyNumberFormat="1" applyFont="1" applyFill="1" applyBorder="1" applyAlignment="1" applyProtection="1">
      <alignment horizontal="center" vertical="center"/>
    </xf>
    <xf numFmtId="49" fontId="0" fillId="7" borderId="36" xfId="0" applyNumberFormat="1" applyFont="1" applyFill="1" applyBorder="1" applyAlignment="1" applyProtection="1">
      <alignment horizontal="center" vertical="center"/>
      <protection locked="0"/>
    </xf>
    <xf numFmtId="166" fontId="0" fillId="7" borderId="36" xfId="0" applyNumberFormat="1" applyFont="1" applyFill="1" applyBorder="1" applyAlignment="1" applyProtection="1">
      <alignment horizontal="center" vertical="center"/>
    </xf>
    <xf numFmtId="0" fontId="13" fillId="8" borderId="36" xfId="0" applyNumberFormat="1" applyFont="1" applyFill="1" applyBorder="1" applyAlignment="1" applyProtection="1">
      <alignment horizontal="center" vertical="center"/>
      <protection locked="0"/>
    </xf>
    <xf numFmtId="0" fontId="14" fillId="7" borderId="36" xfId="0" applyFont="1" applyFill="1" applyBorder="1" applyAlignment="1" applyProtection="1">
      <protection locked="0"/>
    </xf>
    <xf numFmtId="49" fontId="14" fillId="7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8" xfId="0" applyFont="1" applyBorder="1" applyAlignment="1" applyProtection="1">
      <protection locked="0"/>
    </xf>
    <xf numFmtId="0" fontId="0" fillId="0" borderId="39" xfId="0" applyFont="1" applyBorder="1" applyAlignment="1" applyProtection="1">
      <protection locked="0"/>
    </xf>
    <xf numFmtId="0" fontId="0" fillId="0" borderId="40" xfId="0" applyFont="1" applyBorder="1" applyAlignment="1" applyProtection="1">
      <protection locked="0"/>
    </xf>
    <xf numFmtId="14" fontId="15" fillId="0" borderId="40" xfId="0" applyNumberFormat="1" applyFont="1" applyBorder="1" applyAlignment="1" applyProtection="1">
      <protection locked="0"/>
    </xf>
    <xf numFmtId="14" fontId="16" fillId="0" borderId="41" xfId="0" applyNumberFormat="1" applyFont="1" applyFill="1" applyBorder="1" applyAlignment="1" applyProtection="1">
      <protection locked="0"/>
    </xf>
    <xf numFmtId="0" fontId="13" fillId="8" borderId="4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Planning"/>
      <sheetName val="Sem 1"/>
      <sheetName val="Sem 2"/>
      <sheetName val="Sem 3"/>
      <sheetName val="Sem 4"/>
      <sheetName val="Sem 5"/>
      <sheetName val="Sem 6"/>
      <sheetName val="Sem 7"/>
      <sheetName val="Sem 8 "/>
      <sheetName val="Sem 9"/>
      <sheetName val="Sem 10"/>
      <sheetName val="Sem 11"/>
      <sheetName val="Sem 12"/>
      <sheetName val="Sem 13"/>
      <sheetName val="Sem 14"/>
      <sheetName val="Sem 15"/>
      <sheetName val="Sem 16"/>
      <sheetName val="Sem 17"/>
      <sheetName val="Sem 18"/>
      <sheetName val="Sem 19"/>
      <sheetName val="Sem 20"/>
      <sheetName val="Sem 21"/>
      <sheetName val="Sem 22"/>
      <sheetName val="Sem 23"/>
      <sheetName val="Sem 24"/>
      <sheetName val="Sem 25"/>
      <sheetName val="Sem 26"/>
      <sheetName val="Sem 27"/>
      <sheetName val="Sem 28"/>
      <sheetName val="Sem 29"/>
      <sheetName val="Sem 30"/>
      <sheetName val="Sem 31"/>
      <sheetName val="Sem 32"/>
      <sheetName val="Sem 33"/>
      <sheetName val="Sem 34"/>
      <sheetName val="Sem 35"/>
      <sheetName val="Sem 36"/>
      <sheetName val="Sem 37"/>
      <sheetName val="Sem 38"/>
      <sheetName val="Sem 39"/>
      <sheetName val="Sem 40"/>
      <sheetName val="Sem 41"/>
      <sheetName val="Sem 42"/>
      <sheetName val="Sem 43"/>
      <sheetName val="Sem 44"/>
      <sheetName val="Sem 45"/>
      <sheetName val="Sem 46"/>
      <sheetName val="Sem 47"/>
      <sheetName val="Sem 48"/>
      <sheetName val="Sem 49"/>
      <sheetName val="Sem 50"/>
      <sheetName val="Sem 51"/>
      <sheetName val="Sem 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8"/>
  <sheetViews>
    <sheetView showGridLines="0" tabSelected="1" topLeftCell="A10" workbookViewId="0">
      <selection activeCell="D35" sqref="D35:E36"/>
    </sheetView>
  </sheetViews>
  <sheetFormatPr baseColWidth="10" defaultColWidth="10.85546875" defaultRowHeight="14.85" customHeight="1" outlineLevelCol="1" x14ac:dyDescent="0.25"/>
  <cols>
    <col min="1" max="2" width="18.7109375" style="2" customWidth="1"/>
    <col min="3" max="3" width="7.28515625" style="2" customWidth="1"/>
    <col min="4" max="4" width="8.7109375" style="2" customWidth="1"/>
    <col min="5" max="5" width="8.28515625" style="2" customWidth="1"/>
    <col min="6" max="17" width="8.7109375" style="2" customWidth="1"/>
    <col min="18" max="18" width="10" style="2" customWidth="1"/>
    <col min="19" max="19" width="10" style="2" customWidth="1" outlineLevel="1"/>
    <col min="20" max="20" width="20" style="2" customWidth="1"/>
    <col min="21" max="16384" width="10.85546875" style="1"/>
  </cols>
  <sheetData>
    <row r="1" spans="1:22" ht="14.85" customHeight="1" x14ac:dyDescent="0.25">
      <c r="A1" s="87">
        <v>2019</v>
      </c>
      <c r="B1" s="86">
        <f ca="1">TODAY()</f>
        <v>43004</v>
      </c>
      <c r="C1" s="85"/>
      <c r="D1" s="84"/>
      <c r="E1" s="84"/>
      <c r="F1" s="84"/>
      <c r="G1" s="84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2"/>
    </row>
    <row r="2" spans="1:22" ht="14.85" customHeight="1" x14ac:dyDescent="0.3">
      <c r="A2" s="81" t="s">
        <v>16</v>
      </c>
      <c r="B2" s="80"/>
      <c r="C2" s="79"/>
      <c r="D2" s="77"/>
      <c r="E2" s="78">
        <f>7*C2+DATE($A$1,1,3)-WEEKDAY(DATE($A$1,1,3))-5</f>
        <v>43458</v>
      </c>
      <c r="F2" s="77"/>
      <c r="G2" s="76">
        <f>E2+6</f>
        <v>43464</v>
      </c>
      <c r="H2" s="75"/>
      <c r="I2" s="70"/>
      <c r="J2" s="70"/>
      <c r="K2" s="73"/>
      <c r="L2" s="73"/>
      <c r="M2" s="73"/>
      <c r="N2" s="73"/>
      <c r="O2" s="73"/>
      <c r="P2" s="73"/>
      <c r="Q2" s="73"/>
      <c r="R2" s="73"/>
      <c r="S2" s="73"/>
      <c r="T2" s="74"/>
    </row>
    <row r="3" spans="1:22" ht="14.85" customHeight="1" x14ac:dyDescent="0.25">
      <c r="A3" s="72"/>
      <c r="B3" s="70"/>
      <c r="C3" s="70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69"/>
    </row>
    <row r="4" spans="1:22" ht="14.85" customHeight="1" x14ac:dyDescent="0.25">
      <c r="A4" s="72"/>
      <c r="B4" s="70"/>
      <c r="C4" s="70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69"/>
    </row>
    <row r="5" spans="1:22" ht="14.85" customHeight="1" thickBot="1" x14ac:dyDescent="0.3">
      <c r="A5" s="72"/>
      <c r="B5" s="70"/>
      <c r="C5" s="70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0"/>
      <c r="S5" s="70"/>
      <c r="T5" s="69"/>
    </row>
    <row r="6" spans="1:22" ht="14.85" customHeight="1" thickBot="1" x14ac:dyDescent="0.3">
      <c r="A6" s="68"/>
      <c r="B6" s="67"/>
      <c r="C6" s="66"/>
      <c r="D6" s="65" t="s">
        <v>15</v>
      </c>
      <c r="E6" s="64"/>
      <c r="F6" s="65" t="s">
        <v>14</v>
      </c>
      <c r="G6" s="64"/>
      <c r="H6" s="65" t="s">
        <v>13</v>
      </c>
      <c r="I6" s="64"/>
      <c r="J6" s="65" t="s">
        <v>12</v>
      </c>
      <c r="K6" s="64"/>
      <c r="L6" s="65" t="s">
        <v>11</v>
      </c>
      <c r="M6" s="64"/>
      <c r="N6" s="65" t="s">
        <v>10</v>
      </c>
      <c r="O6" s="64"/>
      <c r="P6" s="65" t="s">
        <v>9</v>
      </c>
      <c r="Q6" s="64"/>
      <c r="R6" s="63"/>
      <c r="S6" s="62"/>
      <c r="T6" s="61"/>
    </row>
    <row r="7" spans="1:22" ht="14.85" customHeight="1" thickBot="1" x14ac:dyDescent="0.3">
      <c r="A7" s="60" t="s">
        <v>8</v>
      </c>
      <c r="B7" s="59" t="s">
        <v>7</v>
      </c>
      <c r="C7" s="59" t="s">
        <v>6</v>
      </c>
      <c r="D7" s="58">
        <f>E2</f>
        <v>43458</v>
      </c>
      <c r="E7" s="57"/>
      <c r="F7" s="58">
        <f>D7+1</f>
        <v>43459</v>
      </c>
      <c r="G7" s="57"/>
      <c r="H7" s="58">
        <f>F7+1</f>
        <v>43460</v>
      </c>
      <c r="I7" s="57"/>
      <c r="J7" s="58">
        <f>H7+1</f>
        <v>43461</v>
      </c>
      <c r="K7" s="57"/>
      <c r="L7" s="58">
        <f>J7+1</f>
        <v>43462</v>
      </c>
      <c r="M7" s="57"/>
      <c r="N7" s="58">
        <f>L7+1</f>
        <v>43463</v>
      </c>
      <c r="O7" s="57"/>
      <c r="P7" s="58">
        <f>N7+1</f>
        <v>43464</v>
      </c>
      <c r="Q7" s="57"/>
      <c r="R7" s="56" t="s">
        <v>5</v>
      </c>
      <c r="S7" s="55" t="s">
        <v>1</v>
      </c>
      <c r="T7" s="54" t="s">
        <v>4</v>
      </c>
    </row>
    <row r="8" spans="1:22" ht="14.85" customHeight="1" x14ac:dyDescent="0.25">
      <c r="A8" s="46" t="s">
        <v>17</v>
      </c>
      <c r="B8" s="45" t="s">
        <v>18</v>
      </c>
      <c r="C8" s="49">
        <v>25</v>
      </c>
      <c r="D8" s="53">
        <v>0.5</v>
      </c>
      <c r="E8" s="52">
        <v>0.58333333333333337</v>
      </c>
      <c r="F8" s="53"/>
      <c r="G8" s="52"/>
      <c r="H8" s="53"/>
      <c r="I8" s="52"/>
      <c r="J8" s="53"/>
      <c r="K8" s="52"/>
      <c r="L8" s="53"/>
      <c r="M8" s="52"/>
      <c r="N8" s="53"/>
      <c r="O8" s="52"/>
      <c r="P8" s="53"/>
      <c r="Q8" s="52"/>
      <c r="R8" s="41">
        <f>E8-D8+G8-F8+I8-H8+K8-J8+M8-L8+O8-N8+Q8-P8+E9-D9+G9-F9+I9-H9+K9-J9+M9-L9+O9-N9+Q9-P9</f>
        <v>8.333333333333337E-2</v>
      </c>
      <c r="S8" s="40"/>
      <c r="T8" s="39"/>
    </row>
    <row r="9" spans="1:22" ht="14.85" customHeight="1" thickBot="1" x14ac:dyDescent="0.3">
      <c r="A9" s="38"/>
      <c r="B9" s="37"/>
      <c r="C9" s="36"/>
      <c r="D9" s="51"/>
      <c r="E9" s="50"/>
      <c r="F9" s="51"/>
      <c r="G9" s="50"/>
      <c r="H9" s="51"/>
      <c r="I9" s="50"/>
      <c r="J9" s="51"/>
      <c r="K9" s="50"/>
      <c r="L9" s="51"/>
      <c r="M9" s="50"/>
      <c r="N9" s="51"/>
      <c r="O9" s="50"/>
      <c r="P9" s="51"/>
      <c r="Q9" s="50"/>
      <c r="R9" s="33"/>
      <c r="S9" s="32"/>
      <c r="T9" s="31"/>
    </row>
    <row r="10" spans="1:22" ht="14.85" customHeight="1" x14ac:dyDescent="0.25">
      <c r="A10" s="46"/>
      <c r="B10" s="45"/>
      <c r="C10" s="49"/>
      <c r="D10" s="43"/>
      <c r="E10" s="42"/>
      <c r="F10" s="43"/>
      <c r="G10" s="42"/>
      <c r="H10" s="43"/>
      <c r="I10" s="42"/>
      <c r="J10" s="43"/>
      <c r="K10" s="42"/>
      <c r="L10" s="43"/>
      <c r="M10" s="42"/>
      <c r="N10" s="43"/>
      <c r="O10" s="42"/>
      <c r="P10" s="43"/>
      <c r="Q10" s="42"/>
      <c r="R10" s="41">
        <f>E10-D10+G10-F10+I10-H10+K10-J10+M10-L10+O10-N10+Q10-P10+E11-D11+G11-F11+I11-H11+K11-J11+M11-L11+O11-N11+Q11-P11</f>
        <v>0</v>
      </c>
      <c r="S10" s="40"/>
      <c r="T10" s="39"/>
    </row>
    <row r="11" spans="1:22" ht="14.85" customHeight="1" thickBot="1" x14ac:dyDescent="0.3">
      <c r="A11" s="38"/>
      <c r="B11" s="37"/>
      <c r="C11" s="36"/>
      <c r="D11" s="35"/>
      <c r="E11" s="34"/>
      <c r="F11" s="35"/>
      <c r="G11" s="34"/>
      <c r="H11" s="35"/>
      <c r="I11" s="34"/>
      <c r="J11" s="35"/>
      <c r="K11" s="34"/>
      <c r="L11" s="35"/>
      <c r="M11" s="34"/>
      <c r="N11" s="35"/>
      <c r="O11" s="34"/>
      <c r="P11" s="35"/>
      <c r="Q11" s="34"/>
      <c r="R11" s="33"/>
      <c r="S11" s="32"/>
      <c r="T11" s="31"/>
    </row>
    <row r="12" spans="1:22" ht="14.85" customHeight="1" x14ac:dyDescent="0.25">
      <c r="A12" s="46"/>
      <c r="B12" s="45"/>
      <c r="C12" s="49"/>
      <c r="D12" s="43">
        <v>0.52083333333333337</v>
      </c>
      <c r="E12" s="42">
        <v>0.58333333333333337</v>
      </c>
      <c r="F12" s="43"/>
      <c r="G12" s="42"/>
      <c r="H12" s="43"/>
      <c r="I12" s="42"/>
      <c r="J12" s="43"/>
      <c r="K12" s="42"/>
      <c r="L12" s="43"/>
      <c r="M12" s="42"/>
      <c r="N12" s="43"/>
      <c r="O12" s="42"/>
      <c r="P12" s="43"/>
      <c r="Q12" s="42"/>
      <c r="R12" s="41">
        <f>E12-D12+G12-F12+I12-H12+K12-J12+M12-L12+O12-N12+Q12-P12+E13-D13+G13-F13+I13-H13+K13-J13+M13-L13+O13-N13+Q13-P13</f>
        <v>0.16666666666666674</v>
      </c>
      <c r="S12" s="40"/>
      <c r="T12" s="39"/>
    </row>
    <row r="13" spans="1:22" ht="14.85" customHeight="1" thickBot="1" x14ac:dyDescent="0.3">
      <c r="A13" s="38"/>
      <c r="B13" s="37"/>
      <c r="C13" s="36"/>
      <c r="D13" s="35">
        <v>0.79166666666666663</v>
      </c>
      <c r="E13" s="34">
        <v>0.89583333333333337</v>
      </c>
      <c r="F13" s="35"/>
      <c r="G13" s="34"/>
      <c r="H13" s="35"/>
      <c r="I13" s="34"/>
      <c r="J13" s="35"/>
      <c r="K13" s="34"/>
      <c r="L13" s="35"/>
      <c r="M13" s="34"/>
      <c r="N13" s="35"/>
      <c r="O13" s="34"/>
      <c r="P13" s="35"/>
      <c r="Q13" s="34"/>
      <c r="R13" s="33"/>
      <c r="S13" s="32"/>
      <c r="T13" s="31"/>
      <c r="V13" s="1" t="s">
        <v>3</v>
      </c>
    </row>
    <row r="14" spans="1:22" ht="14.85" customHeight="1" x14ac:dyDescent="0.25">
      <c r="A14" s="46"/>
      <c r="B14" s="45"/>
      <c r="C14" s="49"/>
      <c r="D14" s="43">
        <v>0.5</v>
      </c>
      <c r="E14" s="42">
        <v>0.58333333333333337</v>
      </c>
      <c r="F14" s="43"/>
      <c r="G14" s="42"/>
      <c r="H14" s="43"/>
      <c r="I14" s="42"/>
      <c r="J14" s="43"/>
      <c r="K14" s="42"/>
      <c r="L14" s="43"/>
      <c r="M14" s="42"/>
      <c r="N14" s="43"/>
      <c r="O14" s="42"/>
      <c r="P14" s="43"/>
      <c r="Q14" s="42"/>
      <c r="R14" s="41">
        <f>E14-D14+G14-F14+I14-H14+K14-J14+M14-L14+O14-N14+Q14-P14+E15-D15+G15-F15+I15-H15+K15-J15+M15-L15+O15-N15+Q15-P15</f>
        <v>0.18750000000000011</v>
      </c>
      <c r="S14" s="40"/>
      <c r="T14" s="39"/>
    </row>
    <row r="15" spans="1:22" ht="14.85" customHeight="1" thickBot="1" x14ac:dyDescent="0.3">
      <c r="A15" s="38"/>
      <c r="B15" s="37"/>
      <c r="C15" s="36"/>
      <c r="D15" s="35">
        <v>0.79166666666666663</v>
      </c>
      <c r="E15" s="34">
        <v>0.89583333333333337</v>
      </c>
      <c r="F15" s="35"/>
      <c r="G15" s="34"/>
      <c r="H15" s="35"/>
      <c r="I15" s="34"/>
      <c r="J15" s="35"/>
      <c r="K15" s="34"/>
      <c r="L15" s="35"/>
      <c r="M15" s="34"/>
      <c r="N15" s="35"/>
      <c r="O15" s="34"/>
      <c r="P15" s="35"/>
      <c r="Q15" s="34"/>
      <c r="R15" s="33"/>
      <c r="S15" s="32"/>
      <c r="T15" s="31"/>
    </row>
    <row r="16" spans="1:22" ht="14.85" customHeight="1" x14ac:dyDescent="0.25">
      <c r="A16" s="46"/>
      <c r="B16" s="45"/>
      <c r="C16" s="49"/>
      <c r="D16" s="43"/>
      <c r="E16" s="42"/>
      <c r="F16" s="43"/>
      <c r="G16" s="42"/>
      <c r="H16" s="43"/>
      <c r="I16" s="42"/>
      <c r="J16" s="43"/>
      <c r="K16" s="42"/>
      <c r="L16" s="43"/>
      <c r="M16" s="42"/>
      <c r="N16" s="43"/>
      <c r="O16" s="42"/>
      <c r="P16" s="43"/>
      <c r="Q16" s="42"/>
      <c r="R16" s="41">
        <f>E16-D16+G16-F16+I16-H16+K16-J16+M16-L16+O16-N16+Q16-P16+E17-D17+G17-F17+I17-H17+K17-J17+M17-L17+O17-N17+Q17-P17</f>
        <v>0.125</v>
      </c>
      <c r="S16" s="40"/>
      <c r="T16" s="39"/>
    </row>
    <row r="17" spans="1:20" ht="14.85" customHeight="1" thickBot="1" x14ac:dyDescent="0.3">
      <c r="A17" s="38"/>
      <c r="B17" s="37"/>
      <c r="C17" s="36"/>
      <c r="D17" s="35">
        <v>0.79166666666666663</v>
      </c>
      <c r="E17" s="34">
        <v>0.91666666666666663</v>
      </c>
      <c r="F17" s="35"/>
      <c r="G17" s="34"/>
      <c r="H17" s="35"/>
      <c r="I17" s="34"/>
      <c r="J17" s="35"/>
      <c r="K17" s="34"/>
      <c r="L17" s="35"/>
      <c r="M17" s="34"/>
      <c r="N17" s="35"/>
      <c r="O17" s="34"/>
      <c r="P17" s="35"/>
      <c r="Q17" s="34"/>
      <c r="R17" s="33"/>
      <c r="S17" s="32"/>
      <c r="T17" s="31"/>
    </row>
    <row r="18" spans="1:20" ht="14.85" customHeight="1" x14ac:dyDescent="0.25">
      <c r="A18" s="46"/>
      <c r="B18" s="45"/>
      <c r="C18" s="49"/>
      <c r="D18" s="43"/>
      <c r="E18" s="42"/>
      <c r="F18" s="43"/>
      <c r="G18" s="42"/>
      <c r="H18" s="43"/>
      <c r="I18" s="42"/>
      <c r="J18" s="43"/>
      <c r="K18" s="42"/>
      <c r="L18" s="43"/>
      <c r="M18" s="42"/>
      <c r="N18" s="43"/>
      <c r="O18" s="42"/>
      <c r="P18" s="43"/>
      <c r="Q18" s="42"/>
      <c r="R18" s="41">
        <f>E18-D18+G18-F18+I18-H18+K18-J18+M18-L18+O18-N18+Q18-P18+E19-D19+G19-F19+I19-H19+K19-J19+M19-L19+O19-N19+Q19-P19</f>
        <v>0</v>
      </c>
      <c r="S18" s="40"/>
      <c r="T18" s="39"/>
    </row>
    <row r="19" spans="1:20" ht="14.85" customHeight="1" thickBot="1" x14ac:dyDescent="0.3">
      <c r="A19" s="38"/>
      <c r="B19" s="37"/>
      <c r="C19" s="36"/>
      <c r="D19" s="35"/>
      <c r="E19" s="34"/>
      <c r="F19" s="35"/>
      <c r="G19" s="34"/>
      <c r="H19" s="35"/>
      <c r="I19" s="34"/>
      <c r="J19" s="35"/>
      <c r="K19" s="34"/>
      <c r="L19" s="35"/>
      <c r="M19" s="34"/>
      <c r="N19" s="35"/>
      <c r="O19" s="34"/>
      <c r="P19" s="35"/>
      <c r="Q19" s="34"/>
      <c r="R19" s="33"/>
      <c r="S19" s="32"/>
      <c r="T19" s="31"/>
    </row>
    <row r="20" spans="1:20" ht="14.85" customHeight="1" x14ac:dyDescent="0.25">
      <c r="A20" s="46"/>
      <c r="B20" s="45"/>
      <c r="C20" s="49"/>
      <c r="D20" s="43">
        <v>0.47916666666666669</v>
      </c>
      <c r="E20" s="42">
        <v>0.56944444444444442</v>
      </c>
      <c r="F20" s="43"/>
      <c r="G20" s="42"/>
      <c r="H20" s="43"/>
      <c r="I20" s="42"/>
      <c r="J20" s="43"/>
      <c r="K20" s="42"/>
      <c r="L20" s="43"/>
      <c r="M20" s="42"/>
      <c r="N20" s="43"/>
      <c r="O20" s="42"/>
      <c r="P20" s="43"/>
      <c r="Q20" s="42"/>
      <c r="R20" s="41">
        <f>E20-D20+G20-F20+I20-H20+K20-J20+M20-L20+O20-N20+Q20-P20+E21-D21+G21-F21+I21-H21+K21-J21+M21-L21+O21-N21+Q21-P21</f>
        <v>0.23611111111111105</v>
      </c>
      <c r="S20" s="40"/>
      <c r="T20" s="39"/>
    </row>
    <row r="21" spans="1:20" ht="14.85" customHeight="1" thickBot="1" x14ac:dyDescent="0.3">
      <c r="A21" s="38"/>
      <c r="B21" s="37"/>
      <c r="C21" s="36"/>
      <c r="D21" s="35">
        <v>0.79166666666666663</v>
      </c>
      <c r="E21" s="34">
        <v>0.9375</v>
      </c>
      <c r="F21" s="35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3"/>
      <c r="S21" s="32"/>
      <c r="T21" s="31"/>
    </row>
    <row r="22" spans="1:20" ht="14.85" customHeight="1" x14ac:dyDescent="0.25">
      <c r="A22" s="46"/>
      <c r="B22" s="45"/>
      <c r="C22" s="49"/>
      <c r="D22" s="43">
        <v>0.5</v>
      </c>
      <c r="E22" s="42">
        <v>0.58333333333333337</v>
      </c>
      <c r="F22" s="43"/>
      <c r="G22" s="42"/>
      <c r="H22" s="43"/>
      <c r="I22" s="42"/>
      <c r="J22" s="43"/>
      <c r="K22" s="42"/>
      <c r="L22" s="43"/>
      <c r="M22" s="42"/>
      <c r="N22" s="43"/>
      <c r="O22" s="42"/>
      <c r="P22" s="43"/>
      <c r="Q22" s="42"/>
      <c r="R22" s="41">
        <f>E22-D22+G22-F22+I22-H22+K22-J22+M22-L22+O22-N22+Q22-P22+E23-D23+G23-F23+I23-H23+K23-J23+M23-L23+O23-N23+Q23-P23</f>
        <v>0.16666666666666674</v>
      </c>
      <c r="S22" s="40"/>
      <c r="T22" s="39"/>
    </row>
    <row r="23" spans="1:20" ht="14.85" customHeight="1" thickBot="1" x14ac:dyDescent="0.3">
      <c r="A23" s="38"/>
      <c r="B23" s="37"/>
      <c r="C23" s="36"/>
      <c r="D23" s="35">
        <v>0.75</v>
      </c>
      <c r="E23" s="34">
        <v>0.83333333333333337</v>
      </c>
      <c r="F23" s="35"/>
      <c r="G23" s="34"/>
      <c r="H23" s="35"/>
      <c r="I23" s="34"/>
      <c r="J23" s="35"/>
      <c r="K23" s="34"/>
      <c r="L23" s="35"/>
      <c r="M23" s="34"/>
      <c r="N23" s="35"/>
      <c r="O23" s="34"/>
      <c r="P23" s="35"/>
      <c r="Q23" s="34"/>
      <c r="R23" s="33"/>
      <c r="S23" s="32"/>
      <c r="T23" s="31"/>
    </row>
    <row r="24" spans="1:20" ht="14.85" customHeight="1" x14ac:dyDescent="0.25">
      <c r="A24" s="46"/>
      <c r="B24" s="45"/>
      <c r="C24" s="49"/>
      <c r="D24" s="43"/>
      <c r="E24" s="42"/>
      <c r="F24" s="43"/>
      <c r="G24" s="42"/>
      <c r="H24" s="43"/>
      <c r="I24" s="42"/>
      <c r="J24" s="43"/>
      <c r="K24" s="42"/>
      <c r="L24" s="43"/>
      <c r="M24" s="42"/>
      <c r="N24" s="43"/>
      <c r="O24" s="42"/>
      <c r="P24" s="43"/>
      <c r="Q24" s="42"/>
      <c r="R24" s="41">
        <f>E24-D24+G24-F24+I24-H24+K24-J24+M24-L24+O24-N24+Q24-P24+E25-D25+G25-F25+I25-H25+K25-J25+M25-L25+O25-N25+Q25-P25</f>
        <v>0</v>
      </c>
      <c r="S24" s="40"/>
      <c r="T24" s="39"/>
    </row>
    <row r="25" spans="1:20" ht="14.85" customHeight="1" thickBot="1" x14ac:dyDescent="0.3">
      <c r="A25" s="38"/>
      <c r="B25" s="37"/>
      <c r="C25" s="36"/>
      <c r="D25" s="35"/>
      <c r="E25" s="34"/>
      <c r="F25" s="35"/>
      <c r="G25" s="34"/>
      <c r="H25" s="35"/>
      <c r="I25" s="34"/>
      <c r="J25" s="35"/>
      <c r="K25" s="34"/>
      <c r="L25" s="35"/>
      <c r="M25" s="34"/>
      <c r="N25" s="35"/>
      <c r="O25" s="34"/>
      <c r="P25" s="35"/>
      <c r="Q25" s="34"/>
      <c r="R25" s="33"/>
      <c r="S25" s="32"/>
      <c r="T25" s="31"/>
    </row>
    <row r="26" spans="1:20" ht="14.85" customHeight="1" x14ac:dyDescent="0.25">
      <c r="A26" s="46"/>
      <c r="B26" s="45"/>
      <c r="C26" s="49"/>
      <c r="D26" s="43"/>
      <c r="E26" s="42"/>
      <c r="F26" s="43"/>
      <c r="G26" s="42"/>
      <c r="H26" s="43"/>
      <c r="I26" s="42"/>
      <c r="J26" s="43"/>
      <c r="K26" s="42"/>
      <c r="L26" s="43"/>
      <c r="M26" s="42"/>
      <c r="N26" s="43"/>
      <c r="O26" s="42"/>
      <c r="P26" s="43"/>
      <c r="Q26" s="42"/>
      <c r="R26" s="41">
        <f>E26-D26+G26-F26+I26-H26+K26-J26+M26-L26+O26-N26+Q26-P26+E27-D27+G27-F27+I27-H27+K27-J27+M27-L27+O27-N27+Q27-P27</f>
        <v>0</v>
      </c>
      <c r="S26" s="40"/>
      <c r="T26" s="39"/>
    </row>
    <row r="27" spans="1:20" ht="14.85" customHeight="1" thickBot="1" x14ac:dyDescent="0.3">
      <c r="A27" s="38"/>
      <c r="B27" s="37"/>
      <c r="C27" s="36"/>
      <c r="D27" s="35"/>
      <c r="E27" s="34"/>
      <c r="F27" s="35"/>
      <c r="G27" s="34"/>
      <c r="H27" s="35"/>
      <c r="I27" s="34"/>
      <c r="J27" s="35"/>
      <c r="K27" s="34"/>
      <c r="L27" s="35"/>
      <c r="M27" s="34"/>
      <c r="N27" s="35"/>
      <c r="O27" s="34"/>
      <c r="P27" s="35"/>
      <c r="Q27" s="34"/>
      <c r="R27" s="33"/>
      <c r="S27" s="32"/>
      <c r="T27" s="31"/>
    </row>
    <row r="28" spans="1:20" ht="14.85" customHeight="1" x14ac:dyDescent="0.25">
      <c r="A28" s="46"/>
      <c r="B28" s="45"/>
      <c r="C28" s="48"/>
      <c r="D28" s="43">
        <v>0.54166666666666663</v>
      </c>
      <c r="E28" s="42">
        <v>0.625</v>
      </c>
      <c r="F28" s="43"/>
      <c r="G28" s="42"/>
      <c r="H28" s="43"/>
      <c r="I28" s="42"/>
      <c r="J28" s="43"/>
      <c r="K28" s="42"/>
      <c r="L28" s="43"/>
      <c r="M28" s="42"/>
      <c r="N28" s="43"/>
      <c r="O28" s="42"/>
      <c r="P28" s="43"/>
      <c r="Q28" s="42"/>
      <c r="R28" s="41">
        <f>E28-D28+G28-F28+I28-H28+K28-J28+M28-L28+O28-N28+Q28-P28+E29-D29+G29-F29+I29-H29+K29-J29+M29-L29+O29-N29+Q29-P29</f>
        <v>0.16666666666666663</v>
      </c>
      <c r="S28" s="40"/>
      <c r="T28" s="39"/>
    </row>
    <row r="29" spans="1:20" ht="14.85" customHeight="1" thickBot="1" x14ac:dyDescent="0.3">
      <c r="A29" s="38"/>
      <c r="B29" s="37"/>
      <c r="C29" s="36"/>
      <c r="D29" s="35">
        <v>0.83333333333333337</v>
      </c>
      <c r="E29" s="34">
        <v>0.91666666666666663</v>
      </c>
      <c r="F29" s="35"/>
      <c r="G29" s="34"/>
      <c r="H29" s="35"/>
      <c r="I29" s="34"/>
      <c r="J29" s="35"/>
      <c r="K29" s="34"/>
      <c r="L29" s="35"/>
      <c r="M29" s="34"/>
      <c r="N29" s="35"/>
      <c r="O29" s="34"/>
      <c r="P29" s="35"/>
      <c r="Q29" s="34"/>
      <c r="R29" s="33"/>
      <c r="S29" s="32"/>
      <c r="T29" s="31"/>
    </row>
    <row r="30" spans="1:20" ht="14.85" customHeight="1" x14ac:dyDescent="0.25">
      <c r="A30" s="46"/>
      <c r="B30" s="45"/>
      <c r="C30" s="44"/>
      <c r="D30" s="43"/>
      <c r="E30" s="42"/>
      <c r="F30" s="43"/>
      <c r="G30" s="42"/>
      <c r="H30" s="43"/>
      <c r="I30" s="42"/>
      <c r="J30" s="43"/>
      <c r="K30" s="42"/>
      <c r="L30" s="43"/>
      <c r="M30" s="42"/>
      <c r="N30" s="43"/>
      <c r="O30" s="42"/>
      <c r="P30" s="43"/>
      <c r="Q30" s="42"/>
      <c r="R30" s="41">
        <f>E30-D30+G30-F30+I30-H30+K30-J30+M30-L30+O30-N30+Q30-P30+E31-D31+G31-F31+I31-H31+K31-J31+M31-L31+O31-N31+Q31-P31</f>
        <v>0</v>
      </c>
      <c r="S30" s="40"/>
      <c r="T30" s="39"/>
    </row>
    <row r="31" spans="1:20" ht="14.85" customHeight="1" thickBot="1" x14ac:dyDescent="0.3">
      <c r="A31" s="38"/>
      <c r="B31" s="37"/>
      <c r="C31" s="36"/>
      <c r="D31" s="35"/>
      <c r="E31" s="34"/>
      <c r="F31" s="35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3"/>
      <c r="S31" s="32"/>
      <c r="T31" s="47"/>
    </row>
    <row r="32" spans="1:20" ht="14.85" customHeight="1" x14ac:dyDescent="0.25">
      <c r="A32" s="46"/>
      <c r="B32" s="45"/>
      <c r="C32" s="44"/>
      <c r="D32" s="43"/>
      <c r="E32" s="42"/>
      <c r="F32" s="43"/>
      <c r="G32" s="42"/>
      <c r="H32" s="43"/>
      <c r="I32" s="42"/>
      <c r="J32" s="43"/>
      <c r="K32" s="42"/>
      <c r="L32" s="43"/>
      <c r="M32" s="42"/>
      <c r="N32" s="43"/>
      <c r="O32" s="42"/>
      <c r="P32" s="43"/>
      <c r="Q32" s="42"/>
      <c r="R32" s="41">
        <f>E32-D32+G32-F32+I32-H32+K32-J32+M32-L32+O32-N32+Q32-P32+E33-D33+G33-F33+I33-H33+K33-J33+M33-L33+O33-N33+Q33-P33</f>
        <v>0</v>
      </c>
      <c r="S32" s="40"/>
      <c r="T32" s="39"/>
    </row>
    <row r="33" spans="1:20" ht="14.85" customHeight="1" thickBot="1" x14ac:dyDescent="0.3">
      <c r="A33" s="38"/>
      <c r="B33" s="37"/>
      <c r="C33" s="36"/>
      <c r="D33" s="35"/>
      <c r="E33" s="34"/>
      <c r="F33" s="35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3"/>
      <c r="S33" s="32"/>
      <c r="T33" s="31"/>
    </row>
    <row r="34" spans="1:20" ht="14.85" customHeight="1" thickBot="1" x14ac:dyDescent="0.4">
      <c r="A34" s="30"/>
      <c r="B34" s="29" t="s">
        <v>2</v>
      </c>
      <c r="C34" s="28">
        <f>SUM(C8:C33)</f>
        <v>25</v>
      </c>
      <c r="D34" s="27">
        <f>(E8-D8+E9-D9+E10-D10+E11-D11+E12-D12+E13-D13+E14-D14+E15-D15+E16-D16+E17-D17+E18-D18+E19-D19+E20-D20+E21-D21+E22-D22+E23-D23+E24-D24+E25-D25+E26-D26+E27-D27+E28-D28+E29-D29+E30-D30+E31-D31+E32-D32+E33-D33)</f>
        <v>1.1319444444444446</v>
      </c>
      <c r="E34" s="25"/>
      <c r="F34" s="27">
        <f>(G8-F8+G9-F9+G10-F10+G11-F11+G12-F12+G13-F13+G14-F14+G15-F15+G16-F16+G17-F17+G18-F18+G19-F19+G20-F20+G21-F21+G22-F22+G23-F23+G24-F24+G25-F25+G26-F26+G27-F27+G28-F28+G29-F29+G30-F30+G31-F31+G32-F32+G33-F33)</f>
        <v>0</v>
      </c>
      <c r="G34" s="25"/>
      <c r="H34" s="27">
        <f>(I8-H8+I9-H9+I10-H10+I11-H11+I12-H12+I13-H13+I14-H14+I15-H15+I16-H16+I17-H17+I18-H18+I19-H19+I20-H20+I21-H21+I22-H22+I23-H23+I24-H24+I25-H25+I26-H26+I27-H27+I28-H28+I29-H29+I30-H30+I31-H31+I32-H32+I33-H33)</f>
        <v>0</v>
      </c>
      <c r="I34" s="25"/>
      <c r="J34" s="27">
        <f>(K8-J8+K9-J9+K10-J10+K11-J11+K12-J12+K13-J13+K14-J14+K15-J15+K16-J16+K17-J17+K18-J18+K19-J19+K20-J20+K21-J21+K22-J22+K23-J23+K24-J24+K25-J25+K26-J26+K27-J27+K28-J28+K29-J29+K30-J30+K31-J31+K32-J32+K33-J33)</f>
        <v>0</v>
      </c>
      <c r="K34" s="25"/>
      <c r="L34" s="27">
        <f>(M8-L8+M9-L9+M10-L10+M11-L11+M12-L12+M13-L13+M14-L14+M15-L15+M16-L16+M17-L17+M18-L18+M19-L19+M20-L20+M21-L21+M22-L22+M23-L23+M24-L24+M25-L25+M26-L26+M27-L27+M28-L28+M29-L29+M30-L30+M31-L31+M32-L32+M33-L33)</f>
        <v>0</v>
      </c>
      <c r="M34" s="25"/>
      <c r="N34" s="27">
        <f>(O8-N8+O9-N9+O10-N10+O11-N11+O12-N12+O13-N13+O14-N14+O15-N15+O16-N16+O17-N17+O18-N18+O19-N19+O20-N20+O21-N21+O22-N22+O23-N23+O24-N24+O25-N25+O26-N26+O27-N27+O28-N28+O29-N29+O30-N30+O31-N31+O32-N32+O33-N33)</f>
        <v>0</v>
      </c>
      <c r="O34" s="25"/>
      <c r="P34" s="27">
        <f>(Q8-P8+Q9-P9+Q10-P10+Q11-P11+Q12-P12+Q13-P13+Q14-P14+Q15-P15+Q16-P16+Q17-P17+Q18-P18+Q19-P19+Q20-P20+Q21-P21+Q22-P22+Q23-P23+Q24-P24+Q25-P25+Q26-P26+Q27-P27+Q28-P28+Q29-P29+Q30-P30+Q31-P31+Q32-P32+Q33-P33)</f>
        <v>0</v>
      </c>
      <c r="Q34" s="25"/>
      <c r="R34" s="27">
        <f>R8+R10+R12+R14+R16+R18+R20+R22+R24+R26+R28+R30+R32</f>
        <v>1.1319444444444446</v>
      </c>
      <c r="S34" s="26"/>
      <c r="T34" s="25"/>
    </row>
    <row r="35" spans="1:20" ht="14.85" customHeight="1" x14ac:dyDescent="0.25">
      <c r="A35" s="12" t="s">
        <v>1</v>
      </c>
      <c r="B35" s="11"/>
      <c r="C35" s="10"/>
      <c r="D35" s="24"/>
      <c r="E35" s="23"/>
      <c r="F35" s="22"/>
      <c r="G35" s="21"/>
      <c r="H35" s="22"/>
      <c r="I35" s="21"/>
      <c r="J35" s="22"/>
      <c r="K35" s="21"/>
      <c r="L35" s="22"/>
      <c r="M35" s="21"/>
      <c r="N35" s="22"/>
      <c r="O35" s="21"/>
      <c r="P35" s="22"/>
      <c r="Q35" s="21"/>
      <c r="R35" s="20"/>
      <c r="S35" s="20"/>
      <c r="T35" s="19"/>
    </row>
    <row r="36" spans="1:20" ht="14.85" customHeight="1" thickBot="1" x14ac:dyDescent="0.3">
      <c r="A36" s="7"/>
      <c r="B36" s="6"/>
      <c r="C36" s="5"/>
      <c r="D36" s="18"/>
      <c r="E36" s="17"/>
      <c r="F36" s="16"/>
      <c r="G36" s="15"/>
      <c r="H36" s="16"/>
      <c r="I36" s="15"/>
      <c r="J36" s="16"/>
      <c r="K36" s="15"/>
      <c r="L36" s="16"/>
      <c r="M36" s="15"/>
      <c r="N36" s="16"/>
      <c r="O36" s="15"/>
      <c r="P36" s="16"/>
      <c r="Q36" s="15"/>
      <c r="R36" s="14"/>
      <c r="S36" s="14"/>
      <c r="T36" s="13"/>
    </row>
    <row r="37" spans="1:20" ht="14.85" customHeight="1" x14ac:dyDescent="0.25">
      <c r="A37" s="12" t="s">
        <v>0</v>
      </c>
      <c r="B37" s="11"/>
      <c r="C37" s="10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/>
      <c r="Q37" s="8"/>
    </row>
    <row r="38" spans="1:20" ht="14.85" customHeight="1" thickBot="1" x14ac:dyDescent="0.3">
      <c r="A38" s="7"/>
      <c r="B38" s="6"/>
      <c r="C38" s="5"/>
      <c r="D38" s="4"/>
      <c r="E38" s="3"/>
      <c r="F38" s="4"/>
      <c r="G38" s="3"/>
      <c r="H38" s="4"/>
      <c r="I38" s="3"/>
      <c r="J38" s="4"/>
      <c r="K38" s="3"/>
      <c r="L38" s="4"/>
      <c r="M38" s="3"/>
      <c r="N38" s="4"/>
      <c r="O38" s="3"/>
      <c r="P38" s="4"/>
      <c r="Q38" s="3"/>
    </row>
  </sheetData>
  <mergeCells count="104">
    <mergeCell ref="P35:Q36"/>
    <mergeCell ref="L34:M34"/>
    <mergeCell ref="A35:B36"/>
    <mergeCell ref="D35:E36"/>
    <mergeCell ref="F35:G36"/>
    <mergeCell ref="N34:O34"/>
    <mergeCell ref="P34:Q34"/>
    <mergeCell ref="H35:I36"/>
    <mergeCell ref="J35:K36"/>
    <mergeCell ref="L35:M36"/>
    <mergeCell ref="N35:O36"/>
    <mergeCell ref="R34:T34"/>
    <mergeCell ref="A32:A33"/>
    <mergeCell ref="B32:B33"/>
    <mergeCell ref="C32:C33"/>
    <mergeCell ref="R32:R33"/>
    <mergeCell ref="T32:T33"/>
    <mergeCell ref="D34:E34"/>
    <mergeCell ref="F34:G34"/>
    <mergeCell ref="H34:I34"/>
    <mergeCell ref="J34:K34"/>
    <mergeCell ref="A30:A31"/>
    <mergeCell ref="B30:B31"/>
    <mergeCell ref="C30:C31"/>
    <mergeCell ref="R30:R31"/>
    <mergeCell ref="T30:T31"/>
    <mergeCell ref="A28:A29"/>
    <mergeCell ref="B28:B29"/>
    <mergeCell ref="C28:C29"/>
    <mergeCell ref="R28:R29"/>
    <mergeCell ref="T28:T29"/>
    <mergeCell ref="A26:A27"/>
    <mergeCell ref="B26:B27"/>
    <mergeCell ref="C26:C27"/>
    <mergeCell ref="R26:R27"/>
    <mergeCell ref="T26:T27"/>
    <mergeCell ref="A24:A25"/>
    <mergeCell ref="B24:B25"/>
    <mergeCell ref="C24:C25"/>
    <mergeCell ref="R24:R25"/>
    <mergeCell ref="T24:T25"/>
    <mergeCell ref="A22:A23"/>
    <mergeCell ref="B22:B23"/>
    <mergeCell ref="C22:C23"/>
    <mergeCell ref="R22:R23"/>
    <mergeCell ref="T22:T23"/>
    <mergeCell ref="A20:A21"/>
    <mergeCell ref="B20:B21"/>
    <mergeCell ref="C20:C21"/>
    <mergeCell ref="R20:R21"/>
    <mergeCell ref="T20:T21"/>
    <mergeCell ref="A18:A19"/>
    <mergeCell ref="B18:B19"/>
    <mergeCell ref="C18:C19"/>
    <mergeCell ref="R18:R19"/>
    <mergeCell ref="T18:T19"/>
    <mergeCell ref="A16:A17"/>
    <mergeCell ref="B16:B17"/>
    <mergeCell ref="C16:C17"/>
    <mergeCell ref="R16:R17"/>
    <mergeCell ref="T16:T17"/>
    <mergeCell ref="A14:A15"/>
    <mergeCell ref="B14:B15"/>
    <mergeCell ref="C14:C15"/>
    <mergeCell ref="R14:R15"/>
    <mergeCell ref="T14:T15"/>
    <mergeCell ref="A12:A13"/>
    <mergeCell ref="B12:B13"/>
    <mergeCell ref="C12:C13"/>
    <mergeCell ref="R12:R13"/>
    <mergeCell ref="T12:T13"/>
    <mergeCell ref="A10:A11"/>
    <mergeCell ref="B10:B11"/>
    <mergeCell ref="C10:C11"/>
    <mergeCell ref="R10:R11"/>
    <mergeCell ref="T10:T11"/>
    <mergeCell ref="A8:A9"/>
    <mergeCell ref="B8:B9"/>
    <mergeCell ref="C8:C9"/>
    <mergeCell ref="R8:R9"/>
    <mergeCell ref="T8:T9"/>
    <mergeCell ref="P6:Q6"/>
    <mergeCell ref="D7:E7"/>
    <mergeCell ref="F7:G7"/>
    <mergeCell ref="H7:I7"/>
    <mergeCell ref="J7:K7"/>
    <mergeCell ref="L7:M7"/>
    <mergeCell ref="N7:O7"/>
    <mergeCell ref="P7:Q7"/>
    <mergeCell ref="L6:M6"/>
    <mergeCell ref="A2:B2"/>
    <mergeCell ref="D6:E6"/>
    <mergeCell ref="F6:G6"/>
    <mergeCell ref="H6:I6"/>
    <mergeCell ref="J6:K6"/>
    <mergeCell ref="N6:O6"/>
    <mergeCell ref="L37:M38"/>
    <mergeCell ref="N37:O38"/>
    <mergeCell ref="P37:Q38"/>
    <mergeCell ref="A37:B38"/>
    <mergeCell ref="D37:E38"/>
    <mergeCell ref="F37:G38"/>
    <mergeCell ref="H37:I38"/>
    <mergeCell ref="J37:K38"/>
  </mergeCells>
  <dataValidations count="2">
    <dataValidation type="list" allowBlank="1" showInputMessage="1" showErrorMessage="1" sqref="B8:B33">
      <formula1>Prénom</formula1>
    </dataValidation>
    <dataValidation type="list" allowBlank="1" showInputMessage="1" showErrorMessage="1" sqref="A8:A33">
      <formula1>Nom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Drive wg bill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Yakisan Ibrahim</dc:creator>
  <cp:lastModifiedBy>Yakisan Ibrahim</cp:lastModifiedBy>
  <dcterms:created xsi:type="dcterms:W3CDTF">2017-09-26T10:13:24Z</dcterms:created>
  <dcterms:modified xsi:type="dcterms:W3CDTF">2017-09-26T12:10:40Z</dcterms:modified>
</cp:coreProperties>
</file>