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300" yWindow="420" windowWidth="24255" windowHeight="12600" activeTab="1"/>
  </bookViews>
  <sheets>
    <sheet name="importation données VE" sheetId="4" r:id="rId1"/>
    <sheet name="Bilan NC 01 Accueil" sheetId="5" r:id="rId2"/>
    <sheet name="Feuil1" sheetId="1" r:id="rId3"/>
    <sheet name="Feuil2" sheetId="2" r:id="rId4"/>
    <sheet name="Feuil3" sheetId="3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0" hidden="1">'importation données VE'!$A$1:$D$352</definedName>
    <definedName name="Classeur" localSheetId="1">OFFSET('[2]Suivi EEQ'!$B$1,1,0,COUNTA('[2]Suivi EEQ'!$A:$A)-0,1)</definedName>
    <definedName name="Classeur">OFFSET('[2]Suivi EEQ'!$B$1,1,0,COUNTA('[2]Suivi EEQ'!$A:$A)-0,1)</definedName>
    <definedName name="Commentaires" localSheetId="1">OFFSET('[2]Suivi EEQ'!#REF!,1,0,COUNTA('[2]Suivi EEQ'!$A:$A)-0,1)</definedName>
    <definedName name="Commentaires">OFFSET('[2]Suivi EEQ'!#REF!,1,0,COUNTA('[2]Suivi EEQ'!$A:$A)-0,1)</definedName>
    <definedName name="date_application" localSheetId="1">OFFSET('[2]Suivi EEQ'!#REF!,1,0,COUNTA('[2]Suivi EEQ'!$A:$A)-0,1)</definedName>
    <definedName name="date_application">OFFSET('[2]Suivi EEQ'!#REF!,1,0,COUNTA('[2]Suivi EEQ'!$A:$A)-0,1)</definedName>
    <definedName name="destinataire_ff_nbre" localSheetId="1">OFFSET('[2]Suivi EEQ'!#REF!,1,0,COUNTA('[2]Suivi EEQ'!$A:$A)-0,1)</definedName>
    <definedName name="destinataire_ff_nbre">OFFSET('[2]Suivi EEQ'!#REF!,1,0,COUNTA('[2]Suivi EEQ'!$A:$A)-0,1)</definedName>
    <definedName name="destinataire_sc_nbre" localSheetId="1">OFFSET('[2]Suivi EEQ'!#REF!,1,0,COUNTA('[2]Suivi EEQ'!$A:$A)-0,1)</definedName>
    <definedName name="destinataire_sc_nbre">OFFSET('[2]Suivi EEQ'!#REF!,1,0,COUNTA('[2]Suivi EEQ'!$A:$A)-0,1)</definedName>
    <definedName name="destinataire_sg_nbre" localSheetId="1">OFFSET('[2]Suivi EEQ'!#REF!,1,0,COUNTA('[2]Suivi EEQ'!$A:$A)-0,1)</definedName>
    <definedName name="destinataire_sg_nbre">OFFSET('[2]Suivi EEQ'!#REF!,1,0,COUNTA('[2]Suivi EEQ'!$A:$A)-0,1)</definedName>
    <definedName name="destinataire_va_nbre" localSheetId="1">OFFSET('[2]Suivi EEQ'!#REF!,1,0,COUNTA('[2]Suivi EEQ'!$A:$A)-0,1)</definedName>
    <definedName name="destinataire_va_nbre">OFFSET('[2]Suivi EEQ'!#REF!,1,0,COUNTA('[2]Suivi EEQ'!$A:$A)-0,1)</definedName>
    <definedName name="destinataire_ve_nbre" localSheetId="1">OFFSET('[2]Suivi EEQ'!#REF!,1,0,COUNTA('[2]Suivi EEQ'!$A:$A)-0,1)</definedName>
    <definedName name="destinataire_ve_nbre">OFFSET('[2]Suivi EEQ'!#REF!,1,0,COUNTA('[2]Suivi EEQ'!$A:$A)-0,1)</definedName>
    <definedName name="fg">#REF!</definedName>
    <definedName name="FT_no" localSheetId="1">OFFSET('[3]Fiches techniques'!$A$1,1,0,COUNTA('[3]Fiches techniques'!$A:$A)-1,1)</definedName>
    <definedName name="FT_no">OFFSET('[3]Fiches techniques'!$A$1,1,0,COUNTA('[3]Fiches techniques'!$A:$A)-1,1)</definedName>
    <definedName name="nbre_enrigistrement">#REF!</definedName>
    <definedName name="NO" localSheetId="1">OFFSET('[2]Suivi EEQ'!$A$1,1,0,COUNTA('[2]Suivi EEQ'!$A:$A)-0,1)</definedName>
    <definedName name="NO">OFFSET('[2]Suivi EEQ'!$A$1,1,0,COUNTA('[2]Suivi EEQ'!$A:$A)-0,1)</definedName>
    <definedName name="param_no_ligne">[3]Consultation!$B$1</definedName>
    <definedName name="parame_no_ligne">#REF!</definedName>
    <definedName name="parma_no_ligne">#REF!</definedName>
    <definedName name="Référence" localSheetId="1">OFFSET('[2]Suivi EEQ'!$C$1,1,0,COUNTA('[2]Suivi EEQ'!$A:$A)-0,1)</definedName>
    <definedName name="Référence">OFFSET('[2]Suivi EEQ'!$C$1,1,0,COUNTA('[2]Suivi EEQ'!$A:$A)-0,1)</definedName>
    <definedName name="remplacement_le" localSheetId="1">OFFSET('[2]Suivi EEQ'!$F$1,1,0,COUNTA('[2]Suivi EEQ'!$A:$A)-1,1)</definedName>
    <definedName name="remplacement_le">OFFSET('[2]Suivi EEQ'!$F$1,1,0,COUNTA('[2]Suivi EEQ'!$A:$A)-1,1)</definedName>
    <definedName name="total_enregistrement">#REF!</definedName>
    <definedName name="total_enregistrement_importation">[1]Menu!#REF!</definedName>
    <definedName name="version_dans_classeur" localSheetId="1">OFFSET('[2]Suivi EEQ'!#REF!,1,0,COUNTA('[2]Suivi EEQ'!$A:$A)-0,1)</definedName>
    <definedName name="version_dans_classeur">OFFSET('[2]Suivi EEQ'!#REF!,1,0,COUNTA('[2]Suivi EEQ'!$A:$A)-0,1)</definedName>
    <definedName name="version_en_vigueur" localSheetId="1">OFFSET('[2]Suivi EEQ'!#REF!,1,0,COUNTA('[2]Suivi EEQ'!$A:$A)-0,1)</definedName>
    <definedName name="version_en_vigueur">OFFSET('[2]Suivi EEQ'!#REF!,1,0,COUNTA('[2]Suivi EEQ'!$A:$A)-0,1)</definedName>
  </definedNames>
  <calcPr calcId="144525"/>
</workbook>
</file>

<file path=xl/calcChain.xml><?xml version="1.0" encoding="utf-8"?>
<calcChain xmlns="http://schemas.openxmlformats.org/spreadsheetml/2006/main">
  <c r="F8" i="5" l="1"/>
  <c r="E8" i="5"/>
  <c r="D8" i="5"/>
  <c r="C8" i="5"/>
  <c r="B8" i="5"/>
  <c r="I32" i="5"/>
  <c r="J31" i="5"/>
  <c r="G30" i="5"/>
  <c r="I30" i="5" s="1"/>
  <c r="G29" i="5"/>
  <c r="I29" i="5" s="1"/>
  <c r="F28" i="5"/>
  <c r="E28" i="5"/>
  <c r="D28" i="5"/>
  <c r="C28" i="5"/>
  <c r="B28" i="5"/>
  <c r="G28" i="5" s="1"/>
  <c r="F27" i="5"/>
  <c r="E27" i="5"/>
  <c r="D27" i="5"/>
  <c r="C27" i="5"/>
  <c r="B27" i="5"/>
  <c r="G27" i="5" s="1"/>
  <c r="F26" i="5"/>
  <c r="E26" i="5"/>
  <c r="D26" i="5"/>
  <c r="C26" i="5"/>
  <c r="B26" i="5"/>
  <c r="G26" i="5" s="1"/>
  <c r="F25" i="5"/>
  <c r="E25" i="5"/>
  <c r="D25" i="5"/>
  <c r="C25" i="5"/>
  <c r="B25" i="5"/>
  <c r="G25" i="5" s="1"/>
  <c r="F24" i="5"/>
  <c r="E24" i="5"/>
  <c r="D24" i="5"/>
  <c r="C24" i="5"/>
  <c r="B24" i="5"/>
  <c r="G24" i="5" s="1"/>
  <c r="F23" i="5"/>
  <c r="E23" i="5"/>
  <c r="D23" i="5"/>
  <c r="C23" i="5"/>
  <c r="B23" i="5"/>
  <c r="G23" i="5" s="1"/>
  <c r="F22" i="5"/>
  <c r="E22" i="5"/>
  <c r="D22" i="5"/>
  <c r="C22" i="5"/>
  <c r="B22" i="5"/>
  <c r="G22" i="5" s="1"/>
  <c r="F21" i="5"/>
  <c r="E21" i="5"/>
  <c r="D21" i="5"/>
  <c r="C21" i="5"/>
  <c r="B21" i="5"/>
  <c r="G21" i="5" s="1"/>
  <c r="F20" i="5"/>
  <c r="E20" i="5"/>
  <c r="D20" i="5"/>
  <c r="C20" i="5"/>
  <c r="B20" i="5"/>
  <c r="G20" i="5" s="1"/>
  <c r="F19" i="5"/>
  <c r="E19" i="5"/>
  <c r="D19" i="5"/>
  <c r="C19" i="5"/>
  <c r="B19" i="5"/>
  <c r="G19" i="5" s="1"/>
  <c r="F18" i="5"/>
  <c r="E18" i="5"/>
  <c r="D18" i="5"/>
  <c r="C18" i="5"/>
  <c r="B18" i="5"/>
  <c r="G18" i="5" s="1"/>
  <c r="F17" i="5"/>
  <c r="E17" i="5"/>
  <c r="D17" i="5"/>
  <c r="C17" i="5"/>
  <c r="B17" i="5"/>
  <c r="G17" i="5" s="1"/>
  <c r="F16" i="5"/>
  <c r="E16" i="5"/>
  <c r="D16" i="5"/>
  <c r="C16" i="5"/>
  <c r="B16" i="5"/>
  <c r="G16" i="5" s="1"/>
  <c r="F15" i="5"/>
  <c r="E15" i="5"/>
  <c r="D15" i="5"/>
  <c r="C15" i="5"/>
  <c r="B15" i="5"/>
  <c r="G15" i="5" s="1"/>
  <c r="F14" i="5"/>
  <c r="E14" i="5"/>
  <c r="D14" i="5"/>
  <c r="C14" i="5"/>
  <c r="B14" i="5"/>
  <c r="G14" i="5" s="1"/>
  <c r="F13" i="5"/>
  <c r="E13" i="5"/>
  <c r="D13" i="5"/>
  <c r="C13" i="5"/>
  <c r="B13" i="5"/>
  <c r="G13" i="5" s="1"/>
  <c r="F12" i="5"/>
  <c r="E12" i="5"/>
  <c r="D12" i="5"/>
  <c r="C12" i="5"/>
  <c r="B12" i="5"/>
  <c r="G12" i="5" s="1"/>
  <c r="F11" i="5"/>
  <c r="E11" i="5"/>
  <c r="D11" i="5"/>
  <c r="C11" i="5"/>
  <c r="B11" i="5"/>
  <c r="G11" i="5" s="1"/>
  <c r="F10" i="5"/>
  <c r="E10" i="5"/>
  <c r="D10" i="5"/>
  <c r="C10" i="5"/>
  <c r="B10" i="5"/>
  <c r="G10" i="5" s="1"/>
  <c r="F9" i="5"/>
  <c r="E9" i="5"/>
  <c r="D9" i="5"/>
  <c r="C9" i="5"/>
  <c r="B9" i="5"/>
  <c r="G9" i="5" s="1"/>
  <c r="F7" i="5"/>
  <c r="E7" i="5"/>
  <c r="D7" i="5"/>
  <c r="C7" i="5"/>
  <c r="B7" i="5"/>
  <c r="G7" i="5" s="1"/>
  <c r="F6" i="5"/>
  <c r="E6" i="5"/>
  <c r="D6" i="5"/>
  <c r="C6" i="5"/>
  <c r="B6" i="5"/>
  <c r="G6" i="5" s="1"/>
  <c r="F5" i="5"/>
  <c r="E5" i="5"/>
  <c r="D5" i="5"/>
  <c r="C5" i="5"/>
  <c r="B5" i="5"/>
  <c r="G5" i="5" s="1"/>
  <c r="F4" i="5"/>
  <c r="E4" i="5"/>
  <c r="D4" i="5"/>
  <c r="C4" i="5"/>
  <c r="B4" i="5"/>
  <c r="G4" i="5" s="1"/>
  <c r="F3" i="5"/>
  <c r="E3" i="5"/>
  <c r="D3" i="5"/>
  <c r="C3" i="5"/>
  <c r="B3" i="5"/>
  <c r="G3" i="5" s="1"/>
  <c r="F2" i="5"/>
  <c r="E2" i="5"/>
  <c r="D2" i="5"/>
  <c r="C2" i="5"/>
  <c r="B2" i="5"/>
  <c r="F31" i="5" l="1"/>
  <c r="E31" i="5"/>
  <c r="D31" i="5"/>
  <c r="C31" i="5"/>
  <c r="G8" i="5"/>
  <c r="B31" i="5"/>
  <c r="I6" i="5"/>
  <c r="I10" i="5"/>
  <c r="I14" i="5"/>
  <c r="I18" i="5"/>
  <c r="I22" i="5"/>
  <c r="I26" i="5"/>
  <c r="I3" i="5"/>
  <c r="I7" i="5"/>
  <c r="I11" i="5"/>
  <c r="I15" i="5"/>
  <c r="I19" i="5"/>
  <c r="I23" i="5"/>
  <c r="I27" i="5"/>
  <c r="I4" i="5"/>
  <c r="I8" i="5"/>
  <c r="I12" i="5"/>
  <c r="I16" i="5"/>
  <c r="I20" i="5"/>
  <c r="I24" i="5"/>
  <c r="I28" i="5"/>
  <c r="I5" i="5"/>
  <c r="I9" i="5"/>
  <c r="I13" i="5"/>
  <c r="I17" i="5"/>
  <c r="I21" i="5"/>
  <c r="I25" i="5"/>
  <c r="G2" i="5"/>
  <c r="G31" i="5" l="1"/>
  <c r="H2" i="5" s="1"/>
  <c r="I2" i="5"/>
  <c r="I31" i="5" l="1"/>
  <c r="H31" i="5"/>
  <c r="H30" i="5"/>
  <c r="H6" i="5"/>
  <c r="H14" i="5"/>
  <c r="H22" i="5"/>
  <c r="H3" i="5"/>
  <c r="H11" i="5"/>
  <c r="H19" i="5"/>
  <c r="H27" i="5"/>
  <c r="H4" i="5"/>
  <c r="H12" i="5"/>
  <c r="H20" i="5"/>
  <c r="H28" i="5"/>
  <c r="H17" i="5"/>
  <c r="H5" i="5"/>
  <c r="H13" i="5"/>
  <c r="H21" i="5"/>
  <c r="H25" i="5"/>
  <c r="H29" i="5"/>
  <c r="H10" i="5"/>
  <c r="H18" i="5"/>
  <c r="H26" i="5"/>
  <c r="H7" i="5"/>
  <c r="H15" i="5"/>
  <c r="H23" i="5"/>
  <c r="H8" i="5"/>
  <c r="H16" i="5"/>
  <c r="H24" i="5"/>
  <c r="H9" i="5"/>
</calcChain>
</file>

<file path=xl/sharedStrings.xml><?xml version="1.0" encoding="utf-8"?>
<sst xmlns="http://schemas.openxmlformats.org/spreadsheetml/2006/main" count="567" uniqueCount="62">
  <si>
    <t>N°</t>
  </si>
  <si>
    <t>RESOLU</t>
  </si>
  <si>
    <t>OBJET</t>
  </si>
  <si>
    <t>NATURE</t>
  </si>
  <si>
    <t>TYPE_NONCONF</t>
  </si>
  <si>
    <t>OUI</t>
  </si>
  <si>
    <t>01- Accueil et secrétariat</t>
  </si>
  <si>
    <t>Oubli de saisie analyse vu au prélèvement</t>
  </si>
  <si>
    <t>Non Conformité</t>
  </si>
  <si>
    <t>NON</t>
  </si>
  <si>
    <t>Prescripteur</t>
  </si>
  <si>
    <t>Réclamation Client</t>
  </si>
  <si>
    <t>Erreur de saisie code analyse non vu au prélèvement</t>
  </si>
  <si>
    <t>Oubli de saisie analyse non vu au prélèvement</t>
  </si>
  <si>
    <t>Fiche de domicile</t>
  </si>
  <si>
    <t>Patient</t>
  </si>
  <si>
    <t>Ordonnance</t>
  </si>
  <si>
    <t>Erreur de saisie code analyse vu au prélèvement</t>
  </si>
  <si>
    <t>erreur saisie code analyse vu à la vérification du domicile.</t>
  </si>
  <si>
    <t>Autre ....</t>
  </si>
  <si>
    <t>Serveur patient</t>
  </si>
  <si>
    <t>Renseignement prélèvement (heure,...)</t>
  </si>
  <si>
    <t>Réception d'échantillons</t>
  </si>
  <si>
    <t>erreur saisie code analyse non vu à la vérification du domicile.</t>
  </si>
  <si>
    <t>Prise de rdv</t>
  </si>
  <si>
    <t>Code préleveur</t>
  </si>
  <si>
    <t>Facturation</t>
  </si>
  <si>
    <t>Destinataire supplémentaire</t>
  </si>
  <si>
    <t>Qualité de l'accueil</t>
  </si>
  <si>
    <t>NC 01 accueil et secrétariat</t>
  </si>
  <si>
    <t>VE</t>
  </si>
  <si>
    <t>VA</t>
  </si>
  <si>
    <t>SG</t>
  </si>
  <si>
    <t>SC</t>
  </si>
  <si>
    <t>FF</t>
  </si>
  <si>
    <t>TOTAL</t>
  </si>
  <si>
    <t>Pourcentage/NC 01</t>
  </si>
  <si>
    <t>% / activité</t>
  </si>
  <si>
    <t>N-1</t>
  </si>
  <si>
    <t>Autres …</t>
  </si>
  <si>
    <t>Confidentialité</t>
  </si>
  <si>
    <t>Délai de rendu échantillons déposés (abs ou erroné)</t>
  </si>
  <si>
    <t>Erreur caisse</t>
  </si>
  <si>
    <t>Erreurs de saisie code vu au prélèvement</t>
  </si>
  <si>
    <t>Erreur saisie code analyse non-vu à la vérification du domicile.</t>
  </si>
  <si>
    <t>Erreur saisie code analyse vu à la vérification du domicile.</t>
  </si>
  <si>
    <t>Fiche de consentement</t>
  </si>
  <si>
    <t>ordonnances (pas de prénom)</t>
  </si>
  <si>
    <t>Oubli de saisie non vu au prélèvement</t>
  </si>
  <si>
    <t>Oubli de saisie analyse vu à la vérification du domicile.</t>
  </si>
  <si>
    <t>Oubli saisie analyse non vu à la vérification du domicile</t>
  </si>
  <si>
    <t>Prise de rendez-vous</t>
  </si>
  <si>
    <t>Problème lié à un mineur</t>
  </si>
  <si>
    <t>Réception échantillon</t>
  </si>
  <si>
    <t>Rejet CPAM</t>
  </si>
  <si>
    <t>Renseignement clinique</t>
  </si>
  <si>
    <t>Renseignement prélèvement</t>
  </si>
  <si>
    <t>Saisie renseignement clinique</t>
  </si>
  <si>
    <t>Télétransmission</t>
  </si>
  <si>
    <t>Post</t>
  </si>
  <si>
    <t xml:space="preserve">Totalité des NC par site </t>
  </si>
  <si>
    <t>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</si>
</sst>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0.000%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Times New Roman"/>
      <family val="1"/>
    </font>
    <font>
      <sz val="11"/>
      <color indexed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5EF828"/>
        <bgColor indexed="64"/>
      </patternFill>
    </fill>
    <fill>
      <patternFill patternType="solid">
        <fgColor rgb="FFFFCD2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6E3B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9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5" fillId="8" borderId="4" xfId="0" applyFont="1" applyFill="1" applyBorder="1" applyAlignment="1">
      <alignment horizontal="center" vertical="center" wrapText="1"/>
    </xf>
    <xf numFmtId="9" fontId="1" fillId="9" borderId="5" xfId="1" applyFont="1" applyFill="1" applyBorder="1" applyAlignment="1">
      <alignment horizontal="center" vertical="center" wrapText="1"/>
    </xf>
    <xf numFmtId="0" fontId="0" fillId="10" borderId="5" xfId="0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 wrapText="1"/>
    </xf>
    <xf numFmtId="0" fontId="0" fillId="11" borderId="8" xfId="0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164" fontId="1" fillId="0" borderId="10" xfId="1" applyNumberFormat="1" applyFont="1" applyBorder="1" applyAlignment="1">
      <alignment horizontal="center"/>
    </xf>
    <xf numFmtId="165" fontId="1" fillId="0" borderId="10" xfId="1" applyNumberFormat="1" applyFont="1" applyBorder="1" applyAlignment="1">
      <alignment horizontal="center" vertical="center"/>
    </xf>
    <xf numFmtId="0" fontId="6" fillId="12" borderId="7" xfId="0" applyFont="1" applyFill="1" applyBorder="1" applyAlignment="1">
      <alignment horizontal="center" vertical="center" wrapText="1"/>
    </xf>
    <xf numFmtId="0" fontId="5" fillId="12" borderId="9" xfId="0" applyFont="1" applyFill="1" applyBorder="1" applyAlignment="1">
      <alignment horizontal="center" vertical="center" wrapText="1"/>
    </xf>
    <xf numFmtId="164" fontId="1" fillId="12" borderId="10" xfId="1" applyNumberFormat="1" applyFont="1" applyFill="1" applyBorder="1" applyAlignment="1">
      <alignment horizontal="center"/>
    </xf>
    <xf numFmtId="165" fontId="1" fillId="12" borderId="10" xfId="1" applyNumberFormat="1" applyFont="1" applyFill="1" applyBorder="1" applyAlignment="1">
      <alignment horizontal="center" vertical="center"/>
    </xf>
    <xf numFmtId="0" fontId="2" fillId="12" borderId="6" xfId="0" applyFont="1" applyFill="1" applyBorder="1" applyAlignment="1">
      <alignment horizontal="center" vertical="center"/>
    </xf>
    <xf numFmtId="0" fontId="6" fillId="12" borderId="11" xfId="0" applyFont="1" applyFill="1" applyBorder="1" applyAlignment="1">
      <alignment horizontal="center" vertical="center" wrapText="1"/>
    </xf>
    <xf numFmtId="0" fontId="0" fillId="12" borderId="12" xfId="0" applyFont="1" applyFill="1" applyBorder="1" applyAlignment="1">
      <alignment horizontal="center"/>
    </xf>
    <xf numFmtId="0" fontId="0" fillId="12" borderId="13" xfId="0" applyFont="1" applyFill="1" applyBorder="1" applyAlignment="1">
      <alignment horizontal="center"/>
    </xf>
    <xf numFmtId="0" fontId="5" fillId="12" borderId="14" xfId="0" applyFont="1" applyFill="1" applyBorder="1" applyAlignment="1">
      <alignment horizontal="center" vertical="center" wrapText="1"/>
    </xf>
    <xf numFmtId="0" fontId="6" fillId="13" borderId="1" xfId="0" applyFont="1" applyFill="1" applyBorder="1" applyAlignment="1">
      <alignment horizontal="center" vertical="center" wrapText="1"/>
    </xf>
    <xf numFmtId="0" fontId="0" fillId="13" borderId="12" xfId="0" applyFont="1" applyFill="1" applyBorder="1" applyAlignment="1">
      <alignment horizontal="center"/>
    </xf>
    <xf numFmtId="0" fontId="0" fillId="13" borderId="13" xfId="0" applyFont="1" applyFill="1" applyBorder="1" applyAlignment="1">
      <alignment horizontal="center"/>
    </xf>
    <xf numFmtId="0" fontId="5" fillId="13" borderId="1" xfId="0" applyFont="1" applyFill="1" applyBorder="1" applyAlignment="1">
      <alignment horizontal="center" vertical="center" wrapText="1"/>
    </xf>
    <xf numFmtId="164" fontId="1" fillId="13" borderId="10" xfId="1" applyNumberFormat="1" applyFont="1" applyFill="1" applyBorder="1" applyAlignment="1">
      <alignment horizontal="center"/>
    </xf>
    <xf numFmtId="165" fontId="1" fillId="13" borderId="10" xfId="1" applyNumberFormat="1" applyFont="1" applyFill="1" applyBorder="1" applyAlignment="1">
      <alignment horizontal="center" vertical="center"/>
    </xf>
    <xf numFmtId="0" fontId="2" fillId="13" borderId="6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/>
    </xf>
    <xf numFmtId="164" fontId="3" fillId="0" borderId="15" xfId="1" applyNumberFormat="1" applyFont="1" applyBorder="1" applyAlignment="1">
      <alignment horizontal="center" vertical="center"/>
    </xf>
    <xf numFmtId="0" fontId="1" fillId="0" borderId="16" xfId="1" applyNumberFormat="1" applyFont="1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 wrapText="1"/>
    </xf>
    <xf numFmtId="0" fontId="0" fillId="7" borderId="18" xfId="0" applyFill="1" applyBorder="1" applyAlignment="1">
      <alignment horizontal="center" vertical="center" wrapText="1"/>
    </xf>
    <xf numFmtId="10" fontId="1" fillId="0" borderId="0" xfId="1" applyNumberFormat="1" applyFont="1"/>
    <xf numFmtId="0" fontId="8" fillId="0" borderId="1" xfId="0" applyFont="1" applyBorder="1" applyAlignment="1">
      <alignment horizontal="center" vertical="center" wrapText="1"/>
    </xf>
    <xf numFmtId="164" fontId="5" fillId="8" borderId="9" xfId="1" applyNumberFormat="1" applyFont="1" applyFill="1" applyBorder="1" applyAlignment="1">
      <alignment horizontal="center" vertical="center" wrapText="1"/>
    </xf>
    <xf numFmtId="0" fontId="8" fillId="11" borderId="4" xfId="0" applyFont="1" applyFill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11" borderId="9" xfId="0" applyFont="1" applyFill="1" applyBorder="1" applyAlignment="1">
      <alignment horizontal="center" vertical="center" wrapText="1"/>
    </xf>
    <xf numFmtId="0" fontId="0" fillId="0" borderId="9" xfId="0" applyFont="1" applyBorder="1" applyAlignment="1">
      <alignment horizontal="center"/>
    </xf>
    <xf numFmtId="0" fontId="0" fillId="11" borderId="9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8" fillId="11" borderId="12" xfId="0" applyFont="1" applyFill="1" applyBorder="1" applyAlignment="1">
      <alignment horizontal="center" vertical="center" wrapText="1"/>
    </xf>
    <xf numFmtId="0" fontId="8" fillId="11" borderId="13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7" fillId="2" borderId="12" xfId="0" applyFont="1" applyFill="1" applyBorder="1" applyAlignment="1">
      <alignment vertical="center" wrapText="1"/>
    </xf>
    <xf numFmtId="0" fontId="0" fillId="8" borderId="12" xfId="0" applyFill="1" applyBorder="1" applyAlignment="1">
      <alignment vertical="center"/>
    </xf>
    <xf numFmtId="22" fontId="0" fillId="0" borderId="0" xfId="0" applyNumberFormat="1"/>
    <xf numFmtId="0" fontId="0" fillId="0" borderId="0" xfId="0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333375</xdr:colOff>
          <xdr:row>1</xdr:row>
          <xdr:rowOff>47625</xdr:rowOff>
        </xdr:from>
        <xdr:to>
          <xdr:col>12</xdr:col>
          <xdr:colOff>428625</xdr:colOff>
          <xdr:row>4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les données de calcul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ptibio-lab/Documents/Documents%20Optibio-Lab/Projet%20en%20cours/R&#233;union%20Qualit&#233;/Bilan%20NC/Bilan%20NC%202016/Bilan%20des%20NC%20mod&#232;l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labo/Local%20Settings/Temporary%20Internet%20Files/Content.Outlook/E8G0YF81/Suivi%20des%20EEQ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%20donn&#233;e%20doc%20externe%20010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importation%20donn&#233;es%20VA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importation%20donn&#233;es%20SG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PathMissing" Target="importation%20donn&#233;es%20SR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microsoft.com/office/2006/relationships/xlExternalLinkPath/xlPathMissing" Target="importation%20donn&#233;es%20FF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importation données VE"/>
      <sheetName val="importation données VA"/>
      <sheetName val="importation données SG"/>
      <sheetName val="importation données SR"/>
      <sheetName val="importation données FF"/>
      <sheetName val="Synthèse trimestrielle"/>
      <sheetName val="NC Optibio-lab Trimestrielle"/>
      <sheetName val="Graphique NC Optibio-Lab"/>
      <sheetName val="Bilan NC Non-résolue"/>
      <sheetName val="Dérogation"/>
      <sheetName val="RC BO trimestriel"/>
      <sheetName val="Non pret"/>
      <sheetName val="Processus ORG"/>
      <sheetName val="Bilan NC 07 SST"/>
      <sheetName val="Processus PRE"/>
      <sheetName val="Bilan NC 01 Accueil"/>
      <sheetName val="Bilan NC 02 Préana"/>
      <sheetName val="Bilan NC 03"/>
      <sheetName val="Processus ANA"/>
      <sheetName val="Processus MAT"/>
      <sheetName val="Processus POST"/>
      <sheetName val="Processus METRO"/>
      <sheetName val="Processus INFO"/>
      <sheetName val="Processus ACHAT"/>
      <sheetName val="Processus L&amp;E"/>
      <sheetName val="Bilan NC 13 SMQ"/>
      <sheetName val="Bilan CIQ-EEQ-CNQ"/>
      <sheetName val="Audit interne"/>
      <sheetName val="IQ impayé"/>
      <sheetName val="Spoliation sanguine"/>
      <sheetName val="Suivi Objectif Qualité"/>
      <sheetName val="plan d'action"/>
      <sheetName val="Etude d'impact des NC"/>
      <sheetName val="RC"/>
      <sheetName val="ACE"/>
      <sheetName val="Ac Urique BA"/>
      <sheetName val="ALAT"/>
      <sheetName val="Albumine"/>
      <sheetName val="Anti Thyroglobuline"/>
      <sheetName val="ASAT"/>
      <sheetName val="Calcium"/>
      <sheetName val="Créatinine"/>
      <sheetName val="CRP"/>
      <sheetName val="LDH"/>
      <sheetName val="Chol"/>
      <sheetName val="HDL-Chol"/>
      <sheetName val="Fer"/>
      <sheetName val="IgE totales"/>
      <sheetName val="Ferritine MD"/>
      <sheetName val="GGT"/>
      <sheetName val="PAL BA"/>
      <sheetName val="PSA totale"/>
      <sheetName val="T4 libre"/>
      <sheetName val="Triglycérides"/>
      <sheetName val="TSH"/>
      <sheetName val="Urée BA"/>
      <sheetName val="Feuil1"/>
    </sheetNames>
    <sheetDataSet>
      <sheetData sheetId="0"/>
      <sheetData sheetId="1">
        <row r="1">
          <cell r="D1" t="str">
            <v>OBJET</v>
          </cell>
          <cell r="E1" t="str">
            <v>NATURE</v>
          </cell>
          <cell r="L1" t="str">
            <v>TYPE_NONCONF</v>
          </cell>
        </row>
        <row r="2">
          <cell r="D2" t="str">
            <v>01- Accueil et secrétariat</v>
          </cell>
          <cell r="E2" t="str">
            <v>Oubli de saisie analyse vu au prélèvement</v>
          </cell>
          <cell r="L2" t="str">
            <v>Non Conformité</v>
          </cell>
        </row>
        <row r="3">
          <cell r="D3" t="str">
            <v>02- Pré-analytique et prélèvement</v>
          </cell>
          <cell r="E3" t="str">
            <v>Identification des échantillons</v>
          </cell>
          <cell r="L3" t="str">
            <v>Non Conformité</v>
          </cell>
        </row>
        <row r="4">
          <cell r="D4" t="str">
            <v>01- Accueil et secrétariat</v>
          </cell>
          <cell r="E4" t="str">
            <v>Prescripteur</v>
          </cell>
          <cell r="L4" t="str">
            <v>Réclamation Client</v>
          </cell>
        </row>
        <row r="5">
          <cell r="D5" t="str">
            <v>01- Accueil et secrétariat</v>
          </cell>
          <cell r="E5" t="str">
            <v>Erreur de saisie code analyse non vu au prélèvement</v>
          </cell>
          <cell r="L5" t="str">
            <v>Non Conformité</v>
          </cell>
        </row>
        <row r="6">
          <cell r="D6" t="str">
            <v>02- Pré-analytique et prélèvement</v>
          </cell>
          <cell r="E6" t="str">
            <v>Réception d'un échantillon ou d'un recueil</v>
          </cell>
          <cell r="L6" t="str">
            <v>Non Conformité</v>
          </cell>
        </row>
        <row r="7">
          <cell r="D7" t="str">
            <v>08- Post-analytique</v>
          </cell>
          <cell r="E7" t="str">
            <v>Résultat non prêt BIOMNIS</v>
          </cell>
          <cell r="L7" t="str">
            <v>Non Conformité</v>
          </cell>
        </row>
        <row r="8">
          <cell r="D8" t="str">
            <v>10- Système informatique</v>
          </cell>
          <cell r="E8" t="str">
            <v>Logiciel Mégabus</v>
          </cell>
          <cell r="L8" t="str">
            <v>Non Conformité</v>
          </cell>
        </row>
        <row r="9">
          <cell r="D9" t="str">
            <v>01- Accueil et secrétariat</v>
          </cell>
          <cell r="E9" t="str">
            <v>Prescripteur</v>
          </cell>
          <cell r="L9" t="str">
            <v>Non Conformité</v>
          </cell>
        </row>
        <row r="10">
          <cell r="D10" t="str">
            <v>01- Accueil et secrétariat</v>
          </cell>
          <cell r="E10" t="str">
            <v>Oubli de saisie analyse non vu au prélèvement</v>
          </cell>
          <cell r="L10" t="str">
            <v>Non Conformité</v>
          </cell>
        </row>
        <row r="11">
          <cell r="D11" t="str">
            <v>01- Accueil et secrétariat</v>
          </cell>
          <cell r="E11" t="str">
            <v>Oubli de saisie analyse vu au prélèvement</v>
          </cell>
          <cell r="L11" t="str">
            <v>Non Conformité</v>
          </cell>
        </row>
        <row r="12">
          <cell r="D12" t="str">
            <v>01- Accueil et secrétariat</v>
          </cell>
          <cell r="E12" t="str">
            <v>Fiche de domicile</v>
          </cell>
          <cell r="L12" t="str">
            <v>Non Conformité</v>
          </cell>
        </row>
        <row r="13">
          <cell r="D13" t="str">
            <v>01- Accueil et secrétariat</v>
          </cell>
          <cell r="E13" t="str">
            <v>Patient</v>
          </cell>
          <cell r="L13" t="str">
            <v>Non Conformité</v>
          </cell>
        </row>
        <row r="14">
          <cell r="D14" t="str">
            <v>04- Validation technique</v>
          </cell>
          <cell r="E14" t="str">
            <v>CQI</v>
          </cell>
          <cell r="L14" t="str">
            <v>Non Conformité</v>
          </cell>
        </row>
        <row r="15">
          <cell r="D15" t="str">
            <v>03- Transmission inter-sites</v>
          </cell>
          <cell r="E15" t="str">
            <v>Hémostase : Délai de transmission</v>
          </cell>
          <cell r="L15" t="str">
            <v>Non Conformité</v>
          </cell>
        </row>
        <row r="16">
          <cell r="D16" t="str">
            <v>05- Matériel et phase analytique</v>
          </cell>
          <cell r="E16" t="str">
            <v>Réalisation des analyses</v>
          </cell>
          <cell r="L16" t="str">
            <v>Non Conformité</v>
          </cell>
        </row>
        <row r="17">
          <cell r="D17" t="str">
            <v>01- Accueil et secrétariat</v>
          </cell>
          <cell r="E17" t="str">
            <v>Oubli de saisie analyse non vu au prélèvement</v>
          </cell>
          <cell r="L17" t="str">
            <v>Non Conformité</v>
          </cell>
        </row>
        <row r="18">
          <cell r="D18" t="str">
            <v>01- Accueil et secrétariat</v>
          </cell>
          <cell r="E18" t="str">
            <v>Prescripteur</v>
          </cell>
          <cell r="L18" t="str">
            <v>Non Conformité</v>
          </cell>
        </row>
        <row r="19">
          <cell r="D19" t="str">
            <v>03- Transmission inter-sites</v>
          </cell>
          <cell r="E19" t="str">
            <v>Coursier (horaire...)</v>
          </cell>
          <cell r="L19" t="str">
            <v>Non Conformité</v>
          </cell>
        </row>
        <row r="20">
          <cell r="D20" t="str">
            <v>02- Pré-analytique et prélèvement</v>
          </cell>
          <cell r="E20" t="str">
            <v>Echantillon hémolysé</v>
          </cell>
          <cell r="L20" t="str">
            <v>Non Conformité</v>
          </cell>
        </row>
        <row r="21">
          <cell r="D21" t="str">
            <v>10- Système informatique</v>
          </cell>
          <cell r="E21" t="str">
            <v>Logiciel Mégabus</v>
          </cell>
          <cell r="L21" t="str">
            <v>Non Conformité</v>
          </cell>
        </row>
        <row r="22">
          <cell r="D22" t="str">
            <v>03- Transmission inter-sites</v>
          </cell>
          <cell r="E22" t="str">
            <v>Hémostase : Délai de transmission</v>
          </cell>
          <cell r="L22" t="str">
            <v>Non Conformité</v>
          </cell>
        </row>
        <row r="23">
          <cell r="D23" t="str">
            <v>01- Accueil et secrétariat</v>
          </cell>
          <cell r="E23" t="str">
            <v>Ordonnance</v>
          </cell>
          <cell r="L23" t="str">
            <v>Non Conformité</v>
          </cell>
        </row>
        <row r="24">
          <cell r="D24" t="str">
            <v>03- Transmission inter-sites</v>
          </cell>
          <cell r="E24" t="str">
            <v>Hémostase : Délai de transmission</v>
          </cell>
          <cell r="L24" t="str">
            <v>Non Conformité</v>
          </cell>
        </row>
        <row r="25">
          <cell r="D25" t="str">
            <v>03- Transmission inter-sites</v>
          </cell>
          <cell r="E25" t="str">
            <v>Identification des échantillons</v>
          </cell>
          <cell r="L25" t="str">
            <v>Non Conformité</v>
          </cell>
        </row>
        <row r="26">
          <cell r="D26" t="str">
            <v>09- Métrologie</v>
          </cell>
          <cell r="E26" t="str">
            <v>SONDE</v>
          </cell>
          <cell r="L26" t="str">
            <v>Non Conformité</v>
          </cell>
        </row>
        <row r="27">
          <cell r="D27" t="str">
            <v>03- Transmission inter-sites</v>
          </cell>
          <cell r="E27" t="str">
            <v>Identification des échantillons</v>
          </cell>
          <cell r="L27" t="str">
            <v>Non Conformité</v>
          </cell>
        </row>
        <row r="28">
          <cell r="D28" t="str">
            <v>03- Transmission inter-sites</v>
          </cell>
          <cell r="E28" t="str">
            <v>Hémostase : Délai de transmission</v>
          </cell>
          <cell r="L28" t="str">
            <v>Non Conformité</v>
          </cell>
        </row>
        <row r="29">
          <cell r="D29" t="str">
            <v>01- Accueil et secrétariat</v>
          </cell>
          <cell r="E29" t="str">
            <v>Erreur de saisie code analyse non vu au prélèvement</v>
          </cell>
          <cell r="L29" t="str">
            <v>Non Conformité</v>
          </cell>
        </row>
        <row r="30">
          <cell r="D30" t="str">
            <v>01- Accueil et secrétariat</v>
          </cell>
          <cell r="E30" t="str">
            <v>Erreur de saisie code analyse non vu au prélèvement</v>
          </cell>
          <cell r="L30" t="str">
            <v>Non Conformité</v>
          </cell>
        </row>
        <row r="31">
          <cell r="D31" t="str">
            <v>03- Transmission inter-sites</v>
          </cell>
          <cell r="E31" t="str">
            <v>Hémostase : Délai de transmission</v>
          </cell>
          <cell r="L31" t="str">
            <v>Non Conformité</v>
          </cell>
        </row>
        <row r="32">
          <cell r="D32" t="str">
            <v>03- Transmission inter-sites</v>
          </cell>
          <cell r="E32" t="str">
            <v>Identification des échantillons</v>
          </cell>
          <cell r="L32" t="str">
            <v>Non Conformité</v>
          </cell>
        </row>
        <row r="33">
          <cell r="D33" t="str">
            <v>03- Transmission inter-sites</v>
          </cell>
          <cell r="E33" t="str">
            <v>Hémostase : Délai de transmission</v>
          </cell>
          <cell r="L33" t="str">
            <v>Non Conformité</v>
          </cell>
        </row>
        <row r="34">
          <cell r="D34" t="str">
            <v>01- Accueil et secrétariat</v>
          </cell>
          <cell r="E34" t="str">
            <v>Prescripteur</v>
          </cell>
          <cell r="L34" t="str">
            <v>Non Conformité</v>
          </cell>
        </row>
        <row r="35">
          <cell r="D35" t="str">
            <v>02- Pré-analytique et prélèvement</v>
          </cell>
          <cell r="E35" t="str">
            <v>Tube manquant : Iono sur tube sec</v>
          </cell>
          <cell r="L35" t="str">
            <v>Non Conformité</v>
          </cell>
        </row>
        <row r="36">
          <cell r="D36" t="str">
            <v>03- Transmission inter-sites</v>
          </cell>
          <cell r="E36" t="str">
            <v>Hémostase : Délai de transmission</v>
          </cell>
          <cell r="L36" t="str">
            <v>Non Conformité</v>
          </cell>
        </row>
        <row r="37">
          <cell r="D37" t="str">
            <v>01- Accueil et secrétariat</v>
          </cell>
          <cell r="E37" t="str">
            <v>Patient</v>
          </cell>
          <cell r="L37" t="str">
            <v>Non Conformité</v>
          </cell>
        </row>
        <row r="38">
          <cell r="D38" t="str">
            <v>03- Transmission inter-sites</v>
          </cell>
          <cell r="E38" t="str">
            <v>Hémostase : Délai de transmission</v>
          </cell>
          <cell r="L38" t="str">
            <v>Non Conformité</v>
          </cell>
        </row>
        <row r="39">
          <cell r="D39" t="str">
            <v>01- Accueil et secrétariat</v>
          </cell>
          <cell r="E39" t="str">
            <v>Erreur de saisie code analyse vu au prélèvement</v>
          </cell>
          <cell r="L39" t="str">
            <v>Non Conformité</v>
          </cell>
        </row>
        <row r="40">
          <cell r="D40" t="str">
            <v>01- Accueil et secrétariat</v>
          </cell>
          <cell r="E40" t="str">
            <v>Oubli de saisie analyse vu au prélèvement</v>
          </cell>
          <cell r="L40" t="str">
            <v>Non Conformité</v>
          </cell>
        </row>
        <row r="41">
          <cell r="D41" t="str">
            <v>05- Matériel et phase analytique</v>
          </cell>
          <cell r="E41" t="str">
            <v>Réalisation des analyses</v>
          </cell>
          <cell r="L41" t="str">
            <v>Non Conformité</v>
          </cell>
        </row>
        <row r="42">
          <cell r="D42" t="str">
            <v>03- Transmission inter-sites</v>
          </cell>
          <cell r="E42" t="str">
            <v>Hémostase : Délai de transmission</v>
          </cell>
          <cell r="L42" t="str">
            <v>Non Conformité</v>
          </cell>
        </row>
        <row r="43">
          <cell r="D43" t="str">
            <v>03- Transmission inter-sites</v>
          </cell>
          <cell r="E43" t="str">
            <v>Identification des échantillons</v>
          </cell>
          <cell r="L43" t="str">
            <v>Non Conformité</v>
          </cell>
        </row>
        <row r="44">
          <cell r="D44" t="str">
            <v>02- Pré-analytique et prélèvement</v>
          </cell>
          <cell r="E44" t="str">
            <v>Réception d'un échantillon ou d'un recueil</v>
          </cell>
          <cell r="L44" t="str">
            <v>Non Conformité</v>
          </cell>
        </row>
        <row r="45">
          <cell r="D45" t="str">
            <v>03- Transmission inter-sites</v>
          </cell>
          <cell r="E45" t="str">
            <v>Hémostase : Délai de transmission</v>
          </cell>
          <cell r="L45" t="str">
            <v>Non Conformité</v>
          </cell>
        </row>
        <row r="46">
          <cell r="D46" t="str">
            <v>03- Transmission inter-sites</v>
          </cell>
          <cell r="E46" t="str">
            <v>Identification des échantillons</v>
          </cell>
          <cell r="L46" t="str">
            <v>Non Conformité</v>
          </cell>
        </row>
        <row r="47">
          <cell r="D47" t="str">
            <v>03- Transmission inter-sites</v>
          </cell>
          <cell r="E47" t="str">
            <v>Hémostase : Délai de transmission</v>
          </cell>
          <cell r="L47" t="str">
            <v>Non Conformité</v>
          </cell>
        </row>
        <row r="48">
          <cell r="D48" t="str">
            <v>03- Transmission inter-sites</v>
          </cell>
          <cell r="E48" t="str">
            <v>Hémostase : Délai de transmission</v>
          </cell>
          <cell r="L48" t="str">
            <v>Non Conformité</v>
          </cell>
        </row>
        <row r="49">
          <cell r="D49" t="str">
            <v>01- Accueil et secrétariat</v>
          </cell>
          <cell r="E49" t="str">
            <v>erreur saisie code analyse vu à la vérification du domicile.</v>
          </cell>
          <cell r="L49" t="str">
            <v>Non Conformité</v>
          </cell>
        </row>
        <row r="50">
          <cell r="D50" t="str">
            <v>05- Matériel et phase analytique</v>
          </cell>
          <cell r="E50" t="str">
            <v>Panne</v>
          </cell>
          <cell r="L50" t="str">
            <v>Non Conformité</v>
          </cell>
        </row>
        <row r="51">
          <cell r="D51" t="str">
            <v>08- Post-analytique</v>
          </cell>
          <cell r="E51" t="str">
            <v>Transmission patient</v>
          </cell>
          <cell r="L51" t="str">
            <v>Réclamation Client</v>
          </cell>
        </row>
        <row r="52">
          <cell r="D52" t="str">
            <v>01- Accueil et secrétariat</v>
          </cell>
          <cell r="E52" t="str">
            <v>Oubli de saisie analyse vu au prélèvement</v>
          </cell>
          <cell r="L52" t="str">
            <v>Non Conformité</v>
          </cell>
        </row>
        <row r="53">
          <cell r="D53" t="str">
            <v>01- Accueil et secrétariat</v>
          </cell>
          <cell r="E53" t="str">
            <v>Oubli de saisie analyse vu au prélèvement</v>
          </cell>
          <cell r="L53" t="str">
            <v>Non Conformité</v>
          </cell>
        </row>
        <row r="54">
          <cell r="D54" t="str">
            <v>01- Accueil et secrétariat</v>
          </cell>
          <cell r="E54" t="str">
            <v>Erreur de saisie code analyse vu au prélèvement</v>
          </cell>
          <cell r="L54" t="str">
            <v>Non Conformité</v>
          </cell>
        </row>
        <row r="55">
          <cell r="D55" t="str">
            <v>03- Transmission inter-sites</v>
          </cell>
          <cell r="E55" t="str">
            <v>Identification des échantillons</v>
          </cell>
          <cell r="L55" t="str">
            <v>Non Conformité</v>
          </cell>
        </row>
        <row r="56">
          <cell r="D56" t="str">
            <v>03- Transmission inter-sites</v>
          </cell>
          <cell r="E56" t="str">
            <v>Identification des échantillons</v>
          </cell>
          <cell r="L56" t="str">
            <v>Non Conformité</v>
          </cell>
        </row>
        <row r="57">
          <cell r="D57" t="str">
            <v>03- Transmission inter-sites</v>
          </cell>
          <cell r="E57" t="str">
            <v>Hémostase : Délai de transmission</v>
          </cell>
          <cell r="L57" t="str">
            <v>Non Conformité</v>
          </cell>
        </row>
        <row r="58">
          <cell r="D58" t="str">
            <v>03- Transmission inter-sites</v>
          </cell>
          <cell r="E58" t="str">
            <v>Identification des échantillons</v>
          </cell>
          <cell r="L58" t="str">
            <v>Non Conformité</v>
          </cell>
        </row>
        <row r="59">
          <cell r="D59" t="str">
            <v>05- Matériel et phase analytique</v>
          </cell>
          <cell r="E59" t="str">
            <v>Panne</v>
          </cell>
          <cell r="L59" t="str">
            <v>Non Conformité</v>
          </cell>
        </row>
        <row r="60">
          <cell r="D60" t="str">
            <v>03- Transmission inter-sites</v>
          </cell>
          <cell r="E60" t="str">
            <v>Hémostase : Délai de transmission</v>
          </cell>
          <cell r="L60" t="str">
            <v>Non Conformité</v>
          </cell>
        </row>
        <row r="61">
          <cell r="D61" t="str">
            <v>03- Transmission inter-sites</v>
          </cell>
          <cell r="E61" t="str">
            <v>Identification des échantillons</v>
          </cell>
          <cell r="L61" t="str">
            <v>Non Conformité</v>
          </cell>
        </row>
        <row r="62">
          <cell r="D62" t="str">
            <v>08- Post-analytique</v>
          </cell>
          <cell r="E62" t="str">
            <v>Résultat non prêt BIOMNIS</v>
          </cell>
          <cell r="L62" t="str">
            <v>Non Conformité</v>
          </cell>
        </row>
        <row r="63">
          <cell r="D63" t="str">
            <v>01- Accueil et secrétariat</v>
          </cell>
          <cell r="E63" t="str">
            <v>Oubli de saisie analyse vu au prélèvement</v>
          </cell>
          <cell r="L63" t="str">
            <v>Non Conformité</v>
          </cell>
        </row>
        <row r="64">
          <cell r="D64" t="str">
            <v>01- Accueil et secrétariat</v>
          </cell>
          <cell r="E64" t="str">
            <v>Oubli de saisie analyse vu au prélèvement</v>
          </cell>
          <cell r="L64" t="str">
            <v>Non Conformité</v>
          </cell>
        </row>
        <row r="65">
          <cell r="D65" t="str">
            <v>01- Accueil et secrétariat</v>
          </cell>
          <cell r="E65" t="str">
            <v>Oubli de saisie analyse vu au prélèvement</v>
          </cell>
          <cell r="L65" t="str">
            <v>Non Conformité</v>
          </cell>
        </row>
        <row r="66">
          <cell r="D66" t="str">
            <v>03- Transmission inter-sites</v>
          </cell>
          <cell r="E66" t="str">
            <v>Etiquetage des échantillons</v>
          </cell>
          <cell r="L66" t="str">
            <v>Non Conformité</v>
          </cell>
        </row>
        <row r="67">
          <cell r="D67" t="str">
            <v>03- Transmission inter-sites</v>
          </cell>
          <cell r="E67" t="str">
            <v>Identification des échantillons</v>
          </cell>
          <cell r="L67" t="str">
            <v>Non Conformité</v>
          </cell>
        </row>
        <row r="68">
          <cell r="D68" t="str">
            <v>02- Pré-analytique et prélèvement</v>
          </cell>
          <cell r="E68" t="str">
            <v>Tube manquant / erreur nature de tube</v>
          </cell>
          <cell r="L68" t="str">
            <v>Non Conformité</v>
          </cell>
        </row>
        <row r="69">
          <cell r="D69" t="str">
            <v>01- Accueil et secrétariat</v>
          </cell>
          <cell r="E69" t="str">
            <v>Patient</v>
          </cell>
          <cell r="L69" t="str">
            <v>Non Conformité</v>
          </cell>
        </row>
        <row r="70">
          <cell r="D70" t="str">
            <v>03- Transmission inter-sites</v>
          </cell>
          <cell r="E70" t="str">
            <v>Hémostase : Délai de transmission</v>
          </cell>
          <cell r="L70" t="str">
            <v>Non Conformité</v>
          </cell>
        </row>
        <row r="71">
          <cell r="D71" t="str">
            <v>05- Matériel et phase analytique</v>
          </cell>
          <cell r="E71" t="str">
            <v>Maintenance interne</v>
          </cell>
          <cell r="L71" t="str">
            <v>Non Conformité</v>
          </cell>
        </row>
        <row r="72">
          <cell r="D72" t="str">
            <v>01- Accueil et secrétariat</v>
          </cell>
          <cell r="E72" t="str">
            <v>Oubli de saisie analyse non vu au prélèvement</v>
          </cell>
          <cell r="L72" t="str">
            <v>Réclamation Client</v>
          </cell>
        </row>
        <row r="73">
          <cell r="D73" t="str">
            <v>03- Transmission inter-sites</v>
          </cell>
          <cell r="E73" t="str">
            <v>Hémostase : Délai de transmission</v>
          </cell>
          <cell r="L73" t="str">
            <v>Non Conformité</v>
          </cell>
        </row>
        <row r="74">
          <cell r="D74" t="str">
            <v>02- Pré-analytique et prélèvement</v>
          </cell>
          <cell r="E74" t="str">
            <v>Tube manquant / erreur nature de tube</v>
          </cell>
          <cell r="L74" t="str">
            <v>Non Conformité</v>
          </cell>
        </row>
        <row r="75">
          <cell r="D75" t="str">
            <v>03- Transmission inter-sites</v>
          </cell>
          <cell r="E75" t="str">
            <v>Hémostase : Délai de transmission</v>
          </cell>
          <cell r="L75" t="str">
            <v>Non Conformité</v>
          </cell>
        </row>
        <row r="76">
          <cell r="D76" t="str">
            <v>03- Transmission inter-sites</v>
          </cell>
          <cell r="E76" t="str">
            <v>Hémostase : Délai de transmission</v>
          </cell>
          <cell r="L76" t="str">
            <v>Non Conformité</v>
          </cell>
        </row>
        <row r="77">
          <cell r="D77" t="str">
            <v>03- Transmission inter-sites</v>
          </cell>
          <cell r="E77" t="str">
            <v>Hémostase : Délai de transmission</v>
          </cell>
          <cell r="L77" t="str">
            <v>Non Conformité</v>
          </cell>
        </row>
        <row r="78">
          <cell r="D78" t="str">
            <v>11- Fournisseurs et commandes</v>
          </cell>
          <cell r="E78" t="str">
            <v>Livraison (incomplète, mauvaise adresse...)</v>
          </cell>
          <cell r="L78" t="str">
            <v>Non Conformité</v>
          </cell>
        </row>
        <row r="79">
          <cell r="D79" t="str">
            <v>01- Accueil et secrétariat</v>
          </cell>
          <cell r="E79" t="str">
            <v>Erreur de saisie code analyse vu au prélèvement</v>
          </cell>
          <cell r="L79" t="str">
            <v>Non Conformité</v>
          </cell>
        </row>
        <row r="80">
          <cell r="D80" t="str">
            <v>01- Accueil et secrétariat</v>
          </cell>
          <cell r="E80" t="str">
            <v>Oubli de saisie analyse vu au prélèvement</v>
          </cell>
          <cell r="L80" t="str">
            <v>Non Conformité</v>
          </cell>
        </row>
        <row r="81">
          <cell r="D81" t="str">
            <v>01- Accueil et secrétariat</v>
          </cell>
          <cell r="E81" t="str">
            <v>Oubli de saisie analyse vu au prélèvement</v>
          </cell>
          <cell r="L81" t="str">
            <v>Non Conformité</v>
          </cell>
        </row>
        <row r="82">
          <cell r="D82" t="str">
            <v>01- Accueil et secrétariat</v>
          </cell>
          <cell r="E82" t="str">
            <v>Oubli de saisie analyse vu au prélèvement</v>
          </cell>
          <cell r="L82" t="str">
            <v>Non Conformité</v>
          </cell>
        </row>
        <row r="83">
          <cell r="D83" t="str">
            <v>01- Accueil et secrétariat</v>
          </cell>
          <cell r="E83" t="str">
            <v>Erreur de saisie code analyse vu au prélèvement</v>
          </cell>
          <cell r="L83" t="str">
            <v>Non Conformité</v>
          </cell>
        </row>
        <row r="84">
          <cell r="D84" t="str">
            <v>03- Transmission inter-sites</v>
          </cell>
          <cell r="E84" t="str">
            <v>Hémostase : Délai de transmission</v>
          </cell>
          <cell r="L84" t="str">
            <v>Non Conformité</v>
          </cell>
        </row>
        <row r="85">
          <cell r="D85" t="str">
            <v>01- Accueil et secrétariat</v>
          </cell>
          <cell r="E85" t="str">
            <v>Erreur de saisie code analyse vu au prélèvement</v>
          </cell>
          <cell r="L85" t="str">
            <v>Non Conformité</v>
          </cell>
        </row>
        <row r="86">
          <cell r="D86" t="str">
            <v>03- Transmission inter-sites</v>
          </cell>
          <cell r="E86" t="str">
            <v>Identification des échantillons</v>
          </cell>
          <cell r="L86" t="str">
            <v>Non Conformité</v>
          </cell>
        </row>
        <row r="87">
          <cell r="D87" t="str">
            <v>03- Transmission inter-sites</v>
          </cell>
          <cell r="E87" t="str">
            <v>Identification des échantillons</v>
          </cell>
          <cell r="L87" t="str">
            <v>Non Conformité</v>
          </cell>
        </row>
        <row r="88">
          <cell r="D88" t="str">
            <v>08- Post-analytique</v>
          </cell>
          <cell r="E88" t="str">
            <v>Autre ....</v>
          </cell>
          <cell r="L88" t="str">
            <v>Non Conformité</v>
          </cell>
        </row>
        <row r="89">
          <cell r="D89" t="str">
            <v>02- Pré-analytique et prélèvement</v>
          </cell>
          <cell r="E89" t="str">
            <v>Tube manquant / erreur nature de tube</v>
          </cell>
          <cell r="L89" t="str">
            <v>Non Conformité</v>
          </cell>
        </row>
        <row r="90">
          <cell r="D90" t="str">
            <v>02- Pré-analytique et prélèvement</v>
          </cell>
          <cell r="E90" t="str">
            <v>Tube manquant / erreur nature de tube</v>
          </cell>
          <cell r="L90" t="str">
            <v>Non Conformité</v>
          </cell>
        </row>
        <row r="91">
          <cell r="D91" t="str">
            <v>03- Transmission inter-sites</v>
          </cell>
          <cell r="E91" t="str">
            <v>Hémostase : Délai de transmission</v>
          </cell>
          <cell r="L91" t="str">
            <v>Non Conformité</v>
          </cell>
        </row>
        <row r="92">
          <cell r="D92" t="str">
            <v>01- Accueil et secrétariat</v>
          </cell>
          <cell r="E92" t="str">
            <v>Oubli de saisie analyse vu au prélèvement</v>
          </cell>
          <cell r="L92" t="str">
            <v>Non Conformité</v>
          </cell>
        </row>
        <row r="93">
          <cell r="D93" t="str">
            <v>03- Transmission inter-sites</v>
          </cell>
          <cell r="E93" t="str">
            <v>Hémostase : Délai de transmission</v>
          </cell>
          <cell r="L93" t="str">
            <v>Non Conformité</v>
          </cell>
        </row>
        <row r="94">
          <cell r="D94" t="str">
            <v>01- Accueil et secrétariat</v>
          </cell>
          <cell r="E94" t="str">
            <v>Oubli de saisie analyse vu au prélèvement</v>
          </cell>
          <cell r="L94" t="str">
            <v>Non Conformité</v>
          </cell>
        </row>
        <row r="95">
          <cell r="D95" t="str">
            <v>02- Pré-analytique et prélèvement</v>
          </cell>
          <cell r="E95" t="str">
            <v>Tube manquant : Iono sur tube sec</v>
          </cell>
          <cell r="L95" t="str">
            <v>Non Conformité</v>
          </cell>
        </row>
        <row r="96">
          <cell r="D96" t="str">
            <v>01- Accueil et secrétariat</v>
          </cell>
          <cell r="E96" t="str">
            <v>Erreur de saisie code analyse vu au prélèvement</v>
          </cell>
          <cell r="L96" t="str">
            <v>Non Conformité</v>
          </cell>
        </row>
        <row r="97">
          <cell r="D97" t="str">
            <v>01- Accueil et secrétariat</v>
          </cell>
          <cell r="E97" t="str">
            <v>Autre ....</v>
          </cell>
          <cell r="L97" t="str">
            <v>Non Conformité</v>
          </cell>
        </row>
        <row r="98">
          <cell r="D98" t="str">
            <v>01- Accueil et secrétariat</v>
          </cell>
          <cell r="E98" t="str">
            <v>Erreur de saisie code analyse vu au prélèvement</v>
          </cell>
          <cell r="L98" t="str">
            <v>Non Conformité</v>
          </cell>
        </row>
        <row r="99">
          <cell r="D99" t="str">
            <v>05- Matériel et phase analytique</v>
          </cell>
          <cell r="E99" t="str">
            <v>Réalisation des analyses</v>
          </cell>
          <cell r="L99" t="str">
            <v>Non Conformité</v>
          </cell>
        </row>
        <row r="100">
          <cell r="D100" t="str">
            <v>03- Transmission inter-sites</v>
          </cell>
          <cell r="E100" t="str">
            <v>Etiquetage des échantillons</v>
          </cell>
          <cell r="L100" t="str">
            <v>Non Conformité</v>
          </cell>
        </row>
        <row r="101">
          <cell r="D101" t="str">
            <v>03- Transmission inter-sites</v>
          </cell>
          <cell r="E101" t="str">
            <v>Identification des échantillons</v>
          </cell>
          <cell r="L101" t="str">
            <v>Non Conformité</v>
          </cell>
        </row>
        <row r="102">
          <cell r="D102" t="str">
            <v>11- Fournisseurs et commandes</v>
          </cell>
          <cell r="E102" t="str">
            <v>Défaut d'un produit / réactif</v>
          </cell>
          <cell r="L102" t="str">
            <v>Non Conformité</v>
          </cell>
        </row>
        <row r="103">
          <cell r="D103" t="str">
            <v>01- Accueil et secrétariat</v>
          </cell>
          <cell r="E103" t="str">
            <v>Oubli de saisie analyse vu au prélèvement</v>
          </cell>
          <cell r="L103" t="str">
            <v>Non Conformité</v>
          </cell>
        </row>
        <row r="104">
          <cell r="D104" t="str">
            <v>01- Accueil et secrétariat</v>
          </cell>
          <cell r="E104" t="str">
            <v>Oubli de saisie analyse vu au prélèvement</v>
          </cell>
          <cell r="L104" t="str">
            <v>Non Conformité</v>
          </cell>
        </row>
        <row r="105">
          <cell r="D105" t="str">
            <v>03- Transmission inter-sites</v>
          </cell>
          <cell r="E105" t="str">
            <v>Hémostase : Délai de transmission</v>
          </cell>
          <cell r="L105" t="str">
            <v>Non Conformité</v>
          </cell>
        </row>
        <row r="106">
          <cell r="D106" t="str">
            <v>03- Transmission inter-sites</v>
          </cell>
          <cell r="E106" t="str">
            <v>Hémostase : Délai de transmission</v>
          </cell>
          <cell r="L106" t="str">
            <v>Non Conformité</v>
          </cell>
        </row>
        <row r="107">
          <cell r="D107" t="str">
            <v>01- Accueil et secrétariat</v>
          </cell>
          <cell r="E107" t="str">
            <v>Oubli de saisie analyse vu au prélèvement</v>
          </cell>
          <cell r="L107" t="str">
            <v>Non Conformité</v>
          </cell>
        </row>
        <row r="108">
          <cell r="D108" t="str">
            <v>03- Transmission inter-sites</v>
          </cell>
          <cell r="E108" t="str">
            <v>Hémostase : Délai de transmission</v>
          </cell>
          <cell r="L108" t="str">
            <v>Non Conformité</v>
          </cell>
        </row>
        <row r="109">
          <cell r="D109" t="str">
            <v>02- Pré-analytique et prélèvement</v>
          </cell>
          <cell r="E109" t="str">
            <v>Identification des échantillons</v>
          </cell>
          <cell r="L109" t="str">
            <v>Non Conformité</v>
          </cell>
        </row>
        <row r="110">
          <cell r="D110" t="str">
            <v>04- Validation technique</v>
          </cell>
          <cell r="E110" t="str">
            <v>CQI</v>
          </cell>
          <cell r="L110" t="str">
            <v>Non Conformité</v>
          </cell>
        </row>
        <row r="111">
          <cell r="D111" t="str">
            <v>03- Transmission inter-sites</v>
          </cell>
          <cell r="E111" t="str">
            <v>Identification des échantillons</v>
          </cell>
          <cell r="L111" t="str">
            <v>Non Conformité</v>
          </cell>
        </row>
        <row r="112">
          <cell r="D112" t="str">
            <v>03- Transmission inter-sites</v>
          </cell>
          <cell r="E112" t="str">
            <v>Hémostase : Délai de transmission</v>
          </cell>
          <cell r="L112" t="str">
            <v>Non Conformité</v>
          </cell>
        </row>
        <row r="113">
          <cell r="D113" t="str">
            <v>08- Post-analytique</v>
          </cell>
          <cell r="E113" t="str">
            <v>Serveur patient</v>
          </cell>
          <cell r="L113" t="str">
            <v>Réclamation Client</v>
          </cell>
        </row>
        <row r="114">
          <cell r="D114" t="str">
            <v>05- Matériel et phase analytique</v>
          </cell>
          <cell r="E114" t="str">
            <v>Panne non bloquante</v>
          </cell>
          <cell r="L114" t="str">
            <v>Non Conformité</v>
          </cell>
        </row>
        <row r="115">
          <cell r="D115" t="str">
            <v>01- Accueil et secrétariat</v>
          </cell>
          <cell r="E115" t="str">
            <v>Oubli de saisie analyse vu au prélèvement</v>
          </cell>
          <cell r="L115" t="str">
            <v>Non Conformité</v>
          </cell>
        </row>
        <row r="116">
          <cell r="D116" t="str">
            <v>01- Accueil et secrétariat</v>
          </cell>
          <cell r="E116" t="str">
            <v>Ordonnance</v>
          </cell>
          <cell r="L116" t="str">
            <v>Non Conformité</v>
          </cell>
        </row>
        <row r="117">
          <cell r="D117" t="str">
            <v>03- Transmission inter-sites</v>
          </cell>
          <cell r="E117" t="str">
            <v>Hémostase : Délai de transmission</v>
          </cell>
          <cell r="L117" t="str">
            <v>Non Conformité</v>
          </cell>
        </row>
        <row r="118">
          <cell r="D118" t="str">
            <v>02- Pré-analytique et prélèvement</v>
          </cell>
          <cell r="E118" t="str">
            <v>Hématome / douleur</v>
          </cell>
          <cell r="L118" t="str">
            <v>Réclamation Client</v>
          </cell>
        </row>
        <row r="119">
          <cell r="D119" t="str">
            <v>08- Post-analytique</v>
          </cell>
          <cell r="E119" t="str">
            <v>Transmission patient</v>
          </cell>
          <cell r="L119" t="str">
            <v>Réclamation Client</v>
          </cell>
        </row>
        <row r="120">
          <cell r="D120" t="str">
            <v>01- Accueil et secrétariat</v>
          </cell>
          <cell r="E120" t="str">
            <v>Oubli de saisie analyse vu au prélèvement</v>
          </cell>
          <cell r="L120" t="str">
            <v>Non Conformité</v>
          </cell>
        </row>
        <row r="121">
          <cell r="D121" t="str">
            <v>01- Accueil et secrétariat</v>
          </cell>
          <cell r="E121" t="str">
            <v>Oubli de saisie analyse vu au prélèvement</v>
          </cell>
          <cell r="L121" t="str">
            <v>Non Conformité</v>
          </cell>
        </row>
        <row r="122">
          <cell r="D122" t="str">
            <v>01- Accueil et secrétariat</v>
          </cell>
          <cell r="E122" t="str">
            <v>Oubli de saisie analyse vu au prélèvement</v>
          </cell>
          <cell r="L122" t="str">
            <v>Non Conformité</v>
          </cell>
        </row>
        <row r="123">
          <cell r="D123" t="str">
            <v>01- Accueil et secrétariat</v>
          </cell>
          <cell r="E123" t="str">
            <v>Erreur de saisie code analyse vu au prélèvement</v>
          </cell>
          <cell r="L123" t="str">
            <v>Non Conformité</v>
          </cell>
        </row>
        <row r="124">
          <cell r="D124" t="str">
            <v>02- Pré-analytique et prélèvement</v>
          </cell>
          <cell r="E124" t="str">
            <v>Tube manquant / erreur nature de tube</v>
          </cell>
          <cell r="L124" t="str">
            <v>Non Conformité</v>
          </cell>
        </row>
        <row r="125">
          <cell r="D125" t="str">
            <v>01- Accueil et secrétariat</v>
          </cell>
          <cell r="E125" t="str">
            <v>Oubli de saisie analyse vu au prélèvement</v>
          </cell>
          <cell r="L125" t="str">
            <v>Non Conformité</v>
          </cell>
        </row>
        <row r="126">
          <cell r="D126" t="str">
            <v>01- Accueil et secrétariat</v>
          </cell>
          <cell r="E126" t="str">
            <v>erreur saisie code analyse vu à la vérification du domicile.</v>
          </cell>
          <cell r="L126" t="str">
            <v>Non Conformité</v>
          </cell>
        </row>
        <row r="127">
          <cell r="D127" t="str">
            <v>02- Pré-analytique et prélèvement</v>
          </cell>
          <cell r="E127" t="str">
            <v>Tube manquant / erreur nature de tube</v>
          </cell>
          <cell r="L127" t="str">
            <v>Non Conformité</v>
          </cell>
        </row>
        <row r="128">
          <cell r="D128" t="str">
            <v>04- Validation technique</v>
          </cell>
          <cell r="E128" t="str">
            <v>CQI</v>
          </cell>
          <cell r="L128" t="str">
            <v>Non Conformité</v>
          </cell>
        </row>
        <row r="129">
          <cell r="D129" t="str">
            <v>05- Matériel et phase analytique</v>
          </cell>
          <cell r="E129" t="str">
            <v>Réalisation des analyses</v>
          </cell>
          <cell r="L129" t="str">
            <v>Non Conformité</v>
          </cell>
        </row>
        <row r="130">
          <cell r="D130" t="str">
            <v>01- Accueil et secrétariat</v>
          </cell>
          <cell r="E130" t="str">
            <v>Ordonnance</v>
          </cell>
          <cell r="L130" t="str">
            <v>Non Conformité</v>
          </cell>
        </row>
        <row r="131">
          <cell r="D131" t="str">
            <v>03- Transmission inter-sites</v>
          </cell>
          <cell r="E131" t="str">
            <v>Identification des échantillons</v>
          </cell>
          <cell r="L131" t="str">
            <v>Non Conformité</v>
          </cell>
        </row>
        <row r="132">
          <cell r="D132" t="str">
            <v>03- Transmission inter-sites</v>
          </cell>
          <cell r="E132" t="str">
            <v>Hémostase : Délai de transmission</v>
          </cell>
          <cell r="L132" t="str">
            <v>Non Conformité</v>
          </cell>
        </row>
        <row r="133">
          <cell r="D133" t="str">
            <v>02- Pré-analytique et prélèvement</v>
          </cell>
          <cell r="E133" t="str">
            <v>Tube manquant / erreur nature de tube</v>
          </cell>
          <cell r="L133" t="str">
            <v>Non Conformité</v>
          </cell>
        </row>
        <row r="134">
          <cell r="D134" t="str">
            <v>02- Pré-analytique et prélèvement</v>
          </cell>
          <cell r="E134" t="str">
            <v>Echantillon hémolysé</v>
          </cell>
          <cell r="L134" t="str">
            <v>Non Conformité</v>
          </cell>
        </row>
        <row r="135">
          <cell r="D135" t="str">
            <v>01- Accueil et secrétariat</v>
          </cell>
          <cell r="E135" t="str">
            <v>Renseignement prélèvement (heure,...)</v>
          </cell>
          <cell r="L135" t="str">
            <v>Réclamation Client</v>
          </cell>
        </row>
        <row r="136">
          <cell r="D136" t="str">
            <v>01- Accueil et secrétariat</v>
          </cell>
          <cell r="E136" t="str">
            <v>Oubli de saisie analyse vu au prélèvement</v>
          </cell>
          <cell r="L136" t="str">
            <v>Non Conformité</v>
          </cell>
        </row>
        <row r="137">
          <cell r="D137" t="str">
            <v>05- Matériel et phase analytique</v>
          </cell>
          <cell r="E137" t="str">
            <v>Panne non bloquante</v>
          </cell>
          <cell r="L137" t="str">
            <v>Non Conformité</v>
          </cell>
        </row>
        <row r="138">
          <cell r="D138" t="str">
            <v>11- Fournisseurs et commandes</v>
          </cell>
          <cell r="E138" t="str">
            <v>Délai de livraison</v>
          </cell>
          <cell r="L138" t="str">
            <v>Non Conformité</v>
          </cell>
        </row>
        <row r="139">
          <cell r="D139" t="str">
            <v>01- Accueil et secrétariat</v>
          </cell>
          <cell r="E139" t="str">
            <v>Réception d'échantillons</v>
          </cell>
          <cell r="L139" t="str">
            <v>Non Conformité</v>
          </cell>
        </row>
        <row r="140">
          <cell r="D140" t="str">
            <v>01- Accueil et secrétariat</v>
          </cell>
          <cell r="E140" t="str">
            <v>Oubli de saisie analyse vu au prélèvement</v>
          </cell>
          <cell r="L140" t="str">
            <v>Non Conformité</v>
          </cell>
        </row>
        <row r="141">
          <cell r="D141" t="str">
            <v>11- Fournisseurs et commandes</v>
          </cell>
          <cell r="E141" t="str">
            <v>Réception d'une commande - Stockage</v>
          </cell>
          <cell r="L141" t="str">
            <v>Non Conformité</v>
          </cell>
        </row>
        <row r="142">
          <cell r="D142" t="str">
            <v>01- Accueil et secrétariat</v>
          </cell>
          <cell r="E142" t="str">
            <v>Oubli de saisie analyse vu au prélèvement</v>
          </cell>
          <cell r="L142" t="str">
            <v>Non Conformité</v>
          </cell>
        </row>
        <row r="143">
          <cell r="D143" t="str">
            <v>12- Locaux, Hygiène, Sécurité</v>
          </cell>
          <cell r="E143" t="str">
            <v>Gestion des DASRI</v>
          </cell>
          <cell r="L143" t="str">
            <v>Non Conformité</v>
          </cell>
        </row>
        <row r="144">
          <cell r="D144" t="str">
            <v>05- Matériel et phase analytique</v>
          </cell>
          <cell r="E144" t="str">
            <v>INDICE HEMOLYSE DEPASSE</v>
          </cell>
          <cell r="L144" t="str">
            <v>Non Conformité</v>
          </cell>
        </row>
        <row r="145">
          <cell r="D145" t="str">
            <v>03- Transmission inter-sites</v>
          </cell>
          <cell r="E145" t="str">
            <v>Hémostase : Délai de transmission</v>
          </cell>
          <cell r="L145" t="str">
            <v>Non Conformité</v>
          </cell>
        </row>
        <row r="146">
          <cell r="D146" t="str">
            <v>03- Transmission inter-sites</v>
          </cell>
          <cell r="E146" t="str">
            <v>Hémostase : Délai de transmission</v>
          </cell>
          <cell r="L146" t="str">
            <v>Non Conformité</v>
          </cell>
        </row>
        <row r="147">
          <cell r="D147" t="str">
            <v>02- Pré-analytique et prélèvement</v>
          </cell>
          <cell r="E147" t="str">
            <v>Recueil des renseignements cliniques / posologie</v>
          </cell>
          <cell r="L147" t="str">
            <v>Non Conformité</v>
          </cell>
        </row>
        <row r="148">
          <cell r="D148" t="str">
            <v>01- Accueil et secrétariat</v>
          </cell>
          <cell r="E148" t="str">
            <v>Réception d'échantillons</v>
          </cell>
          <cell r="L148" t="str">
            <v>Non Conformité</v>
          </cell>
        </row>
        <row r="149">
          <cell r="D149" t="str">
            <v>03- Transmission inter-sites</v>
          </cell>
          <cell r="E149" t="str">
            <v>Hémostase : Délai de transmission</v>
          </cell>
          <cell r="L149" t="str">
            <v>Non Conformité</v>
          </cell>
        </row>
        <row r="150">
          <cell r="D150" t="str">
            <v>01- Accueil et secrétariat</v>
          </cell>
          <cell r="E150" t="str">
            <v>Oubli de saisie analyse vu au prélèvement</v>
          </cell>
          <cell r="L150" t="str">
            <v>Non Conformité</v>
          </cell>
        </row>
        <row r="151">
          <cell r="D151" t="str">
            <v>01- Accueil et secrétariat</v>
          </cell>
          <cell r="E151" t="str">
            <v>Ordonnance</v>
          </cell>
          <cell r="L151" t="str">
            <v>Non Conformité</v>
          </cell>
        </row>
        <row r="152">
          <cell r="D152" t="str">
            <v>02- Pré-analytique et prélèvement</v>
          </cell>
          <cell r="E152" t="str">
            <v>Tube manquant : Iono sur tube sec</v>
          </cell>
          <cell r="L152" t="str">
            <v>Non Conformité</v>
          </cell>
        </row>
        <row r="153">
          <cell r="D153" t="str">
            <v>02- Pré-analytique et prélèvement</v>
          </cell>
          <cell r="E153" t="str">
            <v>Hémostase : Délai de transmission</v>
          </cell>
          <cell r="L153" t="str">
            <v>Non Conformité</v>
          </cell>
        </row>
        <row r="154">
          <cell r="D154" t="str">
            <v>03- Transmission inter-sites</v>
          </cell>
          <cell r="E154" t="str">
            <v>Hémostase : Délai de transmission</v>
          </cell>
          <cell r="L154" t="str">
            <v>Non Conformité</v>
          </cell>
        </row>
        <row r="155">
          <cell r="D155" t="str">
            <v>01- Accueil et secrétariat</v>
          </cell>
          <cell r="E155" t="str">
            <v>Oubli de saisie analyse vu au prélèvement</v>
          </cell>
          <cell r="L155" t="str">
            <v>Non Conformité</v>
          </cell>
        </row>
        <row r="156">
          <cell r="D156" t="str">
            <v>01- Accueil et secrétariat</v>
          </cell>
          <cell r="E156" t="str">
            <v>Prescripteur</v>
          </cell>
          <cell r="L156" t="str">
            <v>Non Conformité</v>
          </cell>
        </row>
        <row r="157">
          <cell r="D157" t="str">
            <v>11- Fournisseurs et commandes</v>
          </cell>
          <cell r="E157" t="str">
            <v>Défaut d'un produit / réactif</v>
          </cell>
          <cell r="L157" t="str">
            <v>Non Conformité</v>
          </cell>
        </row>
        <row r="158">
          <cell r="D158" t="str">
            <v>Test processus organisation et management</v>
          </cell>
          <cell r="E158" t="str">
            <v>test autres</v>
          </cell>
          <cell r="L158" t="str">
            <v>Non Conformité</v>
          </cell>
        </row>
        <row r="159">
          <cell r="D159" t="str">
            <v>04- Validation technique</v>
          </cell>
          <cell r="E159" t="str">
            <v>CQI</v>
          </cell>
          <cell r="L159" t="str">
            <v>Non Conformité</v>
          </cell>
        </row>
        <row r="160">
          <cell r="D160" t="str">
            <v>02- Pré-analytique et prélèvement</v>
          </cell>
          <cell r="E160" t="str">
            <v>Réception d'un échantillon ou d'un recueil</v>
          </cell>
          <cell r="L160" t="str">
            <v>Non Conformité</v>
          </cell>
        </row>
        <row r="161">
          <cell r="D161" t="str">
            <v>04- Validation technique</v>
          </cell>
          <cell r="E161" t="str">
            <v>CQI</v>
          </cell>
          <cell r="L161" t="str">
            <v>Non Conformité</v>
          </cell>
        </row>
        <row r="162">
          <cell r="D162" t="str">
            <v>01- Accueil et secrétariat</v>
          </cell>
          <cell r="E162" t="str">
            <v>Patient</v>
          </cell>
          <cell r="L162" t="str">
            <v>Non Conformité</v>
          </cell>
        </row>
        <row r="163">
          <cell r="D163" t="str">
            <v>04- Validation technique</v>
          </cell>
          <cell r="E163" t="str">
            <v>EEQ Zscore &gt;+/-2</v>
          </cell>
          <cell r="L163" t="str">
            <v>Non Conformité</v>
          </cell>
        </row>
        <row r="164">
          <cell r="D164" t="str">
            <v>03- Transmission inter-sites</v>
          </cell>
          <cell r="E164" t="str">
            <v>Feuille de paillasse / de travail / planche d'étiquettes</v>
          </cell>
          <cell r="L164" t="str">
            <v>Non Conformité</v>
          </cell>
        </row>
        <row r="165">
          <cell r="D165" t="str">
            <v>01- Accueil et secrétariat</v>
          </cell>
          <cell r="E165" t="str">
            <v>Erreur de saisie code analyse vu au prélèvement</v>
          </cell>
          <cell r="L165" t="str">
            <v>Non Conformité</v>
          </cell>
        </row>
        <row r="166">
          <cell r="D166" t="str">
            <v>01- Accueil et secrétariat</v>
          </cell>
          <cell r="E166" t="str">
            <v>erreur saisie code analyse non vu à la vérification du domicile.</v>
          </cell>
          <cell r="L166" t="str">
            <v>Non Conformité</v>
          </cell>
        </row>
        <row r="167">
          <cell r="D167" t="str">
            <v>01- Accueil et secrétariat</v>
          </cell>
          <cell r="E167" t="str">
            <v>Prise de rdv</v>
          </cell>
          <cell r="L167" t="str">
            <v>Non Conformité</v>
          </cell>
        </row>
        <row r="168">
          <cell r="D168" t="str">
            <v>03- Transmission inter-sites</v>
          </cell>
          <cell r="E168" t="str">
            <v>Identification des échantillons</v>
          </cell>
          <cell r="L168" t="str">
            <v>Non Conformité</v>
          </cell>
        </row>
        <row r="169">
          <cell r="D169" t="str">
            <v>04- Validation technique</v>
          </cell>
          <cell r="E169" t="str">
            <v>CQI</v>
          </cell>
          <cell r="L169" t="str">
            <v>Non Conformité</v>
          </cell>
        </row>
        <row r="170">
          <cell r="D170" t="str">
            <v>01- Accueil et secrétariat</v>
          </cell>
          <cell r="E170" t="str">
            <v>Oubli de saisie analyse vu au prélèvement</v>
          </cell>
          <cell r="L170" t="str">
            <v>Non Conformité</v>
          </cell>
        </row>
        <row r="171">
          <cell r="D171" t="str">
            <v>02- Pré-analytique et prélèvement</v>
          </cell>
          <cell r="E171" t="str">
            <v>Identification des échantillons</v>
          </cell>
          <cell r="L171" t="str">
            <v>Non Conformité</v>
          </cell>
        </row>
        <row r="172">
          <cell r="D172" t="str">
            <v>01- Accueil et secrétariat</v>
          </cell>
          <cell r="E172" t="str">
            <v>Prescripteur</v>
          </cell>
          <cell r="L172" t="str">
            <v>Non Conformité</v>
          </cell>
        </row>
        <row r="173">
          <cell r="D173" t="str">
            <v>01- Accueil et secrétariat</v>
          </cell>
          <cell r="E173" t="str">
            <v>Oubli de saisie analyse vu au prélèvement</v>
          </cell>
          <cell r="L173" t="str">
            <v>Non Conformité</v>
          </cell>
        </row>
        <row r="174">
          <cell r="D174" t="str">
            <v>01- Accueil et secrétariat</v>
          </cell>
          <cell r="E174" t="str">
            <v>Oubli de saisie analyse vu au prélèvement</v>
          </cell>
          <cell r="L174" t="str">
            <v>Non Conformité</v>
          </cell>
        </row>
        <row r="175">
          <cell r="D175" t="str">
            <v>01- Accueil et secrétariat</v>
          </cell>
          <cell r="E175" t="str">
            <v>Code préleveur</v>
          </cell>
          <cell r="L175" t="str">
            <v>Non Conformité</v>
          </cell>
        </row>
        <row r="176">
          <cell r="D176" t="str">
            <v>01- Accueil et secrétariat</v>
          </cell>
          <cell r="E176" t="str">
            <v>Erreur de saisie code analyse vu au prélèvement</v>
          </cell>
          <cell r="L176" t="str">
            <v>Non Conformité</v>
          </cell>
        </row>
        <row r="177">
          <cell r="D177" t="str">
            <v>01- Accueil et secrétariat</v>
          </cell>
          <cell r="E177" t="str">
            <v>Oubli de saisie analyse vu au prélèvement</v>
          </cell>
          <cell r="L177" t="str">
            <v>Non Conformité</v>
          </cell>
        </row>
        <row r="178">
          <cell r="D178" t="str">
            <v>03- Transmission inter-sites</v>
          </cell>
          <cell r="E178" t="str">
            <v>Identification des échantillons</v>
          </cell>
          <cell r="L178" t="str">
            <v>Non Conformité</v>
          </cell>
        </row>
        <row r="179">
          <cell r="D179" t="str">
            <v>05- Matériel et phase analytique</v>
          </cell>
          <cell r="E179" t="str">
            <v>Panne non bloquante</v>
          </cell>
          <cell r="L179" t="str">
            <v>Non Conformité</v>
          </cell>
        </row>
        <row r="180">
          <cell r="D180" t="str">
            <v>08- Post-analytique</v>
          </cell>
          <cell r="E180" t="str">
            <v>Envoi des résultats de l'automate vers le SIL</v>
          </cell>
          <cell r="L180" t="str">
            <v>Non Conformité</v>
          </cell>
        </row>
        <row r="181">
          <cell r="D181" t="str">
            <v>08- Post-analytique</v>
          </cell>
          <cell r="E181" t="str">
            <v>Résultat non prêt BIOMNIS</v>
          </cell>
          <cell r="L181" t="str">
            <v>Non Conformité</v>
          </cell>
        </row>
        <row r="182">
          <cell r="D182" t="str">
            <v>02- Pré-analytique et prélèvement</v>
          </cell>
          <cell r="E182" t="str">
            <v>Réception d'un échantillon ou d'un recueil</v>
          </cell>
          <cell r="L182" t="str">
            <v>Non Conformité</v>
          </cell>
        </row>
        <row r="183">
          <cell r="D183" t="str">
            <v>08- Post-analytique</v>
          </cell>
          <cell r="E183" t="str">
            <v>Résultat non prêt BIOMNIS</v>
          </cell>
          <cell r="L183" t="str">
            <v>Non Conformité</v>
          </cell>
        </row>
        <row r="184">
          <cell r="D184" t="str">
            <v>01- Accueil et secrétariat</v>
          </cell>
          <cell r="E184" t="str">
            <v>Erreur de saisie code analyse vu au prélèvement</v>
          </cell>
          <cell r="L184" t="str">
            <v>Non Conformité</v>
          </cell>
        </row>
        <row r="185">
          <cell r="D185" t="str">
            <v>05- Matériel et phase analytique</v>
          </cell>
          <cell r="E185" t="str">
            <v>Autre ....</v>
          </cell>
          <cell r="L185" t="str">
            <v>Non Conformité</v>
          </cell>
        </row>
        <row r="186">
          <cell r="D186" t="str">
            <v>04- Validation technique</v>
          </cell>
          <cell r="E186" t="str">
            <v>CQI</v>
          </cell>
          <cell r="L186" t="str">
            <v>Non Conformité</v>
          </cell>
        </row>
        <row r="187">
          <cell r="D187" t="str">
            <v>03- Transmission inter-sites</v>
          </cell>
          <cell r="E187" t="str">
            <v>Identification des échantillons</v>
          </cell>
          <cell r="L187" t="str">
            <v>Non Conformité</v>
          </cell>
        </row>
        <row r="188">
          <cell r="D188" t="str">
            <v>02- Pré-analytique et prélèvement</v>
          </cell>
          <cell r="E188" t="str">
            <v>Tube manquant / erreur nature de tube</v>
          </cell>
          <cell r="L188" t="str">
            <v>Non Conformité</v>
          </cell>
        </row>
        <row r="189">
          <cell r="D189" t="str">
            <v>07- Sous-traitance</v>
          </cell>
          <cell r="E189" t="str">
            <v>Saisie du dossier par le sous-traitant</v>
          </cell>
          <cell r="L189" t="str">
            <v>Non Conformité</v>
          </cell>
        </row>
        <row r="190">
          <cell r="D190" t="str">
            <v>07- Sous-traitance</v>
          </cell>
          <cell r="E190" t="str">
            <v>Nature de l'échantillon (nature tube, acidification urines ...)</v>
          </cell>
          <cell r="L190" t="str">
            <v>Non Conformité</v>
          </cell>
        </row>
        <row r="192">
          <cell r="D192" t="str">
            <v>01- Accueil et secrétariat</v>
          </cell>
          <cell r="E192" t="str">
            <v>Erreur de saisie code analyse vu au prélèvement</v>
          </cell>
          <cell r="L192" t="str">
            <v>Non Conformité</v>
          </cell>
        </row>
        <row r="193">
          <cell r="D193" t="str">
            <v>01- Accueil et secrétariat</v>
          </cell>
          <cell r="E193" t="str">
            <v>Prescripteur</v>
          </cell>
          <cell r="L193" t="str">
            <v>Non Conformité</v>
          </cell>
        </row>
        <row r="194">
          <cell r="D194" t="str">
            <v>01- Accueil et secrétariat</v>
          </cell>
          <cell r="E194" t="str">
            <v>Oubli de saisie analyse non vu au prélèvement</v>
          </cell>
          <cell r="L194" t="str">
            <v>Non Conformité</v>
          </cell>
        </row>
        <row r="195">
          <cell r="D195" t="str">
            <v>01- Accueil et secrétariat</v>
          </cell>
          <cell r="E195" t="str">
            <v>Erreur de saisie code analyse non vu au prélèvement</v>
          </cell>
          <cell r="L195" t="str">
            <v>Non Conformité</v>
          </cell>
        </row>
        <row r="196">
          <cell r="D196" t="str">
            <v>07- Sous-traitance</v>
          </cell>
          <cell r="E196" t="str">
            <v>Facturation</v>
          </cell>
          <cell r="L196" t="str">
            <v>Non Conformité</v>
          </cell>
        </row>
        <row r="197">
          <cell r="D197" t="str">
            <v>01- Accueil et secrétariat</v>
          </cell>
          <cell r="E197" t="str">
            <v>Oubli de saisie analyse vu au prélèvement</v>
          </cell>
          <cell r="L197" t="str">
            <v>Non Conformité</v>
          </cell>
        </row>
        <row r="198">
          <cell r="D198" t="str">
            <v>08- Post-analytique</v>
          </cell>
          <cell r="E198" t="str">
            <v>Résultat non prêt BIOMNIS</v>
          </cell>
          <cell r="L198" t="str">
            <v>Non Conformité</v>
          </cell>
        </row>
        <row r="199">
          <cell r="D199" t="str">
            <v>08- Post-analytique</v>
          </cell>
          <cell r="E199" t="str">
            <v>Résultat non prêt BIOMNIS</v>
          </cell>
          <cell r="L199" t="str">
            <v>Non Conformité</v>
          </cell>
        </row>
        <row r="200">
          <cell r="D200" t="str">
            <v>01- Accueil et secrétariat</v>
          </cell>
          <cell r="E200" t="str">
            <v>Oubli de saisie analyse vu au prélèvement</v>
          </cell>
          <cell r="L200" t="str">
            <v>Non Conformité</v>
          </cell>
        </row>
        <row r="201">
          <cell r="D201" t="str">
            <v>01- Accueil et secrétariat</v>
          </cell>
          <cell r="E201" t="str">
            <v>Erreur de saisie code analyse vu au prélèvement</v>
          </cell>
          <cell r="L201" t="str">
            <v>Non Conformité</v>
          </cell>
        </row>
        <row r="202">
          <cell r="D202" t="str">
            <v>05- Matériel et phase analytique</v>
          </cell>
          <cell r="E202" t="str">
            <v>Réalisation des analyses</v>
          </cell>
          <cell r="L202" t="str">
            <v>Réclamation Client</v>
          </cell>
        </row>
        <row r="203">
          <cell r="D203" t="str">
            <v>08- Post-analytique</v>
          </cell>
          <cell r="E203" t="str">
            <v>Transmission patient</v>
          </cell>
          <cell r="L203" t="str">
            <v>Réclamation Client</v>
          </cell>
        </row>
        <row r="204">
          <cell r="D204" t="str">
            <v>01- Accueil et secrétariat</v>
          </cell>
          <cell r="E204" t="str">
            <v>Erreur de saisie code analyse vu au prélèvement</v>
          </cell>
          <cell r="L204" t="str">
            <v>Non Conformité</v>
          </cell>
        </row>
        <row r="205">
          <cell r="D205" t="str">
            <v>01- Accueil et secrétariat</v>
          </cell>
          <cell r="E205" t="str">
            <v>Code préleveur</v>
          </cell>
          <cell r="L205" t="str">
            <v>Non Conformité</v>
          </cell>
        </row>
        <row r="206">
          <cell r="D206" t="str">
            <v>01- Accueil et secrétariat</v>
          </cell>
          <cell r="E206" t="str">
            <v>Oubli de saisie analyse vu au prélèvement</v>
          </cell>
          <cell r="L206" t="str">
            <v>Non Conformité</v>
          </cell>
        </row>
        <row r="207">
          <cell r="D207" t="str">
            <v>03- Transmission inter-sites</v>
          </cell>
          <cell r="E207" t="str">
            <v>Hémostase : Délai de transmission</v>
          </cell>
          <cell r="L207" t="str">
            <v>Non Conformité</v>
          </cell>
        </row>
        <row r="208">
          <cell r="D208" t="str">
            <v>11- Fournisseurs et commandes</v>
          </cell>
          <cell r="E208" t="str">
            <v>Défaut d'un produit / réactif</v>
          </cell>
          <cell r="L208" t="str">
            <v>Non Conformité</v>
          </cell>
        </row>
        <row r="209">
          <cell r="D209" t="str">
            <v>11- Fournisseurs et commandes</v>
          </cell>
          <cell r="E209" t="str">
            <v>Livraison (incomplète, mauvaise adresse...)</v>
          </cell>
          <cell r="L209" t="str">
            <v>Non Conformité</v>
          </cell>
        </row>
        <row r="210">
          <cell r="D210" t="str">
            <v>01- Accueil et secrétariat</v>
          </cell>
          <cell r="E210" t="str">
            <v>Destinataire supplémentaire</v>
          </cell>
          <cell r="L210" t="str">
            <v>Non Conformité</v>
          </cell>
        </row>
        <row r="211">
          <cell r="D211" t="str">
            <v>01- Accueil et secrétariat</v>
          </cell>
          <cell r="E211" t="str">
            <v>Oubli de saisie analyse vu au prélèvement</v>
          </cell>
          <cell r="L211" t="str">
            <v>Non Conformité</v>
          </cell>
        </row>
        <row r="212">
          <cell r="D212" t="str">
            <v>01- Accueil et secrétariat</v>
          </cell>
          <cell r="E212" t="str">
            <v>Erreur de saisie code analyse vu au prélèvement</v>
          </cell>
          <cell r="L212" t="str">
            <v>Non Conformité</v>
          </cell>
        </row>
        <row r="213">
          <cell r="D213" t="str">
            <v>03- Transmission inter-sites</v>
          </cell>
          <cell r="E213" t="str">
            <v>Identification des échantillons</v>
          </cell>
          <cell r="L213" t="str">
            <v>Non Conformité</v>
          </cell>
        </row>
        <row r="214">
          <cell r="D214" t="str">
            <v>07- Sous-traitance</v>
          </cell>
          <cell r="E214" t="str">
            <v>Documents à joindre au dossier</v>
          </cell>
          <cell r="L214" t="str">
            <v>Non Conformité</v>
          </cell>
        </row>
        <row r="215">
          <cell r="D215" t="str">
            <v>01- Accueil et secrétariat</v>
          </cell>
          <cell r="E215" t="str">
            <v>Oubli de saisie analyse non vu au prélèvement</v>
          </cell>
          <cell r="L215" t="str">
            <v>Non Conformité</v>
          </cell>
        </row>
        <row r="216">
          <cell r="D216" t="str">
            <v>08- Post-analytique</v>
          </cell>
          <cell r="E216" t="str">
            <v>Résultat édité mais non trouvé à l'accueil</v>
          </cell>
          <cell r="L216" t="str">
            <v>Non Conformité</v>
          </cell>
        </row>
        <row r="217">
          <cell r="D217" t="str">
            <v>05- Matériel et phase analytique</v>
          </cell>
          <cell r="E217" t="str">
            <v>Panne non bloquante</v>
          </cell>
          <cell r="L217" t="str">
            <v>Non Conformité</v>
          </cell>
        </row>
        <row r="218">
          <cell r="D218" t="str">
            <v>01- Accueil et secrétariat</v>
          </cell>
          <cell r="E218" t="str">
            <v>Erreur de saisie code analyse vu au prélèvement</v>
          </cell>
          <cell r="L218" t="str">
            <v>Non Conformité</v>
          </cell>
        </row>
        <row r="219">
          <cell r="D219" t="str">
            <v>08- Post-analytique</v>
          </cell>
          <cell r="E219" t="str">
            <v>Autre ....</v>
          </cell>
          <cell r="L219" t="str">
            <v>Non Conformité</v>
          </cell>
        </row>
        <row r="220">
          <cell r="D220" t="str">
            <v>08- Post-analytique</v>
          </cell>
          <cell r="E220" t="str">
            <v>Résultat non prêt OPTIBIO-LAB</v>
          </cell>
          <cell r="L220" t="str">
            <v>Non Conformité</v>
          </cell>
        </row>
        <row r="221">
          <cell r="D221" t="str">
            <v>01- Accueil et secrétariat</v>
          </cell>
          <cell r="E221" t="str">
            <v>Oubli de saisie analyse non vu au prélèvement</v>
          </cell>
          <cell r="L221" t="str">
            <v>Non Conformité</v>
          </cell>
        </row>
        <row r="222">
          <cell r="D222" t="str">
            <v>08- Post-analytique</v>
          </cell>
          <cell r="E222" t="str">
            <v>Résultat non prêt BIOMNIS</v>
          </cell>
          <cell r="L222" t="str">
            <v>Non Conformité</v>
          </cell>
        </row>
        <row r="223">
          <cell r="D223" t="str">
            <v>03- Transmission inter-sites</v>
          </cell>
          <cell r="E223" t="str">
            <v>Hémostase : Délai de transmission</v>
          </cell>
          <cell r="L223" t="str">
            <v>Non Conformité</v>
          </cell>
        </row>
        <row r="224">
          <cell r="D224" t="str">
            <v>01- Accueil et secrétariat</v>
          </cell>
          <cell r="E224" t="str">
            <v>Oubli de saisie analyse vu au prélèvement</v>
          </cell>
          <cell r="L224" t="str">
            <v>Non Conformité</v>
          </cell>
        </row>
        <row r="225">
          <cell r="D225" t="str">
            <v>03- Transmission inter-sites</v>
          </cell>
          <cell r="E225" t="str">
            <v>Hémostase : Délai de transmission</v>
          </cell>
          <cell r="L225" t="str">
            <v>Non Conformité</v>
          </cell>
        </row>
        <row r="226">
          <cell r="D226" t="str">
            <v>11- Fournisseurs et commandes</v>
          </cell>
          <cell r="E226" t="str">
            <v>Autre ....</v>
          </cell>
          <cell r="L226" t="str">
            <v>Non Conformité</v>
          </cell>
        </row>
        <row r="228">
          <cell r="D228" t="str">
            <v>01- Accueil et secrétariat</v>
          </cell>
          <cell r="E228" t="str">
            <v>Oubli de saisie analyse vu au prélèvement</v>
          </cell>
          <cell r="L228" t="str">
            <v>Non Conformité</v>
          </cell>
        </row>
        <row r="229">
          <cell r="D229" t="str">
            <v>04- Validation technique</v>
          </cell>
          <cell r="E229" t="str">
            <v>CQI</v>
          </cell>
          <cell r="L229" t="str">
            <v>Non Conformité</v>
          </cell>
        </row>
        <row r="230">
          <cell r="D230" t="str">
            <v>03- Transmission inter-sites</v>
          </cell>
          <cell r="E230" t="str">
            <v>Hémostase : Délai de transmission</v>
          </cell>
          <cell r="L230" t="str">
            <v>Non Conformité</v>
          </cell>
        </row>
        <row r="231">
          <cell r="D231" t="str">
            <v>03- Transmission inter-sites</v>
          </cell>
          <cell r="E231" t="str">
            <v>Hémostase : Délai de transmission</v>
          </cell>
          <cell r="L231" t="str">
            <v>Non Conformité</v>
          </cell>
        </row>
        <row r="232">
          <cell r="D232" t="str">
            <v>01- Accueil et secrétariat</v>
          </cell>
          <cell r="E232" t="str">
            <v>Patient</v>
          </cell>
          <cell r="L232" t="str">
            <v>Non Conformité</v>
          </cell>
        </row>
        <row r="233">
          <cell r="D233" t="str">
            <v>08- Post-analytique</v>
          </cell>
          <cell r="E233" t="str">
            <v>Résultat non prêt BIOMNIS</v>
          </cell>
          <cell r="L233" t="str">
            <v>Non Conformité</v>
          </cell>
        </row>
        <row r="234">
          <cell r="D234" t="str">
            <v>08- Post-analytique</v>
          </cell>
          <cell r="E234" t="str">
            <v>Résultat édité mais non trouvé à l'accueil</v>
          </cell>
          <cell r="L234" t="str">
            <v>Non Conformité</v>
          </cell>
        </row>
        <row r="235">
          <cell r="D235" t="str">
            <v>01- Accueil et secrétariat</v>
          </cell>
          <cell r="E235" t="str">
            <v>Oubli de saisie analyse vu au prélèvement</v>
          </cell>
          <cell r="L235" t="str">
            <v>Non Conformité</v>
          </cell>
        </row>
        <row r="236">
          <cell r="D236" t="str">
            <v>09- Métrologie</v>
          </cell>
          <cell r="E236" t="str">
            <v>SONDE</v>
          </cell>
          <cell r="L236" t="str">
            <v>Non Conformité</v>
          </cell>
        </row>
        <row r="237">
          <cell r="D237" t="str">
            <v>03- Transmission inter-sites</v>
          </cell>
          <cell r="E237" t="str">
            <v>Identification des échantillons</v>
          </cell>
          <cell r="L237" t="str">
            <v>Non Conformité</v>
          </cell>
        </row>
        <row r="238">
          <cell r="D238" t="str">
            <v>03- Transmission inter-sites</v>
          </cell>
          <cell r="E238" t="str">
            <v>Hémostase : Délai de transmission</v>
          </cell>
          <cell r="L238" t="str">
            <v>Non Conformité</v>
          </cell>
        </row>
        <row r="239">
          <cell r="D239" t="str">
            <v>03- Transmission inter-sites</v>
          </cell>
          <cell r="E239" t="str">
            <v>Hémostase : Délai de transmission</v>
          </cell>
          <cell r="L239" t="str">
            <v>Non Conformité</v>
          </cell>
        </row>
        <row r="240">
          <cell r="D240" t="str">
            <v>04- Validation technique</v>
          </cell>
          <cell r="E240" t="str">
            <v>CQI</v>
          </cell>
          <cell r="L240" t="str">
            <v>Non Conformité</v>
          </cell>
        </row>
        <row r="241">
          <cell r="D241" t="str">
            <v>01- Accueil et secrétariat</v>
          </cell>
          <cell r="E241" t="str">
            <v>Oubli de saisie analyse vu au prélèvement</v>
          </cell>
          <cell r="L241" t="str">
            <v>Non Conformité</v>
          </cell>
        </row>
        <row r="242">
          <cell r="D242" t="str">
            <v>03- Transmission inter-sites</v>
          </cell>
          <cell r="E242" t="str">
            <v>Identification des échantillons</v>
          </cell>
          <cell r="L242" t="str">
            <v>Non Conformité</v>
          </cell>
        </row>
        <row r="243">
          <cell r="D243" t="str">
            <v>01- Accueil et secrétariat</v>
          </cell>
          <cell r="E243" t="str">
            <v>Erreur de saisie code analyse vu au prélèvement</v>
          </cell>
          <cell r="L243" t="str">
            <v>Non Conformité</v>
          </cell>
        </row>
        <row r="244">
          <cell r="D244" t="str">
            <v>04- Validation technique</v>
          </cell>
          <cell r="E244" t="str">
            <v>CQI</v>
          </cell>
          <cell r="L244" t="str">
            <v>Non Conformité</v>
          </cell>
        </row>
        <row r="245">
          <cell r="D245" t="str">
            <v>03- Transmission inter-sites</v>
          </cell>
          <cell r="E245" t="str">
            <v>Hémostase : Délai de transmission</v>
          </cell>
          <cell r="L245" t="str">
            <v>Non Conformité</v>
          </cell>
        </row>
        <row r="246">
          <cell r="D246" t="str">
            <v>09- Métrologie</v>
          </cell>
          <cell r="E246" t="str">
            <v>SONDE</v>
          </cell>
          <cell r="L246" t="str">
            <v>Non Conformité</v>
          </cell>
        </row>
        <row r="247">
          <cell r="D247" t="str">
            <v>05- Matériel et phase analytique</v>
          </cell>
          <cell r="E247" t="str">
            <v>Panne bloquante</v>
          </cell>
          <cell r="L247" t="str">
            <v>Non Conformité</v>
          </cell>
        </row>
        <row r="248">
          <cell r="D248" t="str">
            <v>11- Fournisseurs et commandes</v>
          </cell>
          <cell r="E248" t="str">
            <v>Facturation</v>
          </cell>
          <cell r="L248" t="str">
            <v>Non Conformité</v>
          </cell>
        </row>
        <row r="249">
          <cell r="D249" t="str">
            <v>03- Transmission inter-sites</v>
          </cell>
          <cell r="E249" t="str">
            <v>Hémostase : Délai de transmission</v>
          </cell>
          <cell r="L249" t="str">
            <v>Non Conformité</v>
          </cell>
        </row>
        <row r="250">
          <cell r="D250" t="str">
            <v>03- Transmission inter-sites</v>
          </cell>
          <cell r="E250" t="str">
            <v>Hémostase : Délai de transmission</v>
          </cell>
          <cell r="L250" t="str">
            <v>Non Conformité</v>
          </cell>
        </row>
        <row r="251">
          <cell r="D251" t="str">
            <v>05- Matériel et phase analytique</v>
          </cell>
          <cell r="E251" t="str">
            <v>Panne</v>
          </cell>
          <cell r="L251" t="str">
            <v>Non Conformité</v>
          </cell>
        </row>
        <row r="252">
          <cell r="D252" t="str">
            <v>03- Transmission inter-sites</v>
          </cell>
          <cell r="E252" t="str">
            <v>Erreur de site destinataire</v>
          </cell>
          <cell r="L252" t="str">
            <v>Non Conformité</v>
          </cell>
        </row>
        <row r="253">
          <cell r="D253" t="str">
            <v>05- Matériel et phase analytique</v>
          </cell>
          <cell r="E253" t="str">
            <v>Panne bloquante</v>
          </cell>
          <cell r="L253" t="str">
            <v>Non Conformité</v>
          </cell>
        </row>
        <row r="254">
          <cell r="D254" t="str">
            <v>01- Accueil et secrétariat</v>
          </cell>
          <cell r="E254" t="str">
            <v>Oubli de saisie analyse vu au prélèvement</v>
          </cell>
          <cell r="L254" t="str">
            <v>Non Conformité</v>
          </cell>
        </row>
        <row r="255">
          <cell r="D255" t="str">
            <v>01- Accueil et secrétariat</v>
          </cell>
          <cell r="E255" t="str">
            <v>Erreur de saisie code analyse vu au prélèvement</v>
          </cell>
          <cell r="L255" t="str">
            <v>Non Conformité</v>
          </cell>
        </row>
        <row r="256">
          <cell r="D256" t="str">
            <v>01- Accueil et secrétariat</v>
          </cell>
          <cell r="E256" t="str">
            <v>Oubli de saisie analyse vu au prélèvement</v>
          </cell>
          <cell r="L256" t="str">
            <v>Non Conformité</v>
          </cell>
        </row>
        <row r="257">
          <cell r="D257" t="str">
            <v>01- Accueil et secrétariat</v>
          </cell>
          <cell r="E257" t="str">
            <v>Oubli de saisie analyse vu au prélèvement</v>
          </cell>
          <cell r="L257" t="str">
            <v>Non Conformité</v>
          </cell>
        </row>
        <row r="258">
          <cell r="D258" t="str">
            <v>09- Métrologie</v>
          </cell>
          <cell r="E258" t="str">
            <v>Enceintes (étuve, réfrigérateur, congélateur)</v>
          </cell>
          <cell r="L258" t="str">
            <v>Non Conformité</v>
          </cell>
        </row>
        <row r="259">
          <cell r="D259" t="str">
            <v>01- Accueil et secrétariat</v>
          </cell>
          <cell r="E259" t="str">
            <v>Oubli de saisie analyse vu au prélèvement</v>
          </cell>
          <cell r="L259" t="str">
            <v>Non Conformité</v>
          </cell>
        </row>
        <row r="260">
          <cell r="D260" t="str">
            <v>01- Accueil et secrétariat</v>
          </cell>
          <cell r="E260" t="str">
            <v>Oubli de saisie analyse vu au prélèvement</v>
          </cell>
          <cell r="L260" t="str">
            <v>Non Conformité</v>
          </cell>
        </row>
        <row r="261">
          <cell r="D261" t="str">
            <v>10- Système informatique</v>
          </cell>
          <cell r="E261" t="str">
            <v>Matériel informatique : écran, imprimante, scanner...</v>
          </cell>
          <cell r="L261" t="str">
            <v>Non Conformité</v>
          </cell>
        </row>
        <row r="262">
          <cell r="D262" t="str">
            <v>11- Fournisseurs et commandes</v>
          </cell>
          <cell r="E262" t="str">
            <v>Facturation</v>
          </cell>
          <cell r="L262" t="str">
            <v>Non Conformité</v>
          </cell>
        </row>
        <row r="263">
          <cell r="D263" t="str">
            <v>08- Post-analytique</v>
          </cell>
          <cell r="E263" t="str">
            <v>Résultat non prêt BIOMNIS</v>
          </cell>
          <cell r="L263" t="str">
            <v>Non Conformité</v>
          </cell>
        </row>
        <row r="264">
          <cell r="D264" t="str">
            <v>03- Transmission inter-sites</v>
          </cell>
          <cell r="E264" t="str">
            <v>Identification des échantillons</v>
          </cell>
          <cell r="L264" t="str">
            <v>Non Conformité</v>
          </cell>
        </row>
        <row r="265">
          <cell r="D265" t="str">
            <v>03- Transmission inter-sites</v>
          </cell>
          <cell r="E265" t="str">
            <v>Hémostase : Délai de transmission</v>
          </cell>
          <cell r="L265" t="str">
            <v>Non Conformité</v>
          </cell>
        </row>
        <row r="266">
          <cell r="D266" t="str">
            <v>03- Transmission inter-sites</v>
          </cell>
          <cell r="E266" t="str">
            <v>Coursier (horaire...)</v>
          </cell>
          <cell r="L266" t="str">
            <v>Non Conformité</v>
          </cell>
        </row>
        <row r="267">
          <cell r="D267" t="str">
            <v>04- Validation technique</v>
          </cell>
          <cell r="E267" t="str">
            <v>CQI</v>
          </cell>
          <cell r="L267" t="str">
            <v>Non Conformité</v>
          </cell>
        </row>
        <row r="268">
          <cell r="D268" t="str">
            <v>03- Transmission inter-sites</v>
          </cell>
          <cell r="E268" t="str">
            <v>Hémostase : Délai de transmission</v>
          </cell>
          <cell r="L268" t="str">
            <v>Non Conformité</v>
          </cell>
        </row>
        <row r="269">
          <cell r="D269" t="str">
            <v>07- Sous-traitance</v>
          </cell>
          <cell r="E269" t="str">
            <v>Contrôle du fax de saisie du dossier par BIOMNIS</v>
          </cell>
          <cell r="L269" t="str">
            <v>Non Conformité</v>
          </cell>
        </row>
        <row r="270">
          <cell r="D270" t="str">
            <v>05- Matériel et phase analytique</v>
          </cell>
          <cell r="E270" t="str">
            <v>Réalisation des analyses</v>
          </cell>
          <cell r="L270" t="str">
            <v>Non Conformité</v>
          </cell>
        </row>
        <row r="271">
          <cell r="D271" t="str">
            <v>08- Post-analytique</v>
          </cell>
          <cell r="E271" t="str">
            <v>Résultat non prêt BIOMNIS</v>
          </cell>
          <cell r="L271" t="str">
            <v>Non Conformité</v>
          </cell>
        </row>
        <row r="272">
          <cell r="D272" t="str">
            <v>05- Matériel et phase analytique</v>
          </cell>
          <cell r="E272" t="str">
            <v>Réalisation des analyses</v>
          </cell>
          <cell r="L272" t="str">
            <v>Non Conformité</v>
          </cell>
        </row>
        <row r="273">
          <cell r="D273" t="str">
            <v>01- Accueil et secrétariat</v>
          </cell>
          <cell r="E273" t="str">
            <v>Oubli de saisie analyse vu au prélèvement</v>
          </cell>
          <cell r="L273" t="str">
            <v>Non Conformité</v>
          </cell>
        </row>
        <row r="274">
          <cell r="D274" t="str">
            <v>04- Validation technique</v>
          </cell>
          <cell r="E274" t="str">
            <v>CQI</v>
          </cell>
          <cell r="L274" t="str">
            <v>Non Conformité</v>
          </cell>
        </row>
        <row r="275">
          <cell r="D275" t="str">
            <v>01- Accueil et secrétariat</v>
          </cell>
          <cell r="E275" t="str">
            <v>Fiche de domicile</v>
          </cell>
          <cell r="L275" t="str">
            <v>Non Conformité</v>
          </cell>
        </row>
        <row r="276">
          <cell r="D276" t="str">
            <v>04- Validation technique</v>
          </cell>
          <cell r="E276" t="str">
            <v>CQI</v>
          </cell>
          <cell r="L276" t="str">
            <v>Non Conformité</v>
          </cell>
        </row>
        <row r="277">
          <cell r="D277" t="str">
            <v>08- Post-analytique</v>
          </cell>
          <cell r="E277" t="str">
            <v>Résultat non prêt BIOMNIS</v>
          </cell>
          <cell r="L277" t="str">
            <v>Non Conformité</v>
          </cell>
        </row>
        <row r="278">
          <cell r="D278" t="str">
            <v>03- Transmission inter-sites</v>
          </cell>
          <cell r="E278" t="str">
            <v>Hémostase : Délai de transmission</v>
          </cell>
          <cell r="L278" t="str">
            <v>Non Conformité</v>
          </cell>
        </row>
        <row r="279">
          <cell r="D279" t="str">
            <v>02- Pré-analytique et prélèvement</v>
          </cell>
          <cell r="E279" t="str">
            <v>Identification des échantillons</v>
          </cell>
          <cell r="L279" t="str">
            <v>Non Conformité</v>
          </cell>
        </row>
        <row r="280">
          <cell r="D280" t="str">
            <v>02- Pré-analytique et prélèvement</v>
          </cell>
          <cell r="E280" t="str">
            <v>Hématome / douleur</v>
          </cell>
          <cell r="L280" t="str">
            <v>Réclamation Client</v>
          </cell>
        </row>
        <row r="281">
          <cell r="D281" t="str">
            <v>01- Accueil et secrétariat</v>
          </cell>
          <cell r="E281" t="str">
            <v>Oubli de saisie analyse vu au prélèvement</v>
          </cell>
          <cell r="L281" t="str">
            <v>Non Conformité</v>
          </cell>
        </row>
        <row r="282">
          <cell r="D282" t="str">
            <v>01- Accueil et secrétariat</v>
          </cell>
          <cell r="E282" t="str">
            <v>Oubli de saisie analyse vu au prélèvement</v>
          </cell>
          <cell r="L282" t="str">
            <v>Non Conformité</v>
          </cell>
        </row>
        <row r="283">
          <cell r="D283" t="str">
            <v>01- Accueil et secrétariat</v>
          </cell>
          <cell r="E283" t="str">
            <v>Oubli de saisie analyse vu au prélèvement</v>
          </cell>
          <cell r="L283" t="str">
            <v>Non Conformité</v>
          </cell>
        </row>
        <row r="284">
          <cell r="D284" t="str">
            <v>01- Accueil et secrétariat</v>
          </cell>
          <cell r="E284" t="str">
            <v>Oubli de saisie analyse vu au prélèvement</v>
          </cell>
          <cell r="L284" t="str">
            <v>Non Conformité</v>
          </cell>
        </row>
        <row r="285">
          <cell r="D285" t="str">
            <v>11- Fournisseurs et commandes</v>
          </cell>
          <cell r="E285" t="str">
            <v>Livraison (incomplète, mauvaise adresse...)</v>
          </cell>
          <cell r="L285" t="str">
            <v>Non Conformité</v>
          </cell>
        </row>
        <row r="286">
          <cell r="D286" t="str">
            <v>01- Accueil et secrétariat</v>
          </cell>
          <cell r="E286" t="str">
            <v>Qualité de l'accueil</v>
          </cell>
          <cell r="L286" t="str">
            <v>Réclamation Client</v>
          </cell>
        </row>
        <row r="287">
          <cell r="D287" t="str">
            <v>04- Validation technique</v>
          </cell>
          <cell r="E287" t="str">
            <v>CQI</v>
          </cell>
          <cell r="L287" t="str">
            <v>Non Conformité</v>
          </cell>
        </row>
        <row r="288">
          <cell r="D288" t="str">
            <v>01- Accueil et secrétariat</v>
          </cell>
          <cell r="E288" t="str">
            <v>Prise de rdv</v>
          </cell>
          <cell r="L288" t="str">
            <v>Non Conformité</v>
          </cell>
        </row>
        <row r="289">
          <cell r="D289" t="str">
            <v>01- Accueil et secrétariat</v>
          </cell>
          <cell r="E289" t="str">
            <v>Oubli de saisie analyse vu au prélèvement</v>
          </cell>
          <cell r="L289" t="str">
            <v>Non Conformité</v>
          </cell>
        </row>
        <row r="290">
          <cell r="D290" t="str">
            <v>03- Transmission inter-sites</v>
          </cell>
          <cell r="E290" t="str">
            <v>Feuille de paillasse / de travail / planche d'étiquettes</v>
          </cell>
          <cell r="L290" t="str">
            <v>Non Conformité</v>
          </cell>
        </row>
        <row r="291">
          <cell r="D291" t="str">
            <v>01- Accueil et secrétariat</v>
          </cell>
          <cell r="E291" t="str">
            <v>Prescripteur</v>
          </cell>
          <cell r="L291" t="str">
            <v>Non Conformité</v>
          </cell>
        </row>
        <row r="292">
          <cell r="D292" t="str">
            <v>03- Transmission inter-sites</v>
          </cell>
          <cell r="E292" t="str">
            <v>Hémostase : Délai de transmission</v>
          </cell>
          <cell r="L292" t="str">
            <v>Non Conformité</v>
          </cell>
        </row>
        <row r="293">
          <cell r="D293" t="str">
            <v>04- Validation technique</v>
          </cell>
          <cell r="E293" t="str">
            <v>EEQ Zscore &gt; +/-3</v>
          </cell>
          <cell r="L293" t="str">
            <v>Non Conformité</v>
          </cell>
        </row>
        <row r="294">
          <cell r="D294" t="str">
            <v>03- Transmission inter-sites</v>
          </cell>
          <cell r="E294" t="str">
            <v>Hémostase : Délai de transmission</v>
          </cell>
          <cell r="L294" t="str">
            <v>Non Conformité</v>
          </cell>
        </row>
        <row r="295">
          <cell r="D295" t="str">
            <v>03- Transmission inter-sites</v>
          </cell>
          <cell r="E295" t="str">
            <v>Erreur de site destinataire</v>
          </cell>
          <cell r="L295" t="str">
            <v>Non Conformité</v>
          </cell>
        </row>
        <row r="296">
          <cell r="D296" t="str">
            <v>01- Accueil et secrétariat</v>
          </cell>
          <cell r="E296" t="str">
            <v>Patient</v>
          </cell>
          <cell r="L296" t="str">
            <v>Non Conformité</v>
          </cell>
        </row>
        <row r="297">
          <cell r="D297" t="str">
            <v>05- Matériel et phase analytique</v>
          </cell>
          <cell r="E297" t="str">
            <v>Panne non bloquante</v>
          </cell>
          <cell r="L297" t="str">
            <v>Non Conformité</v>
          </cell>
        </row>
        <row r="298">
          <cell r="D298" t="str">
            <v>01- Accueil et secrétariat</v>
          </cell>
          <cell r="E298" t="str">
            <v>Oubli de saisie analyse vu au prélèvement</v>
          </cell>
          <cell r="L298" t="str">
            <v>Non Conformité</v>
          </cell>
        </row>
        <row r="299">
          <cell r="D299" t="str">
            <v>03- Transmission inter-sites</v>
          </cell>
          <cell r="E299" t="str">
            <v>Hémostase : Délai de transmission</v>
          </cell>
          <cell r="L299" t="str">
            <v>Non Conformité</v>
          </cell>
        </row>
        <row r="300">
          <cell r="D300" t="str">
            <v>01- Accueil et secrétariat</v>
          </cell>
          <cell r="E300" t="str">
            <v>Erreur de saisie code analyse vu au prélèvement</v>
          </cell>
          <cell r="L300" t="str">
            <v>Non Conformité</v>
          </cell>
        </row>
        <row r="301">
          <cell r="D301" t="str">
            <v>02- Pré-analytique et prélèvement</v>
          </cell>
          <cell r="E301" t="str">
            <v>Tube manquant / erreur nature de tube</v>
          </cell>
          <cell r="L301" t="str">
            <v>Non Conformité</v>
          </cell>
        </row>
        <row r="302">
          <cell r="D302" t="str">
            <v>01- Accueil et secrétariat</v>
          </cell>
          <cell r="E302" t="str">
            <v>Oubli de saisie analyse vu au prélèvement</v>
          </cell>
          <cell r="L302" t="str">
            <v>Non Conformité</v>
          </cell>
        </row>
        <row r="303">
          <cell r="D303" t="str">
            <v>01- Accueil et secrétariat</v>
          </cell>
          <cell r="E303" t="str">
            <v>Oubli de saisie analyse vu au prélèvement</v>
          </cell>
          <cell r="L303" t="str">
            <v>Non Conformité</v>
          </cell>
        </row>
        <row r="304">
          <cell r="D304" t="str">
            <v>03- Transmission inter-sites</v>
          </cell>
          <cell r="E304" t="str">
            <v>Hémostase : Délai de transmission</v>
          </cell>
          <cell r="L304" t="str">
            <v>Non Conformité</v>
          </cell>
        </row>
        <row r="305">
          <cell r="D305" t="str">
            <v>03- Transmission inter-sites</v>
          </cell>
          <cell r="E305" t="str">
            <v>Hémostase : Délai de transmission</v>
          </cell>
          <cell r="L305" t="str">
            <v>Non Conformité</v>
          </cell>
        </row>
        <row r="307">
          <cell r="D307" t="str">
            <v>01- Accueil et secrétariat</v>
          </cell>
          <cell r="E307" t="str">
            <v>Oubli de saisie analyse vu au prélèvement</v>
          </cell>
          <cell r="L307" t="str">
            <v>Non Conformité</v>
          </cell>
        </row>
        <row r="308">
          <cell r="D308" t="str">
            <v>03- Transmission inter-sites</v>
          </cell>
          <cell r="E308" t="str">
            <v>Identification des échantillons</v>
          </cell>
          <cell r="L308" t="str">
            <v>Non Conformité</v>
          </cell>
        </row>
        <row r="309">
          <cell r="D309" t="str">
            <v>01- Accueil et secrétariat</v>
          </cell>
          <cell r="E309" t="str">
            <v>Oubli de saisie analyse vu au prélèvement</v>
          </cell>
          <cell r="L309" t="str">
            <v>Non Conformité</v>
          </cell>
        </row>
        <row r="310">
          <cell r="D310" t="str">
            <v>02- Pré-analytique et prélèvement</v>
          </cell>
          <cell r="E310" t="str">
            <v>Tube manquant / erreur nature de tube</v>
          </cell>
          <cell r="L310" t="str">
            <v>Non Conformité</v>
          </cell>
        </row>
        <row r="311">
          <cell r="D311" t="str">
            <v>03- Transmission inter-sites</v>
          </cell>
          <cell r="E311" t="str">
            <v>Hémostase : Délai de transmission</v>
          </cell>
          <cell r="L311" t="str">
            <v>Non Conformité</v>
          </cell>
        </row>
        <row r="312">
          <cell r="D312" t="str">
            <v>07- Sous-traitance</v>
          </cell>
          <cell r="E312" t="str">
            <v>Saisie du dossier par le sous-traitant</v>
          </cell>
          <cell r="L312" t="str">
            <v>Non Conformité</v>
          </cell>
        </row>
        <row r="313">
          <cell r="D313" t="str">
            <v>02- Pré-analytique et prélèvement</v>
          </cell>
          <cell r="E313" t="str">
            <v>Identification des échantillons</v>
          </cell>
          <cell r="L313" t="str">
            <v>Non Conformité</v>
          </cell>
        </row>
        <row r="314">
          <cell r="D314" t="str">
            <v>02- Pré-analytique et prélèvement</v>
          </cell>
          <cell r="E314" t="str">
            <v>Identification des échantillons</v>
          </cell>
          <cell r="L314" t="str">
            <v>Non Conformité</v>
          </cell>
        </row>
        <row r="315">
          <cell r="D315" t="str">
            <v>02- Pré-analytique et prélèvement</v>
          </cell>
          <cell r="E315" t="str">
            <v>Identification des échantillons</v>
          </cell>
          <cell r="L315" t="str">
            <v>Non Conformité</v>
          </cell>
        </row>
        <row r="316">
          <cell r="D316" t="str">
            <v>04- Validation technique</v>
          </cell>
          <cell r="E316" t="str">
            <v>CQI</v>
          </cell>
          <cell r="L316" t="str">
            <v>Non Conformité</v>
          </cell>
        </row>
        <row r="317">
          <cell r="D317" t="str">
            <v>04- Validation technique</v>
          </cell>
          <cell r="E317" t="str">
            <v>CQI</v>
          </cell>
          <cell r="L317" t="str">
            <v>Non Conformité</v>
          </cell>
        </row>
        <row r="318">
          <cell r="D318" t="str">
            <v>01- Accueil et secrétariat</v>
          </cell>
          <cell r="E318" t="str">
            <v>Ordonnance</v>
          </cell>
          <cell r="L318" t="str">
            <v>Non Conformité</v>
          </cell>
        </row>
        <row r="320">
          <cell r="D320" t="str">
            <v>08- Post-analytique</v>
          </cell>
          <cell r="E320" t="str">
            <v>Transmission prescripteur (apycript, HPRIM, courrier, fax, tel)</v>
          </cell>
          <cell r="L320" t="str">
            <v>Réclamation Client</v>
          </cell>
        </row>
        <row r="321">
          <cell r="D321" t="str">
            <v>03- Transmission inter-sites</v>
          </cell>
          <cell r="E321" t="str">
            <v>Hémostase : Délai de transmission</v>
          </cell>
          <cell r="L321" t="str">
            <v>Non Conformité</v>
          </cell>
        </row>
        <row r="322">
          <cell r="D322" t="str">
            <v>03- Transmission inter-sites</v>
          </cell>
          <cell r="E322" t="str">
            <v>Hémostase : Délai de transmission</v>
          </cell>
          <cell r="L322" t="str">
            <v>Non Conformité</v>
          </cell>
        </row>
        <row r="323">
          <cell r="D323" t="str">
            <v>05- Matériel et phase analytique</v>
          </cell>
          <cell r="E323" t="str">
            <v>Panne non bloquante</v>
          </cell>
          <cell r="L323" t="str">
            <v>Non Conformité</v>
          </cell>
        </row>
        <row r="324">
          <cell r="D324" t="str">
            <v>05- Matériel et phase analytique</v>
          </cell>
          <cell r="E324" t="str">
            <v>Validation analytique : antériorités, critères d'alerte, critères de repasse</v>
          </cell>
          <cell r="L324" t="str">
            <v>Non Conformité</v>
          </cell>
        </row>
        <row r="325">
          <cell r="D325" t="str">
            <v>05- Matériel et phase analytique</v>
          </cell>
          <cell r="E325" t="str">
            <v>Panne non bloquante</v>
          </cell>
          <cell r="L325" t="str">
            <v>Non Conformité</v>
          </cell>
        </row>
        <row r="326">
          <cell r="D326" t="str">
            <v>01- Accueil et secrétariat</v>
          </cell>
          <cell r="E326" t="str">
            <v>Oubli de saisie analyse vu au prélèvement</v>
          </cell>
          <cell r="L326" t="str">
            <v>Non Conformité</v>
          </cell>
        </row>
        <row r="327">
          <cell r="D327" t="str">
            <v>02- Pré-analytique et prélèvement</v>
          </cell>
          <cell r="E327" t="str">
            <v>Tube manquant : Iono sur tube sec</v>
          </cell>
          <cell r="L327" t="str">
            <v>Non Conformité</v>
          </cell>
        </row>
        <row r="328">
          <cell r="D328" t="str">
            <v>05- Matériel et phase analytique</v>
          </cell>
          <cell r="E328" t="str">
            <v>Panne non bloquante</v>
          </cell>
          <cell r="L328" t="str">
            <v>Non Conformité</v>
          </cell>
        </row>
        <row r="329">
          <cell r="D329" t="str">
            <v>01- Accueil et secrétariat</v>
          </cell>
          <cell r="E329" t="str">
            <v>Oubli de saisie analyse vu au prélèvement</v>
          </cell>
          <cell r="L329" t="str">
            <v>Non Conformité</v>
          </cell>
        </row>
        <row r="330">
          <cell r="D330" t="str">
            <v>01- Accueil et secrétariat</v>
          </cell>
          <cell r="E330" t="str">
            <v>Patient</v>
          </cell>
          <cell r="L330" t="str">
            <v>Non Conformité</v>
          </cell>
        </row>
        <row r="331">
          <cell r="D331" t="str">
            <v>03- Transmission inter-sites</v>
          </cell>
          <cell r="E331" t="str">
            <v>Identification des échantillons</v>
          </cell>
          <cell r="L331" t="str">
            <v>Non Conformité</v>
          </cell>
        </row>
        <row r="332">
          <cell r="D332" t="str">
            <v>01- Accueil et secrétariat</v>
          </cell>
          <cell r="E332" t="str">
            <v>Oubli de saisie analyse vu au prélèvement</v>
          </cell>
          <cell r="L332" t="str">
            <v>Non Conformité</v>
          </cell>
        </row>
        <row r="333">
          <cell r="D333" t="str">
            <v>01- Accueil et secrétariat</v>
          </cell>
          <cell r="E333" t="str">
            <v>Oubli de saisie analyse vu au prélèvement</v>
          </cell>
          <cell r="L333" t="str">
            <v>Non Conformité</v>
          </cell>
        </row>
        <row r="334">
          <cell r="D334" t="str">
            <v>01- Accueil et secrétariat</v>
          </cell>
          <cell r="E334" t="str">
            <v>Oubli de saisie analyse vu au prélèvement</v>
          </cell>
          <cell r="L334" t="str">
            <v>Non Conformité</v>
          </cell>
        </row>
        <row r="335">
          <cell r="D335" t="str">
            <v>03- Transmission inter-sites</v>
          </cell>
          <cell r="E335" t="str">
            <v>Hémostase : Délai de transmission</v>
          </cell>
          <cell r="L335" t="str">
            <v>Non Conformité</v>
          </cell>
        </row>
        <row r="336">
          <cell r="D336" t="str">
            <v>03- Transmission inter-sites</v>
          </cell>
          <cell r="E336" t="str">
            <v>Erreur de site destinataire</v>
          </cell>
          <cell r="L336" t="str">
            <v>Non Conformité</v>
          </cell>
        </row>
        <row r="337">
          <cell r="D337" t="str">
            <v>01- Accueil et secrétariat</v>
          </cell>
          <cell r="E337" t="str">
            <v>Patient</v>
          </cell>
          <cell r="L337" t="str">
            <v>Non Conformité</v>
          </cell>
        </row>
        <row r="338">
          <cell r="D338" t="str">
            <v>01- Accueil et secrétariat</v>
          </cell>
          <cell r="E338" t="str">
            <v>Patient</v>
          </cell>
          <cell r="L338" t="str">
            <v>Non Conformité</v>
          </cell>
        </row>
        <row r="339">
          <cell r="D339" t="str">
            <v>01- Accueil et secrétariat</v>
          </cell>
          <cell r="E339" t="str">
            <v>Prescripteur</v>
          </cell>
          <cell r="L339" t="str">
            <v>Non Conformité</v>
          </cell>
        </row>
        <row r="340">
          <cell r="D340" t="str">
            <v>01- Accueil et secrétariat</v>
          </cell>
          <cell r="E340" t="str">
            <v>Oubli de saisie analyse non vu au prélèvement</v>
          </cell>
          <cell r="L340" t="str">
            <v>Non Conformité</v>
          </cell>
        </row>
        <row r="342">
          <cell r="D342" t="str">
            <v>03- Transmission inter-sites</v>
          </cell>
          <cell r="E342" t="str">
            <v>Identification des échantillons</v>
          </cell>
          <cell r="L342" t="str">
            <v>Non Conformité</v>
          </cell>
        </row>
        <row r="343">
          <cell r="D343" t="str">
            <v>03- Transmission inter-sites</v>
          </cell>
          <cell r="E343" t="str">
            <v>Feuille de paillasse / de travail / planche d'étiquettes</v>
          </cell>
          <cell r="L343" t="str">
            <v>Non Conformité</v>
          </cell>
        </row>
        <row r="344">
          <cell r="D344" t="str">
            <v>01- Accueil et secrétariat</v>
          </cell>
          <cell r="E344" t="str">
            <v>Réception d'échantillons</v>
          </cell>
          <cell r="L344" t="str">
            <v>Non Conformité</v>
          </cell>
        </row>
        <row r="345">
          <cell r="D345" t="str">
            <v>01- Accueil et secrétariat</v>
          </cell>
          <cell r="E345" t="str">
            <v>Réception d'échantillons</v>
          </cell>
          <cell r="L345" t="str">
            <v>Non Conformité</v>
          </cell>
        </row>
        <row r="346">
          <cell r="D346" t="str">
            <v>04- Validation technique</v>
          </cell>
          <cell r="E346" t="str">
            <v>CQI</v>
          </cell>
          <cell r="L346" t="str">
            <v>Non Conformité</v>
          </cell>
        </row>
        <row r="347">
          <cell r="D347" t="str">
            <v>03- Transmission inter-sites</v>
          </cell>
          <cell r="E347" t="str">
            <v>Hémostase : Délai de transmission</v>
          </cell>
          <cell r="L347" t="str">
            <v>Non Conformité</v>
          </cell>
        </row>
        <row r="348">
          <cell r="D348" t="str">
            <v>03- Transmission inter-sites</v>
          </cell>
          <cell r="E348" t="str">
            <v>Hémostase : Délai de transmission</v>
          </cell>
          <cell r="L348" t="str">
            <v>Non Conformité</v>
          </cell>
        </row>
        <row r="349">
          <cell r="D349" t="str">
            <v>03- Transmission inter-sites</v>
          </cell>
          <cell r="E349" t="str">
            <v>Hémostase : Délai de transmission</v>
          </cell>
          <cell r="L349" t="str">
            <v>Non Conformité</v>
          </cell>
        </row>
        <row r="350">
          <cell r="D350" t="str">
            <v>03- Transmission inter-sites</v>
          </cell>
          <cell r="E350" t="str">
            <v>Identification des échantillons</v>
          </cell>
          <cell r="L350" t="str">
            <v>Non Conformité</v>
          </cell>
        </row>
        <row r="351">
          <cell r="D351" t="str">
            <v>03- Transmission inter-sites</v>
          </cell>
          <cell r="E351" t="str">
            <v>Hémostase : Délai de transmission</v>
          </cell>
          <cell r="L351" t="str">
            <v>Non Conformité</v>
          </cell>
        </row>
        <row r="352">
          <cell r="D352" t="str">
            <v>01- Accueil et secrétariat</v>
          </cell>
          <cell r="E352" t="str">
            <v>Oubli de saisie analyse vu au prélèvement</v>
          </cell>
          <cell r="L352" t="str">
            <v>Non Conformité</v>
          </cell>
        </row>
      </sheetData>
      <sheetData sheetId="2">
        <row r="1">
          <cell r="E1" t="str">
            <v>NATURE</v>
          </cell>
          <cell r="L1" t="str">
            <v>TYPE_NONCONF</v>
          </cell>
        </row>
        <row r="2">
          <cell r="E2" t="str">
            <v>Hématome / douleur</v>
          </cell>
          <cell r="L2" t="str">
            <v>Réclamation Client</v>
          </cell>
        </row>
        <row r="3">
          <cell r="E3" t="str">
            <v>Autre ....</v>
          </cell>
          <cell r="L3" t="str">
            <v>Non Conformité</v>
          </cell>
        </row>
        <row r="4">
          <cell r="E4" t="str">
            <v>Etiquetage des échantillons</v>
          </cell>
          <cell r="L4" t="str">
            <v>Non Conformité</v>
          </cell>
        </row>
        <row r="5">
          <cell r="E5" t="str">
            <v>Echantillon coagulé / caillot de fibrine</v>
          </cell>
          <cell r="L5" t="str">
            <v>Non Conformité</v>
          </cell>
        </row>
        <row r="6">
          <cell r="E6" t="str">
            <v>Réalisation des analyses</v>
          </cell>
          <cell r="L6" t="str">
            <v>Non Conformité</v>
          </cell>
        </row>
        <row r="7">
          <cell r="E7" t="str">
            <v>Etiquetage des échantillons</v>
          </cell>
          <cell r="L7" t="str">
            <v>Non Conformité</v>
          </cell>
        </row>
        <row r="8">
          <cell r="E8" t="str">
            <v>Echantillon coagulé / caillot de fibrine</v>
          </cell>
          <cell r="L8" t="str">
            <v>Non Conformité</v>
          </cell>
        </row>
        <row r="9">
          <cell r="E9" t="str">
            <v>CQI</v>
          </cell>
          <cell r="L9" t="str">
            <v>Non Conformité</v>
          </cell>
        </row>
        <row r="10">
          <cell r="E10" t="str">
            <v>CQI</v>
          </cell>
          <cell r="L10" t="str">
            <v>Non Conformité</v>
          </cell>
        </row>
        <row r="11">
          <cell r="E11" t="str">
            <v>CQI</v>
          </cell>
          <cell r="L11" t="str">
            <v>Non Conformité</v>
          </cell>
        </row>
        <row r="12">
          <cell r="E12" t="str">
            <v>CQI</v>
          </cell>
          <cell r="L12" t="str">
            <v>Non Conformité</v>
          </cell>
        </row>
        <row r="13">
          <cell r="E13" t="str">
            <v>Tube manquant / erreur nature de tube</v>
          </cell>
          <cell r="L13" t="str">
            <v>Non Conformité</v>
          </cell>
        </row>
        <row r="14">
          <cell r="E14" t="str">
            <v>Etiquetage des échantillons</v>
          </cell>
          <cell r="L14" t="str">
            <v>Non Conformité</v>
          </cell>
        </row>
        <row r="15">
          <cell r="E15" t="str">
            <v>CQI</v>
          </cell>
          <cell r="L15" t="str">
            <v>Non Conformité</v>
          </cell>
        </row>
        <row r="16">
          <cell r="E16" t="str">
            <v>Autre .....</v>
          </cell>
          <cell r="L16" t="str">
            <v>Non Conformité</v>
          </cell>
        </row>
        <row r="17">
          <cell r="E17" t="str">
            <v>Hématome / douleur</v>
          </cell>
          <cell r="L17" t="str">
            <v>Réclamation Client</v>
          </cell>
        </row>
        <row r="18">
          <cell r="E18" t="str">
            <v>Erreur de site destinataire</v>
          </cell>
          <cell r="L18" t="str">
            <v>Non Conformité</v>
          </cell>
        </row>
        <row r="19">
          <cell r="E19" t="str">
            <v>Autre .....</v>
          </cell>
          <cell r="L19" t="str">
            <v>Non Conformité</v>
          </cell>
        </row>
        <row r="20">
          <cell r="E20" t="str">
            <v>Echantillon volume insuffisant</v>
          </cell>
          <cell r="L20" t="str">
            <v>Non Conformité</v>
          </cell>
        </row>
        <row r="21">
          <cell r="E21" t="str">
            <v>Feuille de paillasse / de travail / planche d'étiquettes</v>
          </cell>
          <cell r="L21" t="str">
            <v>Non Conformité</v>
          </cell>
        </row>
        <row r="22">
          <cell r="E22" t="str">
            <v>Tube manquant / erreur nature de tube</v>
          </cell>
          <cell r="L22" t="str">
            <v>Non Conformité</v>
          </cell>
        </row>
        <row r="23">
          <cell r="E23" t="str">
            <v>Saisie du dossier par le sous-traitant</v>
          </cell>
          <cell r="L23" t="str">
            <v>Non Conformité</v>
          </cell>
        </row>
        <row r="24">
          <cell r="E24" t="str">
            <v>Echantillon volume insuffisant</v>
          </cell>
          <cell r="L24" t="str">
            <v>Non Conformité</v>
          </cell>
        </row>
        <row r="25">
          <cell r="E25" t="str">
            <v>Echantillon volume insuffisant</v>
          </cell>
          <cell r="L25" t="str">
            <v>Non Conformité</v>
          </cell>
        </row>
        <row r="26">
          <cell r="E26" t="str">
            <v>Echantillon volume insuffisant</v>
          </cell>
          <cell r="L26" t="str">
            <v>Non Conformité</v>
          </cell>
        </row>
        <row r="27">
          <cell r="E27" t="str">
            <v>Echantillon volume insuffisant</v>
          </cell>
          <cell r="L27" t="str">
            <v>Non Conformité</v>
          </cell>
        </row>
        <row r="28">
          <cell r="E28" t="str">
            <v>Patient</v>
          </cell>
          <cell r="L28" t="str">
            <v>Non Conformité</v>
          </cell>
        </row>
        <row r="29">
          <cell r="E29" t="str">
            <v>Autre ....</v>
          </cell>
          <cell r="L29" t="str">
            <v>Non Conformité</v>
          </cell>
        </row>
        <row r="30">
          <cell r="E30" t="str">
            <v>CQI</v>
          </cell>
          <cell r="L30" t="str">
            <v>Non Conformité</v>
          </cell>
        </row>
        <row r="31">
          <cell r="E31" t="str">
            <v>Echantillon coagulé / caillot de fibrine</v>
          </cell>
          <cell r="L31" t="str">
            <v>Non Conformité</v>
          </cell>
        </row>
        <row r="32">
          <cell r="E32" t="str">
            <v>Etiquetage des échantillons</v>
          </cell>
          <cell r="L32" t="str">
            <v>Non Conformité</v>
          </cell>
        </row>
        <row r="33">
          <cell r="E33" t="str">
            <v>Logiciel Gesstock</v>
          </cell>
          <cell r="L33" t="str">
            <v>Non Conformité</v>
          </cell>
        </row>
        <row r="34">
          <cell r="E34" t="str">
            <v>Matério et réactovigilance</v>
          </cell>
          <cell r="L34" t="str">
            <v>Non Conformité</v>
          </cell>
        </row>
        <row r="35">
          <cell r="E35" t="str">
            <v>Autre ....</v>
          </cell>
          <cell r="L35" t="str">
            <v>Non Conformité</v>
          </cell>
        </row>
        <row r="36">
          <cell r="E36" t="str">
            <v>Autre ....</v>
          </cell>
          <cell r="L36" t="str">
            <v>Non Conformité</v>
          </cell>
        </row>
        <row r="37">
          <cell r="E37" t="str">
            <v>Logiciel Gesstock</v>
          </cell>
          <cell r="L37" t="str">
            <v>Non Conformité</v>
          </cell>
        </row>
        <row r="38">
          <cell r="E38" t="str">
            <v>Echantillon volume insuffisant</v>
          </cell>
          <cell r="L38" t="str">
            <v>Non Conformité</v>
          </cell>
        </row>
        <row r="39">
          <cell r="E39" t="str">
            <v>Serveur patient</v>
          </cell>
          <cell r="L39" t="str">
            <v>Réclamation Client</v>
          </cell>
        </row>
        <row r="40">
          <cell r="E40" t="str">
            <v>Echantillon volume insuffisant</v>
          </cell>
          <cell r="L40" t="str">
            <v>Non Conformité</v>
          </cell>
        </row>
        <row r="41">
          <cell r="E41" t="str">
            <v>Etiquetage des échantillons</v>
          </cell>
          <cell r="L41" t="str">
            <v>Non Conformité</v>
          </cell>
        </row>
        <row r="42">
          <cell r="E42" t="str">
            <v>Autre ....</v>
          </cell>
          <cell r="L42" t="str">
            <v>Non Conformité</v>
          </cell>
        </row>
        <row r="43">
          <cell r="E43" t="str">
            <v>Etiquetage des échantillons</v>
          </cell>
          <cell r="L43" t="str">
            <v>Non Conformité</v>
          </cell>
        </row>
        <row r="44">
          <cell r="E44" t="str">
            <v>Echantillon volume insuffisant</v>
          </cell>
          <cell r="L44" t="str">
            <v>Non Conformité</v>
          </cell>
        </row>
        <row r="45">
          <cell r="E45" t="str">
            <v>Echantillon volume insuffisant</v>
          </cell>
          <cell r="L45" t="str">
            <v>Non Conformité</v>
          </cell>
        </row>
        <row r="46">
          <cell r="E46" t="str">
            <v>Echantillon volume insuffisant</v>
          </cell>
          <cell r="L46" t="str">
            <v>Non Conformité</v>
          </cell>
        </row>
        <row r="47">
          <cell r="E47" t="str">
            <v>Feuille de paillasse / de travail / planche d'étiquettes</v>
          </cell>
          <cell r="L47" t="str">
            <v>Non Conformité</v>
          </cell>
        </row>
        <row r="48">
          <cell r="E48" t="str">
            <v>Panne non bloquante</v>
          </cell>
          <cell r="L48" t="str">
            <v>Non Conformité</v>
          </cell>
        </row>
        <row r="49">
          <cell r="E49" t="str">
            <v>CQI</v>
          </cell>
          <cell r="L49" t="str">
            <v>Non Conformité</v>
          </cell>
        </row>
        <row r="50">
          <cell r="E50" t="str">
            <v>Feuille de paillasse / de travail / planche d'étiquettes</v>
          </cell>
          <cell r="L50" t="str">
            <v>Non Conformité</v>
          </cell>
        </row>
        <row r="51">
          <cell r="E51" t="str">
            <v>Identification des échantillons</v>
          </cell>
          <cell r="L51" t="str">
            <v>Non Conformité</v>
          </cell>
        </row>
        <row r="52">
          <cell r="E52" t="str">
            <v>Saisie du dossier par le sous-traitant</v>
          </cell>
          <cell r="L52" t="str">
            <v>Non Conformité</v>
          </cell>
        </row>
        <row r="53">
          <cell r="E53" t="str">
            <v>Tube manquant / erreur nature de tube</v>
          </cell>
          <cell r="L53" t="str">
            <v>Non Conformité</v>
          </cell>
        </row>
        <row r="54">
          <cell r="E54" t="str">
            <v>Inventaire réactifs / consommables</v>
          </cell>
          <cell r="L54" t="str">
            <v>Non Conformité</v>
          </cell>
        </row>
        <row r="55">
          <cell r="E55" t="str">
            <v>EEQ Zscore &gt; +/-3</v>
          </cell>
          <cell r="L55" t="str">
            <v>Non Conformité</v>
          </cell>
        </row>
        <row r="56">
          <cell r="E56" t="str">
            <v>CQI</v>
          </cell>
          <cell r="L56" t="str">
            <v>Non Conformité</v>
          </cell>
        </row>
        <row r="57">
          <cell r="E57" t="str">
            <v>EEQ Zscore &gt;+/-2</v>
          </cell>
          <cell r="L57" t="str">
            <v>Non Conformité</v>
          </cell>
        </row>
        <row r="58">
          <cell r="E58" t="str">
            <v>Etiquetage des échantillons</v>
          </cell>
          <cell r="L58" t="str">
            <v>Non Conformité</v>
          </cell>
        </row>
        <row r="59">
          <cell r="E59" t="str">
            <v>Echantillon volume insuffisant</v>
          </cell>
          <cell r="L59" t="str">
            <v>Non Conformité</v>
          </cell>
        </row>
        <row r="60">
          <cell r="E60" t="str">
            <v>Echantillon volume insuffisant</v>
          </cell>
          <cell r="L60" t="str">
            <v>Non Conformité</v>
          </cell>
        </row>
        <row r="61">
          <cell r="E61" t="str">
            <v>Echantillon volume insuffisant</v>
          </cell>
          <cell r="L61" t="str">
            <v>Non Conformité</v>
          </cell>
        </row>
        <row r="62">
          <cell r="E62" t="str">
            <v>Echantillon volume insuffisant</v>
          </cell>
          <cell r="L62" t="str">
            <v>Non Conformité</v>
          </cell>
        </row>
        <row r="63">
          <cell r="E63" t="str">
            <v>Tube manquant / erreur nature de tube</v>
          </cell>
          <cell r="L63" t="str">
            <v>Non Conformité</v>
          </cell>
        </row>
        <row r="64">
          <cell r="E64" t="str">
            <v>Etiquetage des échantillons</v>
          </cell>
          <cell r="L64" t="str">
            <v>Non Conformité</v>
          </cell>
        </row>
        <row r="65">
          <cell r="E65" t="str">
            <v>Etiquetage des échantillons</v>
          </cell>
          <cell r="L65" t="str">
            <v>Non Conformité</v>
          </cell>
        </row>
        <row r="66">
          <cell r="E66" t="str">
            <v>Autre .....</v>
          </cell>
          <cell r="L66" t="str">
            <v>Non Conformité</v>
          </cell>
        </row>
        <row r="67">
          <cell r="E67" t="str">
            <v>Etiquetage des échantillons</v>
          </cell>
          <cell r="L67" t="str">
            <v>Non Conformité</v>
          </cell>
        </row>
        <row r="68">
          <cell r="E68" t="str">
            <v>Etiquetage des échantillons</v>
          </cell>
          <cell r="L68" t="str">
            <v>Non Conformité</v>
          </cell>
        </row>
        <row r="69">
          <cell r="E69" t="str">
            <v>EEQ Zscore &gt;+/-2</v>
          </cell>
          <cell r="L69" t="str">
            <v>Non Conformité</v>
          </cell>
        </row>
        <row r="70">
          <cell r="E70" t="str">
            <v>EEQ Zscore &gt; +/-3</v>
          </cell>
          <cell r="L70" t="str">
            <v>Non Conformité</v>
          </cell>
        </row>
        <row r="71">
          <cell r="E71" t="str">
            <v>Panne non bloquante</v>
          </cell>
          <cell r="L71" t="str">
            <v>Non Conformité</v>
          </cell>
        </row>
        <row r="72">
          <cell r="E72" t="str">
            <v>Echantillon volume insuffisant</v>
          </cell>
          <cell r="L72" t="str">
            <v>Non Conformité</v>
          </cell>
        </row>
        <row r="73">
          <cell r="E73" t="str">
            <v>Etiquetage des échantillons</v>
          </cell>
          <cell r="L73" t="str">
            <v>Non Conformité</v>
          </cell>
        </row>
        <row r="74">
          <cell r="E74" t="str">
            <v>Echantillon volume insuffisant</v>
          </cell>
          <cell r="L74" t="str">
            <v>Non Conformité</v>
          </cell>
        </row>
        <row r="75">
          <cell r="E75" t="str">
            <v>Echantillon coagulé / caillot de fibrine</v>
          </cell>
          <cell r="L75" t="str">
            <v>Non Conformité</v>
          </cell>
        </row>
        <row r="76">
          <cell r="E76" t="str">
            <v>Panne non bloquante</v>
          </cell>
          <cell r="L76" t="str">
            <v>Non Conformité</v>
          </cell>
        </row>
        <row r="77">
          <cell r="E77" t="str">
            <v>Logiciel Gesstock</v>
          </cell>
          <cell r="L77" t="str">
            <v>Non Conformité</v>
          </cell>
        </row>
        <row r="78">
          <cell r="E78" t="str">
            <v>Etiquetage des échantillons</v>
          </cell>
          <cell r="L78" t="str">
            <v>Non Conformité</v>
          </cell>
        </row>
        <row r="79">
          <cell r="E79" t="str">
            <v>Contrôle du fax de saisie du dossier par BIOMNIS</v>
          </cell>
          <cell r="L79" t="str">
            <v>Non Conformité</v>
          </cell>
        </row>
        <row r="80">
          <cell r="E80" t="str">
            <v>Autre .....</v>
          </cell>
          <cell r="L80" t="str">
            <v>Non Conformité</v>
          </cell>
        </row>
        <row r="81">
          <cell r="E81" t="str">
            <v>Patient</v>
          </cell>
          <cell r="L81" t="str">
            <v>Non Conformité</v>
          </cell>
        </row>
        <row r="82">
          <cell r="E82" t="str">
            <v>Tube manquant : Iono sur tube sec</v>
          </cell>
          <cell r="L82" t="str">
            <v>Non Conformité</v>
          </cell>
        </row>
        <row r="83">
          <cell r="E83" t="str">
            <v>Prescripteur</v>
          </cell>
          <cell r="L83" t="str">
            <v>Non Conformité</v>
          </cell>
        </row>
        <row r="84">
          <cell r="E84" t="str">
            <v>Tube manquant / erreur nature de tube</v>
          </cell>
          <cell r="L84" t="str">
            <v>Non Conformité</v>
          </cell>
        </row>
        <row r="85">
          <cell r="E85" t="str">
            <v>Saisie des renseignements cliniques</v>
          </cell>
          <cell r="L85" t="str">
            <v>Non Conformité</v>
          </cell>
        </row>
        <row r="86">
          <cell r="E86" t="str">
            <v>Echantillon volume insuffisant</v>
          </cell>
          <cell r="L86" t="str">
            <v>Non Conformité</v>
          </cell>
        </row>
        <row r="87">
          <cell r="E87" t="str">
            <v>Echantillon volume insuffisant</v>
          </cell>
          <cell r="L87" t="str">
            <v>Non Conformité</v>
          </cell>
        </row>
        <row r="88">
          <cell r="E88" t="str">
            <v>Etiquetage des échantillons</v>
          </cell>
          <cell r="L88" t="str">
            <v>Non Conformité</v>
          </cell>
        </row>
        <row r="89">
          <cell r="E89" t="str">
            <v>Logiciel Gesstock</v>
          </cell>
          <cell r="L89" t="str">
            <v>Non Conformité</v>
          </cell>
        </row>
        <row r="90">
          <cell r="E90" t="str">
            <v>Panne non bloquante</v>
          </cell>
          <cell r="L90" t="str">
            <v>Non Conformité</v>
          </cell>
        </row>
        <row r="91">
          <cell r="E91" t="str">
            <v>Saisie des conclusions / commentaires</v>
          </cell>
          <cell r="L91" t="str">
            <v>Non Conformité</v>
          </cell>
        </row>
        <row r="92">
          <cell r="E92" t="str">
            <v>Matério et réactovigilance</v>
          </cell>
          <cell r="L92" t="str">
            <v>Non Conformité</v>
          </cell>
        </row>
        <row r="93">
          <cell r="E93" t="str">
            <v>Oubli de saisie analyse vu au prélèvement</v>
          </cell>
          <cell r="L93" t="str">
            <v>Non Conformité</v>
          </cell>
        </row>
        <row r="94">
          <cell r="E94" t="str">
            <v>CQI</v>
          </cell>
          <cell r="L94" t="str">
            <v>Non Conformité</v>
          </cell>
        </row>
        <row r="95">
          <cell r="E95" t="str">
            <v>Panne non bloquante</v>
          </cell>
          <cell r="L95" t="str">
            <v>Non Conformité</v>
          </cell>
        </row>
        <row r="96">
          <cell r="E96" t="str">
            <v>CQI</v>
          </cell>
          <cell r="L96" t="str">
            <v>Non Conformité</v>
          </cell>
        </row>
        <row r="97">
          <cell r="E97" t="str">
            <v>CQI</v>
          </cell>
          <cell r="L97" t="str">
            <v>Non Conformité</v>
          </cell>
        </row>
        <row r="98">
          <cell r="E98" t="str">
            <v>Identification de l'échantillon comme Urgent</v>
          </cell>
          <cell r="L98" t="str">
            <v>Non Conformité</v>
          </cell>
        </row>
        <row r="99">
          <cell r="E99" t="str">
            <v>Facturation</v>
          </cell>
          <cell r="L99" t="str">
            <v>Non Conformité</v>
          </cell>
        </row>
        <row r="100">
          <cell r="E100" t="str">
            <v>Réalisation des analyses</v>
          </cell>
          <cell r="L100" t="str">
            <v>Non Conformité</v>
          </cell>
        </row>
        <row r="101">
          <cell r="E101" t="str">
            <v>MPL</v>
          </cell>
          <cell r="L101" t="str">
            <v>Non Conformité</v>
          </cell>
        </row>
        <row r="102">
          <cell r="E102" t="str">
            <v>Echantillon volume insuffisant</v>
          </cell>
          <cell r="L102" t="str">
            <v>Non Conformité</v>
          </cell>
        </row>
        <row r="103">
          <cell r="E103" t="str">
            <v>CQI</v>
          </cell>
          <cell r="L103" t="str">
            <v>Non Conformité</v>
          </cell>
        </row>
        <row r="104">
          <cell r="E104" t="str">
            <v>Echantillon manquant</v>
          </cell>
          <cell r="L104" t="str">
            <v>Non Conformité</v>
          </cell>
        </row>
        <row r="105">
          <cell r="E105" t="str">
            <v>EEQ Zscore &gt;+/-2</v>
          </cell>
          <cell r="L105" t="str">
            <v>Non Conformité</v>
          </cell>
        </row>
        <row r="106">
          <cell r="E106" t="str">
            <v>EEQ Zscore &gt;+/-2</v>
          </cell>
          <cell r="L106" t="str">
            <v>Non Conformité</v>
          </cell>
        </row>
        <row r="107">
          <cell r="E107" t="str">
            <v>EEQ Zscore &gt;+/-2</v>
          </cell>
          <cell r="L107" t="str">
            <v>Non Conformité</v>
          </cell>
        </row>
        <row r="108">
          <cell r="E108" t="str">
            <v>EEQ Zscore &gt;+/-2</v>
          </cell>
          <cell r="L108" t="str">
            <v>Non Conformité</v>
          </cell>
        </row>
        <row r="109">
          <cell r="E109" t="str">
            <v>EEQ Zscore &gt; +/-3</v>
          </cell>
          <cell r="L109" t="str">
            <v>Non Conformité</v>
          </cell>
        </row>
        <row r="110">
          <cell r="E110" t="str">
            <v>Identification des échantillons</v>
          </cell>
          <cell r="L110" t="str">
            <v>Non Conformité</v>
          </cell>
        </row>
        <row r="111">
          <cell r="E111" t="str">
            <v>Echantillon manquant</v>
          </cell>
          <cell r="L111" t="str">
            <v>Non Conformité</v>
          </cell>
        </row>
        <row r="112">
          <cell r="E112" t="str">
            <v>Echantillon volume incorrect</v>
          </cell>
          <cell r="L112" t="str">
            <v>Non Conformité</v>
          </cell>
        </row>
        <row r="113">
          <cell r="E113" t="str">
            <v>Feuille de paillasse / de travail / planche d'étiquettes</v>
          </cell>
          <cell r="L113" t="str">
            <v>Non Conformité</v>
          </cell>
        </row>
        <row r="114">
          <cell r="E114" t="str">
            <v>Feuille de paillasse / de travail / planche d'étiquettes</v>
          </cell>
          <cell r="L114" t="str">
            <v>Non Conformité</v>
          </cell>
        </row>
        <row r="115">
          <cell r="E115" t="str">
            <v>Etiquetage des échantillons</v>
          </cell>
          <cell r="L115" t="str">
            <v>Non Conformité</v>
          </cell>
        </row>
        <row r="116">
          <cell r="E116" t="str">
            <v>Etiquetage des échantillons</v>
          </cell>
          <cell r="L116" t="str">
            <v>Non Conformité</v>
          </cell>
        </row>
        <row r="117">
          <cell r="E117" t="str">
            <v>Echantillon volume insuffisant</v>
          </cell>
          <cell r="L117" t="str">
            <v>Non Conformité</v>
          </cell>
        </row>
        <row r="118">
          <cell r="E118" t="str">
            <v>Feuille de paillasse / de travail / planche d'étiquettes</v>
          </cell>
          <cell r="L118" t="str">
            <v>Non Conformité</v>
          </cell>
        </row>
        <row r="119">
          <cell r="E119" t="str">
            <v>Feuille de paillasse / de travail / planche d'étiquettes</v>
          </cell>
          <cell r="L119" t="str">
            <v>Non Conformité</v>
          </cell>
        </row>
        <row r="120">
          <cell r="E120" t="str">
            <v>Echantillon coagulé / caillot de fibrine</v>
          </cell>
          <cell r="L120" t="str">
            <v>Non Conformité</v>
          </cell>
        </row>
        <row r="121">
          <cell r="E121" t="str">
            <v>Patient</v>
          </cell>
          <cell r="L121" t="str">
            <v>Non Conformité</v>
          </cell>
        </row>
        <row r="122">
          <cell r="E122" t="str">
            <v>EEQ Zscore &gt;+/-2</v>
          </cell>
          <cell r="L122" t="str">
            <v>Non Conformité</v>
          </cell>
        </row>
        <row r="123">
          <cell r="E123" t="str">
            <v>Saisie du dossier par le sous-traitant</v>
          </cell>
          <cell r="L123" t="str">
            <v>Non Conformité</v>
          </cell>
        </row>
        <row r="124">
          <cell r="E124" t="str">
            <v>Etiquetage des échantillons</v>
          </cell>
          <cell r="L124" t="str">
            <v>Non Conformité</v>
          </cell>
        </row>
        <row r="125">
          <cell r="E125" t="str">
            <v>Etiquetage des échantillons</v>
          </cell>
          <cell r="L125" t="str">
            <v>Non Conformité</v>
          </cell>
        </row>
        <row r="126">
          <cell r="E126" t="str">
            <v>Absence de fiche de communication</v>
          </cell>
          <cell r="L126" t="str">
            <v>Non Conformité</v>
          </cell>
        </row>
        <row r="127">
          <cell r="E127" t="str">
            <v>Compte-rendu</v>
          </cell>
          <cell r="L127" t="str">
            <v>Non Conformité</v>
          </cell>
        </row>
        <row r="128">
          <cell r="E128" t="str">
            <v>Etiquetage des échantillons</v>
          </cell>
          <cell r="L128" t="str">
            <v>Non Conformité</v>
          </cell>
        </row>
        <row r="129">
          <cell r="E129" t="str">
            <v>Etiquetage des échantillons</v>
          </cell>
          <cell r="L129" t="str">
            <v>Non Conformité</v>
          </cell>
        </row>
        <row r="130">
          <cell r="E130" t="str">
            <v>Tube manquant / erreur nature de tube</v>
          </cell>
          <cell r="L130" t="str">
            <v>Non Conformité</v>
          </cell>
        </row>
        <row r="131">
          <cell r="E131" t="str">
            <v>CQI</v>
          </cell>
          <cell r="L131" t="str">
            <v>Non Conformité</v>
          </cell>
        </row>
        <row r="132">
          <cell r="E132" t="str">
            <v>Etiquetage des échantillons</v>
          </cell>
          <cell r="L132" t="str">
            <v>Non Conformité</v>
          </cell>
        </row>
        <row r="133">
          <cell r="E133" t="str">
            <v>CQI</v>
          </cell>
          <cell r="L133" t="str">
            <v>Non Conformité</v>
          </cell>
        </row>
        <row r="134">
          <cell r="E134" t="str">
            <v>CQI</v>
          </cell>
          <cell r="L134" t="str">
            <v>Non Conformité</v>
          </cell>
        </row>
        <row r="135">
          <cell r="E135" t="str">
            <v>Autre ....</v>
          </cell>
          <cell r="L135" t="str">
            <v>Non Conformité</v>
          </cell>
        </row>
        <row r="136">
          <cell r="E136" t="str">
            <v>CQI</v>
          </cell>
          <cell r="L136" t="str">
            <v>Non Conformité</v>
          </cell>
        </row>
        <row r="137">
          <cell r="L137" t="str">
            <v>Non Conformité</v>
          </cell>
        </row>
        <row r="138">
          <cell r="E138" t="str">
            <v>Echantillon volume insuffisant</v>
          </cell>
          <cell r="L138" t="str">
            <v>Non Conformité</v>
          </cell>
        </row>
      </sheetData>
      <sheetData sheetId="3">
        <row r="1">
          <cell r="E1" t="str">
            <v>NATURE</v>
          </cell>
          <cell r="L1" t="str">
            <v>TYPE_NONCONF</v>
          </cell>
        </row>
        <row r="2">
          <cell r="E2" t="str">
            <v>Tube manquant / erreur nature de tube</v>
          </cell>
          <cell r="L2" t="str">
            <v>Non Conformité</v>
          </cell>
        </row>
        <row r="3">
          <cell r="E3" t="str">
            <v>Tube manquant : Iono sur tube sec</v>
          </cell>
          <cell r="L3" t="str">
            <v>Non Conformité</v>
          </cell>
        </row>
        <row r="4">
          <cell r="E4" t="str">
            <v>Identification des échantillons</v>
          </cell>
          <cell r="L4" t="str">
            <v>Non Conformité</v>
          </cell>
        </row>
        <row r="5">
          <cell r="E5" t="str">
            <v>Réception d'un échantillon ou d'un recueil</v>
          </cell>
          <cell r="L5" t="str">
            <v>Non Conformité</v>
          </cell>
        </row>
        <row r="6">
          <cell r="E6" t="str">
            <v>Tube manquant / erreur nature de tube</v>
          </cell>
          <cell r="L6" t="str">
            <v>Non Conformité</v>
          </cell>
        </row>
        <row r="7">
          <cell r="E7" t="str">
            <v>Oubli de saisie analyse vu au prélèvement</v>
          </cell>
          <cell r="L7" t="str">
            <v>Non Conformité</v>
          </cell>
        </row>
        <row r="8">
          <cell r="E8" t="str">
            <v>Patient</v>
          </cell>
          <cell r="L8" t="str">
            <v>Non Conformité</v>
          </cell>
        </row>
        <row r="9">
          <cell r="E9" t="str">
            <v>Oubli de saisie analyse vu au prélèvement</v>
          </cell>
          <cell r="L9" t="str">
            <v>Non Conformité</v>
          </cell>
        </row>
        <row r="10">
          <cell r="E10" t="str">
            <v>Erreur de saisie code analyse non vu au prélèvement</v>
          </cell>
          <cell r="L10" t="str">
            <v>Non Conformité</v>
          </cell>
        </row>
        <row r="11">
          <cell r="E11" t="str">
            <v>Déstockage</v>
          </cell>
          <cell r="L11" t="str">
            <v>Non Conformité</v>
          </cell>
        </row>
        <row r="12">
          <cell r="E12" t="str">
            <v>Oubli de saisie analyse vu au prélèvement</v>
          </cell>
          <cell r="L12" t="str">
            <v>Non Conformité</v>
          </cell>
        </row>
        <row r="13">
          <cell r="E13" t="str">
            <v>Envoi des résultats de l'automate vers le SIL</v>
          </cell>
          <cell r="L13" t="str">
            <v>Non Conformité</v>
          </cell>
        </row>
        <row r="14">
          <cell r="E14" t="str">
            <v>Déstockage</v>
          </cell>
          <cell r="L14" t="str">
            <v>Non Conformité</v>
          </cell>
        </row>
        <row r="15">
          <cell r="E15" t="str">
            <v>Facturation</v>
          </cell>
          <cell r="L15" t="str">
            <v>Non Conformité</v>
          </cell>
        </row>
        <row r="16">
          <cell r="E16" t="str">
            <v>Déstockage</v>
          </cell>
          <cell r="L16" t="str">
            <v>Non Conformité</v>
          </cell>
        </row>
        <row r="17">
          <cell r="E17" t="str">
            <v>oubli de saisie analyse vu à la vérification du domicile.</v>
          </cell>
          <cell r="L17" t="str">
            <v>Non Conformité</v>
          </cell>
        </row>
        <row r="18">
          <cell r="E18" t="str">
            <v>Matériel informatique : écran, imprimante, scanner...</v>
          </cell>
          <cell r="L18" t="str">
            <v>Non Conformité</v>
          </cell>
        </row>
        <row r="19">
          <cell r="E19" t="str">
            <v>Tube manquant : Iono sur tube sec</v>
          </cell>
          <cell r="L19" t="str">
            <v>Non Conformité</v>
          </cell>
        </row>
        <row r="20">
          <cell r="E20" t="str">
            <v>Déstockage</v>
          </cell>
          <cell r="L20" t="str">
            <v>Non Conformité</v>
          </cell>
        </row>
        <row r="21">
          <cell r="E21" t="str">
            <v>Oubli de saisie analyse non vu au prélèvement</v>
          </cell>
          <cell r="L21" t="str">
            <v>Non Conformité</v>
          </cell>
        </row>
        <row r="22">
          <cell r="E22" t="str">
            <v>Contrôle du fax de saisie du dossier par BIOMNIS</v>
          </cell>
          <cell r="L22" t="str">
            <v>Non Conformité</v>
          </cell>
        </row>
        <row r="23">
          <cell r="E23" t="str">
            <v>Oubli de saisie analyse non vu au prélèvement</v>
          </cell>
          <cell r="L23" t="str">
            <v>Réclamation Client</v>
          </cell>
        </row>
        <row r="24">
          <cell r="E24" t="str">
            <v>Saisie du dossier par le sous-traitant</v>
          </cell>
          <cell r="L24" t="str">
            <v>Non Conformité</v>
          </cell>
        </row>
        <row r="25">
          <cell r="E25" t="str">
            <v>Tube manquant / erreur nature de tube</v>
          </cell>
          <cell r="L25" t="str">
            <v>Non Conformité</v>
          </cell>
        </row>
        <row r="26">
          <cell r="E26" t="str">
            <v>Contrôle du fax de saisie du dossier par BIOMNIS</v>
          </cell>
          <cell r="L26" t="str">
            <v>Non Conformité</v>
          </cell>
        </row>
        <row r="27">
          <cell r="E27" t="str">
            <v>Contrôle du fax de saisie du dossier par BIOMNIS</v>
          </cell>
          <cell r="L27" t="str">
            <v>Non Conformité</v>
          </cell>
        </row>
        <row r="28">
          <cell r="E28" t="str">
            <v>Contrôle du fax de saisie du dossier par BIOMNIS</v>
          </cell>
          <cell r="L28" t="str">
            <v>Non Conformité</v>
          </cell>
        </row>
        <row r="29">
          <cell r="E29" t="str">
            <v>Erreur de saisie code analyse non vu au prélèvement</v>
          </cell>
          <cell r="L29" t="str">
            <v>Non Conformité</v>
          </cell>
        </row>
        <row r="30">
          <cell r="E30" t="str">
            <v>Saisie du dossier par le sous-traitant</v>
          </cell>
          <cell r="L30" t="str">
            <v>Non Conformité</v>
          </cell>
        </row>
        <row r="31">
          <cell r="E31" t="str">
            <v>Coursier (horaire...)</v>
          </cell>
          <cell r="L31" t="str">
            <v>Non Conformité</v>
          </cell>
        </row>
        <row r="32">
          <cell r="E32" t="str">
            <v>Patient</v>
          </cell>
          <cell r="L32" t="str">
            <v>Non Conformité</v>
          </cell>
        </row>
        <row r="33">
          <cell r="E33" t="str">
            <v>Contrôle du fax de saisie du dossier par BIOMNIS</v>
          </cell>
          <cell r="L33" t="str">
            <v>Non Conformité</v>
          </cell>
        </row>
        <row r="34">
          <cell r="E34" t="str">
            <v>Saisie des conclusions / commentaires</v>
          </cell>
          <cell r="L34" t="str">
            <v>Non Conformité</v>
          </cell>
        </row>
        <row r="35">
          <cell r="E35" t="str">
            <v>Identification des échantillons</v>
          </cell>
          <cell r="L35" t="str">
            <v>Non Conformité</v>
          </cell>
        </row>
        <row r="36">
          <cell r="E36" t="str">
            <v>Tube manquant / erreur nature de tube</v>
          </cell>
          <cell r="L36" t="str">
            <v>Non Conformité</v>
          </cell>
        </row>
        <row r="37">
          <cell r="E37" t="str">
            <v>Identification des échantillons</v>
          </cell>
          <cell r="L37" t="str">
            <v>Non Conformité</v>
          </cell>
        </row>
        <row r="38">
          <cell r="E38" t="str">
            <v>Compte-rendu</v>
          </cell>
          <cell r="L38" t="str">
            <v>Non Conformité</v>
          </cell>
        </row>
        <row r="39">
          <cell r="E39" t="str">
            <v>Liaison HPRIM (médecins, BIOMNIS)</v>
          </cell>
          <cell r="L39" t="str">
            <v>Réclamation Client</v>
          </cell>
        </row>
        <row r="40">
          <cell r="E40" t="str">
            <v>Echantillon hémolysé</v>
          </cell>
          <cell r="L40" t="str">
            <v>Non Conformité</v>
          </cell>
        </row>
        <row r="41">
          <cell r="E41" t="str">
            <v>Tube manquant / erreur nature de tube</v>
          </cell>
          <cell r="L41" t="str">
            <v>Non Conformité</v>
          </cell>
        </row>
        <row r="42">
          <cell r="E42" t="str">
            <v>CQI</v>
          </cell>
          <cell r="L42" t="str">
            <v>Non Conformité</v>
          </cell>
        </row>
        <row r="43">
          <cell r="E43" t="str">
            <v>Tube manquant / erreur nature de tube</v>
          </cell>
          <cell r="L43" t="str">
            <v>Non Conformité</v>
          </cell>
        </row>
        <row r="44">
          <cell r="E44" t="str">
            <v>Tube manquant / erreur nature de tube</v>
          </cell>
          <cell r="L44" t="str">
            <v>Non Conformité</v>
          </cell>
        </row>
        <row r="45">
          <cell r="E45" t="str">
            <v>Coursier (horaire...)</v>
          </cell>
          <cell r="L45" t="str">
            <v>Non Conformité</v>
          </cell>
        </row>
        <row r="46">
          <cell r="E46" t="str">
            <v>Matériel informatique : écran, imprimante, scanner...</v>
          </cell>
          <cell r="L46" t="str">
            <v>Non Conformité</v>
          </cell>
        </row>
        <row r="47">
          <cell r="E47" t="str">
            <v>Identification des échantillons</v>
          </cell>
          <cell r="L47" t="str">
            <v>Non Conformité</v>
          </cell>
        </row>
        <row r="48">
          <cell r="E48" t="str">
            <v>Echantillon hémolysé</v>
          </cell>
          <cell r="L48" t="str">
            <v>Non Conformité</v>
          </cell>
        </row>
        <row r="49">
          <cell r="E49" t="str">
            <v>Identification des échantillons</v>
          </cell>
          <cell r="L49" t="str">
            <v>Non Conformité</v>
          </cell>
        </row>
        <row r="50">
          <cell r="E50" t="str">
            <v>Autre .....</v>
          </cell>
          <cell r="L50" t="str">
            <v>Non Conformité</v>
          </cell>
        </row>
        <row r="51">
          <cell r="E51" t="str">
            <v>Tube manquant / erreur nature de tube</v>
          </cell>
          <cell r="L51" t="str">
            <v>Non Conformité</v>
          </cell>
        </row>
        <row r="52">
          <cell r="E52" t="str">
            <v>Identification des échantillons</v>
          </cell>
          <cell r="L52" t="str">
            <v>Non Conformité</v>
          </cell>
        </row>
        <row r="53">
          <cell r="E53" t="str">
            <v>Matério et réactovigilance</v>
          </cell>
          <cell r="L53" t="str">
            <v>Non Conformité</v>
          </cell>
        </row>
        <row r="54">
          <cell r="E54" t="str">
            <v>oubli saisie analyse non vu à la vérification du domicile</v>
          </cell>
          <cell r="L54" t="str">
            <v>Non Conformité</v>
          </cell>
        </row>
        <row r="55">
          <cell r="E55" t="str">
            <v>Echantillon hémolysé</v>
          </cell>
          <cell r="L55" t="str">
            <v>Non Conformité</v>
          </cell>
        </row>
        <row r="56">
          <cell r="E56" t="str">
            <v>Erreur de saisie code analyse non vu au prélèvement</v>
          </cell>
          <cell r="L56" t="str">
            <v>Non Conformité</v>
          </cell>
        </row>
        <row r="57">
          <cell r="E57" t="str">
            <v>Autre ....</v>
          </cell>
          <cell r="L57" t="str">
            <v>Réclamation Client</v>
          </cell>
        </row>
        <row r="58">
          <cell r="E58" t="str">
            <v>Tube manquant / erreur nature de tube</v>
          </cell>
          <cell r="L58" t="str">
            <v>Non Conformité</v>
          </cell>
        </row>
        <row r="59">
          <cell r="E59" t="str">
            <v>Tube manquant / erreur nature de tube</v>
          </cell>
          <cell r="L59" t="str">
            <v>Non Conformité</v>
          </cell>
        </row>
        <row r="60">
          <cell r="E60" t="str">
            <v>Autre ....</v>
          </cell>
          <cell r="L60" t="str">
            <v>Non Conformité</v>
          </cell>
        </row>
        <row r="61">
          <cell r="E61" t="str">
            <v>Saisie du dossier par le sous-traitant</v>
          </cell>
          <cell r="L61" t="str">
            <v>Non Conformité</v>
          </cell>
        </row>
        <row r="62">
          <cell r="E62" t="str">
            <v>Délai de rendu (autre que Biomnis)</v>
          </cell>
          <cell r="L62" t="str">
            <v>Non Conformité</v>
          </cell>
        </row>
        <row r="63">
          <cell r="E63" t="str">
            <v>Patient</v>
          </cell>
          <cell r="L63" t="str">
            <v>Non Conformité</v>
          </cell>
        </row>
        <row r="64">
          <cell r="E64" t="str">
            <v>Echantillon hémolysé</v>
          </cell>
          <cell r="L64" t="str">
            <v>Non Conformité</v>
          </cell>
        </row>
        <row r="65">
          <cell r="E65" t="str">
            <v>Saisie du dossier par le sous-traitant</v>
          </cell>
          <cell r="L65" t="str">
            <v>Non Conformité</v>
          </cell>
        </row>
        <row r="66">
          <cell r="E66" t="str">
            <v>Prescripteur</v>
          </cell>
          <cell r="L66" t="str">
            <v>Non Conformité</v>
          </cell>
        </row>
        <row r="67">
          <cell r="E67" t="str">
            <v>Pipettes</v>
          </cell>
          <cell r="L67" t="str">
            <v>Non Conformité</v>
          </cell>
        </row>
      </sheetData>
      <sheetData sheetId="4">
        <row r="1">
          <cell r="E1" t="str">
            <v>NATURE</v>
          </cell>
          <cell r="L1" t="str">
            <v>TYPE_NONCONF</v>
          </cell>
        </row>
        <row r="2">
          <cell r="E2" t="str">
            <v>Prise de rdv</v>
          </cell>
          <cell r="L2" t="str">
            <v>Réclamation Client</v>
          </cell>
        </row>
        <row r="3">
          <cell r="E3" t="str">
            <v>Transmission prescripteur (apycript, HPRIM, courrier, fax, tel)</v>
          </cell>
          <cell r="L3" t="str">
            <v>Non Conformité</v>
          </cell>
        </row>
        <row r="4">
          <cell r="E4" t="str">
            <v>Oubli de saisie analyse non vu au prélèvement</v>
          </cell>
          <cell r="L4" t="str">
            <v>Non Conformité</v>
          </cell>
        </row>
        <row r="5">
          <cell r="E5" t="str">
            <v>Oubli de saisie analyse vu au prélèvement</v>
          </cell>
          <cell r="L5" t="str">
            <v>Non Conformité</v>
          </cell>
        </row>
        <row r="6">
          <cell r="E6" t="str">
            <v>Prise de rdv</v>
          </cell>
          <cell r="L6" t="str">
            <v>Non Conformité</v>
          </cell>
        </row>
        <row r="7">
          <cell r="E7" t="str">
            <v>Erreur de saisie code analyse vu au prélèvement</v>
          </cell>
          <cell r="L7" t="str">
            <v>Non Conformité</v>
          </cell>
        </row>
        <row r="8">
          <cell r="E8" t="str">
            <v>Oubli de saisie analyse vu au prélèvement</v>
          </cell>
          <cell r="L8" t="str">
            <v>Non Conformité</v>
          </cell>
        </row>
        <row r="9">
          <cell r="E9" t="str">
            <v>Serveur patient</v>
          </cell>
          <cell r="L9" t="str">
            <v>Non Conformité</v>
          </cell>
        </row>
        <row r="10">
          <cell r="E10" t="str">
            <v>Oubli de saisie analyse vu au prélèvement</v>
          </cell>
          <cell r="L10" t="str">
            <v>Non Conformité</v>
          </cell>
        </row>
        <row r="11">
          <cell r="E11" t="str">
            <v>Oubli de saisie analyse vu au prélèvement</v>
          </cell>
          <cell r="L11" t="str">
            <v>Non Conformité</v>
          </cell>
        </row>
        <row r="12">
          <cell r="E12" t="str">
            <v>Compte-rendu</v>
          </cell>
          <cell r="L12" t="str">
            <v>Non Conformité</v>
          </cell>
        </row>
        <row r="13">
          <cell r="E13" t="str">
            <v>Code préleveur</v>
          </cell>
          <cell r="L13" t="str">
            <v>Non Conformité</v>
          </cell>
        </row>
        <row r="14">
          <cell r="E14" t="str">
            <v>Oubli de saisie analyse vu au prélèvement</v>
          </cell>
          <cell r="L14" t="str">
            <v>Non Conformité</v>
          </cell>
        </row>
        <row r="15">
          <cell r="E15" t="str">
            <v>Oubli de saisie analyse vu au prélèvement</v>
          </cell>
          <cell r="L15" t="str">
            <v>Non Conformité</v>
          </cell>
        </row>
        <row r="16">
          <cell r="E16" t="str">
            <v>Oubli de saisie analyse vu au prélèvement</v>
          </cell>
          <cell r="L16" t="str">
            <v>Non Conformité</v>
          </cell>
        </row>
        <row r="17">
          <cell r="E17" t="str">
            <v>CQI</v>
          </cell>
          <cell r="L17" t="str">
            <v>Non Conformité</v>
          </cell>
        </row>
        <row r="18">
          <cell r="E18" t="str">
            <v>Oubli de saisie analyse vu au prélèvement</v>
          </cell>
          <cell r="L18" t="str">
            <v>Non Conformité</v>
          </cell>
        </row>
        <row r="19">
          <cell r="E19" t="str">
            <v>Fiche de domicile</v>
          </cell>
          <cell r="L19" t="str">
            <v>Non Conformité</v>
          </cell>
        </row>
        <row r="20">
          <cell r="E20" t="str">
            <v>CQI</v>
          </cell>
          <cell r="L20" t="str">
            <v>Non Conformité</v>
          </cell>
        </row>
        <row r="21">
          <cell r="E21" t="str">
            <v>Gestion de la doc interne</v>
          </cell>
          <cell r="L21" t="str">
            <v>Non Conformité</v>
          </cell>
        </row>
        <row r="22">
          <cell r="E22" t="str">
            <v>Patient</v>
          </cell>
          <cell r="L22" t="str">
            <v>Non Conformité</v>
          </cell>
        </row>
        <row r="23">
          <cell r="E23" t="str">
            <v>Prescripteur</v>
          </cell>
          <cell r="L23" t="str">
            <v>Non Conformité</v>
          </cell>
        </row>
        <row r="24">
          <cell r="E24" t="str">
            <v>Patient</v>
          </cell>
          <cell r="L24" t="str">
            <v>Non Conformité</v>
          </cell>
        </row>
        <row r="25">
          <cell r="E25" t="str">
            <v>Archivage</v>
          </cell>
          <cell r="L25" t="str">
            <v>Non Conformité</v>
          </cell>
        </row>
        <row r="26">
          <cell r="E26" t="str">
            <v>Saisie du dossier par le sous-traitant</v>
          </cell>
          <cell r="L26" t="str">
            <v>Non Conformité</v>
          </cell>
        </row>
        <row r="27">
          <cell r="E27" t="str">
            <v>Oubli de saisie analyse vu au prélèvement</v>
          </cell>
          <cell r="L27" t="str">
            <v>Non Conformité</v>
          </cell>
        </row>
        <row r="28">
          <cell r="E28" t="str">
            <v>Erreur de saisie code analyse vu au prélèvement</v>
          </cell>
          <cell r="L28" t="str">
            <v>Non Conformité</v>
          </cell>
        </row>
        <row r="29">
          <cell r="E29" t="str">
            <v>Oubli de saisie analyse vu au prélèvement</v>
          </cell>
          <cell r="L29" t="str">
            <v>Non Conformité</v>
          </cell>
        </row>
        <row r="30">
          <cell r="E30" t="str">
            <v>Echantillon hémolysé</v>
          </cell>
          <cell r="L30" t="str">
            <v>Non Conformité</v>
          </cell>
        </row>
        <row r="31">
          <cell r="E31" t="str">
            <v>Oubli de saisie analyse vu au prélèvement</v>
          </cell>
          <cell r="L31" t="str">
            <v>Non Conformité</v>
          </cell>
        </row>
        <row r="32">
          <cell r="E32" t="str">
            <v>Livraison (incomplète, mauvaise adresse...)</v>
          </cell>
          <cell r="L32" t="str">
            <v>Non Conformité</v>
          </cell>
        </row>
        <row r="33">
          <cell r="E33" t="str">
            <v>erreur saisie code analyse vu à la vérification du domicile.</v>
          </cell>
          <cell r="L33" t="str">
            <v>Non Conformité</v>
          </cell>
        </row>
        <row r="34">
          <cell r="E34" t="str">
            <v>Oubli de saisie analyse vu au prélèvement</v>
          </cell>
          <cell r="L34" t="str">
            <v>Non Conformité</v>
          </cell>
        </row>
        <row r="35">
          <cell r="E35" t="str">
            <v>Oubli de saisie analyse vu au prélèvement</v>
          </cell>
          <cell r="L35" t="str">
            <v>Non Conformité</v>
          </cell>
        </row>
        <row r="36">
          <cell r="E36" t="str">
            <v>Oubli de saisie analyse vu au prélèvement</v>
          </cell>
          <cell r="L36" t="str">
            <v>Non Conformité</v>
          </cell>
        </row>
        <row r="37">
          <cell r="E37" t="str">
            <v>Oubli de saisie analyse vu au prélèvement</v>
          </cell>
          <cell r="L37" t="str">
            <v>Non Conformité</v>
          </cell>
        </row>
        <row r="38">
          <cell r="E38" t="str">
            <v>Prescripteur</v>
          </cell>
          <cell r="L38" t="str">
            <v>Non Conformité</v>
          </cell>
        </row>
        <row r="39">
          <cell r="E39" t="str">
            <v>Oubli de saisie analyse vu au prélèvement</v>
          </cell>
          <cell r="L39" t="str">
            <v>Non Conformité</v>
          </cell>
        </row>
        <row r="40">
          <cell r="E40" t="str">
            <v>Oubli de saisie analyse vu au prélèvement</v>
          </cell>
          <cell r="L40" t="str">
            <v>Non Conformité</v>
          </cell>
        </row>
        <row r="41">
          <cell r="E41" t="str">
            <v>EEQ Zscore &gt; +/-3</v>
          </cell>
          <cell r="L41" t="str">
            <v>Non Conformité</v>
          </cell>
        </row>
        <row r="42">
          <cell r="E42" t="str">
            <v>Oubli de saisie analyse vu au prélèvement</v>
          </cell>
          <cell r="L42" t="str">
            <v>Non Conformité</v>
          </cell>
        </row>
        <row r="43">
          <cell r="E43" t="str">
            <v>Oubli de saisie analyse vu au prélèvement</v>
          </cell>
          <cell r="L43" t="str">
            <v>Non Conformité</v>
          </cell>
        </row>
        <row r="44">
          <cell r="E44" t="str">
            <v>Oubli de saisie analyse vu au prélèvement</v>
          </cell>
          <cell r="L44" t="str">
            <v>Non Conformité</v>
          </cell>
        </row>
        <row r="45">
          <cell r="E45" t="str">
            <v>CQI</v>
          </cell>
          <cell r="L45" t="str">
            <v>Non Conformité</v>
          </cell>
        </row>
        <row r="46">
          <cell r="E46" t="str">
            <v>Défaut d'un produit / réactif</v>
          </cell>
          <cell r="L46" t="str">
            <v>Non Conformité</v>
          </cell>
        </row>
        <row r="47">
          <cell r="E47" t="str">
            <v>Liaison HPRIM (médecins, BIOMNIS)</v>
          </cell>
          <cell r="L47" t="str">
            <v>Non Conformité</v>
          </cell>
        </row>
        <row r="48">
          <cell r="E48" t="str">
            <v>Erreur de saisie code analyse vu au prélèvement</v>
          </cell>
          <cell r="L48" t="str">
            <v>Non Conformité</v>
          </cell>
        </row>
        <row r="49">
          <cell r="E49" t="str">
            <v>Oubli de saisie analyse vu au prélèvement</v>
          </cell>
          <cell r="L49" t="str">
            <v>Non Conformité</v>
          </cell>
        </row>
        <row r="50">
          <cell r="E50" t="str">
            <v>Autre ....</v>
          </cell>
          <cell r="L50" t="str">
            <v>Réclamation Client</v>
          </cell>
        </row>
        <row r="51">
          <cell r="E51" t="str">
            <v>Patient</v>
          </cell>
          <cell r="L51" t="str">
            <v>Non Conformité</v>
          </cell>
        </row>
        <row r="52">
          <cell r="E52" t="str">
            <v>Oubli de saisie analyse vu au prélèvement</v>
          </cell>
          <cell r="L52" t="str">
            <v>Non Conformité</v>
          </cell>
        </row>
        <row r="53">
          <cell r="E53" t="str">
            <v>CQI</v>
          </cell>
          <cell r="L53" t="str">
            <v>Non Conformité</v>
          </cell>
        </row>
        <row r="54">
          <cell r="E54" t="str">
            <v>Oubli de saisie analyse vu au prélèvement</v>
          </cell>
          <cell r="L54" t="str">
            <v>Non Conformité</v>
          </cell>
        </row>
        <row r="55">
          <cell r="E55" t="str">
            <v>Prescripteur</v>
          </cell>
          <cell r="L55" t="str">
            <v>Non Conformité</v>
          </cell>
        </row>
        <row r="56">
          <cell r="E56" t="str">
            <v>Erreur de saisie code analyse vu au prélèvement</v>
          </cell>
          <cell r="L56" t="str">
            <v>Non Conformité</v>
          </cell>
        </row>
        <row r="57">
          <cell r="E57" t="str">
            <v>Erreur de saisie code analyse vu au prélèvement</v>
          </cell>
          <cell r="L57" t="str">
            <v>Non Conformité</v>
          </cell>
        </row>
        <row r="58">
          <cell r="E58" t="str">
            <v>oubli de saisie analyse vu à la vérification du domicile.</v>
          </cell>
          <cell r="L58" t="str">
            <v>Non Conformité</v>
          </cell>
        </row>
        <row r="59">
          <cell r="E59" t="str">
            <v>Oubli de saisie analyse vu au prélèvement</v>
          </cell>
          <cell r="L59" t="str">
            <v>Non Conformité</v>
          </cell>
        </row>
        <row r="60">
          <cell r="E60" t="str">
            <v>CQI</v>
          </cell>
          <cell r="L60" t="str">
            <v>Non Conformité</v>
          </cell>
        </row>
        <row r="61">
          <cell r="E61" t="str">
            <v>Erreur de saisie code analyse vu au prélèvement</v>
          </cell>
          <cell r="L61" t="str">
            <v>Non Conformité</v>
          </cell>
        </row>
        <row r="62">
          <cell r="E62" t="str">
            <v>Oubli de saisie analyse vu au prélèvement</v>
          </cell>
          <cell r="L62" t="str">
            <v>Non Conformité</v>
          </cell>
        </row>
        <row r="63">
          <cell r="E63" t="str">
            <v>Oubli de saisie analyse vu au prélèvement</v>
          </cell>
          <cell r="L63" t="str">
            <v>Non Conformité</v>
          </cell>
        </row>
        <row r="64">
          <cell r="E64" t="str">
            <v>Oubli de saisie analyse vu au prélèvement</v>
          </cell>
          <cell r="L64" t="str">
            <v>Non Conformité</v>
          </cell>
        </row>
        <row r="65">
          <cell r="E65" t="str">
            <v>Oubli de saisie analyse vu au prélèvement</v>
          </cell>
          <cell r="L65" t="str">
            <v>Non Conformité</v>
          </cell>
        </row>
        <row r="66">
          <cell r="E66" t="str">
            <v>INDICE HEMOLYSE DEPASSE</v>
          </cell>
          <cell r="L66" t="str">
            <v>Non Conformité</v>
          </cell>
        </row>
        <row r="67">
          <cell r="E67" t="str">
            <v>Ordonnance</v>
          </cell>
          <cell r="L67" t="str">
            <v>Non Conformité</v>
          </cell>
        </row>
        <row r="68">
          <cell r="E68" t="str">
            <v>Transmission prescripteur (apycript, HPRIM, courrier, fax, tel)</v>
          </cell>
          <cell r="L68" t="str">
            <v>Non Conformité</v>
          </cell>
        </row>
        <row r="69">
          <cell r="E69" t="str">
            <v>Oubli de saisie analyse vu au prélèvement</v>
          </cell>
          <cell r="L69" t="str">
            <v>Non Conformité</v>
          </cell>
        </row>
        <row r="70">
          <cell r="E70" t="str">
            <v>Qualité de l'accueil</v>
          </cell>
          <cell r="L70" t="str">
            <v>Réclamation Client</v>
          </cell>
        </row>
        <row r="71">
          <cell r="E71" t="str">
            <v>Serveur patient</v>
          </cell>
          <cell r="L71" t="str">
            <v>Non Conformité</v>
          </cell>
        </row>
        <row r="72">
          <cell r="E72" t="str">
            <v>Autre ....</v>
          </cell>
          <cell r="L72" t="str">
            <v>Non Conformité</v>
          </cell>
        </row>
        <row r="73">
          <cell r="E73" t="str">
            <v>Prescripteur</v>
          </cell>
          <cell r="L73" t="str">
            <v>Non Conformité</v>
          </cell>
        </row>
        <row r="74">
          <cell r="E74" t="str">
            <v>Oubli de saisie analyse vu au prélèvement</v>
          </cell>
          <cell r="L74" t="str">
            <v>Non Conformité</v>
          </cell>
        </row>
        <row r="75">
          <cell r="E75" t="str">
            <v>INDICE HEMOLYSE DEPASSE</v>
          </cell>
          <cell r="L75" t="str">
            <v>Non Conformité</v>
          </cell>
        </row>
        <row r="76">
          <cell r="E76" t="str">
            <v>Serveur patient</v>
          </cell>
          <cell r="L76" t="str">
            <v>Non Conformité</v>
          </cell>
        </row>
        <row r="77">
          <cell r="E77" t="str">
            <v>Oubli de saisie analyse vu au prélèvement</v>
          </cell>
          <cell r="L77" t="str">
            <v>Non Conformité</v>
          </cell>
        </row>
        <row r="78">
          <cell r="E78" t="str">
            <v>Echantillon volume insuffisant</v>
          </cell>
          <cell r="L78" t="str">
            <v>Non Conformité</v>
          </cell>
        </row>
        <row r="79">
          <cell r="E79" t="str">
            <v>Erreur de saisie code analyse vu au prélèvement</v>
          </cell>
          <cell r="L79" t="str">
            <v>Non Conformité</v>
          </cell>
        </row>
        <row r="80">
          <cell r="E80" t="str">
            <v>Oubli de saisie analyse vu au prélèvement</v>
          </cell>
          <cell r="L80" t="str">
            <v>Non Conformité</v>
          </cell>
        </row>
        <row r="81">
          <cell r="E81" t="str">
            <v>Oubli de saisie analyse vu au prélèvement</v>
          </cell>
          <cell r="L81" t="str">
            <v>Non Conformité</v>
          </cell>
        </row>
        <row r="82">
          <cell r="E82" t="str">
            <v>Code préleveur</v>
          </cell>
          <cell r="L82" t="str">
            <v>Non Conformité</v>
          </cell>
        </row>
        <row r="83">
          <cell r="E83" t="str">
            <v>Oubli de saisie analyse vu au prélèvement</v>
          </cell>
          <cell r="L83" t="str">
            <v>Non Conformité</v>
          </cell>
        </row>
        <row r="84">
          <cell r="E84" t="str">
            <v>Erreur de saisie code analyse vu au prélèvement</v>
          </cell>
          <cell r="L84" t="str">
            <v>Non Conformité</v>
          </cell>
        </row>
        <row r="85">
          <cell r="E85" t="str">
            <v>Erreur de saisie code analyse vu au prélèvement</v>
          </cell>
          <cell r="L85" t="str">
            <v>Non Conformité</v>
          </cell>
        </row>
        <row r="86">
          <cell r="E86" t="str">
            <v>Oubli de saisie analyse vu au prélèvement</v>
          </cell>
          <cell r="L86" t="str">
            <v>Non Conformité</v>
          </cell>
        </row>
        <row r="87">
          <cell r="E87" t="str">
            <v>Autre ....</v>
          </cell>
          <cell r="L87" t="str">
            <v>Non Conformité</v>
          </cell>
        </row>
        <row r="88">
          <cell r="E88" t="str">
            <v>Oubli de saisie analyse vu au prélèvement</v>
          </cell>
          <cell r="L88" t="str">
            <v>Non Conformité</v>
          </cell>
        </row>
        <row r="89">
          <cell r="E89" t="str">
            <v>Erreur de saisie code analyse vu au prélèvement</v>
          </cell>
          <cell r="L89" t="str">
            <v>Non Conformité</v>
          </cell>
        </row>
        <row r="90">
          <cell r="E90" t="str">
            <v>Oubli de saisie analyse vu au prélèvement</v>
          </cell>
          <cell r="L90" t="str">
            <v>Non Conformité</v>
          </cell>
        </row>
        <row r="91">
          <cell r="E91" t="str">
            <v>Oubli de saisie analyse vu au prélèvement</v>
          </cell>
          <cell r="L91" t="str">
            <v>Non Conformité</v>
          </cell>
        </row>
        <row r="92">
          <cell r="E92" t="str">
            <v>Autre ....</v>
          </cell>
          <cell r="L92" t="str">
            <v>Non Conformité</v>
          </cell>
        </row>
        <row r="93">
          <cell r="E93" t="str">
            <v>oubli de saisie analyse vu à la vérification du domicile.</v>
          </cell>
          <cell r="L93" t="str">
            <v>Non Conformité</v>
          </cell>
        </row>
        <row r="94">
          <cell r="E94" t="str">
            <v>Oubli de saisie analyse vu au prélèvement</v>
          </cell>
          <cell r="L94" t="str">
            <v>Non Conformité</v>
          </cell>
        </row>
        <row r="95">
          <cell r="E95" t="str">
            <v>Erreur de saisie code analyse vu au prélèvement</v>
          </cell>
          <cell r="L95" t="str">
            <v>Non Conformité</v>
          </cell>
        </row>
        <row r="96">
          <cell r="E96" t="str">
            <v>Erreur de site destinataire</v>
          </cell>
          <cell r="L96" t="str">
            <v>Non Conformité</v>
          </cell>
        </row>
        <row r="97">
          <cell r="E97" t="str">
            <v>Autre ....</v>
          </cell>
          <cell r="L97" t="str">
            <v>Non Conformité</v>
          </cell>
        </row>
        <row r="98">
          <cell r="E98" t="str">
            <v>Oubli de saisie analyse vu au prélèvement</v>
          </cell>
          <cell r="L98" t="str">
            <v>Non Conformité</v>
          </cell>
        </row>
        <row r="99">
          <cell r="E99" t="str">
            <v>Serveur patient</v>
          </cell>
          <cell r="L99" t="str">
            <v>Non Conformité</v>
          </cell>
        </row>
        <row r="100">
          <cell r="E100" t="str">
            <v>Erreur de saisie code analyse vu au prélèvement</v>
          </cell>
          <cell r="L100" t="str">
            <v>Non Conformité</v>
          </cell>
        </row>
        <row r="101">
          <cell r="E101" t="str">
            <v>CQI</v>
          </cell>
          <cell r="L101" t="str">
            <v>Non Conformité</v>
          </cell>
        </row>
        <row r="102">
          <cell r="E102" t="str">
            <v>oubli saisie analyse non vu à la vérification du domicile</v>
          </cell>
          <cell r="L102" t="str">
            <v>Non Conformité</v>
          </cell>
        </row>
        <row r="103">
          <cell r="E103" t="str">
            <v>Autre ....</v>
          </cell>
          <cell r="L103" t="str">
            <v>Non Conformité</v>
          </cell>
        </row>
        <row r="104">
          <cell r="E104" t="str">
            <v>Erreur de saisie code analyse vu au prélèvement</v>
          </cell>
          <cell r="L104" t="str">
            <v>Non Conformité</v>
          </cell>
        </row>
        <row r="105">
          <cell r="E105" t="str">
            <v>Oubli de saisie analyse vu au prélèvement</v>
          </cell>
          <cell r="L105" t="str">
            <v>Non Conformité</v>
          </cell>
        </row>
        <row r="106">
          <cell r="E106" t="str">
            <v>Echantillon hémolysé</v>
          </cell>
          <cell r="L106" t="str">
            <v>Non Conformité</v>
          </cell>
        </row>
        <row r="107">
          <cell r="E107" t="str">
            <v>CQI</v>
          </cell>
          <cell r="L107" t="str">
            <v>Non Conformité</v>
          </cell>
        </row>
        <row r="108">
          <cell r="E108" t="str">
            <v>Oubli de saisie analyse vu au prélèvement</v>
          </cell>
          <cell r="L108" t="str">
            <v>Non Conformité</v>
          </cell>
        </row>
        <row r="109">
          <cell r="E109" t="str">
            <v>CQI</v>
          </cell>
          <cell r="L109" t="str">
            <v>Non Conformité</v>
          </cell>
        </row>
        <row r="110">
          <cell r="E110" t="str">
            <v>Oubli de saisie analyse vu au prélèvement</v>
          </cell>
          <cell r="L110" t="str">
            <v>Non Conformité</v>
          </cell>
        </row>
        <row r="111">
          <cell r="E111" t="str">
            <v>Autre ....</v>
          </cell>
          <cell r="L111" t="str">
            <v>Non Conformité</v>
          </cell>
        </row>
        <row r="112">
          <cell r="E112" t="str">
            <v>erreur saisie code analyse vu à la vérification du domicile.</v>
          </cell>
          <cell r="L112" t="str">
            <v>Non Conformité</v>
          </cell>
        </row>
        <row r="113">
          <cell r="E113" t="str">
            <v>Prescripteur</v>
          </cell>
          <cell r="L113" t="str">
            <v>Non Conformité</v>
          </cell>
        </row>
        <row r="114">
          <cell r="E114" t="str">
            <v>Erreur de saisie code analyse vu au prélèvement</v>
          </cell>
          <cell r="L114" t="str">
            <v>Non Conformité</v>
          </cell>
        </row>
        <row r="115">
          <cell r="E115" t="str">
            <v>Serveur patient</v>
          </cell>
          <cell r="L115" t="str">
            <v>Non Conformité</v>
          </cell>
        </row>
        <row r="116">
          <cell r="E116" t="str">
            <v>Oubli de saisie analyse vu au prélèvement</v>
          </cell>
          <cell r="L116" t="str">
            <v>Non Conformité</v>
          </cell>
        </row>
        <row r="117">
          <cell r="E117" t="str">
            <v>Prise de rdv</v>
          </cell>
          <cell r="L117" t="str">
            <v>Non Conformité</v>
          </cell>
        </row>
        <row r="118">
          <cell r="E118" t="str">
            <v>Oubli de saisie analyse vu au prélèvement</v>
          </cell>
          <cell r="L118" t="str">
            <v>Non Conformité</v>
          </cell>
        </row>
        <row r="119">
          <cell r="E119" t="str">
            <v>Vérification de l'ordonnance</v>
          </cell>
          <cell r="L119" t="str">
            <v>Non Conformité</v>
          </cell>
        </row>
        <row r="120">
          <cell r="E120" t="str">
            <v>Code préleveur</v>
          </cell>
          <cell r="L120" t="str">
            <v>Non Conformité</v>
          </cell>
        </row>
        <row r="121">
          <cell r="E121" t="str">
            <v>Oubli de saisie analyse vu au prélèvement</v>
          </cell>
          <cell r="L121" t="str">
            <v>Non Conformité</v>
          </cell>
        </row>
        <row r="122">
          <cell r="E122" t="str">
            <v>erreur saisie code analyse vu à la vérification du domicile.</v>
          </cell>
          <cell r="L122" t="str">
            <v>Non Conformité</v>
          </cell>
        </row>
        <row r="123">
          <cell r="E123" t="str">
            <v>Oubli de saisie analyse vu au prélèvement</v>
          </cell>
          <cell r="L123" t="str">
            <v>Non Conformité</v>
          </cell>
        </row>
        <row r="124">
          <cell r="E124" t="str">
            <v>INDICE HEMOLYSE DEPASSE</v>
          </cell>
          <cell r="L124" t="str">
            <v>Non Conformité</v>
          </cell>
        </row>
        <row r="125">
          <cell r="E125" t="str">
            <v>Erreur de saisie code analyse vu au prélèvement</v>
          </cell>
          <cell r="L125" t="str">
            <v>Non Conformité</v>
          </cell>
        </row>
        <row r="126">
          <cell r="E126" t="str">
            <v>Saisie des conclusions / commentaires</v>
          </cell>
          <cell r="L126" t="str">
            <v>Non Conformité</v>
          </cell>
        </row>
        <row r="127">
          <cell r="E127" t="str">
            <v>Prescripteur</v>
          </cell>
          <cell r="L127" t="str">
            <v>Non Conformité</v>
          </cell>
        </row>
        <row r="128">
          <cell r="E128" t="str">
            <v>Transmission prescripteur (apycript, HPRIM, courrier, fax, tel)</v>
          </cell>
          <cell r="L128" t="str">
            <v>Non Conformité</v>
          </cell>
        </row>
        <row r="129">
          <cell r="E129" t="str">
            <v>Saisie du dossier par le sous-traitant</v>
          </cell>
          <cell r="L129" t="str">
            <v>Non Conformité</v>
          </cell>
        </row>
        <row r="130">
          <cell r="E130" t="str">
            <v>Erreur de saisie code analyse vu au prélèvement</v>
          </cell>
          <cell r="L130" t="str">
            <v>Non Conformité</v>
          </cell>
        </row>
        <row r="131">
          <cell r="E131" t="str">
            <v>oubli de saisie analyse vu à la vérification du domicile.</v>
          </cell>
          <cell r="L131" t="str">
            <v>Non Conformité</v>
          </cell>
        </row>
        <row r="132">
          <cell r="E132" t="str">
            <v>Oubli de saisie analyse vu au prélèvement</v>
          </cell>
          <cell r="L132" t="str">
            <v>Non Conformité</v>
          </cell>
        </row>
        <row r="133">
          <cell r="E133" t="str">
            <v>Oubli de saisie analyse vu au prélèvement</v>
          </cell>
          <cell r="L133" t="str">
            <v>Non Conformité</v>
          </cell>
        </row>
        <row r="134">
          <cell r="E134" t="str">
            <v>oubli de saisie analyse vu à la vérification du domicile.</v>
          </cell>
          <cell r="L134" t="str">
            <v>Non Conformité</v>
          </cell>
        </row>
        <row r="135">
          <cell r="E135" t="str">
            <v>oubli de saisie analyse vu à la vérification du domicile.</v>
          </cell>
          <cell r="L135" t="str">
            <v>Non Conformité</v>
          </cell>
        </row>
        <row r="136">
          <cell r="E136" t="str">
            <v>CQI</v>
          </cell>
          <cell r="L136" t="str">
            <v>Non Conformité</v>
          </cell>
        </row>
        <row r="137">
          <cell r="E137" t="str">
            <v>Tube manquant / erreur nature de tube</v>
          </cell>
          <cell r="L137" t="str">
            <v>Non Conformité</v>
          </cell>
        </row>
        <row r="138">
          <cell r="E138" t="str">
            <v>Erreur de saisie code analyse non vu au prélèvement</v>
          </cell>
          <cell r="L138" t="str">
            <v>Non Conformité</v>
          </cell>
        </row>
        <row r="139">
          <cell r="E139" t="str">
            <v>Fiche de consentement</v>
          </cell>
          <cell r="L139" t="str">
            <v>Non Conformité</v>
          </cell>
        </row>
        <row r="140">
          <cell r="E140" t="str">
            <v>Erreur de saisie code analyse vu au prélèvement</v>
          </cell>
          <cell r="L140" t="str">
            <v>Non Conformité</v>
          </cell>
        </row>
        <row r="141">
          <cell r="E141" t="str">
            <v>Patient</v>
          </cell>
          <cell r="L141" t="str">
            <v>Non Conformité</v>
          </cell>
        </row>
        <row r="142">
          <cell r="E142" t="str">
            <v>Validation biologique</v>
          </cell>
          <cell r="L142" t="str">
            <v>Non Conformité</v>
          </cell>
        </row>
        <row r="143">
          <cell r="E143" t="str">
            <v>Autre .....</v>
          </cell>
          <cell r="L143" t="str">
            <v>Non Conformité</v>
          </cell>
        </row>
        <row r="144">
          <cell r="E144" t="str">
            <v>Transmission patient</v>
          </cell>
          <cell r="L144" t="str">
            <v>Réclamation Client</v>
          </cell>
        </row>
        <row r="145">
          <cell r="E145" t="str">
            <v>Envoi des résultats de l'automate vers le SIL</v>
          </cell>
          <cell r="L145" t="str">
            <v>Non Conformité</v>
          </cell>
        </row>
        <row r="146">
          <cell r="E146" t="str">
            <v>Oubli de saisie analyse vu au prélèvement</v>
          </cell>
          <cell r="L146" t="str">
            <v>Non Conformité</v>
          </cell>
        </row>
        <row r="147">
          <cell r="E147" t="str">
            <v>INDICE HEMOLYSE DEPASSE</v>
          </cell>
          <cell r="L147" t="str">
            <v>Non Conformité</v>
          </cell>
        </row>
        <row r="148">
          <cell r="E148" t="str">
            <v>Prescripteur</v>
          </cell>
          <cell r="L148" t="str">
            <v>Non Conformité</v>
          </cell>
        </row>
        <row r="149">
          <cell r="E149" t="str">
            <v>Serveur patient</v>
          </cell>
          <cell r="L149" t="str">
            <v>Non Conformité</v>
          </cell>
        </row>
        <row r="150">
          <cell r="E150" t="str">
            <v>Prescripteur</v>
          </cell>
          <cell r="L150" t="str">
            <v>Non Conformité</v>
          </cell>
        </row>
        <row r="151">
          <cell r="E151" t="str">
            <v>CQI</v>
          </cell>
          <cell r="L151" t="str">
            <v>Non Conformité</v>
          </cell>
        </row>
        <row r="152">
          <cell r="E152" t="str">
            <v>Gestion des DASRI</v>
          </cell>
          <cell r="L152" t="str">
            <v>Non Conformité</v>
          </cell>
        </row>
        <row r="153">
          <cell r="E153" t="str">
            <v>Oubli de saisie analyse vu au prélèvement</v>
          </cell>
          <cell r="L153" t="str">
            <v>Non Conformité</v>
          </cell>
        </row>
        <row r="154">
          <cell r="E154" t="str">
            <v>Oubli de saisie analyse vu au prélèvement</v>
          </cell>
          <cell r="L154" t="str">
            <v>Non Conformité</v>
          </cell>
        </row>
        <row r="155">
          <cell r="E155" t="str">
            <v>Oubli de saisie analyse non vu au prélèvement</v>
          </cell>
          <cell r="L155" t="str">
            <v>Non Conformité</v>
          </cell>
        </row>
        <row r="156">
          <cell r="E156" t="str">
            <v>Saisie manuelle de résultat</v>
          </cell>
          <cell r="L156" t="str">
            <v>Non Conformité</v>
          </cell>
        </row>
        <row r="157">
          <cell r="E157" t="str">
            <v>Destinataire supplémentaire</v>
          </cell>
          <cell r="L157" t="str">
            <v>Non Conformité</v>
          </cell>
        </row>
        <row r="158">
          <cell r="E158" t="str">
            <v>CQI</v>
          </cell>
          <cell r="L158" t="str">
            <v>Non Conformité</v>
          </cell>
        </row>
        <row r="159">
          <cell r="E159" t="str">
            <v>CQI</v>
          </cell>
          <cell r="L159" t="str">
            <v>Non Conformité</v>
          </cell>
        </row>
        <row r="160">
          <cell r="E160" t="str">
            <v>Oubli de saisie analyse non vu au prélèvement</v>
          </cell>
          <cell r="L160" t="str">
            <v>Non Conformité</v>
          </cell>
        </row>
        <row r="161">
          <cell r="E161" t="str">
            <v>Erreur de saisie code analyse vu au prélèvement</v>
          </cell>
          <cell r="L161" t="str">
            <v>Non Conformité</v>
          </cell>
        </row>
        <row r="162">
          <cell r="E162" t="str">
            <v>CQI</v>
          </cell>
          <cell r="L162" t="str">
            <v>Non Conformité</v>
          </cell>
        </row>
        <row r="163">
          <cell r="E163" t="str">
            <v>Oubli de saisie analyse vu au prélèvement</v>
          </cell>
          <cell r="L163" t="str">
            <v>Non Conformité</v>
          </cell>
        </row>
        <row r="164">
          <cell r="E164" t="str">
            <v>Serveur patient</v>
          </cell>
          <cell r="L164" t="str">
            <v>Non Conformité</v>
          </cell>
        </row>
        <row r="165">
          <cell r="E165" t="str">
            <v>Résultat non prêt OPTIBIO-LAB</v>
          </cell>
          <cell r="L165" t="str">
            <v>Non Conformité</v>
          </cell>
        </row>
        <row r="166">
          <cell r="E166" t="str">
            <v>Erreur de saisie code analyse vu au prélèvement</v>
          </cell>
          <cell r="L166" t="str">
            <v>Non Conformité</v>
          </cell>
        </row>
        <row r="167">
          <cell r="E167" t="str">
            <v>Panne non bloquante</v>
          </cell>
          <cell r="L167" t="str">
            <v>Non Conformité</v>
          </cell>
        </row>
        <row r="168">
          <cell r="E168" t="str">
            <v>Autre .....</v>
          </cell>
          <cell r="L168" t="str">
            <v>Non Conformité</v>
          </cell>
        </row>
        <row r="169">
          <cell r="E169" t="str">
            <v>Oubli de saisie analyse vu au prélèvement</v>
          </cell>
          <cell r="L169" t="str">
            <v>Non Conformité</v>
          </cell>
        </row>
        <row r="170">
          <cell r="E170" t="str">
            <v>Oubli de saisie analyse vu au prélèvement</v>
          </cell>
          <cell r="L170" t="str">
            <v>Non Conformité</v>
          </cell>
        </row>
        <row r="171">
          <cell r="E171" t="str">
            <v>Erreur de saisie code analyse vu au prélèvement</v>
          </cell>
          <cell r="L171" t="str">
            <v>Non Conformité</v>
          </cell>
        </row>
        <row r="172">
          <cell r="E172" t="str">
            <v>Erreur de saisie code analyse vu au prélèvement</v>
          </cell>
          <cell r="L172" t="str">
            <v>Non Conformité</v>
          </cell>
        </row>
        <row r="173">
          <cell r="E173" t="str">
            <v>Serveur patient</v>
          </cell>
          <cell r="L173" t="str">
            <v>Non Conformité</v>
          </cell>
        </row>
        <row r="174">
          <cell r="E174" t="str">
            <v>Fiche de consentement</v>
          </cell>
          <cell r="L174" t="str">
            <v>Non Conformité</v>
          </cell>
        </row>
        <row r="175">
          <cell r="E175" t="str">
            <v>Autre .....</v>
          </cell>
          <cell r="L175" t="str">
            <v>Non Conformité</v>
          </cell>
        </row>
        <row r="176">
          <cell r="E176" t="str">
            <v>Saisie manuelle de résultat</v>
          </cell>
          <cell r="L176" t="str">
            <v>Non Conformité</v>
          </cell>
        </row>
        <row r="177">
          <cell r="E177" t="str">
            <v>Echantillon hémolysé</v>
          </cell>
          <cell r="L177" t="str">
            <v>Non Conformité</v>
          </cell>
        </row>
        <row r="178">
          <cell r="E178" t="str">
            <v>Oubli de saisie analyse vu au prélèvement</v>
          </cell>
          <cell r="L178" t="str">
            <v>Non Conformité</v>
          </cell>
        </row>
        <row r="179">
          <cell r="E179" t="str">
            <v>Compte-rendu</v>
          </cell>
          <cell r="L179" t="str">
            <v>Non Conformité</v>
          </cell>
        </row>
        <row r="180">
          <cell r="E180" t="str">
            <v>Oubli de saisie analyse vu au prélèvement</v>
          </cell>
          <cell r="L180" t="str">
            <v>Non Conformité</v>
          </cell>
        </row>
        <row r="181">
          <cell r="E181" t="str">
            <v>Serveur patient</v>
          </cell>
          <cell r="L181" t="str">
            <v>Non Conformité</v>
          </cell>
        </row>
        <row r="182">
          <cell r="E182" t="str">
            <v>Oubli de saisie analyse vu au prélèvement</v>
          </cell>
          <cell r="L182" t="str">
            <v>Non Conformité</v>
          </cell>
        </row>
        <row r="183">
          <cell r="E183" t="str">
            <v>CQI</v>
          </cell>
          <cell r="L183" t="str">
            <v>Non Conformité</v>
          </cell>
        </row>
        <row r="184">
          <cell r="E184" t="str">
            <v>Test non réalisé (TS...)</v>
          </cell>
          <cell r="L184" t="str">
            <v>Non Conformité</v>
          </cell>
        </row>
        <row r="185">
          <cell r="E185" t="str">
            <v>Echantillon hémolysé</v>
          </cell>
          <cell r="L185" t="str">
            <v>Non Conformité</v>
          </cell>
        </row>
        <row r="186">
          <cell r="E186" t="str">
            <v>Oubli de saisie analyse non vu au prélèvement</v>
          </cell>
          <cell r="L186" t="str">
            <v>Non Conformité</v>
          </cell>
        </row>
        <row r="187">
          <cell r="E187" t="str">
            <v>Oubli de saisie analyse vu au prélèvement</v>
          </cell>
          <cell r="L187" t="str">
            <v>Non Conformité</v>
          </cell>
        </row>
        <row r="188">
          <cell r="E188" t="str">
            <v>Oubli de saisie analyse vu au prélèvement</v>
          </cell>
          <cell r="L188" t="str">
            <v>Non Conformité</v>
          </cell>
        </row>
        <row r="189">
          <cell r="E189" t="str">
            <v>Oubli de saisie analyse vu au prélèvement</v>
          </cell>
          <cell r="L189" t="str">
            <v>Non Conformité</v>
          </cell>
        </row>
        <row r="190">
          <cell r="E190" t="str">
            <v>Oubli de saisie analyse non vu au prélèvement</v>
          </cell>
          <cell r="L190" t="str">
            <v>Non Conformité</v>
          </cell>
        </row>
        <row r="191">
          <cell r="E191" t="str">
            <v>Identification des échantillons</v>
          </cell>
          <cell r="L191" t="str">
            <v>Non Conformité</v>
          </cell>
        </row>
        <row r="192">
          <cell r="E192" t="str">
            <v>Oubli de saisie analyse non vu au prélèvement</v>
          </cell>
          <cell r="L192" t="str">
            <v>Non Conformité</v>
          </cell>
        </row>
        <row r="193">
          <cell r="E193" t="str">
            <v>Code préleveur</v>
          </cell>
          <cell r="L193" t="str">
            <v>Non Conformité</v>
          </cell>
        </row>
        <row r="194">
          <cell r="E194" t="str">
            <v>Destinataire supplémentaire</v>
          </cell>
          <cell r="L194" t="str">
            <v>Non Conformité</v>
          </cell>
        </row>
        <row r="195">
          <cell r="E195" t="str">
            <v>Erreur de saisie code analyse vu au prélèvement</v>
          </cell>
          <cell r="L195" t="str">
            <v>Non Conformité</v>
          </cell>
        </row>
        <row r="196">
          <cell r="E196" t="str">
            <v>Transmission prescripteur (apycript, HPRIM, courrier, fax, tel)</v>
          </cell>
          <cell r="L196" t="str">
            <v>Non Conformité</v>
          </cell>
        </row>
        <row r="197">
          <cell r="E197" t="str">
            <v>EEQ</v>
          </cell>
          <cell r="L197" t="str">
            <v>Non Conformité</v>
          </cell>
        </row>
        <row r="198">
          <cell r="E198" t="str">
            <v>Erreur de saisie code analyse vu au prélèvement</v>
          </cell>
          <cell r="L198" t="str">
            <v>Non Conformité</v>
          </cell>
        </row>
        <row r="199">
          <cell r="E199" t="str">
            <v>Oubli de saisie analyse vu au prélèvement</v>
          </cell>
          <cell r="L199" t="str">
            <v>Non Conformité</v>
          </cell>
        </row>
        <row r="200">
          <cell r="E200" t="str">
            <v>Oubli de saisie analyse vu au prélèvement</v>
          </cell>
          <cell r="L200" t="str">
            <v>Non Conformité</v>
          </cell>
        </row>
        <row r="201">
          <cell r="E201" t="str">
            <v>Résultat non prêt OPTIBIO-LAB</v>
          </cell>
          <cell r="L201" t="str">
            <v>Non Conformité</v>
          </cell>
        </row>
        <row r="202">
          <cell r="E202" t="str">
            <v>Serveur patient</v>
          </cell>
          <cell r="L202" t="str">
            <v>Non Conformité</v>
          </cell>
        </row>
        <row r="203">
          <cell r="E203" t="str">
            <v>Patient</v>
          </cell>
          <cell r="L203" t="str">
            <v>Non Conformité</v>
          </cell>
        </row>
        <row r="204">
          <cell r="E204" t="str">
            <v>Oubli de saisie analyse vu au prélèvement</v>
          </cell>
          <cell r="L204" t="str">
            <v>Non Conformité</v>
          </cell>
        </row>
        <row r="205">
          <cell r="E205" t="str">
            <v>CQI</v>
          </cell>
          <cell r="L205" t="str">
            <v>Non Conformité</v>
          </cell>
        </row>
        <row r="206">
          <cell r="E206" t="str">
            <v>Logiciel Mégabus</v>
          </cell>
          <cell r="L206" t="str">
            <v>Non Conformité</v>
          </cell>
        </row>
        <row r="207">
          <cell r="E207" t="str">
            <v>Oubli de saisie analyse vu au prélèvement</v>
          </cell>
          <cell r="L207" t="str">
            <v>Non Conformité</v>
          </cell>
        </row>
        <row r="208">
          <cell r="E208" t="str">
            <v>Erreur de saisie code analyse vu au prélèvement</v>
          </cell>
          <cell r="L208" t="str">
            <v>Non Conformité</v>
          </cell>
        </row>
        <row r="209">
          <cell r="E209" t="str">
            <v>Oubli de saisie analyse non vu au prélèvement</v>
          </cell>
          <cell r="L209" t="str">
            <v>Réclamation Client</v>
          </cell>
        </row>
        <row r="210">
          <cell r="E210" t="str">
            <v>Tube manquant / erreur nature de tube</v>
          </cell>
          <cell r="L210" t="str">
            <v>Non Conformité</v>
          </cell>
        </row>
        <row r="211">
          <cell r="E211" t="str">
            <v>Oubli de saisie analyse vu au prélèvement</v>
          </cell>
          <cell r="L211" t="str">
            <v>Non Conformité</v>
          </cell>
        </row>
        <row r="212">
          <cell r="L212" t="str">
            <v>Non Conformité</v>
          </cell>
        </row>
        <row r="213">
          <cell r="E213" t="str">
            <v>Prescripteur</v>
          </cell>
          <cell r="L213" t="str">
            <v>Non Conformité</v>
          </cell>
        </row>
        <row r="214">
          <cell r="E214" t="str">
            <v>Saisie des conclusions / commentaires</v>
          </cell>
          <cell r="L214" t="str">
            <v>Non Conformité</v>
          </cell>
        </row>
        <row r="215">
          <cell r="E215" t="str">
            <v>Oubli de saisie analyse vu au prélèvement</v>
          </cell>
          <cell r="L215" t="str">
            <v>Non Conformité</v>
          </cell>
        </row>
        <row r="217">
          <cell r="E217" t="str">
            <v>Patient</v>
          </cell>
          <cell r="L217" t="str">
            <v>Non Conformité</v>
          </cell>
        </row>
        <row r="218">
          <cell r="E218" t="str">
            <v>Erreur de site destinataire</v>
          </cell>
          <cell r="L218" t="str">
            <v>Non Conformité</v>
          </cell>
        </row>
        <row r="219">
          <cell r="E219" t="str">
            <v>Oubli de saisie analyse vu au prélèvement</v>
          </cell>
          <cell r="L219" t="str">
            <v>Non Conformité</v>
          </cell>
        </row>
        <row r="220">
          <cell r="E220" t="str">
            <v>Prise de rdv</v>
          </cell>
          <cell r="L220" t="str">
            <v>Non Conformité</v>
          </cell>
        </row>
        <row r="221">
          <cell r="E221" t="str">
            <v>Télétransmission</v>
          </cell>
          <cell r="L221" t="str">
            <v>Non Conformité</v>
          </cell>
        </row>
        <row r="222">
          <cell r="E222" t="str">
            <v>Oubli de saisie analyse vu au prélèvement</v>
          </cell>
          <cell r="L222" t="str">
            <v>Non Conformité</v>
          </cell>
        </row>
        <row r="223">
          <cell r="E223" t="str">
            <v>Oubli de saisie analyse vu au prélèvement</v>
          </cell>
          <cell r="L223" t="str">
            <v>Non Conformité</v>
          </cell>
        </row>
        <row r="224">
          <cell r="E224" t="str">
            <v>Oubli de saisie analyse vu au prélèvement</v>
          </cell>
          <cell r="L224" t="str">
            <v>Non Conformité</v>
          </cell>
        </row>
        <row r="225">
          <cell r="E225" t="str">
            <v>Oubli de saisie analyse vu au prélèvement</v>
          </cell>
          <cell r="L225" t="str">
            <v>Non Conformité</v>
          </cell>
        </row>
        <row r="226">
          <cell r="E226" t="str">
            <v>CQI</v>
          </cell>
          <cell r="L226" t="str">
            <v>Non Conformité</v>
          </cell>
        </row>
        <row r="227">
          <cell r="E227" t="str">
            <v>Oubli de saisie analyse vu au prélèvement</v>
          </cell>
          <cell r="L227" t="str">
            <v>Non Conformité</v>
          </cell>
        </row>
        <row r="228">
          <cell r="E228" t="str">
            <v>Echantillon hémolysé</v>
          </cell>
          <cell r="L228" t="str">
            <v>Non Conformité</v>
          </cell>
        </row>
        <row r="229">
          <cell r="E229" t="str">
            <v>Saisie des renseignements cliniques</v>
          </cell>
          <cell r="L229" t="str">
            <v>Non Conformité</v>
          </cell>
        </row>
        <row r="230">
          <cell r="E230" t="str">
            <v>Erreur de saisie code analyse vu au prélèvement</v>
          </cell>
          <cell r="L230" t="str">
            <v>Non Conformité</v>
          </cell>
        </row>
        <row r="231">
          <cell r="E231" t="str">
            <v>Transmission prescripteur (apycript, HPRIM, courrier, fax, tel)</v>
          </cell>
          <cell r="L231" t="str">
            <v>Non Conformité</v>
          </cell>
        </row>
        <row r="232">
          <cell r="E232" t="str">
            <v>CQI</v>
          </cell>
          <cell r="L232" t="str">
            <v>Non Conformité</v>
          </cell>
        </row>
        <row r="233">
          <cell r="E233" t="str">
            <v>Destinataire supplémentaire</v>
          </cell>
          <cell r="L233" t="str">
            <v>Non Conformité</v>
          </cell>
        </row>
        <row r="234">
          <cell r="E234" t="str">
            <v>CQI</v>
          </cell>
          <cell r="L234" t="str">
            <v>Non Conformité</v>
          </cell>
        </row>
        <row r="235">
          <cell r="E235" t="str">
            <v>Patient</v>
          </cell>
          <cell r="L235" t="str">
            <v>Non Conformité</v>
          </cell>
        </row>
        <row r="236">
          <cell r="E236" t="str">
            <v>Patient</v>
          </cell>
          <cell r="L236" t="str">
            <v>Non Conformité</v>
          </cell>
        </row>
        <row r="238">
          <cell r="E238" t="str">
            <v>Oubli de saisie analyse vu au prélèvement</v>
          </cell>
          <cell r="L238" t="str">
            <v>Non Conformité</v>
          </cell>
        </row>
        <row r="239">
          <cell r="E239" t="str">
            <v>Code préleveur</v>
          </cell>
          <cell r="L239" t="str">
            <v>Non Conformité</v>
          </cell>
        </row>
        <row r="240">
          <cell r="E240" t="str">
            <v>Saisie des conclusions / commentaires</v>
          </cell>
          <cell r="L240" t="str">
            <v>Non Conformité</v>
          </cell>
        </row>
        <row r="241">
          <cell r="E241" t="str">
            <v>Ordonnance</v>
          </cell>
          <cell r="L241" t="str">
            <v>Non Conformité</v>
          </cell>
        </row>
        <row r="242">
          <cell r="E242" t="str">
            <v>Oubli de saisie analyse vu au prélèvement</v>
          </cell>
          <cell r="L242" t="str">
            <v>Non Conformité</v>
          </cell>
        </row>
        <row r="243">
          <cell r="E243" t="str">
            <v>Délai de rendu échantillons prélevés au labo (abs ou erroné)</v>
          </cell>
          <cell r="L243" t="str">
            <v>Non Conformité</v>
          </cell>
        </row>
        <row r="244">
          <cell r="E244" t="str">
            <v>Oubli de saisie analyse non vu au prélèvement</v>
          </cell>
          <cell r="L244" t="str">
            <v>Non Conformité</v>
          </cell>
        </row>
        <row r="245">
          <cell r="E245" t="str">
            <v>Livraison (incomplète, mauvaise adresse...)</v>
          </cell>
          <cell r="L245" t="str">
            <v>Non Conformité</v>
          </cell>
        </row>
        <row r="246">
          <cell r="E246" t="str">
            <v>Erreur de saisie code analyse vu au prélèvement</v>
          </cell>
          <cell r="L246" t="str">
            <v>Non Conformité</v>
          </cell>
        </row>
        <row r="247">
          <cell r="E247" t="str">
            <v>oubli saisie analyse non vu à la vérification du domicile</v>
          </cell>
          <cell r="L247" t="str">
            <v>Non Conformité</v>
          </cell>
        </row>
        <row r="248">
          <cell r="E248" t="str">
            <v>Serveur patient</v>
          </cell>
          <cell r="L248" t="str">
            <v>Non Conformité</v>
          </cell>
        </row>
        <row r="249">
          <cell r="E249" t="str">
            <v>Autre ....</v>
          </cell>
          <cell r="L249" t="str">
            <v>Non Conformité</v>
          </cell>
        </row>
        <row r="250">
          <cell r="L250" t="str">
            <v>Non Conformité</v>
          </cell>
        </row>
        <row r="251">
          <cell r="E251" t="str">
            <v>Test non réalisé (TS...)</v>
          </cell>
          <cell r="L251" t="str">
            <v>Non Conformité</v>
          </cell>
        </row>
        <row r="252">
          <cell r="E252" t="str">
            <v>Serveur patient</v>
          </cell>
          <cell r="L252" t="str">
            <v>Non Conformité</v>
          </cell>
        </row>
        <row r="253">
          <cell r="E253" t="str">
            <v>erreur saisie code analyse non vu à la vérification du domicile.</v>
          </cell>
          <cell r="L253" t="str">
            <v>Non Conformité</v>
          </cell>
        </row>
        <row r="254">
          <cell r="E254" t="str">
            <v>Oubli de saisie analyse vu au prélèvement</v>
          </cell>
          <cell r="L254" t="str">
            <v>Non Conformité</v>
          </cell>
        </row>
        <row r="255">
          <cell r="E255" t="str">
            <v>Résultat non prêt OPTIBIO-LAB</v>
          </cell>
          <cell r="L255" t="str">
            <v>Non Conformité</v>
          </cell>
        </row>
        <row r="256">
          <cell r="E256" t="str">
            <v>Saisie du dossier par le sous-traitant</v>
          </cell>
          <cell r="L256" t="str">
            <v>Non Conformité</v>
          </cell>
        </row>
        <row r="257">
          <cell r="E257" t="str">
            <v>Fiche de domicile</v>
          </cell>
          <cell r="L257" t="str">
            <v>Non Conformité</v>
          </cell>
        </row>
        <row r="258">
          <cell r="E258" t="str">
            <v>oubli de saisie analyse vu à la vérification du domicile.</v>
          </cell>
          <cell r="L258" t="str">
            <v>Non Conformité</v>
          </cell>
        </row>
        <row r="259">
          <cell r="E259" t="str">
            <v>Erreur de saisie code analyse vu au prélèvement</v>
          </cell>
          <cell r="L259" t="str">
            <v>Non Conformité</v>
          </cell>
        </row>
        <row r="260">
          <cell r="E260" t="str">
            <v>Patient</v>
          </cell>
          <cell r="L260" t="str">
            <v>Non Conformité</v>
          </cell>
        </row>
        <row r="261">
          <cell r="E261" t="str">
            <v>Prescripteur</v>
          </cell>
          <cell r="L261" t="str">
            <v>Non Conformité</v>
          </cell>
        </row>
        <row r="262">
          <cell r="E262" t="str">
            <v>Prescripteur</v>
          </cell>
          <cell r="L262" t="str">
            <v>Non Conformité</v>
          </cell>
        </row>
        <row r="263">
          <cell r="E263" t="str">
            <v>Délai de rendu échantillons prélevés au labo (abs ou erroné)</v>
          </cell>
          <cell r="L263" t="str">
            <v>Non Conformité</v>
          </cell>
        </row>
        <row r="264">
          <cell r="E264" t="str">
            <v>Prescripteur</v>
          </cell>
          <cell r="L264" t="str">
            <v>Non Conformité</v>
          </cell>
        </row>
        <row r="265">
          <cell r="E265" t="str">
            <v>Autre ....</v>
          </cell>
          <cell r="L265" t="str">
            <v>Non Conformité</v>
          </cell>
        </row>
        <row r="266">
          <cell r="E266" t="str">
            <v>Oubli de saisie analyse vu au prélèvement</v>
          </cell>
          <cell r="L266" t="str">
            <v>Non Conformité</v>
          </cell>
        </row>
        <row r="267">
          <cell r="L267" t="str">
            <v>Non Conformité</v>
          </cell>
        </row>
        <row r="268">
          <cell r="E268" t="str">
            <v>Recueil des renseignements cliniques / posologie</v>
          </cell>
          <cell r="L268" t="str">
            <v>Non Conformité</v>
          </cell>
        </row>
        <row r="269">
          <cell r="E269" t="str">
            <v>Saisie des conclusions / commentaires</v>
          </cell>
          <cell r="L269" t="str">
            <v>Non Conformité</v>
          </cell>
        </row>
        <row r="270">
          <cell r="E270" t="str">
            <v>Tube manquant / erreur nature de tube</v>
          </cell>
          <cell r="L270" t="str">
            <v>Non Conformité</v>
          </cell>
        </row>
        <row r="271">
          <cell r="E271" t="str">
            <v>CQI</v>
          </cell>
          <cell r="L271" t="str">
            <v>Non Conformité</v>
          </cell>
        </row>
        <row r="272">
          <cell r="E272" t="str">
            <v>CQI</v>
          </cell>
          <cell r="L272" t="str">
            <v>Non Conformité</v>
          </cell>
        </row>
        <row r="273">
          <cell r="E273" t="str">
            <v>Oubli de saisie analyse vu au prélèvement</v>
          </cell>
          <cell r="L273" t="str">
            <v>Non Conformité</v>
          </cell>
        </row>
        <row r="274">
          <cell r="E274" t="str">
            <v>Serveur patient</v>
          </cell>
          <cell r="L274" t="str">
            <v>Non Conformité</v>
          </cell>
        </row>
        <row r="275">
          <cell r="E275" t="str">
            <v>Oubli de saisie analyse vu au prélèvement</v>
          </cell>
          <cell r="L275" t="str">
            <v>Non Conformité</v>
          </cell>
        </row>
        <row r="276">
          <cell r="E276" t="str">
            <v>Code préleveur</v>
          </cell>
          <cell r="L276" t="str">
            <v>Non Conformité</v>
          </cell>
        </row>
        <row r="277">
          <cell r="E277" t="str">
            <v>CQI</v>
          </cell>
          <cell r="L277" t="str">
            <v>Non Conformité</v>
          </cell>
        </row>
        <row r="278">
          <cell r="E278" t="str">
            <v>Oubli de saisie analyse vu au prélèvement</v>
          </cell>
          <cell r="L278" t="str">
            <v>Non Conformité</v>
          </cell>
        </row>
        <row r="279">
          <cell r="E279" t="str">
            <v>Oubli de saisie analyse vu au prélèvement</v>
          </cell>
          <cell r="L279" t="str">
            <v>Non Conformité</v>
          </cell>
        </row>
        <row r="281">
          <cell r="E281" t="str">
            <v>Erreur de saisie code analyse non vu au prélèvement</v>
          </cell>
          <cell r="L281" t="str">
            <v>Non Conformité</v>
          </cell>
        </row>
        <row r="282">
          <cell r="E282" t="str">
            <v>Saisie du dossier par le sous-traitant</v>
          </cell>
          <cell r="L282" t="str">
            <v>Non Conformité</v>
          </cell>
        </row>
        <row r="283">
          <cell r="E283" t="str">
            <v>CQI</v>
          </cell>
          <cell r="L283" t="str">
            <v>Non Conformité</v>
          </cell>
        </row>
        <row r="284">
          <cell r="E284" t="str">
            <v>CQI</v>
          </cell>
          <cell r="L284" t="str">
            <v>Non Conformité</v>
          </cell>
        </row>
        <row r="285">
          <cell r="E285" t="str">
            <v>CQI</v>
          </cell>
          <cell r="L285" t="str">
            <v>Non Conformité</v>
          </cell>
        </row>
        <row r="286">
          <cell r="E286" t="str">
            <v>Oubli de saisie analyse non vu au prélèvement</v>
          </cell>
          <cell r="L286" t="str">
            <v>Non Conformité</v>
          </cell>
        </row>
        <row r="287">
          <cell r="E287" t="str">
            <v>Autre ....</v>
          </cell>
          <cell r="L287" t="str">
            <v>Non Conformité</v>
          </cell>
        </row>
        <row r="288">
          <cell r="E288" t="str">
            <v>Préparation des envois</v>
          </cell>
          <cell r="L288" t="str">
            <v>Non Conformité</v>
          </cell>
        </row>
        <row r="289">
          <cell r="E289" t="str">
            <v>Fiche de consentement</v>
          </cell>
          <cell r="L289" t="str">
            <v>Non Conformité</v>
          </cell>
        </row>
        <row r="290">
          <cell r="E290" t="str">
            <v>Erreur de caisse</v>
          </cell>
          <cell r="L290" t="str">
            <v>Non Conformité</v>
          </cell>
        </row>
        <row r="291">
          <cell r="E291" t="str">
            <v>Fiche de domicile</v>
          </cell>
          <cell r="L291" t="str">
            <v>Non Conformité</v>
          </cell>
        </row>
        <row r="292">
          <cell r="E292" t="str">
            <v>Oubli de saisie analyse non vu au prélèvement</v>
          </cell>
          <cell r="L292" t="str">
            <v>Non Conformité</v>
          </cell>
        </row>
        <row r="293">
          <cell r="E293" t="str">
            <v>Oubli de saisie analyse non vu au prélèvement</v>
          </cell>
          <cell r="L293" t="str">
            <v>Non Conformité</v>
          </cell>
        </row>
        <row r="294">
          <cell r="E294" t="str">
            <v>Oubli de saisie analyse non vu au prélèvement</v>
          </cell>
          <cell r="L294" t="str">
            <v>Non Conformité</v>
          </cell>
        </row>
        <row r="295">
          <cell r="E295" t="str">
            <v>Pipettes</v>
          </cell>
          <cell r="L295" t="str">
            <v>Non Conformité</v>
          </cell>
        </row>
        <row r="296">
          <cell r="E296" t="str">
            <v>Oubli de saisie analyse vu au prélèvement</v>
          </cell>
          <cell r="L296" t="str">
            <v>Non Conformité</v>
          </cell>
        </row>
        <row r="297">
          <cell r="E297" t="str">
            <v>Transmission prescripteur (apycript, HPRIM, courrier, fax, tel)</v>
          </cell>
          <cell r="L297" t="str">
            <v>Non Conformité</v>
          </cell>
        </row>
        <row r="298">
          <cell r="E298" t="str">
            <v>Autre ....</v>
          </cell>
          <cell r="L298" t="str">
            <v>Non Conformité</v>
          </cell>
        </row>
        <row r="299">
          <cell r="E299" t="str">
            <v>Oubli de saisie analyse vu au prélèvement</v>
          </cell>
          <cell r="L299" t="str">
            <v>Non Conformité</v>
          </cell>
        </row>
        <row r="300">
          <cell r="E300" t="str">
            <v>Compte-rendu</v>
          </cell>
          <cell r="L300" t="str">
            <v>Non Conformité</v>
          </cell>
        </row>
        <row r="301">
          <cell r="E301" t="str">
            <v>Code préleveur</v>
          </cell>
          <cell r="L301" t="str">
            <v>Non Conformité</v>
          </cell>
        </row>
        <row r="302">
          <cell r="E302" t="str">
            <v>Saisie des conclusions / commentaires</v>
          </cell>
          <cell r="L302" t="str">
            <v>Non Conformité</v>
          </cell>
        </row>
        <row r="303">
          <cell r="E303" t="str">
            <v>Fiche de domicile</v>
          </cell>
          <cell r="L303" t="str">
            <v>Non Conformité</v>
          </cell>
        </row>
        <row r="304">
          <cell r="E304" t="str">
            <v>CQI</v>
          </cell>
          <cell r="L304" t="str">
            <v>Non Conformité</v>
          </cell>
        </row>
        <row r="305">
          <cell r="E305" t="str">
            <v>Erreur de saisie code analyse vu au prélèvement</v>
          </cell>
          <cell r="L305" t="str">
            <v>Non Conformité</v>
          </cell>
        </row>
        <row r="306">
          <cell r="E306" t="str">
            <v>Autre ....</v>
          </cell>
          <cell r="L306" t="str">
            <v>Non Conformité</v>
          </cell>
        </row>
        <row r="307">
          <cell r="E307" t="str">
            <v>Patient</v>
          </cell>
          <cell r="L307" t="str">
            <v>Non Conformité</v>
          </cell>
        </row>
        <row r="308">
          <cell r="E308" t="str">
            <v>Compte-rendu</v>
          </cell>
          <cell r="L308" t="str">
            <v>Non Conformité</v>
          </cell>
        </row>
        <row r="309">
          <cell r="E309" t="str">
            <v>CQI</v>
          </cell>
          <cell r="L309" t="str">
            <v>Non Conformité</v>
          </cell>
        </row>
        <row r="310">
          <cell r="E310" t="str">
            <v>Préconisations patient</v>
          </cell>
          <cell r="L310" t="str">
            <v>Non Conformité</v>
          </cell>
        </row>
        <row r="311">
          <cell r="E311" t="str">
            <v>CQI</v>
          </cell>
          <cell r="L311" t="str">
            <v>Non Conformité</v>
          </cell>
        </row>
        <row r="312">
          <cell r="E312" t="str">
            <v>CQI</v>
          </cell>
          <cell r="L312" t="str">
            <v>Non Conformité</v>
          </cell>
        </row>
        <row r="313">
          <cell r="E313" t="str">
            <v>CQI</v>
          </cell>
          <cell r="L313" t="str">
            <v>Non Conformité</v>
          </cell>
        </row>
        <row r="314">
          <cell r="E314" t="str">
            <v>Facturation</v>
          </cell>
          <cell r="L314" t="str">
            <v>Non Conformité</v>
          </cell>
        </row>
        <row r="315">
          <cell r="E315" t="str">
            <v>Ordonnance</v>
          </cell>
          <cell r="L315" t="str">
            <v>Non Conformité</v>
          </cell>
        </row>
      </sheetData>
      <sheetData sheetId="5">
        <row r="1">
          <cell r="E1" t="str">
            <v>NATURE</v>
          </cell>
          <cell r="L1" t="str">
            <v>TYPE_NONCONF</v>
          </cell>
        </row>
        <row r="2">
          <cell r="E2" t="str">
            <v>Documents à joindre au dossier</v>
          </cell>
          <cell r="L2" t="str">
            <v>Non Conformité</v>
          </cell>
        </row>
        <row r="3">
          <cell r="E3" t="str">
            <v>Tube manquant / erreur nature de tube</v>
          </cell>
          <cell r="L3" t="str">
            <v>Non Conformité</v>
          </cell>
        </row>
        <row r="4">
          <cell r="E4" t="str">
            <v>Erreur de saisie code analyse non vu au prélèvement</v>
          </cell>
          <cell r="L4" t="str">
            <v>Non Conformité</v>
          </cell>
        </row>
        <row r="5">
          <cell r="E5" t="str">
            <v>SONDE</v>
          </cell>
          <cell r="L5" t="str">
            <v>Non Conformité</v>
          </cell>
        </row>
        <row r="6">
          <cell r="E6" t="str">
            <v>SONDE</v>
          </cell>
          <cell r="L6" t="str">
            <v>Non Conformité</v>
          </cell>
        </row>
        <row r="7">
          <cell r="E7" t="str">
            <v>Saisie manuelle de résultat</v>
          </cell>
          <cell r="L7" t="str">
            <v>Non Conformité</v>
          </cell>
        </row>
        <row r="8">
          <cell r="E8" t="str">
            <v>Maintenance interne</v>
          </cell>
          <cell r="L8" t="str">
            <v>Non Conformité</v>
          </cell>
        </row>
        <row r="9">
          <cell r="E9" t="str">
            <v>Etiquetage des échantillons</v>
          </cell>
          <cell r="L9" t="str">
            <v>Non Conformité</v>
          </cell>
        </row>
        <row r="10">
          <cell r="E10" t="str">
            <v>Rejets CPAM / mutuelle</v>
          </cell>
          <cell r="L10" t="str">
            <v>Non Conformité</v>
          </cell>
        </row>
        <row r="11">
          <cell r="E11" t="str">
            <v>Transmission prescripteur (apycript, HPRIM, courrier, fax, tel)</v>
          </cell>
          <cell r="L11" t="str">
            <v>Non Conformité</v>
          </cell>
        </row>
        <row r="12">
          <cell r="E12" t="str">
            <v>SONDE</v>
          </cell>
          <cell r="L12" t="str">
            <v>Non Conformité</v>
          </cell>
        </row>
        <row r="13">
          <cell r="E13" t="str">
            <v>Rejets CPAM / mutuelle</v>
          </cell>
          <cell r="L13" t="str">
            <v>Non Conformité</v>
          </cell>
        </row>
        <row r="14">
          <cell r="E14" t="str">
            <v>erreur saisie code analyse vu à la vérification du domicile.</v>
          </cell>
          <cell r="L14" t="str">
            <v>Non Conformité</v>
          </cell>
        </row>
        <row r="15">
          <cell r="E15" t="str">
            <v>Tube manquant / erreur nature de tube</v>
          </cell>
          <cell r="L15" t="str">
            <v>Non Conformité</v>
          </cell>
        </row>
        <row r="16">
          <cell r="E16" t="str">
            <v>Serveur patient</v>
          </cell>
          <cell r="L16" t="str">
            <v>Réclamation Client</v>
          </cell>
        </row>
        <row r="17">
          <cell r="E17" t="str">
            <v>Serveur patient</v>
          </cell>
          <cell r="L17" t="str">
            <v>Réclamation Client</v>
          </cell>
        </row>
        <row r="18">
          <cell r="E18" t="str">
            <v>Matériel informatique : écran, imprimante, scanner...</v>
          </cell>
          <cell r="L18" t="str">
            <v>Non Conformité</v>
          </cell>
        </row>
        <row r="19">
          <cell r="E19" t="str">
            <v>Matériel informatique : écran, imprimante, scanner...</v>
          </cell>
          <cell r="L19" t="str">
            <v>Non Conformité</v>
          </cell>
        </row>
        <row r="20">
          <cell r="E20" t="str">
            <v>Matériel informatique : écran, imprimante, scanner...</v>
          </cell>
          <cell r="L20" t="str">
            <v>Non Conformité</v>
          </cell>
        </row>
        <row r="21">
          <cell r="E21" t="str">
            <v>Délai de livraison</v>
          </cell>
          <cell r="L21" t="str">
            <v>Non Conformité</v>
          </cell>
        </row>
        <row r="22">
          <cell r="E22" t="str">
            <v>Oubli de saisie analyse non vu au prélèvement</v>
          </cell>
          <cell r="L22" t="str">
            <v>Non Conformité</v>
          </cell>
        </row>
        <row r="23">
          <cell r="E23" t="str">
            <v>Réception d'échantillons</v>
          </cell>
          <cell r="L23" t="str">
            <v>Non Conformité</v>
          </cell>
        </row>
        <row r="24">
          <cell r="E24" t="str">
            <v>Erreur de saisie code analyse non vu au prélèvement</v>
          </cell>
          <cell r="L24" t="str">
            <v>Non Conformité</v>
          </cell>
        </row>
        <row r="25">
          <cell r="E25" t="str">
            <v>Fiche de domicile</v>
          </cell>
          <cell r="L25" t="str">
            <v>Non Conformité</v>
          </cell>
        </row>
        <row r="26">
          <cell r="E26" t="str">
            <v>Oubli de saisie analyse vu au prélèvement</v>
          </cell>
          <cell r="L26" t="str">
            <v>Non Conformité</v>
          </cell>
        </row>
        <row r="27">
          <cell r="E27" t="str">
            <v>Identification des échantillons</v>
          </cell>
          <cell r="L27" t="str">
            <v>Non Conformité</v>
          </cell>
        </row>
        <row r="28">
          <cell r="E28" t="str">
            <v>Problème lié aux antériorités</v>
          </cell>
          <cell r="L28" t="str">
            <v>Non Conformité</v>
          </cell>
        </row>
        <row r="29">
          <cell r="E29" t="str">
            <v>Préparation des envois</v>
          </cell>
          <cell r="L29" t="str">
            <v>Non Conformité</v>
          </cell>
        </row>
        <row r="30">
          <cell r="E30" t="str">
            <v>Identification des échantillons</v>
          </cell>
          <cell r="L30" t="str">
            <v>Non Conformité</v>
          </cell>
        </row>
        <row r="31">
          <cell r="E31" t="str">
            <v>Panne non bloquante</v>
          </cell>
          <cell r="L31" t="str">
            <v>Non Conformité</v>
          </cell>
        </row>
        <row r="32">
          <cell r="E32" t="str">
            <v>Echantillon hémolysé</v>
          </cell>
          <cell r="L32" t="str">
            <v>Non Conformité</v>
          </cell>
        </row>
        <row r="33">
          <cell r="E33" t="str">
            <v>Erreur de saisie code analyse non vu au prélèvement</v>
          </cell>
          <cell r="L33" t="str">
            <v>Non Conformité</v>
          </cell>
        </row>
        <row r="34">
          <cell r="E34" t="str">
            <v>Identification des échantillons</v>
          </cell>
          <cell r="L34" t="str">
            <v>Non Conformité</v>
          </cell>
        </row>
        <row r="35">
          <cell r="E35" t="str">
            <v>Livraison (incomplète, mauvaise adresse...)</v>
          </cell>
          <cell r="L35" t="str">
            <v>Non Conformité</v>
          </cell>
        </row>
        <row r="36">
          <cell r="E36" t="str">
            <v>Logiciel Mégabus</v>
          </cell>
          <cell r="L36" t="str">
            <v>Non Conformité</v>
          </cell>
        </row>
        <row r="37">
          <cell r="E37" t="str">
            <v>Echantillon manquant</v>
          </cell>
          <cell r="L37" t="str">
            <v>Non Conformité</v>
          </cell>
        </row>
        <row r="38">
          <cell r="E38" t="str">
            <v>Tube manquant / erreur nature de tube</v>
          </cell>
          <cell r="L38" t="str">
            <v>Non Conformité</v>
          </cell>
        </row>
        <row r="39">
          <cell r="E39" t="str">
            <v>Etiquetage des échantillons</v>
          </cell>
          <cell r="L39" t="str">
            <v>Non Conformité</v>
          </cell>
        </row>
        <row r="40">
          <cell r="E40" t="str">
            <v>Résultat non prêt OPTIBIO-LAB</v>
          </cell>
          <cell r="L40" t="str">
            <v>Non Conformité</v>
          </cell>
        </row>
        <row r="41">
          <cell r="E41" t="str">
            <v>Tube manquant / erreur nature de tube</v>
          </cell>
          <cell r="L41" t="str">
            <v>Non Conformité</v>
          </cell>
        </row>
        <row r="42">
          <cell r="E42" t="str">
            <v>Echantillon volume insuffisant</v>
          </cell>
          <cell r="L42" t="str">
            <v>Non Conformité</v>
          </cell>
        </row>
        <row r="43">
          <cell r="E43" t="str">
            <v>Echantillon manquant</v>
          </cell>
          <cell r="L43" t="str">
            <v>Non Conformité</v>
          </cell>
        </row>
        <row r="44">
          <cell r="E44" t="str">
            <v>Echantillon manquant</v>
          </cell>
          <cell r="L44" t="str">
            <v>Non Conformité</v>
          </cell>
        </row>
        <row r="45">
          <cell r="E45" t="str">
            <v>Rejets CPAM / mutuelle</v>
          </cell>
          <cell r="L45" t="str">
            <v>Non Conformité</v>
          </cell>
        </row>
        <row r="46">
          <cell r="E46" t="str">
            <v>Oubli de saisie analyse vu au prélèvement</v>
          </cell>
          <cell r="L46" t="str">
            <v>Non Conformité</v>
          </cell>
        </row>
        <row r="47">
          <cell r="E47" t="str">
            <v>Erreur de saisie code analyse non vu au prélèvement</v>
          </cell>
          <cell r="L47" t="str">
            <v>Non Conformité</v>
          </cell>
        </row>
        <row r="48">
          <cell r="E48" t="str">
            <v>Saisie du dossier par le sous-traitant</v>
          </cell>
          <cell r="L48" t="str">
            <v>Non Conformité</v>
          </cell>
        </row>
        <row r="49">
          <cell r="E49" t="str">
            <v>Saisie du dossier par le sous-traitant</v>
          </cell>
          <cell r="L49" t="str">
            <v>Non Conformité</v>
          </cell>
        </row>
        <row r="50">
          <cell r="E50" t="str">
            <v>Réalisation des analyses</v>
          </cell>
          <cell r="L50" t="str">
            <v>Réclamation Client</v>
          </cell>
        </row>
        <row r="51">
          <cell r="E51" t="str">
            <v>Réception d'échantillons</v>
          </cell>
          <cell r="L51" t="str">
            <v>Non Conformité</v>
          </cell>
        </row>
        <row r="52">
          <cell r="E52" t="str">
            <v>Fiche de domicile</v>
          </cell>
          <cell r="L52" t="str">
            <v>Non Conformité</v>
          </cell>
        </row>
        <row r="53">
          <cell r="E53" t="str">
            <v>Saisie du dossier par le sous-traitant</v>
          </cell>
          <cell r="L53" t="str">
            <v>Non Conformité</v>
          </cell>
        </row>
        <row r="54">
          <cell r="E54" t="str">
            <v>Fiche de domicile</v>
          </cell>
          <cell r="L54" t="str">
            <v>Non Conformité</v>
          </cell>
        </row>
        <row r="55">
          <cell r="E55" t="str">
            <v>Nature de l'échantillon (nature tube, acidification urines ...)</v>
          </cell>
          <cell r="L55" t="str">
            <v>Non Conformité</v>
          </cell>
        </row>
        <row r="56">
          <cell r="E56" t="str">
            <v>Echantillon hémolysé</v>
          </cell>
          <cell r="L56" t="str">
            <v>Non Conformité</v>
          </cell>
        </row>
        <row r="57">
          <cell r="E57" t="str">
            <v>Résultat non prêt BIOMNIS</v>
          </cell>
          <cell r="L57" t="str">
            <v>Non Conformité</v>
          </cell>
        </row>
        <row r="58">
          <cell r="E58" t="str">
            <v>Fiche de domicile</v>
          </cell>
          <cell r="L58" t="str">
            <v>Non Conformité</v>
          </cell>
        </row>
        <row r="59">
          <cell r="E59" t="str">
            <v>Erreur de saisie code analyse non vu au prélèvement</v>
          </cell>
          <cell r="L59" t="str">
            <v>Non Conformité</v>
          </cell>
        </row>
        <row r="60">
          <cell r="E60" t="str">
            <v>Feuille de paillasse / de travail / planche d'étiquettes</v>
          </cell>
          <cell r="L60" t="str">
            <v>Non Conformité</v>
          </cell>
        </row>
        <row r="61">
          <cell r="E61" t="str">
            <v>Tube manquant / erreur nature de tube</v>
          </cell>
          <cell r="L61" t="str">
            <v>Non Conformité</v>
          </cell>
        </row>
        <row r="62">
          <cell r="E62" t="str">
            <v>Prise de rdv</v>
          </cell>
          <cell r="L62" t="str">
            <v>Réclamation Client</v>
          </cell>
        </row>
        <row r="63">
          <cell r="E63" t="str">
            <v>Préconisations patient</v>
          </cell>
          <cell r="L63" t="str">
            <v>Non Conformité</v>
          </cell>
        </row>
        <row r="64">
          <cell r="E64" t="str">
            <v>Panne bloquante</v>
          </cell>
          <cell r="L64" t="str">
            <v>Non Conformité</v>
          </cell>
        </row>
        <row r="65">
          <cell r="E65" t="str">
            <v>Recueil des renseignements cliniques / posologie</v>
          </cell>
          <cell r="L65" t="str">
            <v>Non Conformité</v>
          </cell>
        </row>
        <row r="66">
          <cell r="E66" t="str">
            <v>Carte de groupe</v>
          </cell>
          <cell r="L66" t="str">
            <v>Réclamation Client</v>
          </cell>
        </row>
        <row r="67">
          <cell r="E67" t="str">
            <v>Panne non bloquante</v>
          </cell>
          <cell r="L67" t="str">
            <v>Non Conformité</v>
          </cell>
        </row>
        <row r="68">
          <cell r="E68" t="str">
            <v>Patient</v>
          </cell>
          <cell r="L68" t="str">
            <v>Non Conformité</v>
          </cell>
        </row>
        <row r="69">
          <cell r="E69" t="str">
            <v>Rejets CPAM / mutuelle</v>
          </cell>
          <cell r="L69" t="str">
            <v>Non Conformité</v>
          </cell>
        </row>
        <row r="70">
          <cell r="E70" t="str">
            <v>Panne</v>
          </cell>
          <cell r="L70" t="str">
            <v>Non Conformité</v>
          </cell>
        </row>
        <row r="71">
          <cell r="E71" t="str">
            <v>Echantillon hémolysé</v>
          </cell>
          <cell r="L71" t="str">
            <v>Non Conformité</v>
          </cell>
        </row>
        <row r="72">
          <cell r="E72" t="str">
            <v>Recueil des renseignements cliniques / posologie</v>
          </cell>
          <cell r="L72" t="str">
            <v>Non Conformité</v>
          </cell>
        </row>
        <row r="73">
          <cell r="E73" t="str">
            <v>Recueil des renseignements cliniques / posologie</v>
          </cell>
          <cell r="L73" t="str">
            <v>Non Conformité</v>
          </cell>
        </row>
        <row r="74">
          <cell r="E74" t="str">
            <v>Erreur de saisie code analyse non vu au prélèvement</v>
          </cell>
          <cell r="L74" t="str">
            <v>Non Conformité</v>
          </cell>
        </row>
        <row r="75">
          <cell r="E75" t="str">
            <v>Réception d'échantillons</v>
          </cell>
          <cell r="L75" t="str">
            <v>Non Conformité</v>
          </cell>
        </row>
        <row r="76">
          <cell r="E76" t="str">
            <v>Echantillon hémolysé</v>
          </cell>
          <cell r="L76" t="str">
            <v>Non Conformité</v>
          </cell>
        </row>
        <row r="77">
          <cell r="E77" t="str">
            <v>Réception d'un échantillon ou d'un recueil</v>
          </cell>
          <cell r="L77" t="str">
            <v>Non Conformité</v>
          </cell>
        </row>
        <row r="78">
          <cell r="E78" t="str">
            <v>Echantillon lipémique / lactescent</v>
          </cell>
          <cell r="L78" t="str">
            <v>Non Conformité</v>
          </cell>
        </row>
        <row r="79">
          <cell r="E79" t="str">
            <v>Nature de l'échantillon (nature tube, acidification urines ...)</v>
          </cell>
          <cell r="L79" t="str">
            <v>Non Conformité</v>
          </cell>
        </row>
        <row r="80">
          <cell r="E80" t="str">
            <v>Rejets CPAM / mutuelle</v>
          </cell>
          <cell r="L80" t="str">
            <v>Non Conformité</v>
          </cell>
        </row>
        <row r="81">
          <cell r="E81" t="str">
            <v>Tube manquant / erreur nature de tube</v>
          </cell>
          <cell r="L81" t="str">
            <v>Non Conformité</v>
          </cell>
        </row>
        <row r="82">
          <cell r="E82" t="str">
            <v>Echantillon hémolysé</v>
          </cell>
          <cell r="L82" t="str">
            <v>Non Conformité</v>
          </cell>
        </row>
        <row r="83">
          <cell r="E83" t="str">
            <v>Oubli de saisie analyse non vu au prélèvement</v>
          </cell>
          <cell r="L83" t="str">
            <v>Réclamation Client</v>
          </cell>
        </row>
        <row r="84">
          <cell r="E84" t="str">
            <v>Serveur patient</v>
          </cell>
          <cell r="L84" t="str">
            <v>Non Conformité</v>
          </cell>
        </row>
        <row r="85">
          <cell r="E85" t="str">
            <v>Oubli de saisie analyse non vu au prélèvement</v>
          </cell>
          <cell r="L85" t="str">
            <v>Non Conformité</v>
          </cell>
        </row>
        <row r="86">
          <cell r="E86" t="str">
            <v>Oubli de saisie analyse non vu au prélèvement</v>
          </cell>
          <cell r="L86" t="str">
            <v>Non Conformité</v>
          </cell>
        </row>
        <row r="87">
          <cell r="E87" t="str">
            <v>oubli saisie analyse non vu à la vérification du domicile</v>
          </cell>
          <cell r="L87" t="str">
            <v>Non Conformité</v>
          </cell>
        </row>
        <row r="88">
          <cell r="E88" t="str">
            <v>Fiche de domicile</v>
          </cell>
          <cell r="L88" t="str">
            <v>Non Conformité</v>
          </cell>
        </row>
        <row r="89">
          <cell r="E89" t="str">
            <v>Délai de rendu (autre que Biomnis)</v>
          </cell>
          <cell r="L89" t="str">
            <v>Non Conformité</v>
          </cell>
        </row>
        <row r="90">
          <cell r="E90" t="str">
            <v>Erreur de saisie code analyse non vu au prélèvement</v>
          </cell>
          <cell r="L90" t="str">
            <v>Non Conformité</v>
          </cell>
        </row>
        <row r="91">
          <cell r="E91" t="str">
            <v>Renseignement prélèvement (heure,...)</v>
          </cell>
          <cell r="L91" t="str">
            <v>Non Conformité</v>
          </cell>
        </row>
        <row r="92">
          <cell r="E92" t="str">
            <v>Gestion des DASRI</v>
          </cell>
          <cell r="L92" t="str">
            <v>Non Conformité</v>
          </cell>
        </row>
        <row r="93">
          <cell r="E93" t="str">
            <v>Echantillon hémolysé</v>
          </cell>
          <cell r="L93" t="str">
            <v>Non Conformité</v>
          </cell>
        </row>
        <row r="94">
          <cell r="E94" t="str">
            <v>Echantillon hémolysé</v>
          </cell>
          <cell r="L94" t="str">
            <v>Non Conformité</v>
          </cell>
        </row>
        <row r="95">
          <cell r="E95" t="str">
            <v>Oubli de saisie analyse vu au prélèvement</v>
          </cell>
          <cell r="L95" t="str">
            <v>Non Conformité</v>
          </cell>
        </row>
        <row r="96">
          <cell r="E96" t="str">
            <v>Echantillon hémolysé</v>
          </cell>
          <cell r="L96" t="str">
            <v>Non Conformité</v>
          </cell>
        </row>
        <row r="97">
          <cell r="E97" t="str">
            <v>Délai de livraison</v>
          </cell>
          <cell r="L97" t="str">
            <v>Non Conformité</v>
          </cell>
        </row>
        <row r="98">
          <cell r="E98" t="str">
            <v>Saisie des conclusions / commentaires</v>
          </cell>
          <cell r="L98" t="str">
            <v>Non Conformité</v>
          </cell>
        </row>
        <row r="99">
          <cell r="E99" t="str">
            <v>Saisie des conclusions / commentaires</v>
          </cell>
          <cell r="L99" t="str">
            <v>Non Conformité</v>
          </cell>
        </row>
        <row r="100">
          <cell r="E100" t="str">
            <v>Rejets CPAM / mutuelle</v>
          </cell>
          <cell r="L100" t="str">
            <v>Non Conformité</v>
          </cell>
        </row>
        <row r="101">
          <cell r="E101" t="str">
            <v>Rejets CPAM / mutuelle</v>
          </cell>
          <cell r="L101" t="str">
            <v>Non Conformité</v>
          </cell>
        </row>
        <row r="102">
          <cell r="E102" t="str">
            <v>Echantillon hémolysé</v>
          </cell>
          <cell r="L102" t="str">
            <v>Non Conformité</v>
          </cell>
        </row>
        <row r="103">
          <cell r="E103" t="str">
            <v>Ordonnance</v>
          </cell>
          <cell r="L103" t="str">
            <v>Non Conformité</v>
          </cell>
        </row>
        <row r="104">
          <cell r="E104" t="str">
            <v>Erreur de saisie code analyse vu au prélèvement</v>
          </cell>
          <cell r="L104" t="str">
            <v>Non Conformité</v>
          </cell>
        </row>
        <row r="105">
          <cell r="E105" t="str">
            <v>Tube manquant / erreur nature de tube</v>
          </cell>
          <cell r="L105" t="str">
            <v>Non Conformité</v>
          </cell>
        </row>
        <row r="106">
          <cell r="E106" t="str">
            <v>Rejets CPAM / mutuelle</v>
          </cell>
          <cell r="L106" t="str">
            <v>Non Conformité</v>
          </cell>
        </row>
        <row r="107">
          <cell r="E107" t="str">
            <v>Echantillon hémolysé</v>
          </cell>
          <cell r="L107" t="str">
            <v>Non Conformité</v>
          </cell>
        </row>
        <row r="108">
          <cell r="E108" t="str">
            <v>Saisie des conclusions / commentaires</v>
          </cell>
          <cell r="L108" t="str">
            <v>Non Conformité</v>
          </cell>
        </row>
        <row r="109">
          <cell r="E109" t="str">
            <v>Erreur de saisie code analyse non vu au prélèvement</v>
          </cell>
          <cell r="L109" t="str">
            <v>Non Conformité</v>
          </cell>
        </row>
        <row r="110">
          <cell r="E110" t="str">
            <v>Tube manquant : Iono sur tube sec</v>
          </cell>
          <cell r="L110" t="str">
            <v>Non Conformité</v>
          </cell>
        </row>
        <row r="111">
          <cell r="E111" t="str">
            <v>Echantillon coagulé / caillot de fibrine</v>
          </cell>
          <cell r="L111" t="str">
            <v>Non Conformité</v>
          </cell>
        </row>
        <row r="112">
          <cell r="E112" t="str">
            <v>Tube manquant / erreur nature de tube</v>
          </cell>
          <cell r="L112" t="str">
            <v>Non Conformité</v>
          </cell>
        </row>
        <row r="113">
          <cell r="E113" t="str">
            <v>Panne bloquante</v>
          </cell>
          <cell r="L113" t="str">
            <v>Non Conformité</v>
          </cell>
        </row>
        <row r="114">
          <cell r="E114" t="str">
            <v>Réception d'un échantillon ou d'un recueil</v>
          </cell>
          <cell r="L114" t="str">
            <v>Non Conformité</v>
          </cell>
        </row>
        <row r="115">
          <cell r="E115" t="str">
            <v>Echantillon hémolysé</v>
          </cell>
          <cell r="L115" t="str">
            <v>Non Conformité</v>
          </cell>
        </row>
        <row r="116">
          <cell r="E116" t="str">
            <v>Saisie du dossier par le sous-traitant</v>
          </cell>
          <cell r="L116" t="str">
            <v>Non Conformité</v>
          </cell>
        </row>
        <row r="117">
          <cell r="E117" t="str">
            <v>Compte-rendu</v>
          </cell>
          <cell r="L117" t="str">
            <v>Non Conformité</v>
          </cell>
        </row>
        <row r="118">
          <cell r="E118" t="str">
            <v>EEQ Zscore &gt;+/-2</v>
          </cell>
          <cell r="L118" t="str">
            <v>Non Conformité</v>
          </cell>
        </row>
        <row r="119">
          <cell r="E119" t="str">
            <v>Echantillon hémolysé</v>
          </cell>
          <cell r="L119" t="str">
            <v>Non Conformité</v>
          </cell>
        </row>
        <row r="120">
          <cell r="E120" t="str">
            <v>EEQ Zscore &gt;+/-2</v>
          </cell>
          <cell r="L120" t="str">
            <v>Non Conformité</v>
          </cell>
        </row>
        <row r="121">
          <cell r="E121" t="str">
            <v>Echantillon volume incorrect</v>
          </cell>
          <cell r="L121" t="str">
            <v>Non Conformité</v>
          </cell>
        </row>
        <row r="122">
          <cell r="E122" t="str">
            <v>Recueil des renseignements cliniques / posologie</v>
          </cell>
          <cell r="L122" t="str">
            <v>Non Conformité</v>
          </cell>
        </row>
        <row r="123">
          <cell r="E123" t="str">
            <v>Transmission patient</v>
          </cell>
          <cell r="L123" t="str">
            <v>Non Conformité</v>
          </cell>
        </row>
        <row r="124">
          <cell r="E124" t="str">
            <v>Tube manquant / erreur nature de tube</v>
          </cell>
          <cell r="L124" t="str">
            <v>Non Conformité</v>
          </cell>
        </row>
        <row r="125">
          <cell r="E125" t="str">
            <v>Etiquetage des échantillons</v>
          </cell>
          <cell r="L125" t="str">
            <v>Non Conformité</v>
          </cell>
        </row>
        <row r="126">
          <cell r="E126" t="str">
            <v>Matériel informatique : écran, imprimante, scanner...</v>
          </cell>
          <cell r="L126" t="str">
            <v>Non Conformité</v>
          </cell>
        </row>
        <row r="127">
          <cell r="E127" t="str">
            <v>Erreur de saisie code analyse vu au prélèvement</v>
          </cell>
          <cell r="L127" t="str">
            <v>Non Conformité</v>
          </cell>
        </row>
        <row r="128">
          <cell r="E128" t="str">
            <v>Réception d'échantillons</v>
          </cell>
          <cell r="L128" t="str">
            <v>Non Conformité</v>
          </cell>
        </row>
        <row r="129">
          <cell r="E129" t="str">
            <v>Réception d'échantillons</v>
          </cell>
          <cell r="L129" t="str">
            <v>Non Conformité</v>
          </cell>
        </row>
        <row r="130">
          <cell r="E130" t="str">
            <v>Prescripteur</v>
          </cell>
          <cell r="L130" t="str">
            <v>Non Conformité</v>
          </cell>
        </row>
        <row r="131">
          <cell r="E131" t="str">
            <v>Résultat non prêt BIOMNIS</v>
          </cell>
          <cell r="L131" t="str">
            <v>Non Conformité</v>
          </cell>
        </row>
      </sheetData>
      <sheetData sheetId="6">
        <row r="8">
          <cell r="F8">
            <v>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B1" t="str">
            <v>VE</v>
          </cell>
          <cell r="C1" t="str">
            <v>VA</v>
          </cell>
          <cell r="D1" t="str">
            <v>SG</v>
          </cell>
          <cell r="E1" t="str">
            <v>SC</v>
          </cell>
          <cell r="F1" t="str">
            <v>FF</v>
          </cell>
          <cell r="G1" t="str">
            <v>TOTAL</v>
          </cell>
        </row>
        <row r="2">
          <cell r="A2" t="str">
            <v>Autres …</v>
          </cell>
          <cell r="G2">
            <v>0</v>
          </cell>
        </row>
        <row r="3">
          <cell r="A3" t="str">
            <v>Code préleveur</v>
          </cell>
          <cell r="G3">
            <v>9</v>
          </cell>
        </row>
        <row r="4">
          <cell r="A4" t="str">
            <v>Confidentialité</v>
          </cell>
          <cell r="G4">
            <v>0</v>
          </cell>
        </row>
        <row r="5">
          <cell r="A5" t="str">
            <v>Délai de rendu échantillons déposés (abs ou erroné)</v>
          </cell>
          <cell r="G5">
            <v>0</v>
          </cell>
        </row>
        <row r="6">
          <cell r="A6" t="str">
            <v>Destinataire supplémentaire</v>
          </cell>
          <cell r="G6">
            <v>4</v>
          </cell>
        </row>
        <row r="7">
          <cell r="A7" t="str">
            <v>Erreur caisse</v>
          </cell>
          <cell r="G7">
            <v>0</v>
          </cell>
        </row>
        <row r="8">
          <cell r="A8" t="str">
            <v>Erreur de saisie code analyse non vu au prélèvement</v>
          </cell>
          <cell r="G8">
            <v>17</v>
          </cell>
        </row>
        <row r="9">
          <cell r="A9" t="str">
            <v>Erreurs de saisie code vu au prélèvement</v>
          </cell>
          <cell r="G9" t="e">
            <v>#REF!</v>
          </cell>
        </row>
        <row r="10">
          <cell r="A10" t="str">
            <v>Erreur saisie code analyse non-vu à la vérification du domicile.</v>
          </cell>
          <cell r="G10" t="e">
            <v>#REF!</v>
          </cell>
        </row>
        <row r="11">
          <cell r="A11" t="str">
            <v>Erreur saisie code analyse vu à la vérification du domicile.</v>
          </cell>
          <cell r="G11" t="e">
            <v>#REF!</v>
          </cell>
        </row>
        <row r="12">
          <cell r="A12" t="str">
            <v>Facturation</v>
          </cell>
          <cell r="G12" t="e">
            <v>#REF!</v>
          </cell>
        </row>
        <row r="13">
          <cell r="A13" t="str">
            <v>Fiche de consentement</v>
          </cell>
          <cell r="G13" t="e">
            <v>#REF!</v>
          </cell>
        </row>
        <row r="14">
          <cell r="A14" t="str">
            <v>Fiche de domicile</v>
          </cell>
          <cell r="G14" t="e">
            <v>#REF!</v>
          </cell>
        </row>
        <row r="15">
          <cell r="A15" t="str">
            <v>ordonnances (pas de prénom)</v>
          </cell>
          <cell r="G15" t="e">
            <v>#REF!</v>
          </cell>
        </row>
        <row r="16">
          <cell r="A16" t="str">
            <v>Oubli de saisie non vu au prélèvement</v>
          </cell>
          <cell r="G16" t="e">
            <v>#REF!</v>
          </cell>
        </row>
        <row r="17">
          <cell r="A17" t="str">
            <v>Oubli de saisie analyse vu à la vérification du domicile.</v>
          </cell>
          <cell r="G17" t="e">
            <v>#REF!</v>
          </cell>
        </row>
        <row r="18">
          <cell r="A18" t="str">
            <v>Oubli de saisie analyse vu au prélèvement</v>
          </cell>
          <cell r="G18" t="e">
            <v>#REF!</v>
          </cell>
        </row>
        <row r="19">
          <cell r="A19" t="str">
            <v>Oubli saisie analyse non vu à la vérification du domicile</v>
          </cell>
          <cell r="G19" t="e">
            <v>#REF!</v>
          </cell>
        </row>
        <row r="20">
          <cell r="A20" t="str">
            <v>Patient</v>
          </cell>
          <cell r="G20" t="e">
            <v>#REF!</v>
          </cell>
        </row>
        <row r="21">
          <cell r="A21" t="str">
            <v>Prescripteur</v>
          </cell>
          <cell r="G21" t="e">
            <v>#REF!</v>
          </cell>
        </row>
        <row r="22">
          <cell r="A22" t="str">
            <v>Prise de rendez-vous</v>
          </cell>
          <cell r="G22" t="e">
            <v>#REF!</v>
          </cell>
        </row>
        <row r="23">
          <cell r="A23" t="str">
            <v>Problème lié à un mineur</v>
          </cell>
          <cell r="G23" t="e">
            <v>#REF!</v>
          </cell>
        </row>
        <row r="24">
          <cell r="A24" t="str">
            <v>Réception échantillon</v>
          </cell>
          <cell r="G24" t="e">
            <v>#REF!</v>
          </cell>
        </row>
        <row r="25">
          <cell r="A25" t="str">
            <v>Rejet CPAM</v>
          </cell>
          <cell r="G25" t="e">
            <v>#REF!</v>
          </cell>
        </row>
        <row r="26">
          <cell r="A26" t="str">
            <v>Renseignement clinique</v>
          </cell>
          <cell r="G26" t="e">
            <v>#REF!</v>
          </cell>
        </row>
        <row r="27">
          <cell r="A27" t="str">
            <v>Renseignement prélèvement</v>
          </cell>
          <cell r="G27" t="e">
            <v>#REF!</v>
          </cell>
        </row>
        <row r="28">
          <cell r="A28" t="str">
            <v>Saisie renseignement clinique</v>
          </cell>
          <cell r="G28" t="e">
            <v>#REF!</v>
          </cell>
        </row>
        <row r="29">
          <cell r="A29" t="str">
            <v>Télétransmission</v>
          </cell>
          <cell r="G29">
            <v>0</v>
          </cell>
        </row>
        <row r="30">
          <cell r="A30" t="str">
            <v>Serveur patient</v>
          </cell>
          <cell r="G30">
            <v>0</v>
          </cell>
        </row>
        <row r="31">
          <cell r="A31" t="str">
            <v xml:space="preserve">Totalité des NC par site </v>
          </cell>
          <cell r="B31" t="e">
            <v>#REF!</v>
          </cell>
          <cell r="C31">
            <v>0</v>
          </cell>
          <cell r="D31">
            <v>3</v>
          </cell>
          <cell r="E31">
            <v>12</v>
          </cell>
          <cell r="F31">
            <v>8</v>
          </cell>
        </row>
        <row r="57">
          <cell r="B57" t="str">
            <v>VE</v>
          </cell>
          <cell r="C57" t="str">
            <v>VA</v>
          </cell>
          <cell r="D57" t="str">
            <v>SG</v>
          </cell>
          <cell r="E57" t="str">
            <v>SC</v>
          </cell>
          <cell r="F57" t="str">
            <v>FF</v>
          </cell>
          <cell r="H57" t="str">
            <v>Fréquence</v>
          </cell>
          <cell r="I57" t="str">
            <v>Fréquence Cumulée</v>
          </cell>
        </row>
        <row r="58">
          <cell r="A58" t="str">
            <v>Oubli de saisie analyse vu au prélèvement</v>
          </cell>
          <cell r="B58">
            <v>70</v>
          </cell>
          <cell r="C58">
            <v>22</v>
          </cell>
          <cell r="D58">
            <v>38</v>
          </cell>
          <cell r="E58">
            <v>178</v>
          </cell>
          <cell r="F58">
            <v>22</v>
          </cell>
          <cell r="H58">
            <v>0.31853281853281851</v>
          </cell>
          <cell r="I58">
            <v>0.31853281853281851</v>
          </cell>
        </row>
        <row r="59">
          <cell r="A59" t="str">
            <v>Erreurs de saisie code vu au prélèvement</v>
          </cell>
          <cell r="B59">
            <v>15</v>
          </cell>
          <cell r="C59">
            <v>3</v>
          </cell>
          <cell r="D59">
            <v>20</v>
          </cell>
          <cell r="E59">
            <v>28</v>
          </cell>
          <cell r="F59">
            <v>11</v>
          </cell>
          <cell r="H59">
            <v>7.4324324324324328E-2</v>
          </cell>
          <cell r="I59">
            <v>0.39285714285714285</v>
          </cell>
        </row>
        <row r="60">
          <cell r="A60" t="str">
            <v>prescripteurs</v>
          </cell>
          <cell r="B60">
            <v>26</v>
          </cell>
          <cell r="C60">
            <v>9</v>
          </cell>
          <cell r="D60">
            <v>9</v>
          </cell>
          <cell r="E60">
            <v>42</v>
          </cell>
          <cell r="F60">
            <v>5</v>
          </cell>
          <cell r="H60">
            <v>8.7837837837837843E-2</v>
          </cell>
          <cell r="I60">
            <v>0.48069498069498068</v>
          </cell>
        </row>
        <row r="61">
          <cell r="A61" t="str">
            <v>Oubli de saisie non vu au prélèvement</v>
          </cell>
          <cell r="B61">
            <v>12</v>
          </cell>
          <cell r="C61">
            <v>18</v>
          </cell>
          <cell r="D61">
            <v>21</v>
          </cell>
          <cell r="E61">
            <v>9</v>
          </cell>
          <cell r="F61">
            <v>12</v>
          </cell>
          <cell r="H61">
            <v>6.9498069498069498E-2</v>
          </cell>
          <cell r="I61">
            <v>0.5501930501930502</v>
          </cell>
        </row>
        <row r="62">
          <cell r="A62" t="str">
            <v>Erreur de saisie code non-vu au prélèvement</v>
          </cell>
          <cell r="B62">
            <v>19</v>
          </cell>
          <cell r="C62">
            <v>4</v>
          </cell>
          <cell r="D62">
            <v>13</v>
          </cell>
          <cell r="E62">
            <v>13</v>
          </cell>
          <cell r="F62">
            <v>9</v>
          </cell>
          <cell r="H62">
            <v>5.5984555984555984E-2</v>
          </cell>
          <cell r="I62">
            <v>0.60617760617760619</v>
          </cell>
        </row>
        <row r="63">
          <cell r="A63" t="str">
            <v>Patient</v>
          </cell>
          <cell r="B63">
            <v>8</v>
          </cell>
          <cell r="C63">
            <v>9</v>
          </cell>
          <cell r="D63">
            <v>7</v>
          </cell>
          <cell r="E63">
            <v>20</v>
          </cell>
          <cell r="F63">
            <v>11</v>
          </cell>
          <cell r="H63">
            <v>5.3088803088803087E-2</v>
          </cell>
          <cell r="I63">
            <v>0.65926640926640923</v>
          </cell>
        </row>
        <row r="64">
          <cell r="A64" t="str">
            <v>Destination supplémentaire</v>
          </cell>
          <cell r="B64">
            <v>1</v>
          </cell>
          <cell r="C64">
            <v>2</v>
          </cell>
          <cell r="D64">
            <v>1</v>
          </cell>
          <cell r="E64">
            <v>41</v>
          </cell>
          <cell r="H64">
            <v>4.343629343629344E-2</v>
          </cell>
          <cell r="I64">
            <v>0.70270270270270263</v>
          </cell>
        </row>
        <row r="65">
          <cell r="A65" t="str">
            <v>ordonnances (pas de prénom)</v>
          </cell>
          <cell r="B65">
            <v>11</v>
          </cell>
          <cell r="C65">
            <v>2</v>
          </cell>
          <cell r="D65">
            <v>2</v>
          </cell>
          <cell r="E65">
            <v>23</v>
          </cell>
          <cell r="F65">
            <v>5</v>
          </cell>
          <cell r="H65">
            <v>4.1505791505791506E-2</v>
          </cell>
          <cell r="I65">
            <v>0.74420849420849411</v>
          </cell>
        </row>
        <row r="66">
          <cell r="A66" t="str">
            <v>oubli de saisie analyse vu à la vérification du domicile.</v>
          </cell>
          <cell r="B66">
            <v>6</v>
          </cell>
          <cell r="C66">
            <v>1</v>
          </cell>
          <cell r="D66">
            <v>5</v>
          </cell>
          <cell r="E66">
            <v>22</v>
          </cell>
          <cell r="F66">
            <v>2</v>
          </cell>
          <cell r="H66">
            <v>3.4749034749034749E-2</v>
          </cell>
          <cell r="I66">
            <v>0.7789575289575289</v>
          </cell>
        </row>
        <row r="67">
          <cell r="A67" t="str">
            <v>Facturation</v>
          </cell>
          <cell r="B67">
            <v>6</v>
          </cell>
          <cell r="D67">
            <v>1</v>
          </cell>
          <cell r="E67">
            <v>14</v>
          </cell>
          <cell r="F67">
            <v>6</v>
          </cell>
          <cell r="H67">
            <v>2.6061776061776062E-2</v>
          </cell>
          <cell r="I67">
            <v>0.80501930501930496</v>
          </cell>
        </row>
        <row r="68">
          <cell r="A68" t="str">
            <v>erreur saisie code analyse vu à la vérification du domicile.</v>
          </cell>
          <cell r="B68">
            <v>4</v>
          </cell>
          <cell r="D68">
            <v>11</v>
          </cell>
          <cell r="E68">
            <v>5</v>
          </cell>
          <cell r="F68">
            <v>2</v>
          </cell>
          <cell r="H68">
            <v>2.1235521235521235E-2</v>
          </cell>
          <cell r="I68">
            <v>0.82625482625482616</v>
          </cell>
        </row>
        <row r="69">
          <cell r="A69" t="str">
            <v>Saisie renseignement clinique</v>
          </cell>
          <cell r="E69">
            <v>3</v>
          </cell>
          <cell r="F69">
            <v>22</v>
          </cell>
          <cell r="H69">
            <v>2.4131274131274132E-2</v>
          </cell>
          <cell r="I69">
            <v>0.8503861003861003</v>
          </cell>
        </row>
        <row r="70">
          <cell r="A70" t="str">
            <v>Rejet CPAM</v>
          </cell>
          <cell r="F70">
            <v>22</v>
          </cell>
          <cell r="H70">
            <v>2.1235521235521235E-2</v>
          </cell>
          <cell r="I70">
            <v>0.87162162162162149</v>
          </cell>
        </row>
        <row r="71">
          <cell r="A71" t="str">
            <v>Code préleveur</v>
          </cell>
          <cell r="B71">
            <v>2</v>
          </cell>
          <cell r="E71">
            <v>16</v>
          </cell>
          <cell r="F71">
            <v>3</v>
          </cell>
          <cell r="H71">
            <v>2.0270270270270271E-2</v>
          </cell>
          <cell r="I71">
            <v>0.89189189189189177</v>
          </cell>
        </row>
        <row r="72">
          <cell r="A72" t="str">
            <v>Réception échantillon</v>
          </cell>
          <cell r="B72">
            <v>10</v>
          </cell>
          <cell r="C72">
            <v>3</v>
          </cell>
          <cell r="E72">
            <v>2</v>
          </cell>
          <cell r="F72">
            <v>2</v>
          </cell>
          <cell r="H72">
            <v>1.6409266409266408E-2</v>
          </cell>
          <cell r="I72">
            <v>0.90830115830115821</v>
          </cell>
        </row>
        <row r="73">
          <cell r="A73" t="str">
            <v>Serveur patient</v>
          </cell>
          <cell r="E73">
            <v>14</v>
          </cell>
          <cell r="F73">
            <v>1</v>
          </cell>
          <cell r="H73">
            <v>1.4478764478764479E-2</v>
          </cell>
          <cell r="I73">
            <v>0.92277992277992271</v>
          </cell>
        </row>
        <row r="74">
          <cell r="A74" t="str">
            <v>erreur saisie code analyse non-vu à la vérification du domicile.</v>
          </cell>
          <cell r="B74">
            <v>1</v>
          </cell>
          <cell r="C74">
            <v>5</v>
          </cell>
          <cell r="D74">
            <v>2</v>
          </cell>
          <cell r="E74">
            <v>1</v>
          </cell>
          <cell r="F74">
            <v>2</v>
          </cell>
          <cell r="H74">
            <v>1.0617760617760617E-2</v>
          </cell>
          <cell r="I74">
            <v>0.93339768339768336</v>
          </cell>
        </row>
        <row r="75">
          <cell r="A75" t="str">
            <v>oubli saisie analyse non vu à la vérification du domicile</v>
          </cell>
          <cell r="B75">
            <v>1</v>
          </cell>
          <cell r="C75">
            <v>5</v>
          </cell>
          <cell r="D75">
            <v>2</v>
          </cell>
          <cell r="E75">
            <v>2</v>
          </cell>
          <cell r="F75">
            <v>1</v>
          </cell>
          <cell r="H75">
            <v>1.0617760617760617E-2</v>
          </cell>
          <cell r="I75">
            <v>0.94401544401544402</v>
          </cell>
        </row>
        <row r="76">
          <cell r="A76" t="str">
            <v>Autres</v>
          </cell>
          <cell r="B76">
            <v>2</v>
          </cell>
          <cell r="C76">
            <v>2</v>
          </cell>
          <cell r="E76">
            <v>3</v>
          </cell>
          <cell r="F76">
            <v>2</v>
          </cell>
          <cell r="H76">
            <v>8.6872586872586872E-3</v>
          </cell>
          <cell r="I76">
            <v>0.95270270270270274</v>
          </cell>
        </row>
        <row r="77">
          <cell r="A77" t="str">
            <v>Fiche de consentement</v>
          </cell>
          <cell r="B77">
            <v>2</v>
          </cell>
          <cell r="E77">
            <v>8</v>
          </cell>
          <cell r="H77">
            <v>9.6525096525096523E-3</v>
          </cell>
          <cell r="I77">
            <v>0.96235521235521237</v>
          </cell>
        </row>
        <row r="78">
          <cell r="A78" t="str">
            <v>Renseignement clinique</v>
          </cell>
          <cell r="C78">
            <v>8</v>
          </cell>
          <cell r="H78">
            <v>7.7220077220077222E-3</v>
          </cell>
          <cell r="I78">
            <v>0.97007722007722008</v>
          </cell>
        </row>
        <row r="79">
          <cell r="A79" t="str">
            <v>Fiche de domicile</v>
          </cell>
          <cell r="B79">
            <v>5</v>
          </cell>
          <cell r="C79">
            <v>2</v>
          </cell>
          <cell r="E79">
            <v>1</v>
          </cell>
          <cell r="H79">
            <v>7.7220077220077222E-3</v>
          </cell>
          <cell r="I79">
            <v>0.97779922779922779</v>
          </cell>
        </row>
        <row r="80">
          <cell r="A80" t="str">
            <v>Prise de rendez-vous</v>
          </cell>
          <cell r="E80">
            <v>5</v>
          </cell>
          <cell r="H80">
            <v>4.8262548262548262E-3</v>
          </cell>
          <cell r="I80">
            <v>0.98262548262548266</v>
          </cell>
        </row>
        <row r="81">
          <cell r="A81" t="str">
            <v>Problème lié à un mineur</v>
          </cell>
          <cell r="B81">
            <v>2</v>
          </cell>
          <cell r="D81">
            <v>2</v>
          </cell>
          <cell r="E81">
            <v>2</v>
          </cell>
          <cell r="H81">
            <v>5.7915057915057912E-3</v>
          </cell>
          <cell r="I81">
            <v>0.98841698841698844</v>
          </cell>
        </row>
        <row r="82">
          <cell r="A82" t="str">
            <v>Télétransmission</v>
          </cell>
          <cell r="D82">
            <v>1</v>
          </cell>
          <cell r="E82">
            <v>3</v>
          </cell>
          <cell r="F82">
            <v>1</v>
          </cell>
          <cell r="H82">
            <v>4.8262548262548262E-3</v>
          </cell>
          <cell r="I82">
            <v>0.99324324324324331</v>
          </cell>
        </row>
        <row r="83">
          <cell r="A83" t="str">
            <v>Renseignement prélèvement</v>
          </cell>
          <cell r="D83">
            <v>2</v>
          </cell>
          <cell r="E83">
            <v>2</v>
          </cell>
          <cell r="H83">
            <v>3.8610038610038611E-3</v>
          </cell>
          <cell r="I83">
            <v>0.99710424710424717</v>
          </cell>
        </row>
        <row r="84">
          <cell r="A84" t="str">
            <v>Confidentialité</v>
          </cell>
          <cell r="B84">
            <v>2</v>
          </cell>
          <cell r="F84">
            <v>1</v>
          </cell>
          <cell r="H84">
            <v>2.8957528957528956E-3</v>
          </cell>
          <cell r="I84">
            <v>1</v>
          </cell>
        </row>
        <row r="85">
          <cell r="A85" t="str">
            <v>Erreur caisse</v>
          </cell>
          <cell r="H85">
            <v>0</v>
          </cell>
          <cell r="I85">
            <v>1</v>
          </cell>
        </row>
        <row r="86">
          <cell r="A86" t="str">
            <v>Délai de rendu échantillons déposés (abs ou erroné)</v>
          </cell>
          <cell r="H86">
            <v>0</v>
          </cell>
          <cell r="I86">
            <v>1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Nouveau"/>
      <sheetName val="Suivi EEQ"/>
      <sheetName val="Suivi des EEQ"/>
    </sheetNames>
    <sheetDataSet>
      <sheetData sheetId="0" refreshError="1"/>
      <sheetData sheetId="1" refreshError="1"/>
      <sheetData sheetId="2">
        <row r="1">
          <cell r="A1" t="str">
            <v>N°</v>
          </cell>
          <cell r="B1" t="str">
            <v>Date</v>
          </cell>
          <cell r="C1" t="str">
            <v>Référence EEQ</v>
          </cell>
          <cell r="F1" t="str">
            <v>Saisi par</v>
          </cell>
        </row>
      </sheetData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Fiches techniques"/>
      <sheetName val="Nouveau"/>
      <sheetName val="Consultation"/>
      <sheetName val="FDS"/>
      <sheetName val="Nouvelle FDS"/>
      <sheetName val="Consultation FDS"/>
      <sheetName val="Docs scientifiques"/>
      <sheetName val="Nouveau DS"/>
      <sheetName val="Consultation DS"/>
      <sheetName val="Fournisseur"/>
      <sheetName val="Nouveau Fournisseur"/>
      <sheetName val="Consultation Fournisseur"/>
      <sheetName val="STT"/>
      <sheetName val="Nouveau STT"/>
      <sheetName val="Consultation STT"/>
      <sheetName val="Val Met"/>
      <sheetName val="Nouveau Val Met"/>
      <sheetName val="Consultation Val Met"/>
      <sheetName val="Cofrac"/>
      <sheetName val="Nouveau Cofrac"/>
      <sheetName val="Consultation Cofrac"/>
      <sheetName val="Réglementation"/>
      <sheetName val="Nouvelle Réglementation"/>
      <sheetName val="Consultation réglementation"/>
      <sheetName val="base de donnée doc externe 0104"/>
    </sheetNames>
    <sheetDataSet>
      <sheetData sheetId="0"/>
      <sheetData sheetId="1">
        <row r="1">
          <cell r="A1" t="str">
            <v>N°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  <row r="54">
          <cell r="A54">
            <v>53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183</v>
          </cell>
        </row>
        <row r="184">
          <cell r="A184">
            <v>184</v>
          </cell>
        </row>
        <row r="185">
          <cell r="A185">
            <v>185</v>
          </cell>
        </row>
        <row r="186">
          <cell r="A186">
            <v>186</v>
          </cell>
        </row>
        <row r="187">
          <cell r="A187">
            <v>187</v>
          </cell>
        </row>
        <row r="188">
          <cell r="A188">
            <v>188</v>
          </cell>
        </row>
        <row r="189">
          <cell r="A189">
            <v>189</v>
          </cell>
        </row>
        <row r="190">
          <cell r="A190">
            <v>191</v>
          </cell>
        </row>
        <row r="191">
          <cell r="A191">
            <v>192</v>
          </cell>
        </row>
        <row r="192">
          <cell r="A192">
            <v>193</v>
          </cell>
        </row>
        <row r="193">
          <cell r="A193">
            <v>194</v>
          </cell>
        </row>
        <row r="194">
          <cell r="A194">
            <v>195</v>
          </cell>
        </row>
        <row r="195">
          <cell r="A195">
            <v>196</v>
          </cell>
        </row>
        <row r="196">
          <cell r="A196">
            <v>197</v>
          </cell>
        </row>
        <row r="197">
          <cell r="A197">
            <v>198</v>
          </cell>
        </row>
        <row r="198">
          <cell r="A198">
            <v>199</v>
          </cell>
        </row>
        <row r="199">
          <cell r="A199">
            <v>200</v>
          </cell>
        </row>
        <row r="200">
          <cell r="A200">
            <v>201</v>
          </cell>
        </row>
        <row r="201">
          <cell r="A201">
            <v>202</v>
          </cell>
        </row>
        <row r="202">
          <cell r="A202">
            <v>203</v>
          </cell>
        </row>
        <row r="203">
          <cell r="A203">
            <v>204</v>
          </cell>
        </row>
        <row r="204">
          <cell r="A204">
            <v>205</v>
          </cell>
        </row>
        <row r="205">
          <cell r="A205">
            <v>206</v>
          </cell>
        </row>
        <row r="206">
          <cell r="A206">
            <v>207</v>
          </cell>
        </row>
        <row r="207">
          <cell r="A207">
            <v>208</v>
          </cell>
        </row>
        <row r="208">
          <cell r="A208">
            <v>209</v>
          </cell>
        </row>
        <row r="209">
          <cell r="A209">
            <v>210</v>
          </cell>
        </row>
        <row r="210">
          <cell r="A210">
            <v>211</v>
          </cell>
        </row>
        <row r="211">
          <cell r="A211">
            <v>212</v>
          </cell>
        </row>
        <row r="212">
          <cell r="A212">
            <v>213</v>
          </cell>
        </row>
        <row r="213">
          <cell r="A213">
            <v>214</v>
          </cell>
        </row>
        <row r="214">
          <cell r="A214">
            <v>215</v>
          </cell>
        </row>
        <row r="215">
          <cell r="A215">
            <v>216</v>
          </cell>
        </row>
        <row r="216">
          <cell r="A216">
            <v>217</v>
          </cell>
        </row>
        <row r="217">
          <cell r="A217">
            <v>218</v>
          </cell>
        </row>
        <row r="218">
          <cell r="A218">
            <v>219</v>
          </cell>
        </row>
        <row r="219">
          <cell r="A219">
            <v>220</v>
          </cell>
        </row>
        <row r="220">
          <cell r="A220">
            <v>221</v>
          </cell>
        </row>
        <row r="221">
          <cell r="A221">
            <v>222</v>
          </cell>
        </row>
        <row r="222">
          <cell r="A222">
            <v>223</v>
          </cell>
        </row>
        <row r="223">
          <cell r="A223">
            <v>224</v>
          </cell>
        </row>
        <row r="224">
          <cell r="A224">
            <v>225</v>
          </cell>
        </row>
        <row r="225">
          <cell r="A225">
            <v>226</v>
          </cell>
        </row>
        <row r="226">
          <cell r="A226">
            <v>227</v>
          </cell>
        </row>
        <row r="227">
          <cell r="A227">
            <v>228</v>
          </cell>
        </row>
        <row r="228">
          <cell r="A228">
            <v>229</v>
          </cell>
        </row>
        <row r="229">
          <cell r="A229">
            <v>230</v>
          </cell>
        </row>
        <row r="230">
          <cell r="A230">
            <v>231</v>
          </cell>
        </row>
        <row r="231">
          <cell r="A231">
            <v>232</v>
          </cell>
        </row>
        <row r="232">
          <cell r="A232">
            <v>233</v>
          </cell>
        </row>
        <row r="233">
          <cell r="A233">
            <v>234</v>
          </cell>
        </row>
        <row r="234">
          <cell r="A234">
            <v>235</v>
          </cell>
        </row>
        <row r="235">
          <cell r="A235">
            <v>236</v>
          </cell>
        </row>
        <row r="236">
          <cell r="A236">
            <v>237</v>
          </cell>
        </row>
        <row r="237">
          <cell r="A237">
            <v>238</v>
          </cell>
        </row>
        <row r="238">
          <cell r="A238">
            <v>239</v>
          </cell>
        </row>
        <row r="239">
          <cell r="A239">
            <v>240</v>
          </cell>
        </row>
        <row r="240">
          <cell r="A240">
            <v>241</v>
          </cell>
        </row>
        <row r="241">
          <cell r="A241">
            <v>242</v>
          </cell>
        </row>
        <row r="242">
          <cell r="A242">
            <v>243</v>
          </cell>
        </row>
        <row r="243">
          <cell r="A243">
            <v>244</v>
          </cell>
        </row>
        <row r="244">
          <cell r="A244">
            <v>245</v>
          </cell>
        </row>
        <row r="245">
          <cell r="A245">
            <v>246</v>
          </cell>
        </row>
        <row r="246">
          <cell r="A246">
            <v>248</v>
          </cell>
        </row>
        <row r="247">
          <cell r="A247">
            <v>249</v>
          </cell>
        </row>
        <row r="248">
          <cell r="A248">
            <v>250</v>
          </cell>
        </row>
        <row r="249">
          <cell r="A249">
            <v>251</v>
          </cell>
        </row>
        <row r="250">
          <cell r="A250">
            <v>252</v>
          </cell>
        </row>
        <row r="251">
          <cell r="A251">
            <v>253</v>
          </cell>
        </row>
        <row r="252">
          <cell r="A252">
            <v>254</v>
          </cell>
        </row>
        <row r="253">
          <cell r="A253">
            <v>255</v>
          </cell>
        </row>
        <row r="254">
          <cell r="A254">
            <v>257</v>
          </cell>
        </row>
        <row r="255">
          <cell r="A255">
            <v>258</v>
          </cell>
        </row>
        <row r="256">
          <cell r="A256">
            <v>259</v>
          </cell>
        </row>
        <row r="257">
          <cell r="A257">
            <v>260</v>
          </cell>
        </row>
        <row r="258">
          <cell r="A258">
            <v>261</v>
          </cell>
        </row>
        <row r="259">
          <cell r="A259">
            <v>262</v>
          </cell>
        </row>
        <row r="260">
          <cell r="A260">
            <v>267</v>
          </cell>
        </row>
        <row r="261">
          <cell r="A261">
            <v>268</v>
          </cell>
        </row>
        <row r="262">
          <cell r="A262">
            <v>269</v>
          </cell>
        </row>
        <row r="263">
          <cell r="A263">
            <v>270</v>
          </cell>
        </row>
        <row r="264">
          <cell r="A264">
            <v>271</v>
          </cell>
        </row>
        <row r="265">
          <cell r="A265">
            <v>272</v>
          </cell>
        </row>
        <row r="266">
          <cell r="A266">
            <v>274</v>
          </cell>
        </row>
        <row r="267">
          <cell r="A267">
            <v>275</v>
          </cell>
        </row>
        <row r="268">
          <cell r="A268">
            <v>276</v>
          </cell>
        </row>
        <row r="269">
          <cell r="A269">
            <v>277</v>
          </cell>
        </row>
        <row r="270">
          <cell r="A270">
            <v>278</v>
          </cell>
        </row>
        <row r="271">
          <cell r="A271">
            <v>279</v>
          </cell>
        </row>
        <row r="272">
          <cell r="A272">
            <v>280</v>
          </cell>
        </row>
        <row r="273">
          <cell r="A273">
            <v>281</v>
          </cell>
        </row>
        <row r="274">
          <cell r="A274">
            <v>282</v>
          </cell>
        </row>
        <row r="275">
          <cell r="A275">
            <v>283</v>
          </cell>
        </row>
        <row r="276">
          <cell r="A276">
            <v>284</v>
          </cell>
        </row>
        <row r="277">
          <cell r="A277">
            <v>285</v>
          </cell>
        </row>
        <row r="278">
          <cell r="A278">
            <v>286</v>
          </cell>
        </row>
      </sheetData>
      <sheetData sheetId="2"/>
      <sheetData sheetId="3">
        <row r="1">
          <cell r="B1">
            <v>12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ation données VA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ation données SG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ation données SR"/>
    </sheetNames>
    <sheetDataSet>
      <sheetData sheetId="0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ation données FF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E131"/>
  <sheetViews>
    <sheetView workbookViewId="0">
      <selection activeCell="F12" sqref="F12"/>
    </sheetView>
  </sheetViews>
  <sheetFormatPr baseColWidth="10" defaultRowHeight="15" x14ac:dyDescent="0.25"/>
  <cols>
    <col min="1" max="1" width="16.42578125" customWidth="1"/>
    <col min="2" max="2" width="20.7109375" customWidth="1"/>
    <col min="3" max="3" width="35.42578125" customWidth="1"/>
    <col min="4" max="4" width="52.28515625" customWidth="1"/>
    <col min="5" max="8" width="34.85546875" customWidth="1"/>
    <col min="249" max="249" width="16.42578125" customWidth="1"/>
    <col min="250" max="250" width="20.7109375" customWidth="1"/>
    <col min="251" max="251" width="13.7109375" customWidth="1"/>
    <col min="252" max="252" width="35.42578125" customWidth="1"/>
    <col min="260" max="260" width="21.5703125" customWidth="1"/>
    <col min="505" max="505" width="16.42578125" customWidth="1"/>
    <col min="506" max="506" width="20.7109375" customWidth="1"/>
    <col min="507" max="507" width="13.7109375" customWidth="1"/>
    <col min="508" max="508" width="35.42578125" customWidth="1"/>
    <col min="516" max="516" width="21.5703125" customWidth="1"/>
    <col min="761" max="761" width="16.42578125" customWidth="1"/>
    <col min="762" max="762" width="20.7109375" customWidth="1"/>
    <col min="763" max="763" width="13.7109375" customWidth="1"/>
    <col min="764" max="764" width="35.42578125" customWidth="1"/>
    <col min="772" max="772" width="21.5703125" customWidth="1"/>
    <col min="1017" max="1017" width="16.42578125" customWidth="1"/>
    <col min="1018" max="1018" width="20.7109375" customWidth="1"/>
    <col min="1019" max="1019" width="13.7109375" customWidth="1"/>
    <col min="1020" max="1020" width="35.42578125" customWidth="1"/>
    <col min="1028" max="1028" width="21.5703125" customWidth="1"/>
    <col min="1273" max="1273" width="16.42578125" customWidth="1"/>
    <col min="1274" max="1274" width="20.7109375" customWidth="1"/>
    <col min="1275" max="1275" width="13.7109375" customWidth="1"/>
    <col min="1276" max="1276" width="35.42578125" customWidth="1"/>
    <col min="1284" max="1284" width="21.5703125" customWidth="1"/>
    <col min="1529" max="1529" width="16.42578125" customWidth="1"/>
    <col min="1530" max="1530" width="20.7109375" customWidth="1"/>
    <col min="1531" max="1531" width="13.7109375" customWidth="1"/>
    <col min="1532" max="1532" width="35.42578125" customWidth="1"/>
    <col min="1540" max="1540" width="21.5703125" customWidth="1"/>
    <col min="1785" max="1785" width="16.42578125" customWidth="1"/>
    <col min="1786" max="1786" width="20.7109375" customWidth="1"/>
    <col min="1787" max="1787" width="13.7109375" customWidth="1"/>
    <col min="1788" max="1788" width="35.42578125" customWidth="1"/>
    <col min="1796" max="1796" width="21.5703125" customWidth="1"/>
    <col min="2041" max="2041" width="16.42578125" customWidth="1"/>
    <col min="2042" max="2042" width="20.7109375" customWidth="1"/>
    <col min="2043" max="2043" width="13.7109375" customWidth="1"/>
    <col min="2044" max="2044" width="35.42578125" customWidth="1"/>
    <col min="2052" max="2052" width="21.5703125" customWidth="1"/>
    <col min="2297" max="2297" width="16.42578125" customWidth="1"/>
    <col min="2298" max="2298" width="20.7109375" customWidth="1"/>
    <col min="2299" max="2299" width="13.7109375" customWidth="1"/>
    <col min="2300" max="2300" width="35.42578125" customWidth="1"/>
    <col min="2308" max="2308" width="21.5703125" customWidth="1"/>
    <col min="2553" max="2553" width="16.42578125" customWidth="1"/>
    <col min="2554" max="2554" width="20.7109375" customWidth="1"/>
    <col min="2555" max="2555" width="13.7109375" customWidth="1"/>
    <col min="2556" max="2556" width="35.42578125" customWidth="1"/>
    <col min="2564" max="2564" width="21.5703125" customWidth="1"/>
    <col min="2809" max="2809" width="16.42578125" customWidth="1"/>
    <col min="2810" max="2810" width="20.7109375" customWidth="1"/>
    <col min="2811" max="2811" width="13.7109375" customWidth="1"/>
    <col min="2812" max="2812" width="35.42578125" customWidth="1"/>
    <col min="2820" max="2820" width="21.5703125" customWidth="1"/>
    <col min="3065" max="3065" width="16.42578125" customWidth="1"/>
    <col min="3066" max="3066" width="20.7109375" customWidth="1"/>
    <col min="3067" max="3067" width="13.7109375" customWidth="1"/>
    <col min="3068" max="3068" width="35.42578125" customWidth="1"/>
    <col min="3076" max="3076" width="21.5703125" customWidth="1"/>
    <col min="3321" max="3321" width="16.42578125" customWidth="1"/>
    <col min="3322" max="3322" width="20.7109375" customWidth="1"/>
    <col min="3323" max="3323" width="13.7109375" customWidth="1"/>
    <col min="3324" max="3324" width="35.42578125" customWidth="1"/>
    <col min="3332" max="3332" width="21.5703125" customWidth="1"/>
    <col min="3577" max="3577" width="16.42578125" customWidth="1"/>
    <col min="3578" max="3578" width="20.7109375" customWidth="1"/>
    <col min="3579" max="3579" width="13.7109375" customWidth="1"/>
    <col min="3580" max="3580" width="35.42578125" customWidth="1"/>
    <col min="3588" max="3588" width="21.5703125" customWidth="1"/>
    <col min="3833" max="3833" width="16.42578125" customWidth="1"/>
    <col min="3834" max="3834" width="20.7109375" customWidth="1"/>
    <col min="3835" max="3835" width="13.7109375" customWidth="1"/>
    <col min="3836" max="3836" width="35.42578125" customWidth="1"/>
    <col min="3844" max="3844" width="21.5703125" customWidth="1"/>
    <col min="4089" max="4089" width="16.42578125" customWidth="1"/>
    <col min="4090" max="4090" width="20.7109375" customWidth="1"/>
    <col min="4091" max="4091" width="13.7109375" customWidth="1"/>
    <col min="4092" max="4092" width="35.42578125" customWidth="1"/>
    <col min="4100" max="4100" width="21.5703125" customWidth="1"/>
    <col min="4345" max="4345" width="16.42578125" customWidth="1"/>
    <col min="4346" max="4346" width="20.7109375" customWidth="1"/>
    <col min="4347" max="4347" width="13.7109375" customWidth="1"/>
    <col min="4348" max="4348" width="35.42578125" customWidth="1"/>
    <col min="4356" max="4356" width="21.5703125" customWidth="1"/>
    <col min="4601" max="4601" width="16.42578125" customWidth="1"/>
    <col min="4602" max="4602" width="20.7109375" customWidth="1"/>
    <col min="4603" max="4603" width="13.7109375" customWidth="1"/>
    <col min="4604" max="4604" width="35.42578125" customWidth="1"/>
    <col min="4612" max="4612" width="21.5703125" customWidth="1"/>
    <col min="4857" max="4857" width="16.42578125" customWidth="1"/>
    <col min="4858" max="4858" width="20.7109375" customWidth="1"/>
    <col min="4859" max="4859" width="13.7109375" customWidth="1"/>
    <col min="4860" max="4860" width="35.42578125" customWidth="1"/>
    <col min="4868" max="4868" width="21.5703125" customWidth="1"/>
    <col min="5113" max="5113" width="16.42578125" customWidth="1"/>
    <col min="5114" max="5114" width="20.7109375" customWidth="1"/>
    <col min="5115" max="5115" width="13.7109375" customWidth="1"/>
    <col min="5116" max="5116" width="35.42578125" customWidth="1"/>
    <col min="5124" max="5124" width="21.5703125" customWidth="1"/>
    <col min="5369" max="5369" width="16.42578125" customWidth="1"/>
    <col min="5370" max="5370" width="20.7109375" customWidth="1"/>
    <col min="5371" max="5371" width="13.7109375" customWidth="1"/>
    <col min="5372" max="5372" width="35.42578125" customWidth="1"/>
    <col min="5380" max="5380" width="21.5703125" customWidth="1"/>
    <col min="5625" max="5625" width="16.42578125" customWidth="1"/>
    <col min="5626" max="5626" width="20.7109375" customWidth="1"/>
    <col min="5627" max="5627" width="13.7109375" customWidth="1"/>
    <col min="5628" max="5628" width="35.42578125" customWidth="1"/>
    <col min="5636" max="5636" width="21.5703125" customWidth="1"/>
    <col min="5881" max="5881" width="16.42578125" customWidth="1"/>
    <col min="5882" max="5882" width="20.7109375" customWidth="1"/>
    <col min="5883" max="5883" width="13.7109375" customWidth="1"/>
    <col min="5884" max="5884" width="35.42578125" customWidth="1"/>
    <col min="5892" max="5892" width="21.5703125" customWidth="1"/>
    <col min="6137" max="6137" width="16.42578125" customWidth="1"/>
    <col min="6138" max="6138" width="20.7109375" customWidth="1"/>
    <col min="6139" max="6139" width="13.7109375" customWidth="1"/>
    <col min="6140" max="6140" width="35.42578125" customWidth="1"/>
    <col min="6148" max="6148" width="21.5703125" customWidth="1"/>
    <col min="6393" max="6393" width="16.42578125" customWidth="1"/>
    <col min="6394" max="6394" width="20.7109375" customWidth="1"/>
    <col min="6395" max="6395" width="13.7109375" customWidth="1"/>
    <col min="6396" max="6396" width="35.42578125" customWidth="1"/>
    <col min="6404" max="6404" width="21.5703125" customWidth="1"/>
    <col min="6649" max="6649" width="16.42578125" customWidth="1"/>
    <col min="6650" max="6650" width="20.7109375" customWidth="1"/>
    <col min="6651" max="6651" width="13.7109375" customWidth="1"/>
    <col min="6652" max="6652" width="35.42578125" customWidth="1"/>
    <col min="6660" max="6660" width="21.5703125" customWidth="1"/>
    <col min="6905" max="6905" width="16.42578125" customWidth="1"/>
    <col min="6906" max="6906" width="20.7109375" customWidth="1"/>
    <col min="6907" max="6907" width="13.7109375" customWidth="1"/>
    <col min="6908" max="6908" width="35.42578125" customWidth="1"/>
    <col min="6916" max="6916" width="21.5703125" customWidth="1"/>
    <col min="7161" max="7161" width="16.42578125" customWidth="1"/>
    <col min="7162" max="7162" width="20.7109375" customWidth="1"/>
    <col min="7163" max="7163" width="13.7109375" customWidth="1"/>
    <col min="7164" max="7164" width="35.42578125" customWidth="1"/>
    <col min="7172" max="7172" width="21.5703125" customWidth="1"/>
    <col min="7417" max="7417" width="16.42578125" customWidth="1"/>
    <col min="7418" max="7418" width="20.7109375" customWidth="1"/>
    <col min="7419" max="7419" width="13.7109375" customWidth="1"/>
    <col min="7420" max="7420" width="35.42578125" customWidth="1"/>
    <col min="7428" max="7428" width="21.5703125" customWidth="1"/>
    <col min="7673" max="7673" width="16.42578125" customWidth="1"/>
    <col min="7674" max="7674" width="20.7109375" customWidth="1"/>
    <col min="7675" max="7675" width="13.7109375" customWidth="1"/>
    <col min="7676" max="7676" width="35.42578125" customWidth="1"/>
    <col min="7684" max="7684" width="21.5703125" customWidth="1"/>
    <col min="7929" max="7929" width="16.42578125" customWidth="1"/>
    <col min="7930" max="7930" width="20.7109375" customWidth="1"/>
    <col min="7931" max="7931" width="13.7109375" customWidth="1"/>
    <col min="7932" max="7932" width="35.42578125" customWidth="1"/>
    <col min="7940" max="7940" width="21.5703125" customWidth="1"/>
    <col min="8185" max="8185" width="16.42578125" customWidth="1"/>
    <col min="8186" max="8186" width="20.7109375" customWidth="1"/>
    <col min="8187" max="8187" width="13.7109375" customWidth="1"/>
    <col min="8188" max="8188" width="35.42578125" customWidth="1"/>
    <col min="8196" max="8196" width="21.5703125" customWidth="1"/>
    <col min="8441" max="8441" width="16.42578125" customWidth="1"/>
    <col min="8442" max="8442" width="20.7109375" customWidth="1"/>
    <col min="8443" max="8443" width="13.7109375" customWidth="1"/>
    <col min="8444" max="8444" width="35.42578125" customWidth="1"/>
    <col min="8452" max="8452" width="21.5703125" customWidth="1"/>
    <col min="8697" max="8697" width="16.42578125" customWidth="1"/>
    <col min="8698" max="8698" width="20.7109375" customWidth="1"/>
    <col min="8699" max="8699" width="13.7109375" customWidth="1"/>
    <col min="8700" max="8700" width="35.42578125" customWidth="1"/>
    <col min="8708" max="8708" width="21.5703125" customWidth="1"/>
    <col min="8953" max="8953" width="16.42578125" customWidth="1"/>
    <col min="8954" max="8954" width="20.7109375" customWidth="1"/>
    <col min="8955" max="8955" width="13.7109375" customWidth="1"/>
    <col min="8956" max="8956" width="35.42578125" customWidth="1"/>
    <col min="8964" max="8964" width="21.5703125" customWidth="1"/>
    <col min="9209" max="9209" width="16.42578125" customWidth="1"/>
    <col min="9210" max="9210" width="20.7109375" customWidth="1"/>
    <col min="9211" max="9211" width="13.7109375" customWidth="1"/>
    <col min="9212" max="9212" width="35.42578125" customWidth="1"/>
    <col min="9220" max="9220" width="21.5703125" customWidth="1"/>
    <col min="9465" max="9465" width="16.42578125" customWidth="1"/>
    <col min="9466" max="9466" width="20.7109375" customWidth="1"/>
    <col min="9467" max="9467" width="13.7109375" customWidth="1"/>
    <col min="9468" max="9468" width="35.42578125" customWidth="1"/>
    <col min="9476" max="9476" width="21.5703125" customWidth="1"/>
    <col min="9721" max="9721" width="16.42578125" customWidth="1"/>
    <col min="9722" max="9722" width="20.7109375" customWidth="1"/>
    <col min="9723" max="9723" width="13.7109375" customWidth="1"/>
    <col min="9724" max="9724" width="35.42578125" customWidth="1"/>
    <col min="9732" max="9732" width="21.5703125" customWidth="1"/>
    <col min="9977" max="9977" width="16.42578125" customWidth="1"/>
    <col min="9978" max="9978" width="20.7109375" customWidth="1"/>
    <col min="9979" max="9979" width="13.7109375" customWidth="1"/>
    <col min="9980" max="9980" width="35.42578125" customWidth="1"/>
    <col min="9988" max="9988" width="21.5703125" customWidth="1"/>
    <col min="10233" max="10233" width="16.42578125" customWidth="1"/>
    <col min="10234" max="10234" width="20.7109375" customWidth="1"/>
    <col min="10235" max="10235" width="13.7109375" customWidth="1"/>
    <col min="10236" max="10236" width="35.42578125" customWidth="1"/>
    <col min="10244" max="10244" width="21.5703125" customWidth="1"/>
    <col min="10489" max="10489" width="16.42578125" customWidth="1"/>
    <col min="10490" max="10490" width="20.7109375" customWidth="1"/>
    <col min="10491" max="10491" width="13.7109375" customWidth="1"/>
    <col min="10492" max="10492" width="35.42578125" customWidth="1"/>
    <col min="10500" max="10500" width="21.5703125" customWidth="1"/>
    <col min="10745" max="10745" width="16.42578125" customWidth="1"/>
    <col min="10746" max="10746" width="20.7109375" customWidth="1"/>
    <col min="10747" max="10747" width="13.7109375" customWidth="1"/>
    <col min="10748" max="10748" width="35.42578125" customWidth="1"/>
    <col min="10756" max="10756" width="21.5703125" customWidth="1"/>
    <col min="11001" max="11001" width="16.42578125" customWidth="1"/>
    <col min="11002" max="11002" width="20.7109375" customWidth="1"/>
    <col min="11003" max="11003" width="13.7109375" customWidth="1"/>
    <col min="11004" max="11004" width="35.42578125" customWidth="1"/>
    <col min="11012" max="11012" width="21.5703125" customWidth="1"/>
    <col min="11257" max="11257" width="16.42578125" customWidth="1"/>
    <col min="11258" max="11258" width="20.7109375" customWidth="1"/>
    <col min="11259" max="11259" width="13.7109375" customWidth="1"/>
    <col min="11260" max="11260" width="35.42578125" customWidth="1"/>
    <col min="11268" max="11268" width="21.5703125" customWidth="1"/>
    <col min="11513" max="11513" width="16.42578125" customWidth="1"/>
    <col min="11514" max="11514" width="20.7109375" customWidth="1"/>
    <col min="11515" max="11515" width="13.7109375" customWidth="1"/>
    <col min="11516" max="11516" width="35.42578125" customWidth="1"/>
    <col min="11524" max="11524" width="21.5703125" customWidth="1"/>
    <col min="11769" max="11769" width="16.42578125" customWidth="1"/>
    <col min="11770" max="11770" width="20.7109375" customWidth="1"/>
    <col min="11771" max="11771" width="13.7109375" customWidth="1"/>
    <col min="11772" max="11772" width="35.42578125" customWidth="1"/>
    <col min="11780" max="11780" width="21.5703125" customWidth="1"/>
    <col min="12025" max="12025" width="16.42578125" customWidth="1"/>
    <col min="12026" max="12026" width="20.7109375" customWidth="1"/>
    <col min="12027" max="12027" width="13.7109375" customWidth="1"/>
    <col min="12028" max="12028" width="35.42578125" customWidth="1"/>
    <col min="12036" max="12036" width="21.5703125" customWidth="1"/>
    <col min="12281" max="12281" width="16.42578125" customWidth="1"/>
    <col min="12282" max="12282" width="20.7109375" customWidth="1"/>
    <col min="12283" max="12283" width="13.7109375" customWidth="1"/>
    <col min="12284" max="12284" width="35.42578125" customWidth="1"/>
    <col min="12292" max="12292" width="21.5703125" customWidth="1"/>
    <col min="12537" max="12537" width="16.42578125" customWidth="1"/>
    <col min="12538" max="12538" width="20.7109375" customWidth="1"/>
    <col min="12539" max="12539" width="13.7109375" customWidth="1"/>
    <col min="12540" max="12540" width="35.42578125" customWidth="1"/>
    <col min="12548" max="12548" width="21.5703125" customWidth="1"/>
    <col min="12793" max="12793" width="16.42578125" customWidth="1"/>
    <col min="12794" max="12794" width="20.7109375" customWidth="1"/>
    <col min="12795" max="12795" width="13.7109375" customWidth="1"/>
    <col min="12796" max="12796" width="35.42578125" customWidth="1"/>
    <col min="12804" max="12804" width="21.5703125" customWidth="1"/>
    <col min="13049" max="13049" width="16.42578125" customWidth="1"/>
    <col min="13050" max="13050" width="20.7109375" customWidth="1"/>
    <col min="13051" max="13051" width="13.7109375" customWidth="1"/>
    <col min="13052" max="13052" width="35.42578125" customWidth="1"/>
    <col min="13060" max="13060" width="21.5703125" customWidth="1"/>
    <col min="13305" max="13305" width="16.42578125" customWidth="1"/>
    <col min="13306" max="13306" width="20.7109375" customWidth="1"/>
    <col min="13307" max="13307" width="13.7109375" customWidth="1"/>
    <col min="13308" max="13308" width="35.42578125" customWidth="1"/>
    <col min="13316" max="13316" width="21.5703125" customWidth="1"/>
    <col min="13561" max="13561" width="16.42578125" customWidth="1"/>
    <col min="13562" max="13562" width="20.7109375" customWidth="1"/>
    <col min="13563" max="13563" width="13.7109375" customWidth="1"/>
    <col min="13564" max="13564" width="35.42578125" customWidth="1"/>
    <col min="13572" max="13572" width="21.5703125" customWidth="1"/>
    <col min="13817" max="13817" width="16.42578125" customWidth="1"/>
    <col min="13818" max="13818" width="20.7109375" customWidth="1"/>
    <col min="13819" max="13819" width="13.7109375" customWidth="1"/>
    <col min="13820" max="13820" width="35.42578125" customWidth="1"/>
    <col min="13828" max="13828" width="21.5703125" customWidth="1"/>
    <col min="14073" max="14073" width="16.42578125" customWidth="1"/>
    <col min="14074" max="14074" width="20.7109375" customWidth="1"/>
    <col min="14075" max="14075" width="13.7109375" customWidth="1"/>
    <col min="14076" max="14076" width="35.42578125" customWidth="1"/>
    <col min="14084" max="14084" width="21.5703125" customWidth="1"/>
    <col min="14329" max="14329" width="16.42578125" customWidth="1"/>
    <col min="14330" max="14330" width="20.7109375" customWidth="1"/>
    <col min="14331" max="14331" width="13.7109375" customWidth="1"/>
    <col min="14332" max="14332" width="35.42578125" customWidth="1"/>
    <col min="14340" max="14340" width="21.5703125" customWidth="1"/>
    <col min="14585" max="14585" width="16.42578125" customWidth="1"/>
    <col min="14586" max="14586" width="20.7109375" customWidth="1"/>
    <col min="14587" max="14587" width="13.7109375" customWidth="1"/>
    <col min="14588" max="14588" width="35.42578125" customWidth="1"/>
    <col min="14596" max="14596" width="21.5703125" customWidth="1"/>
    <col min="14841" max="14841" width="16.42578125" customWidth="1"/>
    <col min="14842" max="14842" width="20.7109375" customWidth="1"/>
    <col min="14843" max="14843" width="13.7109375" customWidth="1"/>
    <col min="14844" max="14844" width="35.42578125" customWidth="1"/>
    <col min="14852" max="14852" width="21.5703125" customWidth="1"/>
    <col min="15097" max="15097" width="16.42578125" customWidth="1"/>
    <col min="15098" max="15098" width="20.7109375" customWidth="1"/>
    <col min="15099" max="15099" width="13.7109375" customWidth="1"/>
    <col min="15100" max="15100" width="35.42578125" customWidth="1"/>
    <col min="15108" max="15108" width="21.5703125" customWidth="1"/>
    <col min="15353" max="15353" width="16.42578125" customWidth="1"/>
    <col min="15354" max="15354" width="20.7109375" customWidth="1"/>
    <col min="15355" max="15355" width="13.7109375" customWidth="1"/>
    <col min="15356" max="15356" width="35.42578125" customWidth="1"/>
    <col min="15364" max="15364" width="21.5703125" customWidth="1"/>
    <col min="15609" max="15609" width="16.42578125" customWidth="1"/>
    <col min="15610" max="15610" width="20.7109375" customWidth="1"/>
    <col min="15611" max="15611" width="13.7109375" customWidth="1"/>
    <col min="15612" max="15612" width="35.42578125" customWidth="1"/>
    <col min="15620" max="15620" width="21.5703125" customWidth="1"/>
    <col min="15865" max="15865" width="16.42578125" customWidth="1"/>
    <col min="15866" max="15866" width="20.7109375" customWidth="1"/>
    <col min="15867" max="15867" width="13.7109375" customWidth="1"/>
    <col min="15868" max="15868" width="35.42578125" customWidth="1"/>
    <col min="15876" max="15876" width="21.5703125" customWidth="1"/>
    <col min="16121" max="16121" width="16.42578125" customWidth="1"/>
    <col min="16122" max="16122" width="20.7109375" customWidth="1"/>
    <col min="16123" max="16123" width="13.7109375" customWidth="1"/>
    <col min="16124" max="16124" width="35.42578125" customWidth="1"/>
    <col min="16132" max="16132" width="21.5703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23213</v>
      </c>
      <c r="B2" t="s">
        <v>5</v>
      </c>
      <c r="C2" t="s">
        <v>6</v>
      </c>
      <c r="D2" t="s">
        <v>7</v>
      </c>
      <c r="E2" t="s">
        <v>8</v>
      </c>
    </row>
    <row r="3" spans="1:5" x14ac:dyDescent="0.25">
      <c r="A3">
        <v>23232</v>
      </c>
      <c r="B3" t="s">
        <v>5</v>
      </c>
      <c r="C3" t="s">
        <v>6</v>
      </c>
      <c r="D3" t="s">
        <v>10</v>
      </c>
      <c r="E3" t="s">
        <v>11</v>
      </c>
    </row>
    <row r="4" spans="1:5" x14ac:dyDescent="0.25">
      <c r="A4">
        <v>23217</v>
      </c>
      <c r="B4" t="s">
        <v>5</v>
      </c>
      <c r="C4" t="s">
        <v>6</v>
      </c>
      <c r="D4" t="s">
        <v>12</v>
      </c>
      <c r="E4" t="s">
        <v>8</v>
      </c>
    </row>
    <row r="5" spans="1:5" x14ac:dyDescent="0.25">
      <c r="A5">
        <v>23218</v>
      </c>
      <c r="B5" t="s">
        <v>5</v>
      </c>
      <c r="C5" t="s">
        <v>6</v>
      </c>
      <c r="D5" t="s">
        <v>10</v>
      </c>
      <c r="E5" t="s">
        <v>8</v>
      </c>
    </row>
    <row r="6" spans="1:5" x14ac:dyDescent="0.25">
      <c r="A6">
        <v>23219</v>
      </c>
      <c r="B6" t="s">
        <v>5</v>
      </c>
      <c r="C6" t="s">
        <v>6</v>
      </c>
      <c r="D6" t="s">
        <v>13</v>
      </c>
      <c r="E6" t="s">
        <v>8</v>
      </c>
    </row>
    <row r="7" spans="1:5" x14ac:dyDescent="0.25">
      <c r="A7">
        <v>23383</v>
      </c>
      <c r="B7" t="s">
        <v>5</v>
      </c>
      <c r="C7" t="s">
        <v>6</v>
      </c>
      <c r="D7" t="s">
        <v>7</v>
      </c>
      <c r="E7" t="s">
        <v>8</v>
      </c>
    </row>
    <row r="8" spans="1:5" x14ac:dyDescent="0.25">
      <c r="A8">
        <v>23226</v>
      </c>
      <c r="B8" t="s">
        <v>5</v>
      </c>
      <c r="C8" t="s">
        <v>6</v>
      </c>
      <c r="D8" t="s">
        <v>14</v>
      </c>
      <c r="E8" t="s">
        <v>8</v>
      </c>
    </row>
    <row r="9" spans="1:5" x14ac:dyDescent="0.25">
      <c r="A9">
        <v>23411</v>
      </c>
      <c r="B9" t="s">
        <v>5</v>
      </c>
      <c r="C9" t="s">
        <v>6</v>
      </c>
      <c r="D9" t="s">
        <v>15</v>
      </c>
      <c r="E9" t="s">
        <v>8</v>
      </c>
    </row>
    <row r="10" spans="1:5" x14ac:dyDescent="0.25">
      <c r="A10">
        <v>23243</v>
      </c>
      <c r="B10" t="s">
        <v>5</v>
      </c>
      <c r="C10" t="s">
        <v>6</v>
      </c>
      <c r="D10" t="s">
        <v>13</v>
      </c>
      <c r="E10" t="s">
        <v>8</v>
      </c>
    </row>
    <row r="11" spans="1:5" x14ac:dyDescent="0.25">
      <c r="A11">
        <v>23236</v>
      </c>
      <c r="B11" t="s">
        <v>5</v>
      </c>
      <c r="C11" t="s">
        <v>6</v>
      </c>
      <c r="D11" t="s">
        <v>10</v>
      </c>
      <c r="E11" t="s">
        <v>8</v>
      </c>
    </row>
    <row r="12" spans="1:5" x14ac:dyDescent="0.25">
      <c r="A12">
        <v>23375</v>
      </c>
      <c r="B12" t="s">
        <v>5</v>
      </c>
      <c r="C12" t="s">
        <v>6</v>
      </c>
      <c r="D12" t="s">
        <v>16</v>
      </c>
      <c r="E12" t="s">
        <v>8</v>
      </c>
    </row>
    <row r="13" spans="1:5" x14ac:dyDescent="0.25">
      <c r="A13">
        <v>23248</v>
      </c>
      <c r="B13" t="s">
        <v>5</v>
      </c>
      <c r="C13" t="s">
        <v>6</v>
      </c>
      <c r="D13" t="s">
        <v>12</v>
      </c>
      <c r="E13" t="s">
        <v>8</v>
      </c>
    </row>
    <row r="14" spans="1:5" x14ac:dyDescent="0.25">
      <c r="A14">
        <v>22969</v>
      </c>
      <c r="B14" t="s">
        <v>5</v>
      </c>
      <c r="C14" t="s">
        <v>6</v>
      </c>
      <c r="D14" t="s">
        <v>12</v>
      </c>
      <c r="E14" t="s">
        <v>8</v>
      </c>
    </row>
    <row r="15" spans="1:5" x14ac:dyDescent="0.25">
      <c r="A15">
        <v>23021</v>
      </c>
      <c r="B15" t="s">
        <v>5</v>
      </c>
      <c r="C15" t="s">
        <v>6</v>
      </c>
      <c r="D15" t="s">
        <v>10</v>
      </c>
      <c r="E15" t="s">
        <v>8</v>
      </c>
    </row>
    <row r="16" spans="1:5" x14ac:dyDescent="0.25">
      <c r="A16">
        <v>22975</v>
      </c>
      <c r="B16" t="s">
        <v>5</v>
      </c>
      <c r="C16" t="s">
        <v>6</v>
      </c>
      <c r="D16" t="s">
        <v>15</v>
      </c>
      <c r="E16" t="s">
        <v>8</v>
      </c>
    </row>
    <row r="17" spans="1:5" x14ac:dyDescent="0.25">
      <c r="A17">
        <v>22976</v>
      </c>
      <c r="B17" t="s">
        <v>5</v>
      </c>
      <c r="C17" t="s">
        <v>6</v>
      </c>
      <c r="D17" t="s">
        <v>17</v>
      </c>
      <c r="E17" t="s">
        <v>8</v>
      </c>
    </row>
    <row r="18" spans="1:5" x14ac:dyDescent="0.25">
      <c r="A18">
        <v>22977</v>
      </c>
      <c r="B18" t="s">
        <v>5</v>
      </c>
      <c r="C18" t="s">
        <v>6</v>
      </c>
      <c r="D18" t="s">
        <v>7</v>
      </c>
      <c r="E18" t="s">
        <v>8</v>
      </c>
    </row>
    <row r="19" spans="1:5" x14ac:dyDescent="0.25">
      <c r="A19">
        <v>23023</v>
      </c>
      <c r="B19" t="s">
        <v>5</v>
      </c>
      <c r="C19" t="s">
        <v>6</v>
      </c>
      <c r="D19" t="s">
        <v>18</v>
      </c>
      <c r="E19" t="s">
        <v>8</v>
      </c>
    </row>
    <row r="20" spans="1:5" x14ac:dyDescent="0.25">
      <c r="A20">
        <v>23024</v>
      </c>
      <c r="B20" t="s">
        <v>5</v>
      </c>
      <c r="C20" t="s">
        <v>6</v>
      </c>
      <c r="D20" t="s">
        <v>7</v>
      </c>
      <c r="E20" t="s">
        <v>8</v>
      </c>
    </row>
    <row r="21" spans="1:5" x14ac:dyDescent="0.25">
      <c r="A21">
        <v>23501</v>
      </c>
      <c r="B21" t="s">
        <v>5</v>
      </c>
      <c r="C21" t="s">
        <v>6</v>
      </c>
      <c r="D21" t="s">
        <v>7</v>
      </c>
      <c r="E21" t="s">
        <v>8</v>
      </c>
    </row>
    <row r="22" spans="1:5" x14ac:dyDescent="0.25">
      <c r="A22">
        <v>23032</v>
      </c>
      <c r="B22" t="s">
        <v>5</v>
      </c>
      <c r="C22" t="s">
        <v>6</v>
      </c>
      <c r="D22" t="s">
        <v>17</v>
      </c>
      <c r="E22" t="s">
        <v>8</v>
      </c>
    </row>
    <row r="23" spans="1:5" x14ac:dyDescent="0.25">
      <c r="A23">
        <v>23064</v>
      </c>
      <c r="B23" t="s">
        <v>5</v>
      </c>
      <c r="C23" t="s">
        <v>6</v>
      </c>
      <c r="D23" t="s">
        <v>7</v>
      </c>
      <c r="E23" t="s">
        <v>8</v>
      </c>
    </row>
    <row r="24" spans="1:5" x14ac:dyDescent="0.25">
      <c r="A24">
        <v>23065</v>
      </c>
      <c r="B24" t="s">
        <v>5</v>
      </c>
      <c r="C24" t="s">
        <v>6</v>
      </c>
      <c r="D24" t="s">
        <v>7</v>
      </c>
      <c r="E24" t="s">
        <v>8</v>
      </c>
    </row>
    <row r="25" spans="1:5" x14ac:dyDescent="0.25">
      <c r="A25">
        <v>23066</v>
      </c>
      <c r="B25" t="s">
        <v>5</v>
      </c>
      <c r="C25" t="s">
        <v>6</v>
      </c>
      <c r="D25" t="s">
        <v>7</v>
      </c>
      <c r="E25" t="s">
        <v>8</v>
      </c>
    </row>
    <row r="26" spans="1:5" x14ac:dyDescent="0.25">
      <c r="A26">
        <v>23469</v>
      </c>
      <c r="B26" t="s">
        <v>5</v>
      </c>
      <c r="C26" t="s">
        <v>6</v>
      </c>
      <c r="D26" t="s">
        <v>15</v>
      </c>
      <c r="E26" t="s">
        <v>8</v>
      </c>
    </row>
    <row r="27" spans="1:5" x14ac:dyDescent="0.25">
      <c r="A27">
        <v>23600</v>
      </c>
      <c r="B27" t="s">
        <v>5</v>
      </c>
      <c r="C27" t="s">
        <v>6</v>
      </c>
      <c r="D27" t="s">
        <v>13</v>
      </c>
      <c r="E27" t="s">
        <v>11</v>
      </c>
    </row>
    <row r="28" spans="1:5" x14ac:dyDescent="0.25">
      <c r="A28">
        <v>23135</v>
      </c>
      <c r="B28" t="s">
        <v>5</v>
      </c>
      <c r="C28" t="s">
        <v>6</v>
      </c>
      <c r="D28" t="s">
        <v>17</v>
      </c>
      <c r="E28" t="s">
        <v>8</v>
      </c>
    </row>
    <row r="29" spans="1:5" x14ac:dyDescent="0.25">
      <c r="A29">
        <v>23122</v>
      </c>
      <c r="B29" t="s">
        <v>5</v>
      </c>
      <c r="C29" t="s">
        <v>6</v>
      </c>
      <c r="D29" t="s">
        <v>7</v>
      </c>
      <c r="E29" t="s">
        <v>8</v>
      </c>
    </row>
    <row r="30" spans="1:5" x14ac:dyDescent="0.25">
      <c r="A30">
        <v>23136</v>
      </c>
      <c r="B30" t="s">
        <v>5</v>
      </c>
      <c r="C30" t="s">
        <v>6</v>
      </c>
      <c r="D30" t="s">
        <v>7</v>
      </c>
      <c r="E30" t="s">
        <v>8</v>
      </c>
    </row>
    <row r="31" spans="1:5" x14ac:dyDescent="0.25">
      <c r="A31">
        <v>23124</v>
      </c>
      <c r="B31" t="s">
        <v>5</v>
      </c>
      <c r="C31" t="s">
        <v>6</v>
      </c>
      <c r="D31" t="s">
        <v>7</v>
      </c>
      <c r="E31" t="s">
        <v>8</v>
      </c>
    </row>
    <row r="32" spans="1:5" x14ac:dyDescent="0.25">
      <c r="A32">
        <v>23126</v>
      </c>
      <c r="B32" t="s">
        <v>5</v>
      </c>
      <c r="C32" t="s">
        <v>6</v>
      </c>
      <c r="D32" t="s">
        <v>17</v>
      </c>
      <c r="E32" t="s">
        <v>8</v>
      </c>
    </row>
    <row r="33" spans="1:5" x14ac:dyDescent="0.25">
      <c r="A33">
        <v>23137</v>
      </c>
      <c r="B33" t="s">
        <v>5</v>
      </c>
      <c r="C33" t="s">
        <v>6</v>
      </c>
      <c r="D33" t="s">
        <v>17</v>
      </c>
      <c r="E33" t="s">
        <v>8</v>
      </c>
    </row>
    <row r="34" spans="1:5" x14ac:dyDescent="0.25">
      <c r="A34">
        <v>23163</v>
      </c>
      <c r="B34" t="s">
        <v>5</v>
      </c>
      <c r="C34" t="s">
        <v>6</v>
      </c>
      <c r="D34" t="s">
        <v>7</v>
      </c>
      <c r="E34" t="s">
        <v>8</v>
      </c>
    </row>
    <row r="35" spans="1:5" x14ac:dyDescent="0.25">
      <c r="A35">
        <v>23154</v>
      </c>
      <c r="B35" t="s">
        <v>5</v>
      </c>
      <c r="C35" t="s">
        <v>6</v>
      </c>
      <c r="D35" t="s">
        <v>7</v>
      </c>
      <c r="E35" t="s">
        <v>8</v>
      </c>
    </row>
    <row r="36" spans="1:5" x14ac:dyDescent="0.25">
      <c r="A36">
        <v>23156</v>
      </c>
      <c r="B36" t="s">
        <v>5</v>
      </c>
      <c r="C36" t="s">
        <v>6</v>
      </c>
      <c r="D36" t="s">
        <v>17</v>
      </c>
      <c r="E36" t="s">
        <v>8</v>
      </c>
    </row>
    <row r="37" spans="1:5" x14ac:dyDescent="0.25">
      <c r="A37">
        <v>23166</v>
      </c>
      <c r="B37" t="s">
        <v>5</v>
      </c>
      <c r="C37" t="s">
        <v>6</v>
      </c>
      <c r="D37" t="s">
        <v>19</v>
      </c>
      <c r="E37" t="s">
        <v>8</v>
      </c>
    </row>
    <row r="38" spans="1:5" x14ac:dyDescent="0.25">
      <c r="A38">
        <v>23502</v>
      </c>
      <c r="B38" t="s">
        <v>5</v>
      </c>
      <c r="C38" t="s">
        <v>6</v>
      </c>
      <c r="D38" t="s">
        <v>17</v>
      </c>
      <c r="E38" t="s">
        <v>8</v>
      </c>
    </row>
    <row r="39" spans="1:5" x14ac:dyDescent="0.25">
      <c r="A39">
        <v>23181</v>
      </c>
      <c r="B39" t="s">
        <v>5</v>
      </c>
      <c r="C39" t="s">
        <v>6</v>
      </c>
      <c r="D39" t="s">
        <v>7</v>
      </c>
      <c r="E39" t="s">
        <v>8</v>
      </c>
    </row>
    <row r="40" spans="1:5" x14ac:dyDescent="0.25">
      <c r="A40">
        <v>23182</v>
      </c>
      <c r="B40" t="s">
        <v>5</v>
      </c>
      <c r="C40" t="s">
        <v>6</v>
      </c>
      <c r="D40" t="s">
        <v>7</v>
      </c>
      <c r="E40" t="s">
        <v>8</v>
      </c>
    </row>
    <row r="41" spans="1:5" x14ac:dyDescent="0.25">
      <c r="A41">
        <v>23186</v>
      </c>
      <c r="B41" t="s">
        <v>5</v>
      </c>
      <c r="C41" t="s">
        <v>6</v>
      </c>
      <c r="D41" t="s">
        <v>7</v>
      </c>
      <c r="E41" t="s">
        <v>8</v>
      </c>
    </row>
    <row r="42" spans="1:5" x14ac:dyDescent="0.25">
      <c r="A42">
        <v>23270</v>
      </c>
      <c r="B42" t="s">
        <v>5</v>
      </c>
      <c r="C42" t="s">
        <v>6</v>
      </c>
      <c r="D42" t="s">
        <v>7</v>
      </c>
      <c r="E42" t="s">
        <v>8</v>
      </c>
    </row>
    <row r="43" spans="1:5" x14ac:dyDescent="0.25">
      <c r="A43">
        <v>23266</v>
      </c>
      <c r="B43" t="s">
        <v>5</v>
      </c>
      <c r="C43" t="s">
        <v>6</v>
      </c>
      <c r="D43" t="s">
        <v>16</v>
      </c>
      <c r="E43" t="s">
        <v>8</v>
      </c>
    </row>
    <row r="44" spans="1:5" x14ac:dyDescent="0.25">
      <c r="A44">
        <v>23271</v>
      </c>
      <c r="B44" t="s">
        <v>5</v>
      </c>
      <c r="C44" t="s">
        <v>6</v>
      </c>
      <c r="D44" t="s">
        <v>7</v>
      </c>
      <c r="E44" t="s">
        <v>8</v>
      </c>
    </row>
    <row r="45" spans="1:5" x14ac:dyDescent="0.25">
      <c r="A45">
        <v>23272</v>
      </c>
      <c r="B45" t="s">
        <v>5</v>
      </c>
      <c r="C45" t="s">
        <v>6</v>
      </c>
      <c r="D45" t="s">
        <v>7</v>
      </c>
      <c r="E45" t="s">
        <v>8</v>
      </c>
    </row>
    <row r="46" spans="1:5" x14ac:dyDescent="0.25">
      <c r="A46">
        <v>23200</v>
      </c>
      <c r="B46" t="s">
        <v>5</v>
      </c>
      <c r="C46" t="s">
        <v>6</v>
      </c>
      <c r="D46" t="s">
        <v>7</v>
      </c>
      <c r="E46" t="s">
        <v>8</v>
      </c>
    </row>
    <row r="47" spans="1:5" x14ac:dyDescent="0.25">
      <c r="A47">
        <v>23201</v>
      </c>
      <c r="B47" t="s">
        <v>5</v>
      </c>
      <c r="C47" t="s">
        <v>6</v>
      </c>
      <c r="D47" t="s">
        <v>17</v>
      </c>
      <c r="E47" t="s">
        <v>8</v>
      </c>
    </row>
    <row r="48" spans="1:5" x14ac:dyDescent="0.25">
      <c r="A48">
        <v>23206</v>
      </c>
      <c r="B48" t="s">
        <v>5</v>
      </c>
      <c r="C48" t="s">
        <v>6</v>
      </c>
      <c r="D48" t="s">
        <v>7</v>
      </c>
      <c r="E48" t="s">
        <v>8</v>
      </c>
    </row>
    <row r="49" spans="1:5" x14ac:dyDescent="0.25">
      <c r="A49">
        <v>23207</v>
      </c>
      <c r="B49" t="s">
        <v>5</v>
      </c>
      <c r="C49" t="s">
        <v>6</v>
      </c>
      <c r="D49" t="s">
        <v>18</v>
      </c>
      <c r="E49" t="s">
        <v>8</v>
      </c>
    </row>
    <row r="50" spans="1:5" x14ac:dyDescent="0.25">
      <c r="A50">
        <v>23560</v>
      </c>
      <c r="B50" t="s">
        <v>9</v>
      </c>
      <c r="C50" t="s">
        <v>6</v>
      </c>
      <c r="D50" t="s">
        <v>16</v>
      </c>
      <c r="E50" t="s">
        <v>8</v>
      </c>
    </row>
    <row r="51" spans="1:5" x14ac:dyDescent="0.25">
      <c r="A51">
        <v>23410</v>
      </c>
      <c r="B51" t="s">
        <v>5</v>
      </c>
      <c r="C51" t="s">
        <v>6</v>
      </c>
      <c r="D51" t="s">
        <v>21</v>
      </c>
      <c r="E51" t="s">
        <v>11</v>
      </c>
    </row>
    <row r="52" spans="1:5" x14ac:dyDescent="0.25">
      <c r="A52">
        <v>23327</v>
      </c>
      <c r="B52" t="s">
        <v>5</v>
      </c>
      <c r="C52" t="s">
        <v>6</v>
      </c>
      <c r="D52" t="s">
        <v>7</v>
      </c>
      <c r="E52" t="s">
        <v>8</v>
      </c>
    </row>
    <row r="53" spans="1:5" x14ac:dyDescent="0.25">
      <c r="A53">
        <v>23289</v>
      </c>
      <c r="B53" t="s">
        <v>5</v>
      </c>
      <c r="C53" t="s">
        <v>6</v>
      </c>
      <c r="D53" t="s">
        <v>22</v>
      </c>
      <c r="E53" t="s">
        <v>8</v>
      </c>
    </row>
    <row r="54" spans="1:5" x14ac:dyDescent="0.25">
      <c r="A54">
        <v>23290</v>
      </c>
      <c r="B54" t="s">
        <v>5</v>
      </c>
      <c r="C54" t="s">
        <v>6</v>
      </c>
      <c r="D54" t="s">
        <v>7</v>
      </c>
      <c r="E54" t="s">
        <v>8</v>
      </c>
    </row>
    <row r="55" spans="1:5" x14ac:dyDescent="0.25">
      <c r="A55">
        <v>23328</v>
      </c>
      <c r="B55" t="s">
        <v>5</v>
      </c>
      <c r="C55" t="s">
        <v>6</v>
      </c>
      <c r="D55" t="s">
        <v>7</v>
      </c>
      <c r="E55" t="s">
        <v>8</v>
      </c>
    </row>
    <row r="56" spans="1:5" x14ac:dyDescent="0.25">
      <c r="A56">
        <v>23346</v>
      </c>
      <c r="B56" t="s">
        <v>5</v>
      </c>
      <c r="C56" t="s">
        <v>6</v>
      </c>
      <c r="D56" t="s">
        <v>22</v>
      </c>
      <c r="E56" t="s">
        <v>8</v>
      </c>
    </row>
    <row r="57" spans="1:5" x14ac:dyDescent="0.25">
      <c r="A57">
        <v>23436</v>
      </c>
      <c r="B57" t="s">
        <v>5</v>
      </c>
      <c r="C57" t="s">
        <v>6</v>
      </c>
      <c r="D57" t="s">
        <v>7</v>
      </c>
      <c r="E57" t="s">
        <v>8</v>
      </c>
    </row>
    <row r="58" spans="1:5" x14ac:dyDescent="0.25">
      <c r="A58">
        <v>23347</v>
      </c>
      <c r="B58" t="s">
        <v>9</v>
      </c>
      <c r="C58" t="s">
        <v>6</v>
      </c>
      <c r="D58" t="s">
        <v>16</v>
      </c>
      <c r="E58" t="s">
        <v>8</v>
      </c>
    </row>
    <row r="59" spans="1:5" x14ac:dyDescent="0.25">
      <c r="A59">
        <v>23470</v>
      </c>
      <c r="B59" t="s">
        <v>5</v>
      </c>
      <c r="C59" t="s">
        <v>6</v>
      </c>
      <c r="D59" t="s">
        <v>7</v>
      </c>
      <c r="E59" t="s">
        <v>8</v>
      </c>
    </row>
    <row r="60" spans="1:5" x14ac:dyDescent="0.25">
      <c r="A60">
        <v>23349</v>
      </c>
      <c r="B60" t="s">
        <v>5</v>
      </c>
      <c r="C60" t="s">
        <v>6</v>
      </c>
      <c r="D60" t="s">
        <v>10</v>
      </c>
      <c r="E60" t="s">
        <v>8</v>
      </c>
    </row>
    <row r="61" spans="1:5" x14ac:dyDescent="0.25">
      <c r="A61">
        <v>23365</v>
      </c>
      <c r="B61" t="s">
        <v>5</v>
      </c>
      <c r="C61" t="s">
        <v>6</v>
      </c>
      <c r="D61" t="s">
        <v>15</v>
      </c>
      <c r="E61" t="s">
        <v>8</v>
      </c>
    </row>
    <row r="62" spans="1:5" x14ac:dyDescent="0.25">
      <c r="A62">
        <v>23471</v>
      </c>
      <c r="B62" t="s">
        <v>5</v>
      </c>
      <c r="C62" t="s">
        <v>6</v>
      </c>
      <c r="D62" t="s">
        <v>17</v>
      </c>
      <c r="E62" t="s">
        <v>8</v>
      </c>
    </row>
    <row r="63" spans="1:5" x14ac:dyDescent="0.25">
      <c r="A63">
        <v>23490</v>
      </c>
      <c r="B63" t="s">
        <v>5</v>
      </c>
      <c r="C63" t="s">
        <v>6</v>
      </c>
      <c r="D63" t="s">
        <v>23</v>
      </c>
      <c r="E63" t="s">
        <v>8</v>
      </c>
    </row>
    <row r="64" spans="1:5" x14ac:dyDescent="0.25">
      <c r="A64">
        <v>23371</v>
      </c>
      <c r="B64" t="s">
        <v>5</v>
      </c>
      <c r="C64" t="s">
        <v>6</v>
      </c>
      <c r="D64" t="s">
        <v>24</v>
      </c>
      <c r="E64" t="s">
        <v>8</v>
      </c>
    </row>
    <row r="65" spans="1:5" x14ac:dyDescent="0.25">
      <c r="A65">
        <v>23472</v>
      </c>
      <c r="B65" t="s">
        <v>5</v>
      </c>
      <c r="C65" t="s">
        <v>6</v>
      </c>
      <c r="D65" t="s">
        <v>7</v>
      </c>
      <c r="E65" t="s">
        <v>8</v>
      </c>
    </row>
    <row r="66" spans="1:5" x14ac:dyDescent="0.25">
      <c r="A66">
        <v>23444</v>
      </c>
      <c r="B66" t="s">
        <v>5</v>
      </c>
      <c r="C66" t="s">
        <v>6</v>
      </c>
      <c r="D66" t="s">
        <v>10</v>
      </c>
      <c r="E66" t="s">
        <v>8</v>
      </c>
    </row>
    <row r="67" spans="1:5" x14ac:dyDescent="0.25">
      <c r="A67">
        <v>23421</v>
      </c>
      <c r="B67" t="s">
        <v>5</v>
      </c>
      <c r="C67" t="s">
        <v>6</v>
      </c>
      <c r="D67" t="s">
        <v>7</v>
      </c>
      <c r="E67" t="s">
        <v>8</v>
      </c>
    </row>
    <row r="68" spans="1:5" x14ac:dyDescent="0.25">
      <c r="A68">
        <v>23422</v>
      </c>
      <c r="B68" t="s">
        <v>5</v>
      </c>
      <c r="C68" t="s">
        <v>6</v>
      </c>
      <c r="D68" t="s">
        <v>7</v>
      </c>
      <c r="E68" t="s">
        <v>8</v>
      </c>
    </row>
    <row r="69" spans="1:5" x14ac:dyDescent="0.25">
      <c r="A69">
        <v>23491</v>
      </c>
      <c r="B69" t="s">
        <v>5</v>
      </c>
      <c r="C69" t="s">
        <v>6</v>
      </c>
      <c r="D69" t="s">
        <v>25</v>
      </c>
      <c r="E69" t="s">
        <v>8</v>
      </c>
    </row>
    <row r="70" spans="1:5" x14ac:dyDescent="0.25">
      <c r="A70">
        <v>23423</v>
      </c>
      <c r="B70" t="s">
        <v>5</v>
      </c>
      <c r="C70" t="s">
        <v>6</v>
      </c>
      <c r="D70" t="s">
        <v>17</v>
      </c>
      <c r="E70" t="s">
        <v>8</v>
      </c>
    </row>
    <row r="71" spans="1:5" x14ac:dyDescent="0.25">
      <c r="A71">
        <v>23424</v>
      </c>
      <c r="B71" t="s">
        <v>5</v>
      </c>
      <c r="C71" t="s">
        <v>6</v>
      </c>
      <c r="D71" t="s">
        <v>7</v>
      </c>
      <c r="E71" t="s">
        <v>8</v>
      </c>
    </row>
    <row r="72" spans="1:5" x14ac:dyDescent="0.25">
      <c r="A72">
        <v>23492</v>
      </c>
      <c r="B72" t="s">
        <v>5</v>
      </c>
      <c r="C72" t="s">
        <v>6</v>
      </c>
      <c r="D72" t="s">
        <v>17</v>
      </c>
      <c r="E72" t="s">
        <v>8</v>
      </c>
    </row>
    <row r="73" spans="1:5" x14ac:dyDescent="0.25">
      <c r="A73">
        <v>23478</v>
      </c>
      <c r="B73" t="s">
        <v>5</v>
      </c>
      <c r="C73" t="s">
        <v>6</v>
      </c>
      <c r="D73" t="s">
        <v>17</v>
      </c>
      <c r="E73" t="s">
        <v>8</v>
      </c>
    </row>
    <row r="74" spans="1:5" x14ac:dyDescent="0.25">
      <c r="A74">
        <v>23479</v>
      </c>
      <c r="B74" t="s">
        <v>9</v>
      </c>
      <c r="C74" t="s">
        <v>6</v>
      </c>
      <c r="D74" t="s">
        <v>10</v>
      </c>
      <c r="E74" t="s">
        <v>8</v>
      </c>
    </row>
    <row r="75" spans="1:5" x14ac:dyDescent="0.25">
      <c r="A75">
        <v>23480</v>
      </c>
      <c r="B75" t="s">
        <v>9</v>
      </c>
      <c r="C75" t="s">
        <v>6</v>
      </c>
      <c r="D75" t="s">
        <v>13</v>
      </c>
      <c r="E75" t="s">
        <v>8</v>
      </c>
    </row>
    <row r="76" spans="1:5" x14ac:dyDescent="0.25">
      <c r="A76">
        <v>23482</v>
      </c>
      <c r="B76" t="s">
        <v>5</v>
      </c>
      <c r="C76" t="s">
        <v>6</v>
      </c>
      <c r="D76" t="s">
        <v>12</v>
      </c>
      <c r="E76" t="s">
        <v>8</v>
      </c>
    </row>
    <row r="77" spans="1:5" x14ac:dyDescent="0.25">
      <c r="A77">
        <v>23843</v>
      </c>
      <c r="B77" t="s">
        <v>9</v>
      </c>
      <c r="C77" t="s">
        <v>6</v>
      </c>
      <c r="D77" t="s">
        <v>7</v>
      </c>
      <c r="E77" t="s">
        <v>8</v>
      </c>
    </row>
    <row r="78" spans="1:5" x14ac:dyDescent="0.25">
      <c r="A78">
        <v>23844</v>
      </c>
      <c r="B78" t="s">
        <v>9</v>
      </c>
      <c r="C78" t="s">
        <v>6</v>
      </c>
      <c r="D78" t="s">
        <v>7</v>
      </c>
      <c r="E78" t="s">
        <v>8</v>
      </c>
    </row>
    <row r="79" spans="1:5" x14ac:dyDescent="0.25">
      <c r="A79">
        <v>23845</v>
      </c>
      <c r="B79" t="s">
        <v>9</v>
      </c>
      <c r="C79" t="s">
        <v>6</v>
      </c>
      <c r="D79" t="s">
        <v>17</v>
      </c>
      <c r="E79" t="s">
        <v>8</v>
      </c>
    </row>
    <row r="80" spans="1:5" x14ac:dyDescent="0.25">
      <c r="A80">
        <v>23859</v>
      </c>
      <c r="B80" t="s">
        <v>9</v>
      </c>
      <c r="C80" t="s">
        <v>6</v>
      </c>
      <c r="D80" t="s">
        <v>17</v>
      </c>
      <c r="E80" t="s">
        <v>8</v>
      </c>
    </row>
    <row r="81" spans="1:5" x14ac:dyDescent="0.25">
      <c r="A81">
        <v>23561</v>
      </c>
      <c r="B81" t="s">
        <v>9</v>
      </c>
      <c r="C81" t="s">
        <v>6</v>
      </c>
      <c r="D81" t="s">
        <v>25</v>
      </c>
      <c r="E81" t="s">
        <v>8</v>
      </c>
    </row>
    <row r="82" spans="1:5" x14ac:dyDescent="0.25">
      <c r="A82">
        <v>23562</v>
      </c>
      <c r="B82" t="s">
        <v>9</v>
      </c>
      <c r="C82" t="s">
        <v>6</v>
      </c>
      <c r="D82" t="s">
        <v>7</v>
      </c>
      <c r="E82" t="s">
        <v>8</v>
      </c>
    </row>
    <row r="83" spans="1:5" x14ac:dyDescent="0.25">
      <c r="A83">
        <v>23553</v>
      </c>
      <c r="B83" t="s">
        <v>9</v>
      </c>
      <c r="C83" t="s">
        <v>6</v>
      </c>
      <c r="D83" t="s">
        <v>27</v>
      </c>
      <c r="E83" t="s">
        <v>8</v>
      </c>
    </row>
    <row r="84" spans="1:5" x14ac:dyDescent="0.25">
      <c r="A84">
        <v>23574</v>
      </c>
      <c r="B84" t="s">
        <v>9</v>
      </c>
      <c r="C84" t="s">
        <v>6</v>
      </c>
      <c r="D84" t="s">
        <v>7</v>
      </c>
      <c r="E84" t="s">
        <v>8</v>
      </c>
    </row>
    <row r="85" spans="1:5" x14ac:dyDescent="0.25">
      <c r="A85">
        <v>23575</v>
      </c>
      <c r="B85" t="s">
        <v>9</v>
      </c>
      <c r="C85" t="s">
        <v>6</v>
      </c>
      <c r="D85" t="s">
        <v>17</v>
      </c>
      <c r="E85" t="s">
        <v>8</v>
      </c>
    </row>
    <row r="86" spans="1:5" x14ac:dyDescent="0.25">
      <c r="A86">
        <v>23601</v>
      </c>
      <c r="B86" t="s">
        <v>5</v>
      </c>
      <c r="C86" t="s">
        <v>6</v>
      </c>
      <c r="D86" t="s">
        <v>13</v>
      </c>
      <c r="E86" t="s">
        <v>8</v>
      </c>
    </row>
    <row r="87" spans="1:5" x14ac:dyDescent="0.25">
      <c r="A87">
        <v>23597</v>
      </c>
      <c r="B87" t="s">
        <v>5</v>
      </c>
      <c r="C87" t="s">
        <v>6</v>
      </c>
      <c r="D87" t="s">
        <v>17</v>
      </c>
      <c r="E87" t="s">
        <v>8</v>
      </c>
    </row>
    <row r="88" spans="1:5" x14ac:dyDescent="0.25">
      <c r="A88">
        <v>23599</v>
      </c>
      <c r="B88" t="s">
        <v>5</v>
      </c>
      <c r="C88" t="s">
        <v>6</v>
      </c>
      <c r="D88" t="s">
        <v>13</v>
      </c>
      <c r="E88" t="s">
        <v>8</v>
      </c>
    </row>
    <row r="89" spans="1:5" x14ac:dyDescent="0.25">
      <c r="A89">
        <v>23628</v>
      </c>
      <c r="B89" t="s">
        <v>9</v>
      </c>
      <c r="C89" t="s">
        <v>6</v>
      </c>
      <c r="D89" t="s">
        <v>7</v>
      </c>
      <c r="E89" t="s">
        <v>8</v>
      </c>
    </row>
    <row r="90" spans="1:5" x14ac:dyDescent="0.25">
      <c r="A90">
        <v>23629</v>
      </c>
      <c r="B90" t="s">
        <v>9</v>
      </c>
      <c r="C90" t="s">
        <v>6</v>
      </c>
      <c r="D90" t="s">
        <v>7</v>
      </c>
      <c r="E90" t="s">
        <v>8</v>
      </c>
    </row>
    <row r="91" spans="1:5" x14ac:dyDescent="0.25">
      <c r="A91">
        <v>23664</v>
      </c>
      <c r="B91" t="s">
        <v>9</v>
      </c>
      <c r="C91" t="s">
        <v>6</v>
      </c>
      <c r="D91" t="s">
        <v>15</v>
      </c>
      <c r="E91" t="s">
        <v>8</v>
      </c>
    </row>
    <row r="92" spans="1:5" x14ac:dyDescent="0.25">
      <c r="A92">
        <v>23655</v>
      </c>
      <c r="B92" t="s">
        <v>9</v>
      </c>
      <c r="C92" t="s">
        <v>6</v>
      </c>
      <c r="D92" t="s">
        <v>7</v>
      </c>
      <c r="E92" t="s">
        <v>8</v>
      </c>
    </row>
    <row r="93" spans="1:5" x14ac:dyDescent="0.25">
      <c r="A93">
        <v>23667</v>
      </c>
      <c r="B93" t="s">
        <v>9</v>
      </c>
      <c r="C93" t="s">
        <v>6</v>
      </c>
      <c r="D93" t="s">
        <v>7</v>
      </c>
      <c r="E93" t="s">
        <v>8</v>
      </c>
    </row>
    <row r="94" spans="1:5" x14ac:dyDescent="0.25">
      <c r="A94">
        <v>23677</v>
      </c>
      <c r="B94" t="s">
        <v>9</v>
      </c>
      <c r="C94" t="s">
        <v>6</v>
      </c>
      <c r="D94" t="s">
        <v>17</v>
      </c>
      <c r="E94" t="s">
        <v>8</v>
      </c>
    </row>
    <row r="95" spans="1:5" x14ac:dyDescent="0.25">
      <c r="A95">
        <v>23717</v>
      </c>
      <c r="B95" t="s">
        <v>9</v>
      </c>
      <c r="C95" t="s">
        <v>6</v>
      </c>
      <c r="D95" t="s">
        <v>7</v>
      </c>
      <c r="E95" t="s">
        <v>8</v>
      </c>
    </row>
    <row r="96" spans="1:5" x14ac:dyDescent="0.25">
      <c r="A96">
        <v>23718</v>
      </c>
      <c r="B96" t="s">
        <v>9</v>
      </c>
      <c r="C96" t="s">
        <v>6</v>
      </c>
      <c r="D96" t="s">
        <v>17</v>
      </c>
      <c r="E96" t="s">
        <v>8</v>
      </c>
    </row>
    <row r="97" spans="1:5" x14ac:dyDescent="0.25">
      <c r="A97">
        <v>23719</v>
      </c>
      <c r="B97" t="s">
        <v>9</v>
      </c>
      <c r="C97" t="s">
        <v>6</v>
      </c>
      <c r="D97" t="s">
        <v>7</v>
      </c>
      <c r="E97" t="s">
        <v>8</v>
      </c>
    </row>
    <row r="98" spans="1:5" x14ac:dyDescent="0.25">
      <c r="A98">
        <v>23720</v>
      </c>
      <c r="B98" t="s">
        <v>9</v>
      </c>
      <c r="C98" t="s">
        <v>6</v>
      </c>
      <c r="D98" t="s">
        <v>7</v>
      </c>
      <c r="E98" t="s">
        <v>8</v>
      </c>
    </row>
    <row r="99" spans="1:5" x14ac:dyDescent="0.25">
      <c r="A99">
        <v>23721</v>
      </c>
      <c r="B99" t="s">
        <v>9</v>
      </c>
      <c r="C99" t="s">
        <v>6</v>
      </c>
      <c r="D99" t="s">
        <v>7</v>
      </c>
      <c r="E99" t="s">
        <v>8</v>
      </c>
    </row>
    <row r="100" spans="1:5" x14ac:dyDescent="0.25">
      <c r="A100">
        <v>23722</v>
      </c>
      <c r="B100" t="s">
        <v>9</v>
      </c>
      <c r="C100" t="s">
        <v>6</v>
      </c>
      <c r="D100" t="s">
        <v>7</v>
      </c>
      <c r="E100" t="s">
        <v>8</v>
      </c>
    </row>
    <row r="101" spans="1:5" x14ac:dyDescent="0.25">
      <c r="A101">
        <v>23764</v>
      </c>
      <c r="B101" t="s">
        <v>5</v>
      </c>
      <c r="C101" t="s">
        <v>6</v>
      </c>
      <c r="D101" t="s">
        <v>7</v>
      </c>
      <c r="E101" t="s">
        <v>8</v>
      </c>
    </row>
    <row r="102" spans="1:5" x14ac:dyDescent="0.25">
      <c r="A102">
        <v>23755</v>
      </c>
      <c r="B102" t="s">
        <v>5</v>
      </c>
      <c r="C102" t="s">
        <v>6</v>
      </c>
      <c r="D102" t="s">
        <v>14</v>
      </c>
      <c r="E102" t="s">
        <v>8</v>
      </c>
    </row>
    <row r="103" spans="1:5" x14ac:dyDescent="0.25">
      <c r="A103">
        <v>23782</v>
      </c>
      <c r="B103" t="s">
        <v>5</v>
      </c>
      <c r="C103" t="s">
        <v>6</v>
      </c>
      <c r="D103" t="s">
        <v>7</v>
      </c>
      <c r="E103" t="s">
        <v>8</v>
      </c>
    </row>
    <row r="104" spans="1:5" x14ac:dyDescent="0.25">
      <c r="A104">
        <v>23773</v>
      </c>
      <c r="B104" t="s">
        <v>5</v>
      </c>
      <c r="C104" t="s">
        <v>6</v>
      </c>
      <c r="D104" t="s">
        <v>7</v>
      </c>
      <c r="E104" t="s">
        <v>8</v>
      </c>
    </row>
    <row r="105" spans="1:5" x14ac:dyDescent="0.25">
      <c r="A105">
        <v>23774</v>
      </c>
      <c r="B105" t="s">
        <v>5</v>
      </c>
      <c r="C105" t="s">
        <v>6</v>
      </c>
      <c r="D105" t="s">
        <v>7</v>
      </c>
      <c r="E105" t="s">
        <v>8</v>
      </c>
    </row>
    <row r="106" spans="1:5" x14ac:dyDescent="0.25">
      <c r="A106">
        <v>23775</v>
      </c>
      <c r="B106" t="s">
        <v>5</v>
      </c>
      <c r="C106" t="s">
        <v>6</v>
      </c>
      <c r="D106" t="s">
        <v>7</v>
      </c>
      <c r="E106" t="s">
        <v>8</v>
      </c>
    </row>
    <row r="107" spans="1:5" x14ac:dyDescent="0.25">
      <c r="A107">
        <v>23790</v>
      </c>
      <c r="B107" t="s">
        <v>5</v>
      </c>
      <c r="C107" t="s">
        <v>6</v>
      </c>
      <c r="D107" t="s">
        <v>28</v>
      </c>
      <c r="E107" t="s">
        <v>11</v>
      </c>
    </row>
    <row r="108" spans="1:5" x14ac:dyDescent="0.25">
      <c r="A108">
        <v>23880</v>
      </c>
      <c r="B108" t="s">
        <v>5</v>
      </c>
      <c r="C108" t="s">
        <v>6</v>
      </c>
      <c r="D108" t="s">
        <v>24</v>
      </c>
      <c r="E108" t="s">
        <v>8</v>
      </c>
    </row>
    <row r="109" spans="1:5" x14ac:dyDescent="0.25">
      <c r="A109">
        <v>23785</v>
      </c>
      <c r="B109" t="s">
        <v>5</v>
      </c>
      <c r="C109" t="s">
        <v>6</v>
      </c>
      <c r="D109" t="s">
        <v>7</v>
      </c>
      <c r="E109" t="s">
        <v>8</v>
      </c>
    </row>
    <row r="110" spans="1:5" x14ac:dyDescent="0.25">
      <c r="A110">
        <v>23811</v>
      </c>
      <c r="B110" t="s">
        <v>5</v>
      </c>
      <c r="C110" t="s">
        <v>6</v>
      </c>
      <c r="D110" t="s">
        <v>10</v>
      </c>
      <c r="E110" t="s">
        <v>8</v>
      </c>
    </row>
    <row r="111" spans="1:5" x14ac:dyDescent="0.25">
      <c r="A111">
        <v>23860</v>
      </c>
      <c r="B111" t="s">
        <v>9</v>
      </c>
      <c r="C111" t="s">
        <v>6</v>
      </c>
      <c r="D111" t="s">
        <v>15</v>
      </c>
      <c r="E111" t="s">
        <v>8</v>
      </c>
    </row>
    <row r="112" spans="1:5" x14ac:dyDescent="0.25">
      <c r="A112">
        <v>23882</v>
      </c>
      <c r="B112" t="s">
        <v>9</v>
      </c>
      <c r="C112" t="s">
        <v>6</v>
      </c>
      <c r="D112" t="s">
        <v>7</v>
      </c>
      <c r="E112" t="s">
        <v>8</v>
      </c>
    </row>
    <row r="113" spans="1:5" x14ac:dyDescent="0.25">
      <c r="A113">
        <v>23823</v>
      </c>
      <c r="B113" t="s">
        <v>5</v>
      </c>
      <c r="C113" t="s">
        <v>6</v>
      </c>
      <c r="D113" t="s">
        <v>17</v>
      </c>
      <c r="E113" t="s">
        <v>8</v>
      </c>
    </row>
    <row r="114" spans="1:5" x14ac:dyDescent="0.25">
      <c r="A114">
        <v>23824</v>
      </c>
      <c r="B114" t="s">
        <v>9</v>
      </c>
      <c r="C114" t="s">
        <v>6</v>
      </c>
      <c r="D114" t="s">
        <v>7</v>
      </c>
      <c r="E114" t="s">
        <v>8</v>
      </c>
    </row>
    <row r="115" spans="1:5" x14ac:dyDescent="0.25">
      <c r="A115">
        <v>23825</v>
      </c>
      <c r="B115" t="s">
        <v>5</v>
      </c>
      <c r="C115" t="s">
        <v>6</v>
      </c>
      <c r="D115" t="s">
        <v>7</v>
      </c>
      <c r="E115" t="s">
        <v>8</v>
      </c>
    </row>
    <row r="116" spans="1:5" x14ac:dyDescent="0.25">
      <c r="A116">
        <v>23900</v>
      </c>
      <c r="B116" t="s">
        <v>5</v>
      </c>
      <c r="C116" t="s">
        <v>6</v>
      </c>
      <c r="D116" t="s">
        <v>7</v>
      </c>
      <c r="E116" t="s">
        <v>8</v>
      </c>
    </row>
    <row r="117" spans="1:5" x14ac:dyDescent="0.25">
      <c r="A117">
        <v>23901</v>
      </c>
      <c r="B117" t="s">
        <v>5</v>
      </c>
      <c r="C117" t="s">
        <v>6</v>
      </c>
      <c r="D117" t="s">
        <v>7</v>
      </c>
      <c r="E117" t="s">
        <v>8</v>
      </c>
    </row>
    <row r="118" spans="1:5" x14ac:dyDescent="0.25">
      <c r="A118">
        <v>23952</v>
      </c>
      <c r="B118" t="s">
        <v>5</v>
      </c>
      <c r="C118" t="s">
        <v>6</v>
      </c>
      <c r="D118" t="s">
        <v>16</v>
      </c>
      <c r="E118" t="s">
        <v>8</v>
      </c>
    </row>
    <row r="119" spans="1:5" x14ac:dyDescent="0.25">
      <c r="A119">
        <v>23948</v>
      </c>
      <c r="B119" t="s">
        <v>9</v>
      </c>
      <c r="C119" t="s">
        <v>6</v>
      </c>
      <c r="D119" t="s">
        <v>7</v>
      </c>
      <c r="E119" t="s">
        <v>8</v>
      </c>
    </row>
    <row r="120" spans="1:5" x14ac:dyDescent="0.25">
      <c r="A120">
        <v>23972</v>
      </c>
      <c r="B120" t="s">
        <v>5</v>
      </c>
      <c r="C120" t="s">
        <v>6</v>
      </c>
      <c r="D120" t="s">
        <v>7</v>
      </c>
      <c r="E120" t="s">
        <v>8</v>
      </c>
    </row>
    <row r="121" spans="1:5" x14ac:dyDescent="0.25">
      <c r="A121">
        <v>23973</v>
      </c>
      <c r="B121" t="s">
        <v>5</v>
      </c>
      <c r="C121" t="s">
        <v>6</v>
      </c>
      <c r="D121" t="s">
        <v>15</v>
      </c>
      <c r="E121" t="s">
        <v>8</v>
      </c>
    </row>
    <row r="122" spans="1:5" x14ac:dyDescent="0.25">
      <c r="A122">
        <v>23975</v>
      </c>
      <c r="B122" t="s">
        <v>9</v>
      </c>
      <c r="C122" t="s">
        <v>6</v>
      </c>
      <c r="D122" t="s">
        <v>7</v>
      </c>
      <c r="E122" t="s">
        <v>8</v>
      </c>
    </row>
    <row r="123" spans="1:5" x14ac:dyDescent="0.25">
      <c r="A123">
        <v>23976</v>
      </c>
      <c r="B123" t="s">
        <v>5</v>
      </c>
      <c r="C123" t="s">
        <v>6</v>
      </c>
      <c r="D123" t="s">
        <v>7</v>
      </c>
      <c r="E123" t="s">
        <v>8</v>
      </c>
    </row>
    <row r="124" spans="1:5" x14ac:dyDescent="0.25">
      <c r="A124">
        <v>23977</v>
      </c>
      <c r="B124" t="s">
        <v>9</v>
      </c>
      <c r="C124" t="s">
        <v>6</v>
      </c>
      <c r="D124" t="s">
        <v>7</v>
      </c>
      <c r="E124" t="s">
        <v>8</v>
      </c>
    </row>
    <row r="125" spans="1:5" x14ac:dyDescent="0.25">
      <c r="A125">
        <v>23982</v>
      </c>
      <c r="B125" t="s">
        <v>5</v>
      </c>
      <c r="C125" t="s">
        <v>6</v>
      </c>
      <c r="D125" t="s">
        <v>15</v>
      </c>
      <c r="E125" t="s">
        <v>8</v>
      </c>
    </row>
    <row r="126" spans="1:5" x14ac:dyDescent="0.25">
      <c r="A126">
        <v>23983</v>
      </c>
      <c r="B126" t="s">
        <v>5</v>
      </c>
      <c r="C126" t="s">
        <v>6</v>
      </c>
      <c r="D126" t="s">
        <v>15</v>
      </c>
      <c r="E126" t="s">
        <v>8</v>
      </c>
    </row>
    <row r="127" spans="1:5" x14ac:dyDescent="0.25">
      <c r="A127">
        <v>23984</v>
      </c>
      <c r="B127" t="s">
        <v>5</v>
      </c>
      <c r="C127" t="s">
        <v>6</v>
      </c>
      <c r="D127" t="s">
        <v>10</v>
      </c>
      <c r="E127" t="s">
        <v>8</v>
      </c>
    </row>
    <row r="128" spans="1:5" x14ac:dyDescent="0.25">
      <c r="A128">
        <v>23985</v>
      </c>
      <c r="B128" t="s">
        <v>5</v>
      </c>
      <c r="C128" t="s">
        <v>6</v>
      </c>
      <c r="D128" t="s">
        <v>13</v>
      </c>
      <c r="E128" t="s">
        <v>8</v>
      </c>
    </row>
    <row r="129" spans="1:5" x14ac:dyDescent="0.25">
      <c r="A129">
        <v>23995</v>
      </c>
      <c r="B129" t="s">
        <v>5</v>
      </c>
      <c r="C129" t="s">
        <v>6</v>
      </c>
      <c r="D129" t="s">
        <v>22</v>
      </c>
      <c r="E129" t="s">
        <v>8</v>
      </c>
    </row>
    <row r="130" spans="1:5" x14ac:dyDescent="0.25">
      <c r="A130">
        <v>23996</v>
      </c>
      <c r="B130" t="s">
        <v>5</v>
      </c>
      <c r="C130" t="s">
        <v>6</v>
      </c>
      <c r="D130" t="s">
        <v>22</v>
      </c>
      <c r="E130" t="s">
        <v>8</v>
      </c>
    </row>
    <row r="131" spans="1:5" x14ac:dyDescent="0.25">
      <c r="A131">
        <v>24031</v>
      </c>
      <c r="B131" t="s">
        <v>5</v>
      </c>
      <c r="C131" t="s">
        <v>6</v>
      </c>
      <c r="D131" t="s">
        <v>7</v>
      </c>
      <c r="E131" t="s">
        <v>8</v>
      </c>
    </row>
  </sheetData>
  <sortState ref="A2:F352">
    <sortCondition ref="C1"/>
  </sortState>
  <pageMargins left="0.7" right="0.7" top="0.75" bottom="0.75" header="0.3" footer="0.3"/>
  <pageSetup paperSize="9"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>
    <pageSetUpPr fitToPage="1"/>
  </sheetPr>
  <dimension ref="A1:L180"/>
  <sheetViews>
    <sheetView tabSelected="1" zoomScaleNormal="100" workbookViewId="0">
      <selection activeCell="O9" sqref="O9"/>
    </sheetView>
  </sheetViews>
  <sheetFormatPr baseColWidth="10" defaultRowHeight="15" x14ac:dyDescent="0.25"/>
  <cols>
    <col min="1" max="1" width="22.42578125" customWidth="1"/>
    <col min="8" max="8" width="13.28515625" customWidth="1"/>
    <col min="9" max="9" width="19.5703125" customWidth="1"/>
    <col min="257" max="257" width="22.42578125" customWidth="1"/>
    <col min="264" max="264" width="13.28515625" customWidth="1"/>
    <col min="265" max="265" width="19.5703125" customWidth="1"/>
    <col min="513" max="513" width="22.42578125" customWidth="1"/>
    <col min="520" max="520" width="13.28515625" customWidth="1"/>
    <col min="521" max="521" width="19.5703125" customWidth="1"/>
    <col min="769" max="769" width="22.42578125" customWidth="1"/>
    <col min="776" max="776" width="13.28515625" customWidth="1"/>
    <col min="777" max="777" width="19.5703125" customWidth="1"/>
    <col min="1025" max="1025" width="22.42578125" customWidth="1"/>
    <col min="1032" max="1032" width="13.28515625" customWidth="1"/>
    <col min="1033" max="1033" width="19.5703125" customWidth="1"/>
    <col min="1281" max="1281" width="22.42578125" customWidth="1"/>
    <col min="1288" max="1288" width="13.28515625" customWidth="1"/>
    <col min="1289" max="1289" width="19.5703125" customWidth="1"/>
    <col min="1537" max="1537" width="22.42578125" customWidth="1"/>
    <col min="1544" max="1544" width="13.28515625" customWidth="1"/>
    <col min="1545" max="1545" width="19.5703125" customWidth="1"/>
    <col min="1793" max="1793" width="22.42578125" customWidth="1"/>
    <col min="1800" max="1800" width="13.28515625" customWidth="1"/>
    <col min="1801" max="1801" width="19.5703125" customWidth="1"/>
    <col min="2049" max="2049" width="22.42578125" customWidth="1"/>
    <col min="2056" max="2056" width="13.28515625" customWidth="1"/>
    <col min="2057" max="2057" width="19.5703125" customWidth="1"/>
    <col min="2305" max="2305" width="22.42578125" customWidth="1"/>
    <col min="2312" max="2312" width="13.28515625" customWidth="1"/>
    <col min="2313" max="2313" width="19.5703125" customWidth="1"/>
    <col min="2561" max="2561" width="22.42578125" customWidth="1"/>
    <col min="2568" max="2568" width="13.28515625" customWidth="1"/>
    <col min="2569" max="2569" width="19.5703125" customWidth="1"/>
    <col min="2817" max="2817" width="22.42578125" customWidth="1"/>
    <col min="2824" max="2824" width="13.28515625" customWidth="1"/>
    <col min="2825" max="2825" width="19.5703125" customWidth="1"/>
    <col min="3073" max="3073" width="22.42578125" customWidth="1"/>
    <col min="3080" max="3080" width="13.28515625" customWidth="1"/>
    <col min="3081" max="3081" width="19.5703125" customWidth="1"/>
    <col min="3329" max="3329" width="22.42578125" customWidth="1"/>
    <col min="3336" max="3336" width="13.28515625" customWidth="1"/>
    <col min="3337" max="3337" width="19.5703125" customWidth="1"/>
    <col min="3585" max="3585" width="22.42578125" customWidth="1"/>
    <col min="3592" max="3592" width="13.28515625" customWidth="1"/>
    <col min="3593" max="3593" width="19.5703125" customWidth="1"/>
    <col min="3841" max="3841" width="22.42578125" customWidth="1"/>
    <col min="3848" max="3848" width="13.28515625" customWidth="1"/>
    <col min="3849" max="3849" width="19.5703125" customWidth="1"/>
    <col min="4097" max="4097" width="22.42578125" customWidth="1"/>
    <col min="4104" max="4104" width="13.28515625" customWidth="1"/>
    <col min="4105" max="4105" width="19.5703125" customWidth="1"/>
    <col min="4353" max="4353" width="22.42578125" customWidth="1"/>
    <col min="4360" max="4360" width="13.28515625" customWidth="1"/>
    <col min="4361" max="4361" width="19.5703125" customWidth="1"/>
    <col min="4609" max="4609" width="22.42578125" customWidth="1"/>
    <col min="4616" max="4616" width="13.28515625" customWidth="1"/>
    <col min="4617" max="4617" width="19.5703125" customWidth="1"/>
    <col min="4865" max="4865" width="22.42578125" customWidth="1"/>
    <col min="4872" max="4872" width="13.28515625" customWidth="1"/>
    <col min="4873" max="4873" width="19.5703125" customWidth="1"/>
    <col min="5121" max="5121" width="22.42578125" customWidth="1"/>
    <col min="5128" max="5128" width="13.28515625" customWidth="1"/>
    <col min="5129" max="5129" width="19.5703125" customWidth="1"/>
    <col min="5377" max="5377" width="22.42578125" customWidth="1"/>
    <col min="5384" max="5384" width="13.28515625" customWidth="1"/>
    <col min="5385" max="5385" width="19.5703125" customWidth="1"/>
    <col min="5633" max="5633" width="22.42578125" customWidth="1"/>
    <col min="5640" max="5640" width="13.28515625" customWidth="1"/>
    <col min="5641" max="5641" width="19.5703125" customWidth="1"/>
    <col min="5889" max="5889" width="22.42578125" customWidth="1"/>
    <col min="5896" max="5896" width="13.28515625" customWidth="1"/>
    <col min="5897" max="5897" width="19.5703125" customWidth="1"/>
    <col min="6145" max="6145" width="22.42578125" customWidth="1"/>
    <col min="6152" max="6152" width="13.28515625" customWidth="1"/>
    <col min="6153" max="6153" width="19.5703125" customWidth="1"/>
    <col min="6401" max="6401" width="22.42578125" customWidth="1"/>
    <col min="6408" max="6408" width="13.28515625" customWidth="1"/>
    <col min="6409" max="6409" width="19.5703125" customWidth="1"/>
    <col min="6657" max="6657" width="22.42578125" customWidth="1"/>
    <col min="6664" max="6664" width="13.28515625" customWidth="1"/>
    <col min="6665" max="6665" width="19.5703125" customWidth="1"/>
    <col min="6913" max="6913" width="22.42578125" customWidth="1"/>
    <col min="6920" max="6920" width="13.28515625" customWidth="1"/>
    <col min="6921" max="6921" width="19.5703125" customWidth="1"/>
    <col min="7169" max="7169" width="22.42578125" customWidth="1"/>
    <col min="7176" max="7176" width="13.28515625" customWidth="1"/>
    <col min="7177" max="7177" width="19.5703125" customWidth="1"/>
    <col min="7425" max="7425" width="22.42578125" customWidth="1"/>
    <col min="7432" max="7432" width="13.28515625" customWidth="1"/>
    <col min="7433" max="7433" width="19.5703125" customWidth="1"/>
    <col min="7681" max="7681" width="22.42578125" customWidth="1"/>
    <col min="7688" max="7688" width="13.28515625" customWidth="1"/>
    <col min="7689" max="7689" width="19.5703125" customWidth="1"/>
    <col min="7937" max="7937" width="22.42578125" customWidth="1"/>
    <col min="7944" max="7944" width="13.28515625" customWidth="1"/>
    <col min="7945" max="7945" width="19.5703125" customWidth="1"/>
    <col min="8193" max="8193" width="22.42578125" customWidth="1"/>
    <col min="8200" max="8200" width="13.28515625" customWidth="1"/>
    <col min="8201" max="8201" width="19.5703125" customWidth="1"/>
    <col min="8449" max="8449" width="22.42578125" customWidth="1"/>
    <col min="8456" max="8456" width="13.28515625" customWidth="1"/>
    <col min="8457" max="8457" width="19.5703125" customWidth="1"/>
    <col min="8705" max="8705" width="22.42578125" customWidth="1"/>
    <col min="8712" max="8712" width="13.28515625" customWidth="1"/>
    <col min="8713" max="8713" width="19.5703125" customWidth="1"/>
    <col min="8961" max="8961" width="22.42578125" customWidth="1"/>
    <col min="8968" max="8968" width="13.28515625" customWidth="1"/>
    <col min="8969" max="8969" width="19.5703125" customWidth="1"/>
    <col min="9217" max="9217" width="22.42578125" customWidth="1"/>
    <col min="9224" max="9224" width="13.28515625" customWidth="1"/>
    <col min="9225" max="9225" width="19.5703125" customWidth="1"/>
    <col min="9473" max="9473" width="22.42578125" customWidth="1"/>
    <col min="9480" max="9480" width="13.28515625" customWidth="1"/>
    <col min="9481" max="9481" width="19.5703125" customWidth="1"/>
    <col min="9729" max="9729" width="22.42578125" customWidth="1"/>
    <col min="9736" max="9736" width="13.28515625" customWidth="1"/>
    <col min="9737" max="9737" width="19.5703125" customWidth="1"/>
    <col min="9985" max="9985" width="22.42578125" customWidth="1"/>
    <col min="9992" max="9992" width="13.28515625" customWidth="1"/>
    <col min="9993" max="9993" width="19.5703125" customWidth="1"/>
    <col min="10241" max="10241" width="22.42578125" customWidth="1"/>
    <col min="10248" max="10248" width="13.28515625" customWidth="1"/>
    <col min="10249" max="10249" width="19.5703125" customWidth="1"/>
    <col min="10497" max="10497" width="22.42578125" customWidth="1"/>
    <col min="10504" max="10504" width="13.28515625" customWidth="1"/>
    <col min="10505" max="10505" width="19.5703125" customWidth="1"/>
    <col min="10753" max="10753" width="22.42578125" customWidth="1"/>
    <col min="10760" max="10760" width="13.28515625" customWidth="1"/>
    <col min="10761" max="10761" width="19.5703125" customWidth="1"/>
    <col min="11009" max="11009" width="22.42578125" customWidth="1"/>
    <col min="11016" max="11016" width="13.28515625" customWidth="1"/>
    <col min="11017" max="11017" width="19.5703125" customWidth="1"/>
    <col min="11265" max="11265" width="22.42578125" customWidth="1"/>
    <col min="11272" max="11272" width="13.28515625" customWidth="1"/>
    <col min="11273" max="11273" width="19.5703125" customWidth="1"/>
    <col min="11521" max="11521" width="22.42578125" customWidth="1"/>
    <col min="11528" max="11528" width="13.28515625" customWidth="1"/>
    <col min="11529" max="11529" width="19.5703125" customWidth="1"/>
    <col min="11777" max="11777" width="22.42578125" customWidth="1"/>
    <col min="11784" max="11784" width="13.28515625" customWidth="1"/>
    <col min="11785" max="11785" width="19.5703125" customWidth="1"/>
    <col min="12033" max="12033" width="22.42578125" customWidth="1"/>
    <col min="12040" max="12040" width="13.28515625" customWidth="1"/>
    <col min="12041" max="12041" width="19.5703125" customWidth="1"/>
    <col min="12289" max="12289" width="22.42578125" customWidth="1"/>
    <col min="12296" max="12296" width="13.28515625" customWidth="1"/>
    <col min="12297" max="12297" width="19.5703125" customWidth="1"/>
    <col min="12545" max="12545" width="22.42578125" customWidth="1"/>
    <col min="12552" max="12552" width="13.28515625" customWidth="1"/>
    <col min="12553" max="12553" width="19.5703125" customWidth="1"/>
    <col min="12801" max="12801" width="22.42578125" customWidth="1"/>
    <col min="12808" max="12808" width="13.28515625" customWidth="1"/>
    <col min="12809" max="12809" width="19.5703125" customWidth="1"/>
    <col min="13057" max="13057" width="22.42578125" customWidth="1"/>
    <col min="13064" max="13064" width="13.28515625" customWidth="1"/>
    <col min="13065" max="13065" width="19.5703125" customWidth="1"/>
    <col min="13313" max="13313" width="22.42578125" customWidth="1"/>
    <col min="13320" max="13320" width="13.28515625" customWidth="1"/>
    <col min="13321" max="13321" width="19.5703125" customWidth="1"/>
    <col min="13569" max="13569" width="22.42578125" customWidth="1"/>
    <col min="13576" max="13576" width="13.28515625" customWidth="1"/>
    <col min="13577" max="13577" width="19.5703125" customWidth="1"/>
    <col min="13825" max="13825" width="22.42578125" customWidth="1"/>
    <col min="13832" max="13832" width="13.28515625" customWidth="1"/>
    <col min="13833" max="13833" width="19.5703125" customWidth="1"/>
    <col min="14081" max="14081" width="22.42578125" customWidth="1"/>
    <col min="14088" max="14088" width="13.28515625" customWidth="1"/>
    <col min="14089" max="14089" width="19.5703125" customWidth="1"/>
    <col min="14337" max="14337" width="22.42578125" customWidth="1"/>
    <col min="14344" max="14344" width="13.28515625" customWidth="1"/>
    <col min="14345" max="14345" width="19.5703125" customWidth="1"/>
    <col min="14593" max="14593" width="22.42578125" customWidth="1"/>
    <col min="14600" max="14600" width="13.28515625" customWidth="1"/>
    <col min="14601" max="14601" width="19.5703125" customWidth="1"/>
    <col min="14849" max="14849" width="22.42578125" customWidth="1"/>
    <col min="14856" max="14856" width="13.28515625" customWidth="1"/>
    <col min="14857" max="14857" width="19.5703125" customWidth="1"/>
    <col min="15105" max="15105" width="22.42578125" customWidth="1"/>
    <col min="15112" max="15112" width="13.28515625" customWidth="1"/>
    <col min="15113" max="15113" width="19.5703125" customWidth="1"/>
    <col min="15361" max="15361" width="22.42578125" customWidth="1"/>
    <col min="15368" max="15368" width="13.28515625" customWidth="1"/>
    <col min="15369" max="15369" width="19.5703125" customWidth="1"/>
    <col min="15617" max="15617" width="22.42578125" customWidth="1"/>
    <col min="15624" max="15624" width="13.28515625" customWidth="1"/>
    <col min="15625" max="15625" width="19.5703125" customWidth="1"/>
    <col min="15873" max="15873" width="22.42578125" customWidth="1"/>
    <col min="15880" max="15880" width="13.28515625" customWidth="1"/>
    <col min="15881" max="15881" width="19.5703125" customWidth="1"/>
    <col min="16129" max="16129" width="22.42578125" customWidth="1"/>
    <col min="16136" max="16136" width="13.28515625" customWidth="1"/>
    <col min="16137" max="16137" width="19.5703125" customWidth="1"/>
  </cols>
  <sheetData>
    <row r="1" spans="1:10" ht="32.25" thickBot="1" x14ac:dyDescent="0.3">
      <c r="A1" s="1" t="s">
        <v>29</v>
      </c>
      <c r="B1" s="2" t="s">
        <v>30</v>
      </c>
      <c r="C1" s="3" t="s">
        <v>31</v>
      </c>
      <c r="D1" s="4" t="s">
        <v>32</v>
      </c>
      <c r="E1" s="5" t="s">
        <v>33</v>
      </c>
      <c r="F1" s="6" t="s">
        <v>34</v>
      </c>
      <c r="G1" s="7" t="s">
        <v>35</v>
      </c>
      <c r="H1" s="8" t="s">
        <v>36</v>
      </c>
      <c r="I1" s="9" t="s">
        <v>37</v>
      </c>
      <c r="J1" s="10" t="s">
        <v>38</v>
      </c>
    </row>
    <row r="2" spans="1:10" ht="15.75" thickBot="1" x14ac:dyDescent="0.3">
      <c r="A2" s="11" t="s">
        <v>39</v>
      </c>
      <c r="B2" s="12">
        <f>SUMPRODUCT(('[1]importation données VE'!$E$1:$E$65536="Autres...")*('[1]importation données VE'!$L$1:$L$65536="Non Conformité"))</f>
        <v>0</v>
      </c>
      <c r="C2" s="12">
        <f>SUMPRODUCT(('[1]importation données VA'!$E$1:$E$65536="Autres...")*('[1]importation données VA'!$L$1:$L$65536="Non Conformité"))</f>
        <v>0</v>
      </c>
      <c r="D2" s="12">
        <f>SUMPRODUCT(('[1]importation données SG'!$E$1:$E$65536="Autres...")*('[1]importation données SG'!$L$1:$L$65536="Non Conformité"))</f>
        <v>0</v>
      </c>
      <c r="E2" s="12">
        <f>SUMPRODUCT(('[1]importation données SR'!$E$1:$E$65536="Autres...")*('[1]importation données SR'!$L$1:$L$65536="Non Conformité"))</f>
        <v>0</v>
      </c>
      <c r="F2" s="12">
        <f>SUMPRODUCT(('[1]importation données FF'!$E$1:$E$65536="Autres...")*('[1]importation données FF'!$L$1:$L$65536="Non Conformité"))</f>
        <v>0</v>
      </c>
      <c r="G2" s="13">
        <f t="shared" ref="G2:G30" si="0">SUM(B2:F2)</f>
        <v>0</v>
      </c>
      <c r="H2" s="14" t="e">
        <f t="shared" ref="H2:H31" si="1">(G2/$G$31)</f>
        <v>#REF!</v>
      </c>
      <c r="I2" s="15" t="e">
        <f t="shared" ref="I2:I31" si="2">G2/$I$32</f>
        <v>#DIV/0!</v>
      </c>
      <c r="J2" s="10">
        <v>1</v>
      </c>
    </row>
    <row r="3" spans="1:10" ht="15.75" thickBot="1" x14ac:dyDescent="0.3">
      <c r="A3" s="11" t="s">
        <v>25</v>
      </c>
      <c r="B3" s="12">
        <f>SUMPRODUCT(('[1]importation données VE'!$E$1:$E$65536="Code préleveur")*('[1]importation données VE'!$L$1:$L$65536="Non Conformité"))</f>
        <v>2</v>
      </c>
      <c r="C3" s="12">
        <f>SUMPRODUCT(('[1]importation données VA'!$E$1:$E$65536="Code préleveur")*('[1]importation données VA'!$L$1:$L$65536="Non Conformité"))</f>
        <v>0</v>
      </c>
      <c r="D3" s="12">
        <f>SUMPRODUCT(('[1]importation données SG'!$E$1:$E$65536="Code préleveur")*('[1]importation données SG'!$L$1:$L$65536="Non Conformité"))</f>
        <v>0</v>
      </c>
      <c r="E3" s="12">
        <f>SUMPRODUCT(('[1]importation données SR'!$E$1:$E$65536="Code préleveur")*('[1]importation données SR'!$L$1:$L$65536="Non Conformité"))</f>
        <v>7</v>
      </c>
      <c r="F3" s="12">
        <f>SUMPRODUCT(('[1]importation données FF'!$E$1:$E$65536="Code préleveur")*('[1]importation données FF'!$L$1:$L$65536="Non Conformité"))</f>
        <v>0</v>
      </c>
      <c r="G3" s="13">
        <f t="shared" si="0"/>
        <v>9</v>
      </c>
      <c r="H3" s="14" t="e">
        <f t="shared" si="1"/>
        <v>#REF!</v>
      </c>
      <c r="I3" s="15" t="e">
        <f t="shared" si="2"/>
        <v>#DIV/0!</v>
      </c>
      <c r="J3" s="10">
        <v>6</v>
      </c>
    </row>
    <row r="4" spans="1:10" ht="15.75" thickBot="1" x14ac:dyDescent="0.3">
      <c r="A4" s="11" t="s">
        <v>40</v>
      </c>
      <c r="B4" s="12">
        <f>SUMPRODUCT(('[1]importation données VE'!$E$1:$E$65536="Confidentialité")*('[1]importation données VE'!$L$1:$L$65536="Non Conformité"))</f>
        <v>0</v>
      </c>
      <c r="C4" s="12">
        <f>SUMPRODUCT(('[1]importation données VA'!$E$1:$E$65536="Confidentialité")*('[1]importation données VA'!$L$1:$L$65536="Non Conformité"))</f>
        <v>0</v>
      </c>
      <c r="D4" s="12">
        <f>SUMPRODUCT(('[1]importation données SG'!$E$1:$E$65536="Confidentialité")*('[1]importation données SG'!$L$1:$L$65536="Non Conformité"))</f>
        <v>0</v>
      </c>
      <c r="E4" s="12">
        <f>SUMPRODUCT(('[1]importation données SR'!$E$1:$E$65536="Confidentialité")*('[1]importation données SR'!$L$1:$L$65536="Non Conformité"))</f>
        <v>0</v>
      </c>
      <c r="F4" s="12">
        <f>SUMPRODUCT(('[1]importation données FF'!$E$1:$E$65536="Confidentialité")*('[1]importation données FF'!$L$1:$L$65536="Non Conformité"))</f>
        <v>0</v>
      </c>
      <c r="G4" s="13">
        <f t="shared" si="0"/>
        <v>0</v>
      </c>
      <c r="H4" s="14" t="e">
        <f t="shared" si="1"/>
        <v>#REF!</v>
      </c>
      <c r="I4" s="15" t="e">
        <f t="shared" si="2"/>
        <v>#DIV/0!</v>
      </c>
      <c r="J4" s="10">
        <v>2</v>
      </c>
    </row>
    <row r="5" spans="1:10" ht="26.25" thickBot="1" x14ac:dyDescent="0.3">
      <c r="A5" s="16" t="s">
        <v>41</v>
      </c>
      <c r="B5" s="12">
        <f>SUMPRODUCT(('[1]importation données VE'!$E$1:$E$65536="Délai de rendu échantillons déposés (abs ou erroné)")*('[1]importation données VE'!$L$1:$L$65536="Non Conformité"))</f>
        <v>0</v>
      </c>
      <c r="C5" s="12">
        <f>SUMPRODUCT(('[1]importation données VA'!$E$1:$E$65536="Délai de rendu échantillons déposés (abs ou erroné)")*('[1]importation données VA'!$L$1:$L$65536="Non Conformité"))</f>
        <v>0</v>
      </c>
      <c r="D5" s="12">
        <f>SUMPRODUCT(('[1]importation données SG'!$E$1:$E$65536="Délai de rendu échantillons déposés (abs ou erroné)")*('[1]importation données SG'!$L$1:$L$65536="Non Conformité"))</f>
        <v>0</v>
      </c>
      <c r="E5" s="12">
        <f>SUMPRODUCT(('[1]importation données SR'!$E$1:$E$65536="Délai de rendu échantillons déposés (abs ou erroné)")*('[1]importation données SR'!$L$1:$L$65536="Non Conformité"))</f>
        <v>0</v>
      </c>
      <c r="F5" s="12">
        <f>SUMPRODUCT(('[1]importation données FF'!$E$1:$E$65536="Délai de rendu échantillons déposés (abs ou erroné)")*('[1]importation données FF'!$L$1:$L$65536="Non Conformité"))</f>
        <v>0</v>
      </c>
      <c r="G5" s="17">
        <f t="shared" si="0"/>
        <v>0</v>
      </c>
      <c r="H5" s="18" t="e">
        <f t="shared" si="1"/>
        <v>#REF!</v>
      </c>
      <c r="I5" s="19" t="e">
        <f t="shared" si="2"/>
        <v>#DIV/0!</v>
      </c>
      <c r="J5" s="20">
        <v>0</v>
      </c>
    </row>
    <row r="6" spans="1:10" ht="15.75" thickBot="1" x14ac:dyDescent="0.3">
      <c r="A6" s="11" t="s">
        <v>27</v>
      </c>
      <c r="B6" s="12">
        <f>SUMPRODUCT(('[1]importation données VE'!$E$1:$E$65536="Destinataire supplémentaire")*('[1]importation données VE'!$L$1:$L$65536="Non Conformité"))</f>
        <v>1</v>
      </c>
      <c r="C6" s="12">
        <f>SUMPRODUCT(('[1]importation données VA'!$E$1:$E$65536="Destinataire supplémentaire")*('[1]importation données VA'!$L$1:$L$65536="Non Conformité"))</f>
        <v>0</v>
      </c>
      <c r="D6" s="12">
        <f>SUMPRODUCT(('[1]importation données SG'!$E$1:$E$65536="Destinataire supplémentaire")*('[1]importation données SG'!$L$1:$L$65536="Non Conformité"))</f>
        <v>0</v>
      </c>
      <c r="E6" s="12">
        <f>SUMPRODUCT(('[1]importation données SR'!$E$1:$E$65536="Destinataire supplémentaire")*('[1]importation données SR'!$L$1:$L$65536="Non Conformité"))</f>
        <v>3</v>
      </c>
      <c r="F6" s="12">
        <f>SUMPRODUCT(('[1]importation données FF'!$E$1:$E$65536="Destinataire supplémentaire")*('[1]importation données FF'!$L$1:$L$65536="Non Conformité"))</f>
        <v>0</v>
      </c>
      <c r="G6" s="13">
        <f t="shared" si="0"/>
        <v>4</v>
      </c>
      <c r="H6" s="14" t="e">
        <f t="shared" si="1"/>
        <v>#REF!</v>
      </c>
      <c r="I6" s="15" t="e">
        <f t="shared" si="2"/>
        <v>#DIV/0!</v>
      </c>
      <c r="J6" s="10">
        <v>4</v>
      </c>
    </row>
    <row r="7" spans="1:10" ht="15.75" thickBot="1" x14ac:dyDescent="0.3">
      <c r="A7" s="11" t="s">
        <v>42</v>
      </c>
      <c r="B7" s="12">
        <f>SUMPRODUCT(('[1]importation données VE'!$E$1:$E$65536="Erreur caisse")*('[1]importation données VE'!$L$1:$L$65536="Non Conformité"))</f>
        <v>0</v>
      </c>
      <c r="C7" s="12">
        <f>SUMPRODUCT(('[1]importation données VA'!$E$1:$E$65536="Erreur caisse")*('[1]importation données VA'!$L$1:$L$65536="Non Conformité"))</f>
        <v>0</v>
      </c>
      <c r="D7" s="12">
        <f>SUMPRODUCT(('[1]importation données SG'!$E$1:$E$65536="Erreur caisse")*('[1]importation données SG'!$L$1:$L$65536="Non Conformité"))</f>
        <v>0</v>
      </c>
      <c r="E7" s="12">
        <f>SUMPRODUCT(('[1]importation données SR'!$E$1:$E$65536="Erreur caisse")*('[1]importation données SR'!$L$1:$L$65536="Non Conformité"))</f>
        <v>0</v>
      </c>
      <c r="F7" s="12">
        <f>SUMPRODUCT(('[1]importation données FF'!$E$1:$E$65536="Erreur caisse")*('[1]importation données FF'!$L$1:$L$65536="Non Conformité"))</f>
        <v>0</v>
      </c>
      <c r="G7" s="13">
        <f t="shared" si="0"/>
        <v>0</v>
      </c>
      <c r="H7" s="14" t="e">
        <f t="shared" si="1"/>
        <v>#REF!</v>
      </c>
      <c r="I7" s="15" t="e">
        <f t="shared" si="2"/>
        <v>#DIV/0!</v>
      </c>
      <c r="J7" s="10">
        <v>0</v>
      </c>
    </row>
    <row r="8" spans="1:10" ht="39" thickBot="1" x14ac:dyDescent="0.3">
      <c r="A8" s="11" t="s">
        <v>12</v>
      </c>
      <c r="B8" s="12">
        <f>SUMPRODUCT(('importation données VE'!$D:$D="Erreur de saisie code analyse non vu au prélèvement")*('importation données VE'!$E:$E="Non Conformité"))</f>
        <v>4</v>
      </c>
      <c r="C8" s="12" t="e">
        <f>SUMPRODUCT(('[4]importation données VA'!$D:$D="Erreur de saisie code analyse non vu au prélèvement")*('[4]importation données VA'!$E:$E="Non Conformité"))</f>
        <v>#REF!</v>
      </c>
      <c r="D8" s="12" t="e">
        <f>SUMPRODUCT(('[5]importation données SG'!$D:$D="Erreur de saisie code analyse non vu au prélèvement")*('[5]importation données SG'!$E:$E="Non Conformité"))</f>
        <v>#REF!</v>
      </c>
      <c r="E8" s="12" t="e">
        <f>SUMPRODUCT(('[6]importation données SR'!$D:$D="Erreur de saisie code analyse non vu au prélèvement")*('[6]importation données SR'!$E:$E="Non Conformité"))</f>
        <v>#REF!</v>
      </c>
      <c r="F8" s="12" t="e">
        <f>SUMPRODUCT(('[7]importation données FF'!$D:$D="Erreur de saisie code analyse non vu au prélèvement")*('[7]importation données FF'!$E:$E="Non Conformité"))</f>
        <v>#REF!</v>
      </c>
      <c r="G8" s="13" t="e">
        <f t="shared" si="0"/>
        <v>#REF!</v>
      </c>
      <c r="H8" s="14" t="e">
        <f t="shared" si="1"/>
        <v>#REF!</v>
      </c>
      <c r="I8" s="15" t="e">
        <f t="shared" si="2"/>
        <v>#REF!</v>
      </c>
      <c r="J8" s="10">
        <v>13</v>
      </c>
    </row>
    <row r="9" spans="1:10" ht="26.25" thickBot="1" x14ac:dyDescent="0.3">
      <c r="A9" s="11" t="s">
        <v>43</v>
      </c>
      <c r="B9" s="12" t="e">
        <f>SUMPRODUCT(('[1]importation données VE'!$D$1:$D$65536="Autres...")*('[1]importation données VE'!#REF!="Non Conformité"))</f>
        <v>#REF!</v>
      </c>
      <c r="C9" s="12">
        <f>SUMPRODUCT(('[1]importation données VA'!$E$1:$E$65536="Autres...")*('[1]importation données VA'!$L$1:$L$65536="Non Conformité"))</f>
        <v>0</v>
      </c>
      <c r="D9" s="12">
        <f>SUMPRODUCT(('[1]importation données SG'!$E$1:$E$65536="Autres...")*('[1]importation données SG'!$L$1:$L$65536="Non Conformité"))</f>
        <v>0</v>
      </c>
      <c r="E9" s="12">
        <f>SUMPRODUCT(('[1]importation données SR'!$E$1:$E$65536="Autres...")*('[1]importation données SR'!$L$1:$L$65536="Non Conformité"))</f>
        <v>0</v>
      </c>
      <c r="F9" s="12">
        <f>SUMPRODUCT(('[1]importation données FF'!$E$1:$E$65536="Autres...")*('[1]importation données FF'!$L$1:$L$65536="Non Conformité"))</f>
        <v>0</v>
      </c>
      <c r="G9" s="13" t="e">
        <f t="shared" si="0"/>
        <v>#REF!</v>
      </c>
      <c r="H9" s="14" t="e">
        <f t="shared" si="1"/>
        <v>#REF!</v>
      </c>
      <c r="I9" s="15" t="e">
        <f t="shared" si="2"/>
        <v>#REF!</v>
      </c>
      <c r="J9" s="10">
        <v>28</v>
      </c>
    </row>
    <row r="10" spans="1:10" ht="39" thickBot="1" x14ac:dyDescent="0.3">
      <c r="A10" s="11" t="s">
        <v>44</v>
      </c>
      <c r="B10" s="12" t="e">
        <f>SUMPRODUCT(('[1]importation données VE'!$D$1:$D$65536="Autres...")*('[1]importation données VE'!#REF!="Non Conformité"))</f>
        <v>#REF!</v>
      </c>
      <c r="C10" s="12">
        <f>SUMPRODUCT(('[1]importation données VA'!$E$1:$E$65536="Autres...")*('[1]importation données VA'!$L$1:$L$65536="Non Conformité"))</f>
        <v>0</v>
      </c>
      <c r="D10" s="12">
        <f>SUMPRODUCT(('[1]importation données SG'!$E$1:$E$65536="Autres...")*('[1]importation données SG'!$L$1:$L$65536="Non Conformité"))</f>
        <v>0</v>
      </c>
      <c r="E10" s="12">
        <f>SUMPRODUCT(('[1]importation données SR'!$E$1:$E$65536="Autres...")*('[1]importation données SR'!$L$1:$L$65536="Non Conformité"))</f>
        <v>0</v>
      </c>
      <c r="F10" s="12">
        <f>SUMPRODUCT(('[1]importation données FF'!$E$1:$E$65536="Autres...")*('[1]importation données FF'!$L$1:$L$65536="Non Conformité"))</f>
        <v>0</v>
      </c>
      <c r="G10" s="13" t="e">
        <f t="shared" si="0"/>
        <v>#REF!</v>
      </c>
      <c r="H10" s="14" t="e">
        <f t="shared" si="1"/>
        <v>#REF!</v>
      </c>
      <c r="I10" s="15" t="e">
        <f t="shared" si="2"/>
        <v>#REF!</v>
      </c>
      <c r="J10" s="10">
        <v>5</v>
      </c>
    </row>
    <row r="11" spans="1:10" ht="39" thickBot="1" x14ac:dyDescent="0.3">
      <c r="A11" s="11" t="s">
        <v>45</v>
      </c>
      <c r="B11" s="12" t="e">
        <f>SUMPRODUCT(('[1]importation données VE'!$D$1:$D$65536="Autres...")*('[1]importation données VE'!#REF!="Non Conformité"))</f>
        <v>#REF!</v>
      </c>
      <c r="C11" s="12">
        <f>SUMPRODUCT(('[1]importation données VA'!$E$1:$E$65536="Autres...")*('[1]importation données VA'!$L$1:$L$65536="Non Conformité"))</f>
        <v>0</v>
      </c>
      <c r="D11" s="12">
        <f>SUMPRODUCT(('[1]importation données SG'!$E$1:$E$65536="Autres...")*('[1]importation données SG'!$L$1:$L$65536="Non Conformité"))</f>
        <v>0</v>
      </c>
      <c r="E11" s="12">
        <f>SUMPRODUCT(('[1]importation données SR'!$E$1:$E$65536="Autres...")*('[1]importation données SR'!$L$1:$L$65536="Non Conformité"))</f>
        <v>0</v>
      </c>
      <c r="F11" s="12">
        <f>SUMPRODUCT(('[1]importation données FF'!$E$1:$E$65536="Autres...")*('[1]importation données FF'!$L$1:$L$65536="Non Conformité"))</f>
        <v>0</v>
      </c>
      <c r="G11" s="13" t="e">
        <f t="shared" si="0"/>
        <v>#REF!</v>
      </c>
      <c r="H11" s="14" t="e">
        <f t="shared" si="1"/>
        <v>#REF!</v>
      </c>
      <c r="I11" s="15" t="e">
        <f t="shared" si="2"/>
        <v>#REF!</v>
      </c>
      <c r="J11" s="10">
        <v>1</v>
      </c>
    </row>
    <row r="12" spans="1:10" ht="15.75" thickBot="1" x14ac:dyDescent="0.3">
      <c r="A12" s="11" t="s">
        <v>26</v>
      </c>
      <c r="B12" s="12" t="e">
        <f>SUMPRODUCT(('[1]importation données VE'!$D$1:$D$65536="Autres...")*('[1]importation données VE'!#REF!="Non Conformité"))</f>
        <v>#REF!</v>
      </c>
      <c r="C12" s="12">
        <f>SUMPRODUCT(('[1]importation données VA'!$E$1:$E$65536="Autres...")*('[1]importation données VA'!$L$1:$L$65536="Non Conformité"))</f>
        <v>0</v>
      </c>
      <c r="D12" s="12">
        <f>SUMPRODUCT(('[1]importation données SG'!$E$1:$E$65536="Autres...")*('[1]importation données SG'!$L$1:$L$65536="Non Conformité"))</f>
        <v>0</v>
      </c>
      <c r="E12" s="12">
        <f>SUMPRODUCT(('[1]importation données SR'!$E$1:$E$65536="Autres...")*('[1]importation données SR'!$L$1:$L$65536="Non Conformité"))</f>
        <v>0</v>
      </c>
      <c r="F12" s="12">
        <f>SUMPRODUCT(('[1]importation données FF'!$E$1:$E$65536="Autres...")*('[1]importation données FF'!$L$1:$L$65536="Non Conformité"))</f>
        <v>0</v>
      </c>
      <c r="G12" s="13" t="e">
        <f t="shared" si="0"/>
        <v>#REF!</v>
      </c>
      <c r="H12" s="14" t="e">
        <f t="shared" si="1"/>
        <v>#REF!</v>
      </c>
      <c r="I12" s="15" t="e">
        <f t="shared" si="2"/>
        <v>#REF!</v>
      </c>
      <c r="J12" s="10">
        <v>2</v>
      </c>
    </row>
    <row r="13" spans="1:10" ht="15.75" thickBot="1" x14ac:dyDescent="0.3">
      <c r="A13" s="11" t="s">
        <v>46</v>
      </c>
      <c r="B13" s="12" t="e">
        <f>SUMPRODUCT(('[1]importation données VE'!$D$1:$D$65536="Autres...")*('[1]importation données VE'!#REF!="Non Conformité"))</f>
        <v>#REF!</v>
      </c>
      <c r="C13" s="12">
        <f>SUMPRODUCT(('[1]importation données VA'!$E$1:$E$65536="Autres...")*('[1]importation données VA'!$L$1:$L$65536="Non Conformité"))</f>
        <v>0</v>
      </c>
      <c r="D13" s="12">
        <f>SUMPRODUCT(('[1]importation données SG'!$E$1:$E$65536="Autres...")*('[1]importation données SG'!$L$1:$L$65536="Non Conformité"))</f>
        <v>0</v>
      </c>
      <c r="E13" s="12">
        <f>SUMPRODUCT(('[1]importation données SR'!$E$1:$E$65536="Autres...")*('[1]importation données SR'!$L$1:$L$65536="Non Conformité"))</f>
        <v>0</v>
      </c>
      <c r="F13" s="12">
        <f>SUMPRODUCT(('[1]importation données FF'!$E$1:$E$65536="Autres...")*('[1]importation données FF'!$L$1:$L$65536="Non Conformité"))</f>
        <v>0</v>
      </c>
      <c r="G13" s="13" t="e">
        <f t="shared" si="0"/>
        <v>#REF!</v>
      </c>
      <c r="H13" s="14" t="e">
        <f t="shared" si="1"/>
        <v>#REF!</v>
      </c>
      <c r="I13" s="15" t="e">
        <f t="shared" si="2"/>
        <v>#REF!</v>
      </c>
      <c r="J13" s="10">
        <v>4</v>
      </c>
    </row>
    <row r="14" spans="1:10" ht="15.75" thickBot="1" x14ac:dyDescent="0.3">
      <c r="A14" s="11" t="s">
        <v>14</v>
      </c>
      <c r="B14" s="12" t="e">
        <f>SUMPRODUCT(('[1]importation données VE'!$D$1:$D$65536="Autres...")*('[1]importation données VE'!#REF!="Non Conformité"))</f>
        <v>#REF!</v>
      </c>
      <c r="C14" s="12">
        <f>SUMPRODUCT(('[1]importation données VA'!$E$1:$E$65536="Autres...")*('[1]importation données VA'!$L$1:$L$65536="Non Conformité"))</f>
        <v>0</v>
      </c>
      <c r="D14" s="12">
        <f>SUMPRODUCT(('[1]importation données SG'!$E$1:$E$65536="Autres...")*('[1]importation données SG'!$L$1:$L$65536="Non Conformité"))</f>
        <v>0</v>
      </c>
      <c r="E14" s="12">
        <f>SUMPRODUCT(('[1]importation données SR'!$E$1:$E$65536="Autres...")*('[1]importation données SR'!$L$1:$L$65536="Non Conformité"))</f>
        <v>0</v>
      </c>
      <c r="F14" s="12">
        <f>SUMPRODUCT(('[1]importation données FF'!$E$1:$E$65536="Autres...")*('[1]importation données FF'!$L$1:$L$65536="Non Conformité"))</f>
        <v>0</v>
      </c>
      <c r="G14" s="13" t="e">
        <f t="shared" si="0"/>
        <v>#REF!</v>
      </c>
      <c r="H14" s="14" t="e">
        <f t="shared" si="1"/>
        <v>#REF!</v>
      </c>
      <c r="I14" s="15" t="e">
        <f t="shared" si="2"/>
        <v>#REF!</v>
      </c>
      <c r="J14" s="10">
        <v>2</v>
      </c>
    </row>
    <row r="15" spans="1:10" ht="26.25" thickBot="1" x14ac:dyDescent="0.3">
      <c r="A15" s="11" t="s">
        <v>47</v>
      </c>
      <c r="B15" s="12" t="e">
        <f>SUMPRODUCT(('[1]importation données VE'!$D$1:$D$65536="Autres...")*('[1]importation données VE'!#REF!="Non Conformité"))</f>
        <v>#REF!</v>
      </c>
      <c r="C15" s="12">
        <f>SUMPRODUCT(('[1]importation données VA'!$E$1:$E$65536="Autres...")*('[1]importation données VA'!$L$1:$L$65536="Non Conformité"))</f>
        <v>0</v>
      </c>
      <c r="D15" s="12">
        <f>SUMPRODUCT(('[1]importation données SG'!$E$1:$E$65536="Autres...")*('[1]importation données SG'!$L$1:$L$65536="Non Conformité"))</f>
        <v>0</v>
      </c>
      <c r="E15" s="12">
        <f>SUMPRODUCT(('[1]importation données SR'!$E$1:$E$65536="Autres...")*('[1]importation données SR'!$L$1:$L$65536="Non Conformité"))</f>
        <v>0</v>
      </c>
      <c r="F15" s="12">
        <f>SUMPRODUCT(('[1]importation données FF'!$E$1:$E$65536="Autres...")*('[1]importation données FF'!$L$1:$L$65536="Non Conformité"))</f>
        <v>0</v>
      </c>
      <c r="G15" s="13" t="e">
        <f t="shared" si="0"/>
        <v>#REF!</v>
      </c>
      <c r="H15" s="14" t="e">
        <f t="shared" si="1"/>
        <v>#REF!</v>
      </c>
      <c r="I15" s="15" t="e">
        <f t="shared" si="2"/>
        <v>#REF!</v>
      </c>
      <c r="J15" s="10">
        <v>5</v>
      </c>
    </row>
    <row r="16" spans="1:10" ht="26.25" thickBot="1" x14ac:dyDescent="0.3">
      <c r="A16" s="11" t="s">
        <v>48</v>
      </c>
      <c r="B16" s="12" t="e">
        <f>SUMPRODUCT(('[1]importation données VE'!$D$1:$D$65536="Autres...")*('[1]importation données VE'!#REF!="Non Conformité"))</f>
        <v>#REF!</v>
      </c>
      <c r="C16" s="12">
        <f>SUMPRODUCT(('[1]importation données VA'!$E$1:$E$65536="Autres...")*('[1]importation données VA'!$L$1:$L$65536="Non Conformité"))</f>
        <v>0</v>
      </c>
      <c r="D16" s="12">
        <f>SUMPRODUCT(('[1]importation données SG'!$E$1:$E$65536="Autres...")*('[1]importation données SG'!$L$1:$L$65536="Non Conformité"))</f>
        <v>0</v>
      </c>
      <c r="E16" s="12">
        <f>SUMPRODUCT(('[1]importation données SR'!$E$1:$E$65536="Autres...")*('[1]importation données SR'!$L$1:$L$65536="Non Conformité"))</f>
        <v>0</v>
      </c>
      <c r="F16" s="12">
        <f>SUMPRODUCT(('[1]importation données FF'!$E$1:$E$65536="Autres...")*('[1]importation données FF'!$L$1:$L$65536="Non Conformité"))</f>
        <v>0</v>
      </c>
      <c r="G16" s="13" t="e">
        <f t="shared" si="0"/>
        <v>#REF!</v>
      </c>
      <c r="H16" s="14" t="e">
        <f t="shared" si="1"/>
        <v>#REF!</v>
      </c>
      <c r="I16" s="15" t="e">
        <f t="shared" si="2"/>
        <v>#REF!</v>
      </c>
      <c r="J16" s="10">
        <v>7</v>
      </c>
    </row>
    <row r="17" spans="1:11" ht="26.25" thickBot="1" x14ac:dyDescent="0.3">
      <c r="A17" s="11" t="s">
        <v>49</v>
      </c>
      <c r="B17" s="12" t="e">
        <f>SUMPRODUCT(('[1]importation données VE'!$D$1:$D$65536="Autres...")*('[1]importation données VE'!#REF!="Non Conformité"))</f>
        <v>#REF!</v>
      </c>
      <c r="C17" s="12">
        <f>SUMPRODUCT(('[1]importation données VA'!$E$1:$E$65536="Autres...")*('[1]importation données VA'!$L$1:$L$65536="Non Conformité"))</f>
        <v>0</v>
      </c>
      <c r="D17" s="12">
        <f>SUMPRODUCT(('[1]importation données SG'!$E$1:$E$65536="Autres...")*('[1]importation données SG'!$L$1:$L$65536="Non Conformité"))</f>
        <v>0</v>
      </c>
      <c r="E17" s="12">
        <f>SUMPRODUCT(('[1]importation données SR'!$E$1:$E$65536="Autres...")*('[1]importation données SR'!$L$1:$L$65536="Non Conformité"))</f>
        <v>0</v>
      </c>
      <c r="F17" s="12">
        <f>SUMPRODUCT(('[1]importation données FF'!$E$1:$E$65536="Autres...")*('[1]importation données FF'!$L$1:$L$65536="Non Conformité"))</f>
        <v>0</v>
      </c>
      <c r="G17" s="13" t="e">
        <f t="shared" si="0"/>
        <v>#REF!</v>
      </c>
      <c r="H17" s="14" t="e">
        <f t="shared" si="1"/>
        <v>#REF!</v>
      </c>
      <c r="I17" s="15" t="e">
        <f t="shared" si="2"/>
        <v>#REF!</v>
      </c>
      <c r="J17" s="10">
        <v>4</v>
      </c>
    </row>
    <row r="18" spans="1:11" ht="26.25" thickBot="1" x14ac:dyDescent="0.3">
      <c r="A18" s="11" t="s">
        <v>7</v>
      </c>
      <c r="B18" s="12" t="e">
        <f>SUMPRODUCT(('[1]importation données VE'!$D$1:$D$65536="Autres...")*('[1]importation données VE'!#REF!="Non Conformité"))</f>
        <v>#REF!</v>
      </c>
      <c r="C18" s="12">
        <f>SUMPRODUCT(('[1]importation données VA'!$E$1:$E$65536="Autres...")*('[1]importation données VA'!$L$1:$L$65536="Non Conformité"))</f>
        <v>0</v>
      </c>
      <c r="D18" s="12">
        <f>SUMPRODUCT(('[1]importation données SG'!$E$1:$E$65536="Autres...")*('[1]importation données SG'!$L$1:$L$65536="Non Conformité"))</f>
        <v>0</v>
      </c>
      <c r="E18" s="12">
        <f>SUMPRODUCT(('[1]importation données SR'!$E$1:$E$65536="Autres...")*('[1]importation données SR'!$L$1:$L$65536="Non Conformité"))</f>
        <v>0</v>
      </c>
      <c r="F18" s="12">
        <f>SUMPRODUCT(('[1]importation données FF'!$E$1:$E$65536="Autres...")*('[1]importation données FF'!$L$1:$L$65536="Non Conformité"))</f>
        <v>0</v>
      </c>
      <c r="G18" s="13" t="e">
        <f t="shared" si="0"/>
        <v>#REF!</v>
      </c>
      <c r="H18" s="14" t="e">
        <f t="shared" si="1"/>
        <v>#REF!</v>
      </c>
      <c r="I18" s="15" t="e">
        <f t="shared" si="2"/>
        <v>#REF!</v>
      </c>
      <c r="J18" s="10">
        <v>70</v>
      </c>
    </row>
    <row r="19" spans="1:11" ht="26.25" thickBot="1" x14ac:dyDescent="0.3">
      <c r="A19" s="11" t="s">
        <v>50</v>
      </c>
      <c r="B19" s="12" t="e">
        <f>SUMPRODUCT(('[1]importation données VE'!$D$1:$D$65536="Autres...")*('[1]importation données VE'!#REF!="Non Conformité"))</f>
        <v>#REF!</v>
      </c>
      <c r="C19" s="12">
        <f>SUMPRODUCT(('[1]importation données VA'!$E$1:$E$65536="Autres...")*('[1]importation données VA'!$L$1:$L$65536="Non Conformité"))</f>
        <v>0</v>
      </c>
      <c r="D19" s="12">
        <f>SUMPRODUCT(('[1]importation données SG'!$E$1:$E$65536="Autres...")*('[1]importation données SG'!$L$1:$L$65536="Non Conformité"))</f>
        <v>0</v>
      </c>
      <c r="E19" s="12">
        <f>SUMPRODUCT(('[1]importation données SR'!$E$1:$E$65536="Autres...")*('[1]importation données SR'!$L$1:$L$65536="Non Conformité"))</f>
        <v>0</v>
      </c>
      <c r="F19" s="12">
        <f>SUMPRODUCT(('[1]importation données FF'!$E$1:$E$65536="Autres...")*('[1]importation données FF'!$L$1:$L$65536="Non Conformité"))</f>
        <v>0</v>
      </c>
      <c r="G19" s="13" t="e">
        <f t="shared" si="0"/>
        <v>#REF!</v>
      </c>
      <c r="H19" s="14" t="e">
        <f t="shared" si="1"/>
        <v>#REF!</v>
      </c>
      <c r="I19" s="15" t="e">
        <f t="shared" si="2"/>
        <v>#REF!</v>
      </c>
      <c r="J19" s="10">
        <v>3</v>
      </c>
    </row>
    <row r="20" spans="1:11" ht="15.75" thickBot="1" x14ac:dyDescent="0.3">
      <c r="A20" s="11" t="s">
        <v>15</v>
      </c>
      <c r="B20" s="12" t="e">
        <f>SUMPRODUCT(('[1]importation données VE'!$D$1:$D$65536="Autres...")*('[1]importation données VE'!#REF!="Non Conformité"))</f>
        <v>#REF!</v>
      </c>
      <c r="C20" s="12">
        <f>SUMPRODUCT(('[1]importation données VA'!$E$1:$E$65536="Autres...")*('[1]importation données VA'!$L$1:$L$65536="Non Conformité"))</f>
        <v>0</v>
      </c>
      <c r="D20" s="12">
        <f>SUMPRODUCT(('[1]importation données SG'!$E$1:$E$65536="Autres...")*('[1]importation données SG'!$L$1:$L$65536="Non Conformité"))</f>
        <v>0</v>
      </c>
      <c r="E20" s="12">
        <f>SUMPRODUCT(('[1]importation données SR'!$E$1:$E$65536="Autres...")*('[1]importation données SR'!$L$1:$L$65536="Non Conformité"))</f>
        <v>0</v>
      </c>
      <c r="F20" s="12">
        <f>SUMPRODUCT(('[1]importation données FF'!$E$1:$E$65536="Autres...")*('[1]importation données FF'!$L$1:$L$65536="Non Conformité"))</f>
        <v>0</v>
      </c>
      <c r="G20" s="13" t="e">
        <f t="shared" si="0"/>
        <v>#REF!</v>
      </c>
      <c r="H20" s="14" t="e">
        <f t="shared" si="1"/>
        <v>#REF!</v>
      </c>
      <c r="I20" s="15" t="e">
        <f t="shared" si="2"/>
        <v>#REF!</v>
      </c>
      <c r="J20" s="10">
        <v>17</v>
      </c>
    </row>
    <row r="21" spans="1:11" ht="15.75" thickBot="1" x14ac:dyDescent="0.3">
      <c r="A21" s="11" t="s">
        <v>10</v>
      </c>
      <c r="B21" s="12" t="e">
        <f>SUMPRODUCT(('[1]importation données VE'!$D$1:$D$65536="Autres...")*('[1]importation données VE'!#REF!="Non Conformité"))</f>
        <v>#REF!</v>
      </c>
      <c r="C21" s="12">
        <f>SUMPRODUCT(('[1]importation données VA'!$E$1:$E$65536="Autres...")*('[1]importation données VA'!$L$1:$L$65536="Non Conformité"))</f>
        <v>0</v>
      </c>
      <c r="D21" s="12">
        <f>SUMPRODUCT(('[1]importation données SG'!$E$1:$E$65536="Autres...")*('[1]importation données SG'!$L$1:$L$65536="Non Conformité"))</f>
        <v>0</v>
      </c>
      <c r="E21" s="12">
        <f>SUMPRODUCT(('[1]importation données SR'!$E$1:$E$65536="Autres...")*('[1]importation données SR'!$L$1:$L$65536="Non Conformité"))</f>
        <v>0</v>
      </c>
      <c r="F21" s="12">
        <f>SUMPRODUCT(('[1]importation données FF'!$E$1:$E$65536="Autres...")*('[1]importation données FF'!$L$1:$L$65536="Non Conformité"))</f>
        <v>0</v>
      </c>
      <c r="G21" s="13" t="e">
        <f t="shared" si="0"/>
        <v>#REF!</v>
      </c>
      <c r="H21" s="14" t="e">
        <f t="shared" si="1"/>
        <v>#REF!</v>
      </c>
      <c r="I21" s="15" t="e">
        <f t="shared" si="2"/>
        <v>#REF!</v>
      </c>
      <c r="J21" s="10">
        <v>17</v>
      </c>
    </row>
    <row r="22" spans="1:11" ht="15.75" thickBot="1" x14ac:dyDescent="0.3">
      <c r="A22" s="11" t="s">
        <v>51</v>
      </c>
      <c r="B22" s="12" t="e">
        <f>SUMPRODUCT(('[1]importation données VE'!$D$1:$D$65536="Autres...")*('[1]importation données VE'!#REF!="Non Conformité"))</f>
        <v>#REF!</v>
      </c>
      <c r="C22" s="12">
        <f>SUMPRODUCT(('[1]importation données VA'!$E$1:$E$65536="Autres...")*('[1]importation données VA'!$L$1:$L$65536="Non Conformité"))</f>
        <v>0</v>
      </c>
      <c r="D22" s="12">
        <f>SUMPRODUCT(('[1]importation données SG'!$E$1:$E$65536="Autres...")*('[1]importation données SG'!$L$1:$L$65536="Non Conformité"))</f>
        <v>0</v>
      </c>
      <c r="E22" s="12">
        <f>SUMPRODUCT(('[1]importation données SR'!$E$1:$E$65536="Autres...")*('[1]importation données SR'!$L$1:$L$65536="Non Conformité"))</f>
        <v>0</v>
      </c>
      <c r="F22" s="12">
        <f>SUMPRODUCT(('[1]importation données FF'!$E$1:$E$65536="Autres...")*('[1]importation données FF'!$L$1:$L$65536="Non Conformité"))</f>
        <v>0</v>
      </c>
      <c r="G22" s="13" t="e">
        <f t="shared" si="0"/>
        <v>#REF!</v>
      </c>
      <c r="H22" s="14" t="e">
        <f t="shared" si="1"/>
        <v>#REF!</v>
      </c>
      <c r="I22" s="15" t="e">
        <f t="shared" si="2"/>
        <v>#REF!</v>
      </c>
      <c r="J22" s="10">
        <v>0</v>
      </c>
    </row>
    <row r="23" spans="1:11" ht="15.75" thickBot="1" x14ac:dyDescent="0.3">
      <c r="A23" s="11" t="s">
        <v>52</v>
      </c>
      <c r="B23" s="12" t="e">
        <f>SUMPRODUCT(('[1]importation données VE'!$D$1:$D$65536="Autres...")*('[1]importation données VE'!#REF!="Non Conformité"))</f>
        <v>#REF!</v>
      </c>
      <c r="C23" s="12">
        <f>SUMPRODUCT(('[1]importation données VA'!$E$1:$E$65536="Autres...")*('[1]importation données VA'!$L$1:$L$65536="Non Conformité"))</f>
        <v>0</v>
      </c>
      <c r="D23" s="12">
        <f>SUMPRODUCT(('[1]importation données SG'!$E$1:$E$65536="Autres...")*('[1]importation données SG'!$L$1:$L$65536="Non Conformité"))</f>
        <v>0</v>
      </c>
      <c r="E23" s="12">
        <f>SUMPRODUCT(('[1]importation données SR'!$E$1:$E$65536="Autres...")*('[1]importation données SR'!$L$1:$L$65536="Non Conformité"))</f>
        <v>0</v>
      </c>
      <c r="F23" s="12">
        <f>SUMPRODUCT(('[1]importation données FF'!$E$1:$E$65536="Autres...")*('[1]importation données FF'!$L$1:$L$65536="Non Conformité"))</f>
        <v>0</v>
      </c>
      <c r="G23" s="13" t="e">
        <f t="shared" si="0"/>
        <v>#REF!</v>
      </c>
      <c r="H23" s="14" t="e">
        <f t="shared" si="1"/>
        <v>#REF!</v>
      </c>
      <c r="I23" s="15" t="e">
        <f t="shared" si="2"/>
        <v>#REF!</v>
      </c>
      <c r="J23" s="10">
        <v>2</v>
      </c>
    </row>
    <row r="24" spans="1:11" ht="15.75" thickBot="1" x14ac:dyDescent="0.3">
      <c r="A24" s="11" t="s">
        <v>53</v>
      </c>
      <c r="B24" s="12" t="e">
        <f>SUMPRODUCT(('[1]importation données VE'!$D$1:$D$65536="Autres...")*('[1]importation données VE'!#REF!="Non Conformité"))</f>
        <v>#REF!</v>
      </c>
      <c r="C24" s="12">
        <f>SUMPRODUCT(('[1]importation données VA'!$E$1:$E$65536="Autres...")*('[1]importation données VA'!$L$1:$L$65536="Non Conformité"))</f>
        <v>0</v>
      </c>
      <c r="D24" s="12">
        <f>SUMPRODUCT(('[1]importation données SG'!$E$1:$E$65536="Autres...")*('[1]importation données SG'!$L$1:$L$65536="Non Conformité"))</f>
        <v>0</v>
      </c>
      <c r="E24" s="12">
        <f>SUMPRODUCT(('[1]importation données SR'!$E$1:$E$65536="Autres...")*('[1]importation données SR'!$L$1:$L$65536="Non Conformité"))</f>
        <v>0</v>
      </c>
      <c r="F24" s="12">
        <f>SUMPRODUCT(('[1]importation données FF'!$E$1:$E$65536="Autres...")*('[1]importation données FF'!$L$1:$L$65536="Non Conformité"))</f>
        <v>0</v>
      </c>
      <c r="G24" s="13" t="e">
        <f t="shared" si="0"/>
        <v>#REF!</v>
      </c>
      <c r="H24" s="14" t="e">
        <f t="shared" si="1"/>
        <v>#REF!</v>
      </c>
      <c r="I24" s="15" t="e">
        <f t="shared" si="2"/>
        <v>#REF!</v>
      </c>
      <c r="J24" s="10">
        <v>4</v>
      </c>
    </row>
    <row r="25" spans="1:11" ht="15.75" thickBot="1" x14ac:dyDescent="0.3">
      <c r="A25" s="11" t="s">
        <v>54</v>
      </c>
      <c r="B25" s="12" t="e">
        <f>SUMPRODUCT(('[1]importation données VE'!$D$1:$D$65536="Autres...")*('[1]importation données VE'!#REF!="Non Conformité"))</f>
        <v>#REF!</v>
      </c>
      <c r="C25" s="12">
        <f>SUMPRODUCT(('[1]importation données VA'!$E$1:$E$65536="Autres...")*('[1]importation données VA'!$L$1:$L$65536="Non Conformité"))</f>
        <v>0</v>
      </c>
      <c r="D25" s="12">
        <f>SUMPRODUCT(('[1]importation données SG'!$E$1:$E$65536="Autres...")*('[1]importation données SG'!$L$1:$L$65536="Non Conformité"))</f>
        <v>0</v>
      </c>
      <c r="E25" s="12">
        <f>SUMPRODUCT(('[1]importation données SR'!$E$1:$E$65536="Autres...")*('[1]importation données SR'!$L$1:$L$65536="Non Conformité"))</f>
        <v>0</v>
      </c>
      <c r="F25" s="12">
        <f>SUMPRODUCT(('[1]importation données FF'!$E$1:$E$65536="Autres...")*('[1]importation données FF'!$L$1:$L$65536="Non Conformité"))</f>
        <v>0</v>
      </c>
      <c r="G25" s="13" t="e">
        <f t="shared" si="0"/>
        <v>#REF!</v>
      </c>
      <c r="H25" s="14" t="e">
        <f t="shared" si="1"/>
        <v>#REF!</v>
      </c>
      <c r="I25" s="15" t="e">
        <f t="shared" si="2"/>
        <v>#REF!</v>
      </c>
      <c r="J25" s="10">
        <v>9</v>
      </c>
    </row>
    <row r="26" spans="1:11" ht="15.75" thickBot="1" x14ac:dyDescent="0.3">
      <c r="A26" s="11" t="s">
        <v>55</v>
      </c>
      <c r="B26" s="12" t="e">
        <f>SUMPRODUCT(('[1]importation données VE'!$D$1:$D$65536="Autres...")*('[1]importation données VE'!#REF!="Non Conformité"))</f>
        <v>#REF!</v>
      </c>
      <c r="C26" s="12">
        <f>SUMPRODUCT(('[1]importation données VA'!$E$1:$E$65536="Autres...")*('[1]importation données VA'!$L$1:$L$65536="Non Conformité"))</f>
        <v>0</v>
      </c>
      <c r="D26" s="12">
        <f>SUMPRODUCT(('[1]importation données SG'!$E$1:$E$65536="Autres...")*('[1]importation données SG'!$L$1:$L$65536="Non Conformité"))</f>
        <v>0</v>
      </c>
      <c r="E26" s="12">
        <f>SUMPRODUCT(('[1]importation données SR'!$E$1:$E$65536="Autres...")*('[1]importation données SR'!$L$1:$L$65536="Non Conformité"))</f>
        <v>0</v>
      </c>
      <c r="F26" s="12">
        <f>SUMPRODUCT(('[1]importation données FF'!$E$1:$E$65536="Autres...")*('[1]importation données FF'!$L$1:$L$65536="Non Conformité"))</f>
        <v>0</v>
      </c>
      <c r="G26" s="13" t="e">
        <f t="shared" si="0"/>
        <v>#REF!</v>
      </c>
      <c r="H26" s="14" t="e">
        <f t="shared" si="1"/>
        <v>#REF!</v>
      </c>
      <c r="I26" s="15" t="e">
        <f t="shared" si="2"/>
        <v>#REF!</v>
      </c>
      <c r="J26" s="10">
        <v>0</v>
      </c>
    </row>
    <row r="27" spans="1:11" ht="26.25" thickBot="1" x14ac:dyDescent="0.3">
      <c r="A27" s="11" t="s">
        <v>56</v>
      </c>
      <c r="B27" s="12" t="e">
        <f>SUMPRODUCT(('[1]importation données VE'!$D$1:$D$65536="Autres...")*('[1]importation données VE'!#REF!="Non Conformité"))</f>
        <v>#REF!</v>
      </c>
      <c r="C27" s="12">
        <f>SUMPRODUCT(('[1]importation données VA'!$E$1:$E$65536="Autres...")*('[1]importation données VA'!$L$1:$L$65536="Non Conformité"))</f>
        <v>0</v>
      </c>
      <c r="D27" s="12">
        <f>SUMPRODUCT(('[1]importation données SG'!$E$1:$E$65536="Autres...")*('[1]importation données SG'!$L$1:$L$65536="Non Conformité"))</f>
        <v>0</v>
      </c>
      <c r="E27" s="12">
        <f>SUMPRODUCT(('[1]importation données SR'!$E$1:$E$65536="Autres...")*('[1]importation données SR'!$L$1:$L$65536="Non Conformité"))</f>
        <v>0</v>
      </c>
      <c r="F27" s="12">
        <f>SUMPRODUCT(('[1]importation données FF'!$E$1:$E$65536="Autres...")*('[1]importation données FF'!$L$1:$L$65536="Non Conformité"))</f>
        <v>0</v>
      </c>
      <c r="G27" s="13" t="e">
        <f t="shared" si="0"/>
        <v>#REF!</v>
      </c>
      <c r="H27" s="14" t="e">
        <f t="shared" si="1"/>
        <v>#REF!</v>
      </c>
      <c r="I27" s="15" t="e">
        <f t="shared" si="2"/>
        <v>#REF!</v>
      </c>
      <c r="J27" s="10">
        <v>0</v>
      </c>
    </row>
    <row r="28" spans="1:11" ht="26.25" thickBot="1" x14ac:dyDescent="0.3">
      <c r="A28" s="11" t="s">
        <v>57</v>
      </c>
      <c r="B28" s="12" t="e">
        <f>SUMPRODUCT(('[1]importation données VE'!$D$1:$D$65536="Autres...")*('[1]importation données VE'!#REF!="Non Conformité"))</f>
        <v>#REF!</v>
      </c>
      <c r="C28" s="12">
        <f>SUMPRODUCT(('[1]importation données VA'!$E$1:$E$65536="Autres...")*('[1]importation données VA'!$L$1:$L$65536="Non Conformité"))</f>
        <v>0</v>
      </c>
      <c r="D28" s="12">
        <f>SUMPRODUCT(('[1]importation données SG'!$E$1:$E$65536="Autres...")*('[1]importation données SG'!$L$1:$L$65536="Non Conformité"))</f>
        <v>0</v>
      </c>
      <c r="E28" s="12">
        <f>SUMPRODUCT(('[1]importation données SR'!$E$1:$E$65536="Autres...")*('[1]importation données SR'!$L$1:$L$65536="Non Conformité"))</f>
        <v>0</v>
      </c>
      <c r="F28" s="12">
        <f>SUMPRODUCT(('[1]importation données FF'!$E$1:$E$65536="Autres...")*('[1]importation données FF'!$L$1:$L$65536="Non Conformité"))</f>
        <v>0</v>
      </c>
      <c r="G28" s="13" t="e">
        <f t="shared" si="0"/>
        <v>#REF!</v>
      </c>
      <c r="H28" s="14" t="e">
        <f t="shared" si="1"/>
        <v>#REF!</v>
      </c>
      <c r="I28" s="15" t="e">
        <f t="shared" si="2"/>
        <v>#REF!</v>
      </c>
      <c r="J28" s="10">
        <v>4</v>
      </c>
    </row>
    <row r="29" spans="1:11" ht="15.75" thickBot="1" x14ac:dyDescent="0.3">
      <c r="A29" s="21" t="s">
        <v>58</v>
      </c>
      <c r="B29" s="22"/>
      <c r="C29" s="22"/>
      <c r="D29" s="22"/>
      <c r="E29" s="22"/>
      <c r="F29" s="23"/>
      <c r="G29" s="24">
        <f t="shared" si="0"/>
        <v>0</v>
      </c>
      <c r="H29" s="18" t="e">
        <f t="shared" si="1"/>
        <v>#REF!</v>
      </c>
      <c r="I29" s="19" t="e">
        <f t="shared" si="2"/>
        <v>#DIV/0!</v>
      </c>
      <c r="J29" s="20">
        <v>0</v>
      </c>
    </row>
    <row r="30" spans="1:11" ht="15.75" thickBot="1" x14ac:dyDescent="0.3">
      <c r="A30" s="25" t="s">
        <v>20</v>
      </c>
      <c r="B30" s="26"/>
      <c r="C30" s="26"/>
      <c r="D30" s="26"/>
      <c r="E30" s="26"/>
      <c r="F30" s="27"/>
      <c r="G30" s="28">
        <f t="shared" si="0"/>
        <v>0</v>
      </c>
      <c r="H30" s="29" t="e">
        <f t="shared" si="1"/>
        <v>#REF!</v>
      </c>
      <c r="I30" s="30" t="e">
        <f t="shared" si="2"/>
        <v>#DIV/0!</v>
      </c>
      <c r="J30" s="31">
        <v>2</v>
      </c>
      <c r="K30" t="s">
        <v>59</v>
      </c>
    </row>
    <row r="31" spans="1:11" ht="26.25" customHeight="1" thickBot="1" x14ac:dyDescent="0.3">
      <c r="A31" s="32" t="s">
        <v>60</v>
      </c>
      <c r="B31" s="33" t="e">
        <f t="shared" ref="B31:G31" si="3">SUM(B2:B30)</f>
        <v>#REF!</v>
      </c>
      <c r="C31" s="33" t="e">
        <f t="shared" si="3"/>
        <v>#REF!</v>
      </c>
      <c r="D31" s="33" t="e">
        <f t="shared" si="3"/>
        <v>#REF!</v>
      </c>
      <c r="E31" s="33" t="e">
        <f t="shared" si="3"/>
        <v>#REF!</v>
      </c>
      <c r="F31" s="33" t="e">
        <f t="shared" si="3"/>
        <v>#REF!</v>
      </c>
      <c r="G31" s="33" t="e">
        <f t="shared" si="3"/>
        <v>#REF!</v>
      </c>
      <c r="H31" s="34" t="e">
        <f t="shared" si="1"/>
        <v>#REF!</v>
      </c>
      <c r="I31" s="15" t="e">
        <f t="shared" si="2"/>
        <v>#REF!</v>
      </c>
      <c r="J31" s="10">
        <f>SUM(J2:J30)</f>
        <v>212</v>
      </c>
    </row>
    <row r="32" spans="1:11" x14ac:dyDescent="0.25">
      <c r="H32" t="s">
        <v>61</v>
      </c>
      <c r="I32" s="35">
        <f>'[1]Synthèse trimestrielle'!F8</f>
        <v>0</v>
      </c>
    </row>
    <row r="56" spans="1:12" ht="15.75" thickBot="1" x14ac:dyDescent="0.3"/>
    <row r="57" spans="1:12" ht="16.5" thickBot="1" x14ac:dyDescent="0.3">
      <c r="A57" s="1"/>
      <c r="B57" s="36"/>
      <c r="C57" s="37"/>
      <c r="D57" s="38"/>
      <c r="E57" s="39"/>
      <c r="F57" s="40"/>
      <c r="G57" s="7"/>
      <c r="H57" s="7"/>
      <c r="I57" s="7"/>
      <c r="J57" s="41"/>
      <c r="K57" s="41"/>
      <c r="L57" s="41"/>
    </row>
    <row r="58" spans="1:12" ht="30" customHeight="1" thickBot="1" x14ac:dyDescent="0.3">
      <c r="A58" s="11"/>
      <c r="B58" s="42"/>
      <c r="C58" s="42"/>
      <c r="D58" s="42"/>
      <c r="E58" s="42"/>
      <c r="F58" s="42"/>
      <c r="G58" s="13"/>
      <c r="H58" s="43"/>
      <c r="I58" s="43"/>
    </row>
    <row r="59" spans="1:12" ht="30.75" customHeight="1" thickBot="1" x14ac:dyDescent="0.3">
      <c r="A59" s="11"/>
      <c r="B59" s="44"/>
      <c r="C59" s="44"/>
      <c r="D59" s="44"/>
      <c r="E59" s="44"/>
      <c r="F59" s="44"/>
      <c r="G59" s="13"/>
      <c r="H59" s="43"/>
      <c r="I59" s="43"/>
    </row>
    <row r="60" spans="1:12" ht="15.75" thickBot="1" x14ac:dyDescent="0.3">
      <c r="A60" s="11"/>
      <c r="B60" s="45"/>
      <c r="C60" s="45"/>
      <c r="D60" s="45"/>
      <c r="E60" s="45"/>
      <c r="F60" s="45"/>
      <c r="G60" s="13"/>
      <c r="H60" s="43"/>
      <c r="I60" s="43"/>
    </row>
    <row r="61" spans="1:12" ht="30.75" customHeight="1" thickBot="1" x14ac:dyDescent="0.3">
      <c r="A61" s="11"/>
      <c r="B61" s="45"/>
      <c r="C61" s="45"/>
      <c r="D61" s="45"/>
      <c r="E61" s="45"/>
      <c r="F61" s="45"/>
      <c r="G61" s="13"/>
      <c r="H61" s="43"/>
      <c r="I61" s="43"/>
    </row>
    <row r="62" spans="1:12" ht="34.5" customHeight="1" thickBot="1" x14ac:dyDescent="0.3">
      <c r="A62" s="11"/>
      <c r="B62" s="46"/>
      <c r="C62" s="46"/>
      <c r="D62" s="46"/>
      <c r="E62" s="46"/>
      <c r="F62" s="46"/>
      <c r="G62" s="13"/>
      <c r="H62" s="43"/>
      <c r="I62" s="43"/>
    </row>
    <row r="63" spans="1:12" ht="15.75" thickBot="1" x14ac:dyDescent="0.3">
      <c r="A63" s="11"/>
      <c r="B63" s="45"/>
      <c r="C63" s="45"/>
      <c r="D63" s="45"/>
      <c r="E63" s="45"/>
      <c r="F63" s="45"/>
      <c r="G63" s="13"/>
      <c r="H63" s="43"/>
      <c r="I63" s="43"/>
    </row>
    <row r="64" spans="1:12" ht="15.75" thickBot="1" x14ac:dyDescent="0.3">
      <c r="A64" s="11"/>
      <c r="B64" s="45"/>
      <c r="C64" s="45"/>
      <c r="D64" s="45"/>
      <c r="E64" s="45"/>
      <c r="F64" s="45"/>
      <c r="G64" s="13"/>
      <c r="H64" s="43"/>
      <c r="I64" s="43"/>
    </row>
    <row r="65" spans="1:9" ht="15.75" thickBot="1" x14ac:dyDescent="0.3">
      <c r="A65" s="11"/>
      <c r="B65" s="45"/>
      <c r="C65" s="45"/>
      <c r="D65" s="45"/>
      <c r="E65" s="45"/>
      <c r="F65" s="45"/>
      <c r="G65" s="13"/>
      <c r="H65" s="43"/>
      <c r="I65" s="43"/>
    </row>
    <row r="66" spans="1:9" ht="15.75" thickBot="1" x14ac:dyDescent="0.3">
      <c r="A66" s="11"/>
      <c r="B66" s="45"/>
      <c r="C66" s="45"/>
      <c r="D66" s="45"/>
      <c r="E66" s="45"/>
      <c r="F66" s="45"/>
      <c r="G66" s="13"/>
      <c r="H66" s="43"/>
      <c r="I66" s="43"/>
    </row>
    <row r="67" spans="1:9" ht="15.75" thickBot="1" x14ac:dyDescent="0.3">
      <c r="A67" s="11"/>
      <c r="B67" s="46"/>
      <c r="C67" s="46"/>
      <c r="D67" s="46"/>
      <c r="E67" s="46"/>
      <c r="F67" s="46"/>
      <c r="G67" s="13"/>
      <c r="H67" s="43"/>
      <c r="I67" s="43"/>
    </row>
    <row r="68" spans="1:9" ht="15.75" thickBot="1" x14ac:dyDescent="0.3">
      <c r="A68" s="11"/>
      <c r="B68" s="46"/>
      <c r="C68" s="46"/>
      <c r="D68" s="46"/>
      <c r="E68" s="46"/>
      <c r="F68" s="46"/>
      <c r="G68" s="13"/>
      <c r="H68" s="43"/>
      <c r="I68" s="43"/>
    </row>
    <row r="69" spans="1:9" ht="15.75" thickBot="1" x14ac:dyDescent="0.3">
      <c r="A69" s="11"/>
      <c r="B69" s="45"/>
      <c r="C69" s="45"/>
      <c r="D69" s="45"/>
      <c r="E69" s="45"/>
      <c r="F69" s="45"/>
      <c r="G69" s="13"/>
      <c r="H69" s="43"/>
      <c r="I69" s="43"/>
    </row>
    <row r="70" spans="1:9" ht="15.75" thickBot="1" x14ac:dyDescent="0.3">
      <c r="A70" s="11"/>
      <c r="B70" s="45"/>
      <c r="C70" s="45"/>
      <c r="D70" s="45"/>
      <c r="E70" s="45"/>
      <c r="F70" s="45"/>
      <c r="G70" s="13"/>
      <c r="H70" s="43"/>
      <c r="I70" s="43"/>
    </row>
    <row r="71" spans="1:9" ht="15.75" thickBot="1" x14ac:dyDescent="0.3">
      <c r="A71" s="11"/>
      <c r="B71" s="46"/>
      <c r="C71" s="46"/>
      <c r="D71" s="46"/>
      <c r="E71" s="46"/>
      <c r="F71" s="46"/>
      <c r="G71" s="13"/>
      <c r="H71" s="43"/>
      <c r="I71" s="43"/>
    </row>
    <row r="72" spans="1:9" ht="15.75" thickBot="1" x14ac:dyDescent="0.3">
      <c r="A72" s="11"/>
      <c r="B72" s="45"/>
      <c r="C72" s="45"/>
      <c r="D72" s="45"/>
      <c r="E72" s="45"/>
      <c r="F72" s="45"/>
      <c r="G72" s="13"/>
      <c r="H72" s="43"/>
      <c r="I72" s="43"/>
    </row>
    <row r="73" spans="1:9" ht="15.75" thickBot="1" x14ac:dyDescent="0.3">
      <c r="A73" s="11"/>
      <c r="B73" s="47"/>
      <c r="C73" s="47"/>
      <c r="D73" s="47"/>
      <c r="E73" s="47"/>
      <c r="F73" s="47"/>
      <c r="G73" s="13"/>
      <c r="H73" s="43"/>
      <c r="I73" s="43"/>
    </row>
    <row r="74" spans="1:9" ht="15.75" thickBot="1" x14ac:dyDescent="0.3">
      <c r="A74" s="11"/>
      <c r="B74" s="46"/>
      <c r="C74" s="46"/>
      <c r="D74" s="46"/>
      <c r="E74" s="46"/>
      <c r="F74" s="46"/>
      <c r="G74" s="13"/>
      <c r="H74" s="43"/>
      <c r="I74" s="43"/>
    </row>
    <row r="75" spans="1:9" ht="15.75" thickBot="1" x14ac:dyDescent="0.3">
      <c r="A75" s="11"/>
      <c r="B75" s="45"/>
      <c r="C75" s="45"/>
      <c r="D75" s="45"/>
      <c r="E75" s="45"/>
      <c r="F75" s="45"/>
      <c r="G75" s="13"/>
      <c r="H75" s="43"/>
      <c r="I75" s="43"/>
    </row>
    <row r="76" spans="1:9" ht="15.75" thickBot="1" x14ac:dyDescent="0.3">
      <c r="A76" s="11"/>
      <c r="B76" s="48"/>
      <c r="C76" s="48"/>
      <c r="D76" s="48"/>
      <c r="E76" s="48"/>
      <c r="F76" s="48"/>
      <c r="G76" s="13"/>
      <c r="H76" s="43"/>
      <c r="I76" s="43"/>
    </row>
    <row r="77" spans="1:9" ht="15.75" thickBot="1" x14ac:dyDescent="0.3">
      <c r="A77" s="11"/>
      <c r="B77" s="45"/>
      <c r="C77" s="45"/>
      <c r="D77" s="45"/>
      <c r="E77" s="45"/>
      <c r="F77" s="45"/>
      <c r="G77" s="13"/>
      <c r="H77" s="43"/>
      <c r="I77" s="43"/>
    </row>
    <row r="78" spans="1:9" ht="15.75" thickBot="1" x14ac:dyDescent="0.3">
      <c r="A78" s="11"/>
      <c r="B78" s="45"/>
      <c r="C78" s="45"/>
      <c r="D78" s="45"/>
      <c r="E78" s="45"/>
      <c r="F78" s="45"/>
      <c r="G78" s="13"/>
      <c r="H78" s="43"/>
      <c r="I78" s="43"/>
    </row>
    <row r="79" spans="1:9" ht="15.75" thickBot="1" x14ac:dyDescent="0.3">
      <c r="A79" s="11"/>
      <c r="B79" s="45"/>
      <c r="C79" s="45"/>
      <c r="D79" s="45"/>
      <c r="E79" s="45"/>
      <c r="F79" s="45"/>
      <c r="G79" s="13"/>
      <c r="H79" s="43"/>
      <c r="I79" s="43"/>
    </row>
    <row r="80" spans="1:9" ht="15.75" thickBot="1" x14ac:dyDescent="0.3">
      <c r="A80" s="11"/>
      <c r="B80" s="45"/>
      <c r="C80" s="45"/>
      <c r="D80" s="45"/>
      <c r="E80" s="45"/>
      <c r="F80" s="45"/>
      <c r="G80" s="13"/>
      <c r="H80" s="43"/>
      <c r="I80" s="43"/>
    </row>
    <row r="81" spans="1:9" ht="15.75" thickBot="1" x14ac:dyDescent="0.3">
      <c r="A81" s="11"/>
      <c r="B81" s="45"/>
      <c r="C81" s="45"/>
      <c r="D81" s="45"/>
      <c r="E81" s="45"/>
      <c r="F81" s="45"/>
      <c r="G81" s="13"/>
      <c r="H81" s="43"/>
      <c r="I81" s="43"/>
    </row>
    <row r="82" spans="1:9" ht="15.75" thickBot="1" x14ac:dyDescent="0.3">
      <c r="A82" s="11"/>
      <c r="B82" s="47"/>
      <c r="C82" s="47"/>
      <c r="D82" s="47"/>
      <c r="E82" s="47"/>
      <c r="F82" s="47"/>
      <c r="G82" s="13"/>
      <c r="H82" s="43"/>
      <c r="I82" s="43"/>
    </row>
    <row r="83" spans="1:9" ht="15.75" thickBot="1" x14ac:dyDescent="0.3">
      <c r="A83" s="11"/>
      <c r="B83" s="45"/>
      <c r="C83" s="45"/>
      <c r="D83" s="45"/>
      <c r="E83" s="45"/>
      <c r="F83" s="45"/>
      <c r="G83" s="13"/>
      <c r="H83" s="43"/>
      <c r="I83" s="43"/>
    </row>
    <row r="84" spans="1:9" ht="15.75" thickBot="1" x14ac:dyDescent="0.3">
      <c r="A84" s="11"/>
      <c r="B84" s="45"/>
      <c r="C84" s="45"/>
      <c r="D84" s="45"/>
      <c r="E84" s="45"/>
      <c r="F84" s="45"/>
      <c r="G84" s="13"/>
      <c r="H84" s="43"/>
      <c r="I84" s="43"/>
    </row>
    <row r="85" spans="1:9" ht="15.75" thickBot="1" x14ac:dyDescent="0.3">
      <c r="A85" s="49"/>
      <c r="B85" s="50"/>
      <c r="C85" s="50"/>
      <c r="D85" s="50"/>
      <c r="E85" s="50"/>
      <c r="F85" s="51"/>
      <c r="G85" s="13"/>
      <c r="H85" s="43"/>
      <c r="I85" s="43"/>
    </row>
    <row r="86" spans="1:9" ht="15.75" thickBot="1" x14ac:dyDescent="0.3">
      <c r="A86" s="52"/>
      <c r="B86" s="53"/>
      <c r="C86" s="53"/>
      <c r="D86" s="53"/>
      <c r="E86" s="53"/>
      <c r="F86" s="54"/>
      <c r="G86" s="13"/>
      <c r="H86" s="43"/>
      <c r="I86" s="43"/>
    </row>
    <row r="87" spans="1:9" ht="15.75" thickBot="1" x14ac:dyDescent="0.3">
      <c r="H87" s="43"/>
      <c r="I87" s="43"/>
    </row>
    <row r="88" spans="1:9" x14ac:dyDescent="0.25">
      <c r="A88" s="55"/>
      <c r="B88" s="56"/>
      <c r="C88" s="56"/>
      <c r="D88" s="56"/>
      <c r="E88" s="56"/>
      <c r="F88" s="56"/>
      <c r="G88" s="56"/>
    </row>
    <row r="116" spans="3:3" x14ac:dyDescent="0.25">
      <c r="C116" s="57"/>
    </row>
    <row r="117" spans="3:3" x14ac:dyDescent="0.25">
      <c r="C117" s="57"/>
    </row>
    <row r="119" spans="3:3" x14ac:dyDescent="0.25">
      <c r="C119" s="57"/>
    </row>
    <row r="120" spans="3:3" x14ac:dyDescent="0.25">
      <c r="C120" s="57"/>
    </row>
    <row r="122" spans="3:3" x14ac:dyDescent="0.25">
      <c r="C122" s="57"/>
    </row>
    <row r="123" spans="3:3" x14ac:dyDescent="0.25">
      <c r="C123" s="57"/>
    </row>
    <row r="124" spans="3:3" x14ac:dyDescent="0.25">
      <c r="C124" s="57"/>
    </row>
    <row r="173" spans="2:2" x14ac:dyDescent="0.25">
      <c r="B173" s="58"/>
    </row>
    <row r="174" spans="2:2" x14ac:dyDescent="0.25">
      <c r="B174" s="58"/>
    </row>
    <row r="175" spans="2:2" x14ac:dyDescent="0.25">
      <c r="B175" s="58"/>
    </row>
    <row r="176" spans="2:2" x14ac:dyDescent="0.25">
      <c r="B176" s="58"/>
    </row>
    <row r="177" spans="2:2" x14ac:dyDescent="0.25">
      <c r="B177" s="58"/>
    </row>
    <row r="178" spans="2:2" x14ac:dyDescent="0.25">
      <c r="B178" s="58"/>
    </row>
    <row r="179" spans="2:2" x14ac:dyDescent="0.25">
      <c r="B179" s="58"/>
    </row>
    <row r="180" spans="2:2" x14ac:dyDescent="0.25">
      <c r="B180" s="58"/>
    </row>
  </sheetData>
  <mergeCells count="2">
    <mergeCell ref="B173:B178"/>
    <mergeCell ref="B179:B180"/>
  </mergeCells>
  <pageMargins left="0.7" right="0.7" top="0.75" bottom="0.75" header="0.3" footer="0.3"/>
  <pageSetup paperSize="9" scale="1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">
                <anchor moveWithCells="1" sizeWithCells="1">
                  <from>
                    <xdr:col>10</xdr:col>
                    <xdr:colOff>333375</xdr:colOff>
                    <xdr:row>1</xdr:row>
                    <xdr:rowOff>47625</xdr:rowOff>
                  </from>
                  <to>
                    <xdr:col>12</xdr:col>
                    <xdr:colOff>428625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importation données VE</vt:lpstr>
      <vt:lpstr>Bilan NC 01 Accueil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Optibio-lab</dc:creator>
  <cp:lastModifiedBy>Optibio-lab</cp:lastModifiedBy>
  <dcterms:created xsi:type="dcterms:W3CDTF">2017-02-10T16:18:04Z</dcterms:created>
  <dcterms:modified xsi:type="dcterms:W3CDTF">2017-02-10T16:27:49Z</dcterms:modified>
</cp:coreProperties>
</file>