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730" windowHeight="5790"/>
  </bookViews>
  <sheets>
    <sheet name="Feuil1" sheetId="8" r:id="rId1"/>
  </sheets>
  <calcPr calcId="144525"/>
</workbook>
</file>

<file path=xl/calcChain.xml><?xml version="1.0" encoding="utf-8"?>
<calcChain xmlns="http://schemas.openxmlformats.org/spreadsheetml/2006/main">
  <c r="J9" i="8" l="1"/>
  <c r="K9" i="8"/>
  <c r="I9" i="8" l="1"/>
  <c r="I29" i="8"/>
  <c r="I19" i="8"/>
  <c r="G9" i="8"/>
  <c r="H264" i="8"/>
  <c r="H259" i="8"/>
  <c r="H249" i="8"/>
  <c r="H244" i="8"/>
  <c r="H239" i="8"/>
  <c r="H234" i="8"/>
  <c r="H229" i="8"/>
  <c r="H224" i="8"/>
  <c r="H219" i="8"/>
  <c r="H214" i="8"/>
  <c r="H209" i="8"/>
  <c r="H204" i="8"/>
  <c r="H199" i="8"/>
  <c r="H194" i="8"/>
  <c r="H189" i="8"/>
  <c r="H184" i="8"/>
  <c r="H179" i="8"/>
  <c r="H174" i="8"/>
  <c r="H169" i="8"/>
  <c r="H164" i="8"/>
  <c r="H159" i="8"/>
  <c r="H154" i="8"/>
  <c r="H149" i="8"/>
  <c r="H144" i="8"/>
  <c r="H139" i="8"/>
  <c r="H134" i="8"/>
  <c r="H129" i="8"/>
  <c r="H124" i="8"/>
  <c r="H119" i="8"/>
  <c r="H114" i="8"/>
  <c r="H109" i="8"/>
  <c r="H104" i="8"/>
  <c r="H99" i="8"/>
  <c r="H94" i="8"/>
  <c r="H89" i="8"/>
  <c r="H84" i="8"/>
  <c r="H79" i="8"/>
  <c r="H74" i="8"/>
  <c r="H69" i="8"/>
  <c r="H64" i="8"/>
  <c r="H59" i="8"/>
  <c r="H54" i="8"/>
  <c r="H49" i="8"/>
  <c r="H44" i="8"/>
  <c r="H39" i="8"/>
  <c r="H34" i="8"/>
  <c r="H29" i="8"/>
  <c r="H24" i="8"/>
  <c r="H19" i="8"/>
  <c r="H14" i="8"/>
  <c r="H9" i="8"/>
  <c r="J29" i="8"/>
  <c r="J19" i="8"/>
  <c r="M26" i="8" l="1"/>
  <c r="F52" i="8"/>
  <c r="F53" i="8"/>
  <c r="F54" i="8"/>
  <c r="F55" i="8"/>
  <c r="F56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1" i="8"/>
  <c r="F50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G19" i="8"/>
  <c r="F14" i="8"/>
  <c r="F13" i="8"/>
  <c r="F12" i="8"/>
  <c r="F11" i="8"/>
  <c r="F10" i="8"/>
  <c r="G159" i="8" l="1"/>
  <c r="G49" i="8"/>
  <c r="G224" i="8"/>
  <c r="G264" i="8"/>
  <c r="G249" i="8"/>
  <c r="G239" i="8"/>
  <c r="G234" i="8"/>
  <c r="G204" i="8"/>
  <c r="G154" i="8"/>
  <c r="G149" i="8"/>
  <c r="G129" i="8"/>
  <c r="G99" i="8"/>
  <c r="G89" i="8"/>
  <c r="G39" i="8"/>
  <c r="G74" i="8"/>
  <c r="G134" i="8"/>
  <c r="G189" i="8"/>
  <c r="G209" i="8"/>
  <c r="G59" i="8"/>
  <c r="G79" i="8"/>
  <c r="G174" i="8"/>
  <c r="G194" i="8"/>
  <c r="G199" i="8"/>
  <c r="G44" i="8"/>
  <c r="G69" i="8"/>
  <c r="G104" i="8"/>
  <c r="G144" i="8"/>
  <c r="G179" i="8"/>
  <c r="G219" i="8"/>
  <c r="G229" i="8"/>
  <c r="G94" i="8"/>
  <c r="G109" i="8"/>
  <c r="G244" i="8"/>
  <c r="G124" i="8"/>
  <c r="G169" i="8"/>
  <c r="G259" i="8"/>
  <c r="G54" i="8"/>
  <c r="G84" i="8"/>
  <c r="G139" i="8"/>
  <c r="G184" i="8"/>
  <c r="G214" i="8"/>
  <c r="G64" i="8"/>
  <c r="G114" i="8"/>
  <c r="G119" i="8"/>
  <c r="G164" i="8"/>
  <c r="G254" i="8"/>
  <c r="H254" i="8" s="1"/>
  <c r="G24" i="8"/>
  <c r="G29" i="8"/>
  <c r="G14" i="8"/>
  <c r="G34" i="8"/>
</calcChain>
</file>

<file path=xl/sharedStrings.xml><?xml version="1.0" encoding="utf-8"?>
<sst xmlns="http://schemas.openxmlformats.org/spreadsheetml/2006/main" count="72" uniqueCount="69">
  <si>
    <t xml:space="preserve">depart </t>
  </si>
  <si>
    <t xml:space="preserve">arrivee </t>
  </si>
  <si>
    <t>Total semaine</t>
  </si>
  <si>
    <t xml:space="preserve">HEURES matin </t>
  </si>
  <si>
    <t xml:space="preserve">HEURES après  midi </t>
  </si>
  <si>
    <t>CFA</t>
  </si>
  <si>
    <t>Dylan HONORAT</t>
  </si>
  <si>
    <t>REPOS</t>
  </si>
  <si>
    <t>S 1</t>
  </si>
  <si>
    <t>S 2</t>
  </si>
  <si>
    <t>S 3</t>
  </si>
  <si>
    <t>S 4</t>
  </si>
  <si>
    <t>S 5</t>
  </si>
  <si>
    <t>S 6</t>
  </si>
  <si>
    <t>journéee</t>
  </si>
  <si>
    <t>Total
journée</t>
  </si>
  <si>
    <t>Total
HS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</si>
  <si>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</si>
  <si>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</si>
  <si>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</si>
  <si>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</si>
  <si>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</si>
  <si>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</si>
  <si>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</si>
  <si>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</si>
  <si>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</si>
  <si>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</si>
  <si>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</si>
  <si>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</si>
  <si>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</si>
  <si>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</si>
  <si>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</si>
  <si>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</si>
  <si>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</si>
  <si>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</si>
  <si>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</si>
  <si>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</si>
  <si>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</si>
  <si>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</si>
  <si>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</si>
  <si>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</si>
  <si>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</si>
  <si>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</si>
  <si>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</si>
  <si>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</si>
  <si>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</si>
  <si>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</si>
  <si>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</si>
  <si>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</si>
  <si>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</si>
  <si>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</si>
  <si>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</si>
  <si>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</si>
  <si>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</si>
  <si>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</si>
  <si>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</si>
  <si>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</si>
  <si>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</si>
  <si>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</si>
  <si>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</si>
  <si>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</si>
  <si>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31</t>
  </si>
  <si>
    <t>S 41</t>
  </si>
  <si>
    <t>Panier</t>
  </si>
  <si>
    <t>25%</t>
  </si>
  <si>
    <t>36/43h</t>
  </si>
  <si>
    <t>44/+</t>
  </si>
  <si>
    <t>Heures
repos</t>
  </si>
  <si>
    <t>HN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</si>
</sst>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dddd\ dd\ mmm\ yyyy"/>
  </numFmts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28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3" tint="0.39997558519241921"/>
      <name val="Arial"/>
      <family val="2"/>
    </font>
    <font>
      <sz val="8.9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6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Fill="1" applyAlignment="1">
      <alignment horizontal="center"/>
    </xf>
    <xf numFmtId="164" fontId="6" fillId="0" borderId="6" xfId="0" applyNumberFormat="1" applyFont="1" applyFill="1" applyBorder="1" applyAlignment="1" applyProtection="1">
      <alignment horizontal="center" vertical="center"/>
      <protection locked="0"/>
    </xf>
    <xf numFmtId="164" fontId="6" fillId="0" borderId="7" xfId="0" applyNumberFormat="1" applyFont="1" applyFill="1" applyBorder="1" applyAlignment="1" applyProtection="1">
      <alignment horizontal="center" vertical="center"/>
      <protection locked="0"/>
    </xf>
    <xf numFmtId="164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6" fillId="0" borderId="14" xfId="0" applyNumberFormat="1" applyFont="1" applyFill="1" applyBorder="1" applyAlignment="1" applyProtection="1">
      <alignment horizontal="center" vertical="center"/>
      <protection locked="0"/>
    </xf>
    <xf numFmtId="164" fontId="6" fillId="0" borderId="17" xfId="0" applyNumberFormat="1" applyFont="1" applyFill="1" applyBorder="1" applyAlignment="1" applyProtection="1">
      <alignment horizontal="center" vertical="center"/>
      <protection locked="0"/>
    </xf>
    <xf numFmtId="164" fontId="6" fillId="0" borderId="18" xfId="0" applyNumberFormat="1" applyFont="1" applyFill="1" applyBorder="1" applyAlignment="1" applyProtection="1">
      <alignment horizontal="center" vertical="center"/>
      <protection locked="0"/>
    </xf>
    <xf numFmtId="2" fontId="6" fillId="0" borderId="5" xfId="0" applyNumberFormat="1" applyFont="1" applyFill="1" applyBorder="1" applyAlignment="1" applyProtection="1">
      <alignment horizontal="center" vertical="center"/>
    </xf>
    <xf numFmtId="2" fontId="6" fillId="0" borderId="15" xfId="0" applyNumberFormat="1" applyFont="1" applyFill="1" applyBorder="1" applyAlignment="1" applyProtection="1">
      <alignment horizontal="center" vertical="center"/>
    </xf>
    <xf numFmtId="2" fontId="6" fillId="0" borderId="19" xfId="0" applyNumberFormat="1" applyFont="1" applyFill="1" applyBorder="1" applyAlignment="1" applyProtection="1">
      <alignment horizontal="center" vertical="center"/>
    </xf>
    <xf numFmtId="2" fontId="10" fillId="0" borderId="8" xfId="0" applyNumberFormat="1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165" fontId="8" fillId="0" borderId="11" xfId="0" applyNumberFormat="1" applyFont="1" applyBorder="1" applyAlignment="1">
      <alignment horizontal="left" vertical="center"/>
    </xf>
    <xf numFmtId="165" fontId="8" fillId="0" borderId="12" xfId="0" applyNumberFormat="1" applyFont="1" applyBorder="1" applyAlignment="1">
      <alignment horizontal="left" vertical="center"/>
    </xf>
    <xf numFmtId="165" fontId="8" fillId="0" borderId="16" xfId="0" applyNumberFormat="1" applyFont="1" applyBorder="1" applyAlignment="1">
      <alignment horizontal="left" vertical="center"/>
    </xf>
    <xf numFmtId="0" fontId="0" fillId="0" borderId="0" xfId="0" applyNumberFormat="1"/>
    <xf numFmtId="0" fontId="6" fillId="0" borderId="2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30" xfId="0" applyNumberFormat="1" applyFont="1" applyFill="1" applyBorder="1" applyAlignment="1" applyProtection="1">
      <alignment horizontal="center" vertical="center"/>
    </xf>
    <xf numFmtId="164" fontId="13" fillId="0" borderId="6" xfId="0" applyNumberFormat="1" applyFont="1" applyFill="1" applyBorder="1" applyAlignment="1" applyProtection="1">
      <alignment horizontal="center" vertical="center"/>
      <protection locked="0"/>
    </xf>
    <xf numFmtId="164" fontId="13" fillId="0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13" xfId="0" applyNumberFormat="1" applyFont="1" applyFill="1" applyBorder="1" applyAlignment="1" applyProtection="1">
      <alignment horizontal="center" vertical="center"/>
      <protection locked="0"/>
    </xf>
    <xf numFmtId="164" fontId="13" fillId="0" borderId="14" xfId="0" applyNumberFormat="1" applyFont="1" applyFill="1" applyBorder="1" applyAlignment="1" applyProtection="1">
      <alignment horizontal="center" vertical="center"/>
      <protection locked="0"/>
    </xf>
    <xf numFmtId="164" fontId="13" fillId="0" borderId="17" xfId="0" applyNumberFormat="1" applyFont="1" applyFill="1" applyBorder="1" applyAlignment="1" applyProtection="1">
      <alignment horizontal="center" vertical="center"/>
      <protection locked="0"/>
    </xf>
    <xf numFmtId="164" fontId="13" fillId="0" borderId="18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/>
    <xf numFmtId="0" fontId="6" fillId="0" borderId="26" xfId="0" applyNumberFormat="1" applyFont="1" applyFill="1" applyBorder="1" applyAlignment="1" applyProtection="1">
      <alignment horizontal="center" vertical="center"/>
    </xf>
    <xf numFmtId="0" fontId="6" fillId="0" borderId="28" xfId="0" applyNumberFormat="1" applyFont="1" applyFill="1" applyBorder="1" applyAlignment="1" applyProtection="1">
      <alignment horizontal="center" vertical="center"/>
    </xf>
    <xf numFmtId="0" fontId="6" fillId="0" borderId="27" xfId="0" applyNumberFormat="1" applyFont="1" applyFill="1" applyBorder="1" applyAlignment="1" applyProtection="1">
      <alignment horizontal="center" vertical="center"/>
    </xf>
    <xf numFmtId="0" fontId="6" fillId="0" borderId="29" xfId="0" applyNumberFormat="1" applyFont="1" applyFill="1" applyBorder="1" applyAlignment="1" applyProtection="1">
      <alignment horizontal="center" vertical="center"/>
    </xf>
    <xf numFmtId="0" fontId="6" fillId="0" borderId="33" xfId="0" applyNumberFormat="1" applyFont="1" applyFill="1" applyBorder="1" applyAlignment="1" applyProtection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2" fontId="11" fillId="0" borderId="30" xfId="0" applyNumberFormat="1" applyFont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0" borderId="34" xfId="0" applyNumberFormat="1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/>
    </xf>
    <xf numFmtId="9" fontId="12" fillId="0" borderId="34" xfId="0" applyNumberFormat="1" applyFont="1" applyBorder="1" applyAlignment="1">
      <alignment horizontal="center"/>
    </xf>
    <xf numFmtId="0" fontId="14" fillId="0" borderId="0" xfId="0" applyFont="1"/>
    <xf numFmtId="0" fontId="0" fillId="0" borderId="35" xfId="0" applyBorder="1" applyAlignment="1">
      <alignment horizontal="left" vertical="center" indent="1"/>
    </xf>
    <xf numFmtId="0" fontId="14" fillId="0" borderId="35" xfId="0" applyFont="1" applyBorder="1" applyAlignment="1">
      <alignment horizontal="left" vertical="center" indent="1"/>
    </xf>
    <xf numFmtId="0" fontId="14" fillId="0" borderId="3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31" xfId="0" applyNumberFormat="1" applyFont="1" applyFill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164" fontId="6" fillId="0" borderId="20" xfId="0" applyNumberFormat="1" applyFont="1" applyFill="1" applyBorder="1" applyAlignment="1" applyProtection="1">
      <alignment horizontal="center" vertical="center"/>
      <protection locked="0"/>
    </xf>
    <xf numFmtId="164" fontId="6" fillId="0" borderId="21" xfId="0" applyNumberFormat="1" applyFont="1" applyFill="1" applyBorder="1" applyAlignment="1" applyProtection="1">
      <alignment horizontal="center" vertical="center"/>
      <protection locked="0"/>
    </xf>
    <xf numFmtId="164" fontId="13" fillId="0" borderId="9" xfId="0" applyNumberFormat="1" applyFont="1" applyFill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 applyProtection="1">
      <alignment horizontal="center" vertical="center"/>
      <protection locked="0"/>
    </xf>
    <xf numFmtId="164" fontId="13" fillId="0" borderId="22" xfId="0" applyNumberFormat="1" applyFont="1" applyFill="1" applyBorder="1" applyAlignment="1" applyProtection="1">
      <alignment horizontal="center" vertical="center"/>
      <protection locked="0"/>
    </xf>
    <xf numFmtId="164" fontId="13" fillId="0" borderId="23" xfId="0" applyNumberFormat="1" applyFont="1" applyFill="1" applyBorder="1" applyAlignment="1" applyProtection="1">
      <alignment horizontal="center" vertical="center"/>
      <protection locked="0"/>
    </xf>
    <xf numFmtId="164" fontId="6" fillId="0" borderId="9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164" fontId="6" fillId="0" borderId="22" xfId="0" applyNumberFormat="1" applyFont="1" applyFill="1" applyBorder="1" applyAlignment="1" applyProtection="1">
      <alignment horizontal="center" vertical="center"/>
      <protection locked="0"/>
    </xf>
    <xf numFmtId="164" fontId="6" fillId="0" borderId="23" xfId="0" applyNumberFormat="1" applyFont="1" applyFill="1" applyBorder="1" applyAlignment="1" applyProtection="1">
      <alignment horizontal="center" vertical="center"/>
      <protection locked="0"/>
    </xf>
    <xf numFmtId="49" fontId="5" fillId="0" borderId="22" xfId="0" applyNumberFormat="1" applyFont="1" applyFill="1" applyBorder="1" applyAlignment="1">
      <alignment horizontal="center" vertical="center" wrapText="1"/>
    </xf>
    <xf numFmtId="2" fontId="14" fillId="0" borderId="35" xfId="0" applyNumberFormat="1" applyFont="1" applyBorder="1" applyAlignment="1">
      <alignment horizontal="center" vertical="center"/>
    </xf>
    <xf numFmtId="0" fontId="12" fillId="0" borderId="34" xfId="0" applyFont="1" applyBorder="1" applyAlignment="1">
      <alignment horizontal="center"/>
    </xf>
    <xf numFmtId="0" fontId="12" fillId="0" borderId="24" xfId="0" applyFont="1" applyBorder="1" applyAlignment="1">
      <alignment horizontal="center" wrapText="1"/>
    </xf>
    <xf numFmtId="0" fontId="14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4</xdr:row>
      <xdr:rowOff>0</xdr:rowOff>
    </xdr:from>
    <xdr:to>
      <xdr:col>14</xdr:col>
      <xdr:colOff>304800</xdr:colOff>
      <xdr:row>5</xdr:row>
      <xdr:rowOff>66675</xdr:rowOff>
    </xdr:to>
    <xdr:sp macro="" textlink="">
      <xdr:nvSpPr>
        <xdr:cNvPr id="1025" name="61329745" descr="http://ams1-ib.adnxs.com/it?e=wqT_3QKZBqgZAwAAAwDWAAUBCLLvvMUFEKOunPfblKPHNBiEnZe4laOBox4gASotCQAACQIAEQkHCAAAGREJACERCQApEQnwbzCP5JsDOMkZQMkZSAJQ0aKfHViiojpgAGjeg1R4xfEDgAEAigEDVVNEkgEDRVVSmAECoAECqAEBsAEAuAEBwAEEyAEC0AEA2AEA4AEA8AEAigJXdWYoJ2EnLCAxNDY1MjgwLCAxNDg3ODc4MDY2KTsBHSxyJywgNjEzMjk3NDUBJwA4Mh4AJGknLCA0NTQ5ODg2HADwZpIC6QEhN1MtM1pBaWo1N2dIRU5HaW54MFlBQ0Npb2pvd0FEZ0FRQVJJeVJsUWotU2JBMWdBWU93RWFBQndCSGl5R0lBQkJJZ0JzaGlRQVFHWUFRR2dBUUdvQVFPd0FRQzVBUUFBQUEJAwh3UUUJCQEBiE1rQk9NSGtaclFHLWpfWkFYbFlxRFhOTy00XzRBSE00aHYxCTxAQ1lBb3FFMExJTW9BSUF0UUkBPgRBdg0I2HdBSUF5QUlBMEFJRTJBS3lHT0FDQU9nQ0FQZ0NBSUFEQVpBREFKZ0RBUS4umgIxIVFBbUN2Z2ky7AA8b3FJNklBUW9pb1RRc2d3eAVhCQHwYC7YAo1D4AKeiC3qAl1odHRwOi8vd3d3LmNvbW1lbnRjYW1hcmNoZS5uZXQvZm9ydW0vYWZmaWNoLTI4MzIxMDgzLWZvcm11bGUtZGUtY2FsY3VsLWhldXJlcy1zdXBwbGUBRvB-YWlyZXOAAwGIAwGQAwCYAxegAwGqAwDAA6wCyAMA2APi7yPgAwDoAwD4AwKABACSBAYvdXQvdjKYBACiBA05MC41NC4yNDEuMTYxqAT8MrIEDAgAEAEYAiACKAAwALgEAMAEAMgEANIECzEwLjIuODQuMTk42gQCCAHgBADwBEGgRIgFAZgFAKAF____________AQ..&amp;s=6ea6cfe92a4795a26865c73ff2e8a32f0e84e09e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993457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314325</xdr:colOff>
      <xdr:row>4</xdr:row>
      <xdr:rowOff>0</xdr:rowOff>
    </xdr:from>
    <xdr:to>
      <xdr:col>14</xdr:col>
      <xdr:colOff>619125</xdr:colOff>
      <xdr:row>5</xdr:row>
      <xdr:rowOff>66675</xdr:rowOff>
    </xdr:to>
    <xdr:sp macro="" textlink="">
      <xdr:nvSpPr>
        <xdr:cNvPr id="1026" name="55940360" descr="http://ams1-ib.adnxs.com/it?e=wqT_3QK1Bqg1AwAAAwDWAAUBCLLvvMUFEOHD3f2H-s6lShiEnZe4laOBox4gASotCQAACQIAEQkHLAAAGQAAAMDMzPQ_IRESACkRCfB-MOmcrgM4yRlAyRlIAlCIqtYaWKGiOmAAaN6DVHjF8QOAAQCKAQNVU0SSAQNFVVKYAQGgAQGoAQGwAQC4AQHAAQTIAQLQAQDYAQDgAQDwAQCKAnN1ZignYScsIDk2Mzk1OSwgMTQ4Nzg3ODA2Nik7dWYoJ3InLCA1NTk0MDM2MEYeAChnJywgMzQ4NjY5N0YdAABpBR0MMzIyNDYcAPBmkgLpASFEVEhvcmdpbzBvWUhFSWlxMWhvWUFDQ2lvam93QkRnQVFBUkl5UmxRNlp5dUExZ0FZT3dFYUFCd0JIaXlHSUFCQklnQnNoaVFBUUdZQVFHZ0FSS29BUU93QVFDNUFRQUFBQQkDCHdRRQkJAQGITWtCb3ZaWWZpUFktVF9aQVhsWXFEWE5PLTRfNEFHNC1SVDEJPEBDWUFvcUUwTElNb0FJQXRRSQE-BEF2DQjYd0FJRXlBS3lHTkFDQk5nQ3NoamdBZ0RvQWdENEFnQ0FBd0dRQXdDWUF3RS6aAjEhOFFpTnRRaTLsADxvcUk2SUFRb2lvVFFzZ3d4BWEJAfBgLtgCjUPgAp6ILeoCXWh0dHA6Ly93d3cuY29tbWVudGNhbWFyY2hlLm5ldC9mb3J1bS9hZmZpY2gtMjgzMjEwODMtZm9ybXVsZS1kZS1jYWxjdWwtaGV1cmVzLXN1cHBsZQFG8H5haXJlc4ADAYgDAZADAJgDF6ADAaoDAMADrALIAwDYA-LvI-ADAOgDAPgDAoAEAJIEBi91dC92MpgEAKIEDTkwLjU0LjI0MS4xNjGoBPwysgQMCAAQARgAIAAoADAAuAQAwAQAyAQA0gQLMTAuMi44NC4xOTjaBAIIAeAEAPAEQbxEiAUBmAUAoAX___________8B&amp;s=1040bcd40a829afcd9998c22576ac66b642da8cf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248900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628650</xdr:colOff>
      <xdr:row>4</xdr:row>
      <xdr:rowOff>0</xdr:rowOff>
    </xdr:from>
    <xdr:to>
      <xdr:col>15</xdr:col>
      <xdr:colOff>171450</xdr:colOff>
      <xdr:row>5</xdr:row>
      <xdr:rowOff>66675</xdr:rowOff>
    </xdr:to>
    <xdr:sp macro="" textlink="">
      <xdr:nvSpPr>
        <xdr:cNvPr id="1027" name="61468671" descr="http://ams1-ib.adnxs.com/it?e=wqT_3QLFB_DYxQMAAAMA1gAFAQiy77zFBRD1h86bl7md41kYhJ2XuJWjgaMeIAEqLQlbg9zxM2ciQBHjU2GLYdYfQBkAAACAPQoyQCGNb97umwUgQClLH7qgvoUiQDCL5psDOMkZQJoJSAJQ_9-nHViiojpgAGjeg1R4xfEDgAEAigEDVVNEkgEDRVVSmAGIDqAB6AeoAQGwAQC4AQHAAQXIAQLQAQDYAQDgAQDwAQCKAnV1ZignYScsIDEzODMwNDMsIDE0ODc4NzgwNjYpO3VmKCdyJywgNjE0Njg2NzEsID4eAABjATsgNTI2NTExMSwgPh4AJGknLCA0MjkwNjU2HADwxJIC8QIhMldNczdRalgycU1IRVBfZnB4MFlBQ0Npb2pvd0FEZ0FRQUJJbWdsUWktYWJBMWdBWU93RWFBQndBbml5R0lBQkJJZ0IyZ0tRQVFHWUFRR2dBUUdvQVFPd0FRQzVBVFZZM1k4QWdDRkF3UUZlQUxNaHY0VWlRTWtCQUFBQUFBQUE4RF9aQVhsWXFEWE5PLTRfNEFHSm1CcjFBUUFBQUFDQUFnR0lBdDZMTm9nQzJ1dXNBNGdDMi11c0E0Z0MzZXVzARAEMy0JEAQ0ZQ0IDSgANA0YBDVPCRgANQ0gADYNCAA4DQgAOQ0IAF8NKABfDTh0bnV5c0E1QUNFSmdDaW9UUXNneWdBZ0NvQWhDMUFnAcAEQzkJCOBEQUFnRElBZ0RRQWdUWUF0b0M0QUlBNkFJQS1BSUFnQU1Ca0FNQW1BTUKaAjEhd1FtRHl3algycU01dBxvcUk2SUFBbwloCHd4QRkB8GAu2AKNQ-ACnogt6gJdaHR0cDovL3d3dy5jb21tZW50Y2FtYXJjaGUubmV0L2ZvcnVtL2FmZmljaC0yODMyMTA4My1mb3JtdWxlLWRlLWNhbGN1bC1oZXVyZXMtc3VwcGxlAUbwmGFpcmVzgAMBiAMBkAPG3BCYAxegAwGqAwDAA6wCyAMA2APi7yPgAwDoAwD4AwKABACSBAYvdXQvdjKYBACiBA05MC41NC4yNDEuMTYxqAT8MrIEDggAEAEYiA4g6AcoADAAuAQAwAQAyAQA0gQLMTAuMi44NC4xOTjaBAIIAeAEAPAE_9-nHYgFAZgFAKAF____________AQ..&amp;s=b77097c2e13c8bad329829b83cb1fe3843fb1b19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56322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180975</xdr:colOff>
      <xdr:row>4</xdr:row>
      <xdr:rowOff>0</xdr:rowOff>
    </xdr:from>
    <xdr:to>
      <xdr:col>15</xdr:col>
      <xdr:colOff>485775</xdr:colOff>
      <xdr:row>5</xdr:row>
      <xdr:rowOff>66675</xdr:rowOff>
    </xdr:to>
    <xdr:sp macro="" textlink="">
      <xdr:nvSpPr>
        <xdr:cNvPr id="1028" name="62734539" descr="http://ams1-ib.adnxs.com/it?e=wqT_3QKcBqgcAwAAAwDWAAUBCLLvvMUFEMq8_9n2ntzlWxiEnZe4laOBox4gASotCQAACQIAEQkHLAAAGQAAAEAK1_M_IRESACkRCfCBMJXhmwM4yRlAyRlIAlDLgfUdWKGiOmAAaN6DVHjF8QOAAQCKAQNVU0SSAQNFVVKYAawCoAH6AagBAbABALgBAcABBMgBAtABANgBAOABAPABAIoCVnVmKCdhJywgOTAzNjc5LCAxNDg3ODc4MDY2KTt1ZigncicsIDYyNzM0NTM5LEIeAChpJywgMzMzMzE3LDIcAPBmkgLpASE4aV84Z1FqWHNNVUhFTXVCOVIwWUFDQ2lvam93QURnQVFBUkl5UmxRbGVHYkExZ0FZT3dFYUFCd0JuaXlHSUFCQm9nQnNoaVFBUUdZQVFHZ0FRR29BUU93QVFDNUFRQUFBQQkDCHdRRQkJAQGITWtCdmt1QmNkMkI1VF9aQVhsWXFEWE5PLTRfNEFHRnJCVDEJPEBDWUFvcUUwTElNb0FJQXRRSQE-BEF2DQjYd0FJQXlBSUEwQUlHMkFLeUdPQUNBT2dDQVBnQ0FJQURBWkFEQUpnREFRLi6aAjEhZVFuWHd3ajLsADxvcUk2SUFRb2lvVFFzZ3d4BWEJAfBgLtgCjUPgAp6ILeoCXWh0dHA6Ly93d3cuY29tbWVudGNhbWFyY2hlLm5ldC9mb3J1bS9hZmZpY2gtMjgzMjEwODMtZm9ybXVsZS1kZS1jYWxjdWwtaGV1cmVzLXN1cHBsZQFG8JZhaXJlc4ADAYgDAZADAJgDF6ADAaoDAMADrALIAwDYA-LvI-ADAOgDAPgDAoAEAJIEBi91dC92MpgEAKIEDTkwLjU0LjI0MS4xNjGoBPwysgQOCAAQARisAiD6ASgAMAC4BADABADIBADSBAsxMC4yLjg0LjE5ONoEAggB4AQA8ATLgfUdiAUBmAUAoAX___________8B&amp;s=77d6f30ba1f90deac0fb6987db9f6552690d40dd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877550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495300</xdr:colOff>
      <xdr:row>4</xdr:row>
      <xdr:rowOff>0</xdr:rowOff>
    </xdr:from>
    <xdr:to>
      <xdr:col>16</xdr:col>
      <xdr:colOff>38100</xdr:colOff>
      <xdr:row>5</xdr:row>
      <xdr:rowOff>66675</xdr:rowOff>
    </xdr:to>
    <xdr:sp macro="" textlink="">
      <xdr:nvSpPr>
        <xdr:cNvPr id="1029" name="56613126" descr="http://ams1-ib.adnxs.com/it?e=wqT_3QLKBvA8SgMAAAMA1gAFAQiy77zFBRDs84WC4PTD-G4YhJ2XuJWjgaMeIAEqLQloBYasbrUHQBFoBYasbrUHQBkAAAECCAhAIREbACkRCfCBMJngmwM4yRlAyRlIAlCGsv8aWKGiOmAAaN6DVHjF8QOAAQCKAQNVU0SSAQNFVVKYAawCoAH6AagBAbABALgBAcABBMgBAtABANgBAOABAPABAIoCdHVmKCdhJywgMTM3ODgwNiwgMTQ4Nzg3ODA2Nik7dWYoJ3InLCA1NjYxMzEyNkYeAChnJywgMzc3OTIzOEYdACRpJywgNDYyNDA3NhwA8MSSAvkBIVNqbWdPUWpBaWNRSEVJYXlfeG9ZQUNDaW9qb3dBRGdBUUFSSXlSbFFtZUNiQTFnQVlPd0VhQUJ3QUhnQWdBRUFpQUVBa0FFQm1BRUJvQUVCcUFFRHNBRUF1UUVHOW9zZVoyWUdRTUVCbDRWTGgyLTFCMERKQWJMOW5iZTRrUEFfMlFGNVdLZzF6VHZ1UC1BQng1d2M5UUVBQUFBQWdBSUJpQUxtNWJJQ2tBSUJtQUtLaE5DeURLQUNBS2dDQUxVQwEoDEFMMEMFCNBNQUNBTWdDQU5BQ0FOZ0NBT0FDQU9nQ0FQZ0NBSUFEQVpBREFKZ0RBUS4umgIxIUxRa2R1dzb8AEBvcUk2SUFRb2lvVFFzZ3d4QRkB8GAu2AKNQ-ACnogt6gJdaHR0cDovL3d3dy5jb21tZW50Y2FtYXJjaGUubmV0L2ZvcnVtL2FmZmljaC0yODMyMTA4My1mb3JtdWxlLWRlLWNhbGN1bC1oZXVyZXMtc3VwcGxlAUbwlmFpcmVzgAMBiAMBkAMAmAMXoAMBqgMAwAOsAsgDANgD4u8j4AMA6AMA-AMCgAQAkgQGL3V0L3YymAQAogQNOTAuNTQuMjQxLjE2MagE_DKyBA4IABABGKwCIPoBKAAwALgEAMAEAMgEANIECzEwLjIuODQuMTk42gQCCAHgBADwBIay_xqIBQGYBQCgBf___________wE.&amp;s=955519d052433d0fd43c54a6a34fb76308f4b5ce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119187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"/>
  <sheetViews>
    <sheetView tabSelected="1" topLeftCell="A5" zoomScale="75" zoomScaleNormal="75" workbookViewId="0">
      <selection activeCell="G1" sqref="G1"/>
    </sheetView>
  </sheetViews>
  <sheetFormatPr baseColWidth="10" defaultRowHeight="15" x14ac:dyDescent="0.25"/>
  <cols>
    <col min="1" max="1" width="20.140625" bestFit="1" customWidth="1"/>
    <col min="2" max="5" width="9.7109375" customWidth="1"/>
    <col min="6" max="6" width="8.85546875" customWidth="1"/>
    <col min="7" max="7" width="11.42578125" style="5"/>
    <col min="8" max="10" width="11.42578125" style="1"/>
    <col min="12" max="12" width="3.7109375" style="21" customWidth="1"/>
    <col min="13" max="13" width="8.85546875" style="21" customWidth="1"/>
  </cols>
  <sheetData>
    <row r="1" spans="1:15" ht="36" x14ac:dyDescent="0.55000000000000004">
      <c r="A1" s="31" t="s">
        <v>6</v>
      </c>
      <c r="B1" s="31"/>
      <c r="C1" s="31"/>
      <c r="D1" s="31"/>
      <c r="E1" s="31"/>
      <c r="F1" s="31"/>
      <c r="G1" s="31" t="s">
        <v>68</v>
      </c>
      <c r="L1" s="31"/>
      <c r="M1" s="31"/>
    </row>
    <row r="2" spans="1:15" ht="15.75" thickBot="1" x14ac:dyDescent="0.3">
      <c r="G2" s="4"/>
      <c r="H2" s="6"/>
      <c r="I2" s="6"/>
    </row>
    <row r="3" spans="1:15" ht="15" customHeight="1" x14ac:dyDescent="0.25">
      <c r="A3" s="49" t="s">
        <v>14</v>
      </c>
      <c r="B3" s="51" t="s">
        <v>3</v>
      </c>
      <c r="C3" s="52"/>
      <c r="D3" s="51" t="s">
        <v>4</v>
      </c>
      <c r="E3" s="52"/>
      <c r="F3" s="53" t="s">
        <v>15</v>
      </c>
      <c r="G3" s="55" t="s">
        <v>2</v>
      </c>
      <c r="H3" s="53" t="s">
        <v>16</v>
      </c>
      <c r="I3" s="40" t="s">
        <v>65</v>
      </c>
      <c r="J3" s="42" t="s">
        <v>66</v>
      </c>
      <c r="K3" s="78" t="s">
        <v>67</v>
      </c>
      <c r="L3" s="57" t="s">
        <v>63</v>
      </c>
      <c r="M3" s="58"/>
    </row>
    <row r="4" spans="1:15" ht="15.75" thickBot="1" x14ac:dyDescent="0.3">
      <c r="A4" s="50"/>
      <c r="B4" s="2" t="s">
        <v>1</v>
      </c>
      <c r="C4" s="2" t="s">
        <v>0</v>
      </c>
      <c r="D4" s="2" t="s">
        <v>1</v>
      </c>
      <c r="E4" s="2" t="s">
        <v>0</v>
      </c>
      <c r="F4" s="54"/>
      <c r="G4" s="56"/>
      <c r="H4" s="75"/>
      <c r="I4" s="41" t="s">
        <v>64</v>
      </c>
      <c r="J4" s="43">
        <v>0.5</v>
      </c>
      <c r="K4" s="77"/>
      <c r="L4" s="59"/>
      <c r="M4" s="60"/>
    </row>
    <row r="5" spans="1:15" s="3" customFormat="1" ht="18.75" customHeight="1" thickBot="1" x14ac:dyDescent="0.25">
      <c r="A5" s="18">
        <v>42737</v>
      </c>
      <c r="B5" s="65" t="s">
        <v>7</v>
      </c>
      <c r="C5" s="66"/>
      <c r="D5" s="66"/>
      <c r="E5" s="66"/>
      <c r="F5" s="13">
        <v>8</v>
      </c>
      <c r="G5" s="61" t="s">
        <v>8</v>
      </c>
      <c r="H5" s="62"/>
      <c r="I5" s="38"/>
      <c r="J5" s="48"/>
      <c r="L5" s="32"/>
      <c r="M5" s="33"/>
      <c r="O5" s="44"/>
    </row>
    <row r="6" spans="1:15" s="3" customFormat="1" ht="18.75" customHeight="1" thickBot="1" x14ac:dyDescent="0.3">
      <c r="A6" s="19">
        <v>42738</v>
      </c>
      <c r="B6" s="67" t="s">
        <v>5</v>
      </c>
      <c r="C6" s="68"/>
      <c r="D6" s="68"/>
      <c r="E6" s="68"/>
      <c r="F6" s="14">
        <v>8</v>
      </c>
      <c r="G6" s="63"/>
      <c r="H6" s="64"/>
      <c r="I6" s="38"/>
      <c r="J6" s="48"/>
      <c r="L6" s="34"/>
      <c r="M6" s="35"/>
      <c r="O6" s="45"/>
    </row>
    <row r="7" spans="1:15" s="3" customFormat="1" ht="18.75" customHeight="1" thickBot="1" x14ac:dyDescent="0.3">
      <c r="A7" s="19">
        <v>42739</v>
      </c>
      <c r="B7" s="67"/>
      <c r="C7" s="68"/>
      <c r="D7" s="68"/>
      <c r="E7" s="68"/>
      <c r="F7" s="14">
        <v>8</v>
      </c>
      <c r="G7" s="63"/>
      <c r="H7" s="64"/>
      <c r="I7" s="38"/>
      <c r="J7" s="48"/>
      <c r="L7" s="34"/>
      <c r="M7" s="35"/>
      <c r="O7" s="46"/>
    </row>
    <row r="8" spans="1:15" s="3" customFormat="1" ht="18.75" customHeight="1" thickBot="1" x14ac:dyDescent="0.3">
      <c r="A8" s="19">
        <v>42740</v>
      </c>
      <c r="B8" s="67"/>
      <c r="C8" s="68"/>
      <c r="D8" s="68"/>
      <c r="E8" s="68"/>
      <c r="F8" s="14">
        <v>8</v>
      </c>
      <c r="G8" s="63"/>
      <c r="H8" s="64"/>
      <c r="I8" s="38"/>
      <c r="J8" s="48"/>
      <c r="L8" s="34"/>
      <c r="M8" s="35"/>
      <c r="O8" s="46"/>
    </row>
    <row r="9" spans="1:15" s="3" customFormat="1" ht="18.75" customHeight="1" thickBot="1" x14ac:dyDescent="0.3">
      <c r="A9" s="20">
        <v>42741</v>
      </c>
      <c r="B9" s="69"/>
      <c r="C9" s="70"/>
      <c r="D9" s="70"/>
      <c r="E9" s="70"/>
      <c r="F9" s="15">
        <v>3</v>
      </c>
      <c r="G9" s="16">
        <f>SUM(F5:F9)</f>
        <v>35</v>
      </c>
      <c r="H9" s="17">
        <f>+$G9-$H$2</f>
        <v>35</v>
      </c>
      <c r="I9" s="79">
        <f>IF(AND($G9&gt;=35,$G9&gt;43),43-35,0)</f>
        <v>0</v>
      </c>
      <c r="J9" s="79">
        <f t="shared" ref="J9:K9" si="0">IF(AND($G9&gt;=35,$G9&gt;43),43-35,0)</f>
        <v>0</v>
      </c>
      <c r="K9" s="79">
        <f t="shared" si="0"/>
        <v>0</v>
      </c>
      <c r="L9" s="34"/>
      <c r="M9" s="35"/>
      <c r="O9" s="47"/>
    </row>
    <row r="10" spans="1:15" s="3" customFormat="1" ht="18.75" customHeight="1" thickBot="1" x14ac:dyDescent="0.3">
      <c r="A10" s="18">
        <v>42744</v>
      </c>
      <c r="B10" s="25">
        <v>0.33333333333333331</v>
      </c>
      <c r="C10" s="25">
        <v>0.5</v>
      </c>
      <c r="D10" s="25">
        <v>0.5625</v>
      </c>
      <c r="E10" s="26">
        <v>0.72916666666666663</v>
      </c>
      <c r="F10" s="13">
        <f t="shared" ref="F10:F34" si="1">(IF(C10&lt;B10,(1-B10+C10),((C10-B10)))+IF(E10&lt;D10,(1-D10+E10),((E10-D10))))*24</f>
        <v>8</v>
      </c>
      <c r="G10" s="61" t="s">
        <v>9</v>
      </c>
      <c r="H10" s="62"/>
      <c r="I10" s="38"/>
      <c r="J10" s="48"/>
      <c r="L10" s="34">
        <v>1</v>
      </c>
      <c r="M10" s="35"/>
      <c r="O10" s="45"/>
    </row>
    <row r="11" spans="1:15" s="3" customFormat="1" ht="18.75" customHeight="1" thickBot="1" x14ac:dyDescent="0.3">
      <c r="A11" s="19">
        <v>42745</v>
      </c>
      <c r="B11" s="27">
        <v>0.33333333333333331</v>
      </c>
      <c r="C11" s="27">
        <v>0.5</v>
      </c>
      <c r="D11" s="27">
        <v>0.54166666666666663</v>
      </c>
      <c r="E11" s="28">
        <v>0.75</v>
      </c>
      <c r="F11" s="14">
        <f t="shared" si="1"/>
        <v>9.0000000000000018</v>
      </c>
      <c r="G11" s="63"/>
      <c r="H11" s="64"/>
      <c r="I11" s="38"/>
      <c r="J11" s="48"/>
      <c r="L11" s="34">
        <v>1</v>
      </c>
      <c r="M11" s="35"/>
      <c r="O11" s="46"/>
    </row>
    <row r="12" spans="1:15" s="3" customFormat="1" ht="18.75" customHeight="1" thickBot="1" x14ac:dyDescent="0.3">
      <c r="A12" s="19">
        <v>42746</v>
      </c>
      <c r="B12" s="27">
        <v>0.33333333333333331</v>
      </c>
      <c r="C12" s="27">
        <v>0.5</v>
      </c>
      <c r="D12" s="27">
        <v>0.5625</v>
      </c>
      <c r="E12" s="28">
        <v>0.72916666666666663</v>
      </c>
      <c r="F12" s="14">
        <f t="shared" si="1"/>
        <v>8</v>
      </c>
      <c r="G12" s="63"/>
      <c r="H12" s="64"/>
      <c r="I12" s="38"/>
      <c r="J12" s="48"/>
      <c r="L12" s="34">
        <v>1</v>
      </c>
      <c r="M12" s="35"/>
      <c r="O12" s="45"/>
    </row>
    <row r="13" spans="1:15" s="3" customFormat="1" ht="18.75" customHeight="1" thickBot="1" x14ac:dyDescent="0.3">
      <c r="A13" s="19">
        <v>42747</v>
      </c>
      <c r="B13" s="27">
        <v>0.33333333333333331</v>
      </c>
      <c r="C13" s="27">
        <v>0.5</v>
      </c>
      <c r="D13" s="27">
        <v>0.5625</v>
      </c>
      <c r="E13" s="28">
        <v>0.77083333333333337</v>
      </c>
      <c r="F13" s="14">
        <f t="shared" si="1"/>
        <v>9.0000000000000018</v>
      </c>
      <c r="G13" s="63"/>
      <c r="H13" s="64"/>
      <c r="I13" s="38"/>
      <c r="J13" s="48"/>
      <c r="L13" s="34">
        <v>1</v>
      </c>
      <c r="M13" s="35"/>
      <c r="O13" s="46"/>
    </row>
    <row r="14" spans="1:15" s="3" customFormat="1" ht="18.75" customHeight="1" thickBot="1" x14ac:dyDescent="0.3">
      <c r="A14" s="20">
        <v>42748</v>
      </c>
      <c r="B14" s="29">
        <v>0.33333333333333331</v>
      </c>
      <c r="C14" s="29">
        <v>0.47916666666666669</v>
      </c>
      <c r="D14" s="29"/>
      <c r="E14" s="30"/>
      <c r="F14" s="15">
        <f t="shared" si="1"/>
        <v>3.5000000000000009</v>
      </c>
      <c r="G14" s="16">
        <f>SUM(F10:F14)</f>
        <v>37.5</v>
      </c>
      <c r="H14" s="17">
        <f>+$G14-$H$2</f>
        <v>37.5</v>
      </c>
      <c r="I14" s="76"/>
      <c r="J14" s="47"/>
      <c r="L14" s="34"/>
      <c r="M14" s="35"/>
      <c r="O14" s="46"/>
    </row>
    <row r="15" spans="1:15" s="3" customFormat="1" ht="18.75" customHeight="1" thickBot="1" x14ac:dyDescent="0.3">
      <c r="A15" s="18">
        <v>42751</v>
      </c>
      <c r="B15" s="65" t="s">
        <v>5</v>
      </c>
      <c r="C15" s="66"/>
      <c r="D15" s="66"/>
      <c r="E15" s="66"/>
      <c r="F15" s="13">
        <v>8</v>
      </c>
      <c r="G15" s="61" t="s">
        <v>10</v>
      </c>
      <c r="H15" s="62"/>
      <c r="I15" s="38"/>
      <c r="J15" s="48"/>
      <c r="L15" s="34"/>
      <c r="M15" s="35"/>
      <c r="O15" s="45"/>
    </row>
    <row r="16" spans="1:15" s="3" customFormat="1" ht="18.75" customHeight="1" thickBot="1" x14ac:dyDescent="0.3">
      <c r="A16" s="19">
        <v>42752</v>
      </c>
      <c r="B16" s="71"/>
      <c r="C16" s="72"/>
      <c r="D16" s="72"/>
      <c r="E16" s="72"/>
      <c r="F16" s="14">
        <v>8</v>
      </c>
      <c r="G16" s="63"/>
      <c r="H16" s="64"/>
      <c r="I16" s="38"/>
      <c r="J16" s="48"/>
      <c r="L16" s="34"/>
      <c r="M16" s="35"/>
      <c r="O16" s="46"/>
    </row>
    <row r="17" spans="1:15" s="3" customFormat="1" ht="18.75" customHeight="1" thickBot="1" x14ac:dyDescent="0.3">
      <c r="A17" s="19">
        <v>42753</v>
      </c>
      <c r="B17" s="71"/>
      <c r="C17" s="72"/>
      <c r="D17" s="72"/>
      <c r="E17" s="72"/>
      <c r="F17" s="14">
        <v>8</v>
      </c>
      <c r="G17" s="63"/>
      <c r="H17" s="64"/>
      <c r="I17" s="38"/>
      <c r="J17" s="48"/>
      <c r="L17" s="34"/>
      <c r="M17" s="35"/>
      <c r="O17" s="45"/>
    </row>
    <row r="18" spans="1:15" s="3" customFormat="1" ht="18.75" customHeight="1" thickBot="1" x14ac:dyDescent="0.3">
      <c r="A18" s="19">
        <v>42754</v>
      </c>
      <c r="B18" s="71"/>
      <c r="C18" s="72"/>
      <c r="D18" s="72"/>
      <c r="E18" s="72"/>
      <c r="F18" s="14">
        <v>8</v>
      </c>
      <c r="G18" s="63"/>
      <c r="H18" s="64"/>
      <c r="I18" s="38"/>
      <c r="J18" s="48"/>
      <c r="L18" s="34"/>
      <c r="M18" s="35"/>
      <c r="O18" s="46"/>
    </row>
    <row r="19" spans="1:15" s="3" customFormat="1" ht="18.75" customHeight="1" thickBot="1" x14ac:dyDescent="0.25">
      <c r="A19" s="20">
        <v>42755</v>
      </c>
      <c r="B19" s="73"/>
      <c r="C19" s="74"/>
      <c r="D19" s="74"/>
      <c r="E19" s="74"/>
      <c r="F19" s="15">
        <v>3</v>
      </c>
      <c r="G19" s="16">
        <f>SUM(F15:F19)</f>
        <v>35</v>
      </c>
      <c r="H19" s="17">
        <f>+$G19-$H$2</f>
        <v>35</v>
      </c>
      <c r="I19" s="47">
        <f>IF(AND($G19&gt;=35,$G19&gt;43),43-35,0)</f>
        <v>0</v>
      </c>
      <c r="J19" s="47">
        <f>IF($G19&gt;43,$G19-43,0)</f>
        <v>0</v>
      </c>
      <c r="L19" s="34"/>
      <c r="M19" s="35"/>
      <c r="O19" s="44"/>
    </row>
    <row r="20" spans="1:15" s="3" customFormat="1" ht="18.75" customHeight="1" x14ac:dyDescent="0.25">
      <c r="A20" s="18">
        <v>42758</v>
      </c>
      <c r="B20" s="25">
        <v>0.33333333333333331</v>
      </c>
      <c r="C20" s="25">
        <v>0.5</v>
      </c>
      <c r="D20" s="25">
        <v>0.5625</v>
      </c>
      <c r="E20" s="26">
        <v>0.70833333333333337</v>
      </c>
      <c r="F20" s="13">
        <f t="shared" si="1"/>
        <v>7.5000000000000018</v>
      </c>
      <c r="G20" s="61" t="s">
        <v>11</v>
      </c>
      <c r="H20" s="62"/>
      <c r="I20" s="38"/>
      <c r="J20" s="48"/>
      <c r="L20" s="34">
        <v>1</v>
      </c>
      <c r="M20" s="35"/>
    </row>
    <row r="21" spans="1:15" s="3" customFormat="1" ht="18.75" customHeight="1" x14ac:dyDescent="0.25">
      <c r="A21" s="19">
        <v>42759</v>
      </c>
      <c r="B21" s="27">
        <v>0.33333333333333331</v>
      </c>
      <c r="C21" s="27">
        <v>0.54166666666666663</v>
      </c>
      <c r="D21" s="27">
        <v>0.55208333333333337</v>
      </c>
      <c r="E21" s="28">
        <v>0.75</v>
      </c>
      <c r="F21" s="14">
        <f t="shared" si="1"/>
        <v>9.7499999999999982</v>
      </c>
      <c r="G21" s="63"/>
      <c r="H21" s="64"/>
      <c r="I21" s="38"/>
      <c r="J21" s="48"/>
      <c r="L21" s="34">
        <v>1</v>
      </c>
      <c r="M21" s="35"/>
    </row>
    <row r="22" spans="1:15" s="3" customFormat="1" ht="18.75" customHeight="1" x14ac:dyDescent="0.25">
      <c r="A22" s="19">
        <v>42760</v>
      </c>
      <c r="B22" s="27">
        <v>0.33333333333333331</v>
      </c>
      <c r="C22" s="27">
        <v>0.5</v>
      </c>
      <c r="D22" s="27">
        <v>0.54166666666666663</v>
      </c>
      <c r="E22" s="28">
        <v>0.71875</v>
      </c>
      <c r="F22" s="14">
        <f t="shared" si="1"/>
        <v>8.2500000000000018</v>
      </c>
      <c r="G22" s="63"/>
      <c r="H22" s="64"/>
      <c r="I22" s="38"/>
      <c r="J22" s="48"/>
      <c r="L22" s="34">
        <v>1</v>
      </c>
      <c r="M22" s="35"/>
    </row>
    <row r="23" spans="1:15" s="3" customFormat="1" ht="18.75" customHeight="1" thickBot="1" x14ac:dyDescent="0.3">
      <c r="A23" s="19">
        <v>42761</v>
      </c>
      <c r="B23" s="27">
        <v>0.33333333333333331</v>
      </c>
      <c r="C23" s="27">
        <v>0.5</v>
      </c>
      <c r="D23" s="27">
        <v>0.5</v>
      </c>
      <c r="E23" s="28">
        <v>0.8125</v>
      </c>
      <c r="F23" s="14">
        <f t="shared" si="1"/>
        <v>11.5</v>
      </c>
      <c r="G23" s="63"/>
      <c r="H23" s="64"/>
      <c r="I23" s="38"/>
      <c r="J23" s="48"/>
      <c r="L23" s="34">
        <v>1</v>
      </c>
      <c r="M23" s="35"/>
    </row>
    <row r="24" spans="1:15" s="3" customFormat="1" ht="18.75" customHeight="1" thickBot="1" x14ac:dyDescent="0.3">
      <c r="A24" s="20">
        <v>42762</v>
      </c>
      <c r="B24" s="29">
        <v>0.33333333333333331</v>
      </c>
      <c r="C24" s="29">
        <v>0.5</v>
      </c>
      <c r="D24" s="29">
        <v>0.54166666666666663</v>
      </c>
      <c r="E24" s="30">
        <v>0.6875</v>
      </c>
      <c r="F24" s="15">
        <f t="shared" si="1"/>
        <v>7.5000000000000018</v>
      </c>
      <c r="G24" s="16">
        <f>SUM(F20:F24)</f>
        <v>44.5</v>
      </c>
      <c r="H24" s="17">
        <f>+$G24-$H$2</f>
        <v>44.5</v>
      </c>
      <c r="I24" s="47"/>
      <c r="J24" s="47"/>
      <c r="L24" s="34">
        <v>1</v>
      </c>
      <c r="M24" s="35"/>
    </row>
    <row r="25" spans="1:15" s="3" customFormat="1" ht="18.75" customHeight="1" x14ac:dyDescent="0.25">
      <c r="A25" s="18">
        <v>42765</v>
      </c>
      <c r="B25" s="25">
        <v>0.33333333333333331</v>
      </c>
      <c r="C25" s="25">
        <v>0.52083333333333337</v>
      </c>
      <c r="D25" s="25">
        <v>0.5625</v>
      </c>
      <c r="E25" s="26">
        <v>0.84375</v>
      </c>
      <c r="F25" s="13">
        <f t="shared" si="1"/>
        <v>11.250000000000002</v>
      </c>
      <c r="G25" s="61" t="s">
        <v>12</v>
      </c>
      <c r="H25" s="62"/>
      <c r="I25" s="38"/>
      <c r="J25" s="48"/>
      <c r="L25" s="34">
        <v>1</v>
      </c>
      <c r="M25" s="35"/>
    </row>
    <row r="26" spans="1:15" s="3" customFormat="1" ht="18.75" customHeight="1" thickBot="1" x14ac:dyDescent="0.3">
      <c r="A26" s="19">
        <v>42766</v>
      </c>
      <c r="B26" s="27">
        <v>0.33333333333333331</v>
      </c>
      <c r="C26" s="27">
        <v>0.5</v>
      </c>
      <c r="D26" s="27">
        <v>0.5625</v>
      </c>
      <c r="E26" s="28">
        <v>0.6875</v>
      </c>
      <c r="F26" s="14">
        <f t="shared" si="1"/>
        <v>7</v>
      </c>
      <c r="G26" s="63"/>
      <c r="H26" s="64"/>
      <c r="I26" s="38"/>
      <c r="J26" s="48"/>
      <c r="L26" s="36">
        <v>1</v>
      </c>
      <c r="M26" s="24">
        <f>SUM(L5:L26)</f>
        <v>11</v>
      </c>
    </row>
    <row r="27" spans="1:15" s="3" customFormat="1" ht="18.75" customHeight="1" x14ac:dyDescent="0.25">
      <c r="A27" s="19">
        <v>42767</v>
      </c>
      <c r="B27" s="27">
        <v>0.33333333333333331</v>
      </c>
      <c r="C27" s="27">
        <v>0.5</v>
      </c>
      <c r="D27" s="27">
        <v>0.5625</v>
      </c>
      <c r="E27" s="28">
        <v>0.72916666666666663</v>
      </c>
      <c r="F27" s="14">
        <f t="shared" si="1"/>
        <v>8</v>
      </c>
      <c r="G27" s="63"/>
      <c r="H27" s="64"/>
      <c r="I27" s="38"/>
      <c r="J27" s="48"/>
      <c r="L27" s="23">
        <v>1</v>
      </c>
      <c r="M27" s="23"/>
    </row>
    <row r="28" spans="1:15" s="3" customFormat="1" ht="18.75" customHeight="1" thickBot="1" x14ac:dyDescent="0.3">
      <c r="A28" s="19">
        <v>42768</v>
      </c>
      <c r="B28" s="27">
        <v>0.33333333333333331</v>
      </c>
      <c r="C28" s="27">
        <v>0.5</v>
      </c>
      <c r="D28" s="27">
        <v>0.5625</v>
      </c>
      <c r="E28" s="28">
        <v>0.72916666666666663</v>
      </c>
      <c r="F28" s="14">
        <f t="shared" si="1"/>
        <v>8</v>
      </c>
      <c r="G28" s="63"/>
      <c r="H28" s="64"/>
      <c r="I28" s="38"/>
      <c r="J28" s="48"/>
      <c r="L28" s="23">
        <v>1</v>
      </c>
      <c r="M28" s="23"/>
    </row>
    <row r="29" spans="1:15" s="3" customFormat="1" ht="18.75" customHeight="1" thickBot="1" x14ac:dyDescent="0.3">
      <c r="A29" s="20">
        <v>42769</v>
      </c>
      <c r="B29" s="29">
        <v>0.33333333333333331</v>
      </c>
      <c r="C29" s="29">
        <v>0.5</v>
      </c>
      <c r="D29" s="29">
        <v>0.5625</v>
      </c>
      <c r="E29" s="30">
        <v>0.72916666666666663</v>
      </c>
      <c r="F29" s="15">
        <f t="shared" si="1"/>
        <v>8</v>
      </c>
      <c r="G29" s="16">
        <f>SUM(F25:F29)</f>
        <v>42.25</v>
      </c>
      <c r="H29" s="17">
        <f>+$G29-$H$2</f>
        <v>42.25</v>
      </c>
      <c r="I29" s="47">
        <f>IF(AND($G29&gt;=35,$G29&gt;43),43-35,0)</f>
        <v>0</v>
      </c>
      <c r="J29" s="47">
        <f>IF($G29&gt;43,$G29-43,0)</f>
        <v>0</v>
      </c>
      <c r="L29" s="24">
        <v>1</v>
      </c>
      <c r="M29" s="24"/>
    </row>
    <row r="30" spans="1:15" s="3" customFormat="1" ht="18.75" customHeight="1" x14ac:dyDescent="0.25">
      <c r="A30" s="18">
        <v>42772</v>
      </c>
      <c r="B30" s="7">
        <v>0.33333333333333331</v>
      </c>
      <c r="C30" s="7">
        <v>0.5</v>
      </c>
      <c r="D30" s="7">
        <v>0.5625</v>
      </c>
      <c r="E30" s="8">
        <v>0.72916666666666663</v>
      </c>
      <c r="F30" s="13">
        <f t="shared" si="1"/>
        <v>8</v>
      </c>
      <c r="G30" s="61" t="s">
        <v>13</v>
      </c>
      <c r="H30" s="62"/>
      <c r="I30" s="37"/>
      <c r="J30" s="48"/>
      <c r="L30" s="22">
        <v>1</v>
      </c>
      <c r="M30" s="22"/>
    </row>
    <row r="31" spans="1:15" s="3" customFormat="1" ht="18.75" customHeight="1" x14ac:dyDescent="0.25">
      <c r="A31" s="19">
        <v>42773</v>
      </c>
      <c r="B31" s="9">
        <v>0.33333333333333331</v>
      </c>
      <c r="C31" s="9">
        <v>0.5</v>
      </c>
      <c r="D31" s="9">
        <v>0.5625</v>
      </c>
      <c r="E31" s="10">
        <v>0.72916666666666663</v>
      </c>
      <c r="F31" s="14">
        <f t="shared" si="1"/>
        <v>8</v>
      </c>
      <c r="G31" s="63"/>
      <c r="H31" s="64"/>
      <c r="I31" s="38"/>
      <c r="J31" s="48"/>
      <c r="L31" s="23">
        <v>1</v>
      </c>
      <c r="M31" s="23"/>
    </row>
    <row r="32" spans="1:15" s="3" customFormat="1" ht="18.75" customHeight="1" x14ac:dyDescent="0.25">
      <c r="A32" s="19">
        <v>42774</v>
      </c>
      <c r="B32" s="9">
        <v>0.33333333333333331</v>
      </c>
      <c r="C32" s="9">
        <v>0.5</v>
      </c>
      <c r="D32" s="9">
        <v>0.5625</v>
      </c>
      <c r="E32" s="10">
        <v>0.72916666666666663</v>
      </c>
      <c r="F32" s="14">
        <f t="shared" si="1"/>
        <v>8</v>
      </c>
      <c r="G32" s="63"/>
      <c r="H32" s="64"/>
      <c r="I32" s="38"/>
      <c r="J32" s="48"/>
      <c r="L32" s="23">
        <v>1</v>
      </c>
      <c r="M32" s="23"/>
    </row>
    <row r="33" spans="1:13" s="3" customFormat="1" ht="18.75" customHeight="1" thickBot="1" x14ac:dyDescent="0.3">
      <c r="A33" s="19">
        <v>42775</v>
      </c>
      <c r="B33" s="9">
        <v>0.33333333333333331</v>
      </c>
      <c r="C33" s="9">
        <v>0.5</v>
      </c>
      <c r="D33" s="9">
        <v>0.5625</v>
      </c>
      <c r="E33" s="10">
        <v>0.72916666666666663</v>
      </c>
      <c r="F33" s="14">
        <f t="shared" si="1"/>
        <v>8</v>
      </c>
      <c r="G33" s="63"/>
      <c r="H33" s="64"/>
      <c r="I33" s="38"/>
      <c r="J33" s="48"/>
      <c r="L33" s="23">
        <v>1</v>
      </c>
      <c r="M33" s="23"/>
    </row>
    <row r="34" spans="1:13" s="3" customFormat="1" ht="18.75" customHeight="1" thickBot="1" x14ac:dyDescent="0.3">
      <c r="A34" s="20">
        <v>42776</v>
      </c>
      <c r="B34" s="11">
        <v>0.33333333333333331</v>
      </c>
      <c r="C34" s="11">
        <v>0.45833333333333331</v>
      </c>
      <c r="D34" s="11"/>
      <c r="E34" s="12"/>
      <c r="F34" s="15">
        <f t="shared" si="1"/>
        <v>3</v>
      </c>
      <c r="G34" s="16">
        <f>SUM(F30:F34)</f>
        <v>35</v>
      </c>
      <c r="H34" s="17">
        <f>+$G34-$H$2</f>
        <v>35</v>
      </c>
      <c r="I34" s="39"/>
      <c r="J34" s="48"/>
      <c r="L34" s="24">
        <v>1</v>
      </c>
      <c r="M34" s="24"/>
    </row>
    <row r="35" spans="1:13" ht="21" x14ac:dyDescent="0.25">
      <c r="A35" s="18">
        <v>42779</v>
      </c>
      <c r="B35" s="7">
        <v>0.33333333333333331</v>
      </c>
      <c r="C35" s="7">
        <v>0.5</v>
      </c>
      <c r="D35" s="7">
        <v>0.5625</v>
      </c>
      <c r="E35" s="8">
        <v>0.72916666666666663</v>
      </c>
      <c r="F35" s="13">
        <f t="shared" ref="F35:F49" si="2">(IF(C35&lt;B35,(1-B35+C35),((C35-B35)))+IF(E35&lt;D35,(1-D35+E35),((E35-D35))))*24</f>
        <v>8</v>
      </c>
      <c r="G35" s="61" t="s">
        <v>17</v>
      </c>
      <c r="H35" s="62"/>
      <c r="I35" s="37"/>
      <c r="L35" s="22">
        <v>1</v>
      </c>
      <c r="M35" s="22"/>
    </row>
    <row r="36" spans="1:13" ht="21" x14ac:dyDescent="0.25">
      <c r="A36" s="19">
        <v>42780</v>
      </c>
      <c r="B36" s="9">
        <v>0.33333333333333331</v>
      </c>
      <c r="C36" s="9">
        <v>0.5</v>
      </c>
      <c r="D36" s="9">
        <v>0.5625</v>
      </c>
      <c r="E36" s="10">
        <v>0.72916666666666663</v>
      </c>
      <c r="F36" s="14">
        <f t="shared" si="2"/>
        <v>8</v>
      </c>
      <c r="G36" s="63"/>
      <c r="H36" s="64"/>
      <c r="I36" s="38"/>
      <c r="L36" s="23">
        <v>1</v>
      </c>
      <c r="M36" s="23"/>
    </row>
    <row r="37" spans="1:13" ht="21" x14ac:dyDescent="0.25">
      <c r="A37" s="19">
        <v>42781</v>
      </c>
      <c r="B37" s="9">
        <v>0.33333333333333331</v>
      </c>
      <c r="C37" s="9">
        <v>0.5</v>
      </c>
      <c r="D37" s="9">
        <v>0.5625</v>
      </c>
      <c r="E37" s="10">
        <v>0.72916666666666663</v>
      </c>
      <c r="F37" s="14">
        <f t="shared" si="2"/>
        <v>8</v>
      </c>
      <c r="G37" s="63"/>
      <c r="H37" s="64"/>
      <c r="I37" s="38"/>
      <c r="L37" s="23">
        <v>1</v>
      </c>
      <c r="M37" s="23"/>
    </row>
    <row r="38" spans="1:13" ht="21.75" thickBot="1" x14ac:dyDescent="0.3">
      <c r="A38" s="19">
        <v>42782</v>
      </c>
      <c r="B38" s="9">
        <v>0.33333333333333331</v>
      </c>
      <c r="C38" s="9">
        <v>0.5</v>
      </c>
      <c r="D38" s="9">
        <v>0.5625</v>
      </c>
      <c r="E38" s="10">
        <v>0.72916666666666663</v>
      </c>
      <c r="F38" s="14">
        <f t="shared" si="2"/>
        <v>8</v>
      </c>
      <c r="G38" s="63"/>
      <c r="H38" s="64"/>
      <c r="I38" s="38"/>
      <c r="L38" s="23">
        <v>1</v>
      </c>
      <c r="M38" s="23"/>
    </row>
    <row r="39" spans="1:13" ht="16.5" thickBot="1" x14ac:dyDescent="0.3">
      <c r="A39" s="20">
        <v>42783</v>
      </c>
      <c r="B39" s="11">
        <v>0.33333333333333331</v>
      </c>
      <c r="C39" s="11">
        <v>0.45833333333333331</v>
      </c>
      <c r="D39" s="11"/>
      <c r="E39" s="12"/>
      <c r="F39" s="15">
        <f t="shared" si="2"/>
        <v>3</v>
      </c>
      <c r="G39" s="16">
        <f>SUM(F35:F39)</f>
        <v>35</v>
      </c>
      <c r="H39" s="17">
        <f>+$G39-$H$2</f>
        <v>35</v>
      </c>
      <c r="I39" s="39"/>
      <c r="L39" s="24">
        <v>1</v>
      </c>
      <c r="M39" s="24"/>
    </row>
    <row r="40" spans="1:13" ht="21" x14ac:dyDescent="0.25">
      <c r="A40" s="18">
        <v>42786</v>
      </c>
      <c r="B40" s="7">
        <v>0.33333333333333331</v>
      </c>
      <c r="C40" s="7">
        <v>0.5</v>
      </c>
      <c r="D40" s="7">
        <v>0.5625</v>
      </c>
      <c r="E40" s="8">
        <v>0.72916666666666663</v>
      </c>
      <c r="F40" s="13">
        <f t="shared" si="2"/>
        <v>8</v>
      </c>
      <c r="G40" s="61" t="s">
        <v>18</v>
      </c>
      <c r="H40" s="62"/>
      <c r="I40" s="37"/>
      <c r="L40" s="22">
        <v>1</v>
      </c>
      <c r="M40" s="22"/>
    </row>
    <row r="41" spans="1:13" ht="21" x14ac:dyDescent="0.25">
      <c r="A41" s="19">
        <v>42787</v>
      </c>
      <c r="B41" s="9">
        <v>0.33333333333333331</v>
      </c>
      <c r="C41" s="9">
        <v>0.5</v>
      </c>
      <c r="D41" s="9">
        <v>0.5625</v>
      </c>
      <c r="E41" s="10">
        <v>0.72916666666666663</v>
      </c>
      <c r="F41" s="14">
        <f t="shared" si="2"/>
        <v>8</v>
      </c>
      <c r="G41" s="63"/>
      <c r="H41" s="64"/>
      <c r="I41" s="38"/>
      <c r="L41" s="23">
        <v>1</v>
      </c>
      <c r="M41" s="23"/>
    </row>
    <row r="42" spans="1:13" ht="21" x14ac:dyDescent="0.25">
      <c r="A42" s="19">
        <v>42788</v>
      </c>
      <c r="B42" s="9">
        <v>0.33333333333333331</v>
      </c>
      <c r="C42" s="9">
        <v>0.5</v>
      </c>
      <c r="D42" s="9">
        <v>0.5625</v>
      </c>
      <c r="E42" s="10">
        <v>0.72916666666666663</v>
      </c>
      <c r="F42" s="14">
        <f t="shared" si="2"/>
        <v>8</v>
      </c>
      <c r="G42" s="63"/>
      <c r="H42" s="64"/>
      <c r="I42" s="38"/>
      <c r="L42" s="23">
        <v>1</v>
      </c>
      <c r="M42" s="23"/>
    </row>
    <row r="43" spans="1:13" ht="21.75" thickBot="1" x14ac:dyDescent="0.3">
      <c r="A43" s="19">
        <v>42789</v>
      </c>
      <c r="B43" s="9">
        <v>0.33333333333333331</v>
      </c>
      <c r="C43" s="9">
        <v>0.5</v>
      </c>
      <c r="D43" s="9">
        <v>0.5625</v>
      </c>
      <c r="E43" s="10">
        <v>0.72916666666666663</v>
      </c>
      <c r="F43" s="14">
        <f t="shared" si="2"/>
        <v>8</v>
      </c>
      <c r="G43" s="63"/>
      <c r="H43" s="64"/>
      <c r="I43" s="38"/>
      <c r="L43" s="23">
        <v>1</v>
      </c>
      <c r="M43" s="23"/>
    </row>
    <row r="44" spans="1:13" ht="16.5" thickBot="1" x14ac:dyDescent="0.3">
      <c r="A44" s="20">
        <v>42790</v>
      </c>
      <c r="B44" s="11">
        <v>0.33333333333333331</v>
      </c>
      <c r="C44" s="11">
        <v>0.45833333333333331</v>
      </c>
      <c r="D44" s="11"/>
      <c r="E44" s="12"/>
      <c r="F44" s="15">
        <f t="shared" si="2"/>
        <v>3</v>
      </c>
      <c r="G44" s="16">
        <f>SUM(F40:F44)</f>
        <v>35</v>
      </c>
      <c r="H44" s="17">
        <f>+$G44-$H$2</f>
        <v>35</v>
      </c>
      <c r="I44" s="39"/>
      <c r="L44" s="24">
        <v>1</v>
      </c>
      <c r="M44" s="24"/>
    </row>
    <row r="45" spans="1:13" ht="21" x14ac:dyDescent="0.25">
      <c r="A45" s="18">
        <v>42793</v>
      </c>
      <c r="B45" s="7">
        <v>0.33333333333333331</v>
      </c>
      <c r="C45" s="7">
        <v>0.5</v>
      </c>
      <c r="D45" s="7">
        <v>0.5625</v>
      </c>
      <c r="E45" s="8">
        <v>0.72916666666666663</v>
      </c>
      <c r="F45" s="13">
        <f t="shared" si="2"/>
        <v>8</v>
      </c>
      <c r="G45" s="61" t="s">
        <v>19</v>
      </c>
      <c r="H45" s="62"/>
      <c r="I45" s="37"/>
      <c r="L45" s="22">
        <v>1</v>
      </c>
      <c r="M45" s="22"/>
    </row>
    <row r="46" spans="1:13" ht="21" x14ac:dyDescent="0.25">
      <c r="A46" s="19">
        <v>42794</v>
      </c>
      <c r="B46" s="9">
        <v>0.33333333333333331</v>
      </c>
      <c r="C46" s="9">
        <v>0.5</v>
      </c>
      <c r="D46" s="9">
        <v>0.5625</v>
      </c>
      <c r="E46" s="10">
        <v>0.72916666666666663</v>
      </c>
      <c r="F46" s="14">
        <f t="shared" si="2"/>
        <v>8</v>
      </c>
      <c r="G46" s="63"/>
      <c r="H46" s="64"/>
      <c r="I46" s="38"/>
      <c r="L46" s="23">
        <v>1</v>
      </c>
      <c r="M46" s="23"/>
    </row>
    <row r="47" spans="1:13" ht="21" x14ac:dyDescent="0.25">
      <c r="A47" s="19">
        <v>42795</v>
      </c>
      <c r="B47" s="9">
        <v>0.33333333333333331</v>
      </c>
      <c r="C47" s="9">
        <v>0.5</v>
      </c>
      <c r="D47" s="9">
        <v>0.5625</v>
      </c>
      <c r="E47" s="10">
        <v>0.72916666666666663</v>
      </c>
      <c r="F47" s="14">
        <f t="shared" si="2"/>
        <v>8</v>
      </c>
      <c r="G47" s="63"/>
      <c r="H47" s="64"/>
      <c r="I47" s="38"/>
      <c r="L47" s="23">
        <v>1</v>
      </c>
      <c r="M47" s="23"/>
    </row>
    <row r="48" spans="1:13" ht="21.75" thickBot="1" x14ac:dyDescent="0.3">
      <c r="A48" s="19">
        <v>42796</v>
      </c>
      <c r="B48" s="9">
        <v>0.33333333333333331</v>
      </c>
      <c r="C48" s="9">
        <v>0.5</v>
      </c>
      <c r="D48" s="9">
        <v>0.5625</v>
      </c>
      <c r="E48" s="10">
        <v>0.72916666666666663</v>
      </c>
      <c r="F48" s="14">
        <f t="shared" si="2"/>
        <v>8</v>
      </c>
      <c r="G48" s="63"/>
      <c r="H48" s="64"/>
      <c r="I48" s="38"/>
      <c r="L48" s="23">
        <v>1</v>
      </c>
      <c r="M48" s="23"/>
    </row>
    <row r="49" spans="1:13" ht="16.5" thickBot="1" x14ac:dyDescent="0.3">
      <c r="A49" s="20">
        <v>42797</v>
      </c>
      <c r="B49" s="11">
        <v>0.33333333333333331</v>
      </c>
      <c r="C49" s="11">
        <v>0.45833333333333331</v>
      </c>
      <c r="D49" s="11"/>
      <c r="E49" s="12"/>
      <c r="F49" s="15">
        <f t="shared" si="2"/>
        <v>3</v>
      </c>
      <c r="G49" s="16">
        <f>SUM(F45:F49)</f>
        <v>35</v>
      </c>
      <c r="H49" s="17">
        <f>+$G49-$H$2</f>
        <v>35</v>
      </c>
      <c r="I49" s="39"/>
      <c r="L49" s="24">
        <v>1</v>
      </c>
      <c r="M49" s="24"/>
    </row>
    <row r="50" spans="1:13" ht="21" x14ac:dyDescent="0.25">
      <c r="A50" s="18">
        <v>42800</v>
      </c>
      <c r="B50" s="7">
        <v>0.33333333333333331</v>
      </c>
      <c r="C50" s="7">
        <v>0.5</v>
      </c>
      <c r="D50" s="7">
        <v>0.5625</v>
      </c>
      <c r="E50" s="8">
        <v>0.72916666666666663</v>
      </c>
      <c r="F50" s="13">
        <f t="shared" ref="F50:F98" si="3">(IF(C50&lt;B50,(1-B50+C50),((C50-B50)))+IF(E50&lt;D50,(1-D50+E50),((E50-D50))))*24</f>
        <v>8</v>
      </c>
      <c r="G50" s="61" t="s">
        <v>20</v>
      </c>
      <c r="H50" s="62"/>
      <c r="I50" s="37"/>
      <c r="L50" s="22"/>
      <c r="M50" s="22"/>
    </row>
    <row r="51" spans="1:13" ht="21" x14ac:dyDescent="0.25">
      <c r="A51" s="19">
        <v>42801</v>
      </c>
      <c r="B51" s="9">
        <v>0.33333333333333331</v>
      </c>
      <c r="C51" s="9">
        <v>0.5</v>
      </c>
      <c r="D51" s="9">
        <v>0.5625</v>
      </c>
      <c r="E51" s="10">
        <v>0.72916666666666663</v>
      </c>
      <c r="F51" s="14">
        <f t="shared" si="3"/>
        <v>8</v>
      </c>
      <c r="G51" s="63"/>
      <c r="H51" s="64"/>
      <c r="I51" s="38"/>
      <c r="L51" s="23"/>
      <c r="M51" s="23"/>
    </row>
    <row r="52" spans="1:13" ht="21" x14ac:dyDescent="0.25">
      <c r="A52" s="19">
        <v>42802</v>
      </c>
      <c r="B52" s="9">
        <v>0.33333333333333331</v>
      </c>
      <c r="C52" s="9">
        <v>0.5</v>
      </c>
      <c r="D52" s="9">
        <v>0.5625</v>
      </c>
      <c r="E52" s="10">
        <v>0.72916666666666663</v>
      </c>
      <c r="F52" s="14">
        <f t="shared" si="3"/>
        <v>8</v>
      </c>
      <c r="G52" s="63"/>
      <c r="H52" s="64"/>
      <c r="I52" s="38"/>
      <c r="L52" s="23"/>
      <c r="M52" s="23"/>
    </row>
    <row r="53" spans="1:13" ht="21.75" thickBot="1" x14ac:dyDescent="0.3">
      <c r="A53" s="19">
        <v>42803</v>
      </c>
      <c r="B53" s="9">
        <v>0.33333333333333331</v>
      </c>
      <c r="C53" s="9">
        <v>0.5</v>
      </c>
      <c r="D53" s="9">
        <v>0.5625</v>
      </c>
      <c r="E53" s="10">
        <v>0.72916666666666663</v>
      </c>
      <c r="F53" s="14">
        <f t="shared" si="3"/>
        <v>8</v>
      </c>
      <c r="G53" s="63"/>
      <c r="H53" s="64"/>
      <c r="I53" s="38"/>
      <c r="L53" s="23"/>
      <c r="M53" s="23"/>
    </row>
    <row r="54" spans="1:13" ht="16.5" thickBot="1" x14ac:dyDescent="0.3">
      <c r="A54" s="20">
        <v>42804</v>
      </c>
      <c r="B54" s="11">
        <v>0.33333333333333331</v>
      </c>
      <c r="C54" s="11">
        <v>0.45833333333333331</v>
      </c>
      <c r="D54" s="11"/>
      <c r="E54" s="12"/>
      <c r="F54" s="15">
        <f t="shared" si="3"/>
        <v>3</v>
      </c>
      <c r="G54" s="16">
        <f>SUM(F50:F54)</f>
        <v>35</v>
      </c>
      <c r="H54" s="17">
        <f>+$G54-$H$2</f>
        <v>35</v>
      </c>
      <c r="I54" s="39"/>
      <c r="L54" s="24"/>
      <c r="M54" s="24"/>
    </row>
    <row r="55" spans="1:13" ht="21" x14ac:dyDescent="0.25">
      <c r="A55" s="18">
        <v>42807</v>
      </c>
      <c r="B55" s="7">
        <v>0.33333333333333331</v>
      </c>
      <c r="C55" s="7">
        <v>0.5</v>
      </c>
      <c r="D55" s="7">
        <v>0.5625</v>
      </c>
      <c r="E55" s="8">
        <v>0.72916666666666663</v>
      </c>
      <c r="F55" s="13">
        <f t="shared" si="3"/>
        <v>8</v>
      </c>
      <c r="G55" s="61" t="s">
        <v>21</v>
      </c>
      <c r="H55" s="62"/>
      <c r="I55" s="37"/>
      <c r="L55" s="22"/>
      <c r="M55" s="22"/>
    </row>
    <row r="56" spans="1:13" ht="21" x14ac:dyDescent="0.25">
      <c r="A56" s="19">
        <v>42808</v>
      </c>
      <c r="B56" s="9">
        <v>0.33333333333333331</v>
      </c>
      <c r="C56" s="9">
        <v>0.5</v>
      </c>
      <c r="D56" s="9">
        <v>0.5625</v>
      </c>
      <c r="E56" s="10">
        <v>0.72916666666666663</v>
      </c>
      <c r="F56" s="14">
        <f t="shared" si="3"/>
        <v>8</v>
      </c>
      <c r="G56" s="63"/>
      <c r="H56" s="64"/>
      <c r="I56" s="38"/>
      <c r="L56" s="23"/>
      <c r="M56" s="23"/>
    </row>
    <row r="57" spans="1:13" ht="21" x14ac:dyDescent="0.25">
      <c r="A57" s="19">
        <v>42809</v>
      </c>
      <c r="B57" s="9">
        <v>0.33333333333333331</v>
      </c>
      <c r="C57" s="9">
        <v>0.5</v>
      </c>
      <c r="D57" s="9">
        <v>0.5625</v>
      </c>
      <c r="E57" s="10">
        <v>0.72916666666666663</v>
      </c>
      <c r="F57" s="14">
        <f t="shared" si="3"/>
        <v>8</v>
      </c>
      <c r="G57" s="63"/>
      <c r="H57" s="64"/>
      <c r="I57" s="38"/>
      <c r="L57" s="23"/>
      <c r="M57" s="23"/>
    </row>
    <row r="58" spans="1:13" ht="21.75" thickBot="1" x14ac:dyDescent="0.3">
      <c r="A58" s="19">
        <v>42810</v>
      </c>
      <c r="B58" s="9">
        <v>0.33333333333333331</v>
      </c>
      <c r="C58" s="9">
        <v>0.5</v>
      </c>
      <c r="D58" s="9">
        <v>0.5625</v>
      </c>
      <c r="E58" s="10">
        <v>0.72916666666666663</v>
      </c>
      <c r="F58" s="14">
        <f t="shared" si="3"/>
        <v>8</v>
      </c>
      <c r="G58" s="63"/>
      <c r="H58" s="64"/>
      <c r="I58" s="38"/>
      <c r="L58" s="23"/>
      <c r="M58" s="23"/>
    </row>
    <row r="59" spans="1:13" ht="16.5" thickBot="1" x14ac:dyDescent="0.3">
      <c r="A59" s="20">
        <v>42811</v>
      </c>
      <c r="B59" s="11">
        <v>0.33333333333333331</v>
      </c>
      <c r="C59" s="11">
        <v>0.45833333333333331</v>
      </c>
      <c r="D59" s="11"/>
      <c r="E59" s="12"/>
      <c r="F59" s="15">
        <f t="shared" si="3"/>
        <v>3</v>
      </c>
      <c r="G59" s="16">
        <f>SUM(F55:F59)</f>
        <v>35</v>
      </c>
      <c r="H59" s="17">
        <f>+$G59-$H$2</f>
        <v>35</v>
      </c>
      <c r="I59" s="39"/>
      <c r="L59" s="24"/>
      <c r="M59" s="24"/>
    </row>
    <row r="60" spans="1:13" ht="21" x14ac:dyDescent="0.25">
      <c r="A60" s="18">
        <v>42814</v>
      </c>
      <c r="B60" s="7">
        <v>0.33333333333333331</v>
      </c>
      <c r="C60" s="7">
        <v>0.5</v>
      </c>
      <c r="D60" s="7">
        <v>0.5625</v>
      </c>
      <c r="E60" s="8">
        <v>0.72916666666666663</v>
      </c>
      <c r="F60" s="13">
        <f t="shared" si="3"/>
        <v>8</v>
      </c>
      <c r="G60" s="61" t="s">
        <v>22</v>
      </c>
      <c r="H60" s="62"/>
      <c r="I60" s="37"/>
      <c r="L60" s="22"/>
      <c r="M60" s="22"/>
    </row>
    <row r="61" spans="1:13" ht="21" x14ac:dyDescent="0.25">
      <c r="A61" s="19">
        <v>42815</v>
      </c>
      <c r="B61" s="9">
        <v>0.33333333333333331</v>
      </c>
      <c r="C61" s="9">
        <v>0.5</v>
      </c>
      <c r="D61" s="9">
        <v>0.5625</v>
      </c>
      <c r="E61" s="10">
        <v>0.72916666666666663</v>
      </c>
      <c r="F61" s="14">
        <f t="shared" si="3"/>
        <v>8</v>
      </c>
      <c r="G61" s="63"/>
      <c r="H61" s="64"/>
      <c r="I61" s="38"/>
      <c r="L61" s="23"/>
      <c r="M61" s="23"/>
    </row>
    <row r="62" spans="1:13" ht="21" x14ac:dyDescent="0.25">
      <c r="A62" s="19">
        <v>42816</v>
      </c>
      <c r="B62" s="9">
        <v>0.33333333333333331</v>
      </c>
      <c r="C62" s="9">
        <v>0.5</v>
      </c>
      <c r="D62" s="9">
        <v>0.5625</v>
      </c>
      <c r="E62" s="10">
        <v>0.72916666666666663</v>
      </c>
      <c r="F62" s="14">
        <f t="shared" si="3"/>
        <v>8</v>
      </c>
      <c r="G62" s="63"/>
      <c r="H62" s="64"/>
      <c r="I62" s="38"/>
      <c r="L62" s="23"/>
      <c r="M62" s="23"/>
    </row>
    <row r="63" spans="1:13" ht="21.75" thickBot="1" x14ac:dyDescent="0.3">
      <c r="A63" s="19">
        <v>42817</v>
      </c>
      <c r="B63" s="9">
        <v>0.33333333333333331</v>
      </c>
      <c r="C63" s="9">
        <v>0.5</v>
      </c>
      <c r="D63" s="9">
        <v>0.5625</v>
      </c>
      <c r="E63" s="10">
        <v>0.72916666666666663</v>
      </c>
      <c r="F63" s="14">
        <f t="shared" si="3"/>
        <v>8</v>
      </c>
      <c r="G63" s="63"/>
      <c r="H63" s="64"/>
      <c r="I63" s="38"/>
      <c r="L63" s="23"/>
      <c r="M63" s="23"/>
    </row>
    <row r="64" spans="1:13" ht="16.5" thickBot="1" x14ac:dyDescent="0.3">
      <c r="A64" s="20">
        <v>42818</v>
      </c>
      <c r="B64" s="11">
        <v>0.33333333333333331</v>
      </c>
      <c r="C64" s="11">
        <v>0.45833333333333331</v>
      </c>
      <c r="D64" s="11"/>
      <c r="E64" s="12"/>
      <c r="F64" s="15">
        <f t="shared" si="3"/>
        <v>3</v>
      </c>
      <c r="G64" s="16">
        <f>SUM(F60:F64)</f>
        <v>35</v>
      </c>
      <c r="H64" s="17">
        <f>+$G64-$H$2</f>
        <v>35</v>
      </c>
      <c r="I64" s="39"/>
      <c r="L64" s="24"/>
      <c r="M64" s="24"/>
    </row>
    <row r="65" spans="1:13" ht="21" x14ac:dyDescent="0.25">
      <c r="A65" s="18">
        <v>42821</v>
      </c>
      <c r="B65" s="7">
        <v>0.33333333333333331</v>
      </c>
      <c r="C65" s="7">
        <v>0.5</v>
      </c>
      <c r="D65" s="7">
        <v>0.5625</v>
      </c>
      <c r="E65" s="8">
        <v>0.72916666666666663</v>
      </c>
      <c r="F65" s="13">
        <f t="shared" si="3"/>
        <v>8</v>
      </c>
      <c r="G65" s="61" t="s">
        <v>23</v>
      </c>
      <c r="H65" s="62"/>
      <c r="I65" s="37"/>
      <c r="L65" s="22"/>
      <c r="M65" s="22"/>
    </row>
    <row r="66" spans="1:13" ht="21" x14ac:dyDescent="0.25">
      <c r="A66" s="19">
        <v>42822</v>
      </c>
      <c r="B66" s="9">
        <v>0.33333333333333331</v>
      </c>
      <c r="C66" s="9">
        <v>0.5</v>
      </c>
      <c r="D66" s="9">
        <v>0.5625</v>
      </c>
      <c r="E66" s="10">
        <v>0.72916666666666663</v>
      </c>
      <c r="F66" s="14">
        <f t="shared" si="3"/>
        <v>8</v>
      </c>
      <c r="G66" s="63"/>
      <c r="H66" s="64"/>
      <c r="I66" s="38"/>
      <c r="L66" s="23"/>
      <c r="M66" s="23"/>
    </row>
    <row r="67" spans="1:13" ht="21" x14ac:dyDescent="0.25">
      <c r="A67" s="19">
        <v>42823</v>
      </c>
      <c r="B67" s="9">
        <v>0.33333333333333331</v>
      </c>
      <c r="C67" s="9">
        <v>0.5</v>
      </c>
      <c r="D67" s="9">
        <v>0.5625</v>
      </c>
      <c r="E67" s="10">
        <v>0.72916666666666663</v>
      </c>
      <c r="F67" s="14">
        <f t="shared" si="3"/>
        <v>8</v>
      </c>
      <c r="G67" s="63"/>
      <c r="H67" s="64"/>
      <c r="I67" s="38"/>
      <c r="L67" s="23"/>
      <c r="M67" s="23"/>
    </row>
    <row r="68" spans="1:13" ht="21.75" thickBot="1" x14ac:dyDescent="0.3">
      <c r="A68" s="19">
        <v>42824</v>
      </c>
      <c r="B68" s="9">
        <v>0.33333333333333331</v>
      </c>
      <c r="C68" s="9">
        <v>0.5</v>
      </c>
      <c r="D68" s="9">
        <v>0.5625</v>
      </c>
      <c r="E68" s="10">
        <v>0.72916666666666663</v>
      </c>
      <c r="F68" s="14">
        <f t="shared" si="3"/>
        <v>8</v>
      </c>
      <c r="G68" s="63"/>
      <c r="H68" s="64"/>
      <c r="I68" s="38"/>
      <c r="L68" s="23"/>
      <c r="M68" s="23"/>
    </row>
    <row r="69" spans="1:13" ht="16.5" thickBot="1" x14ac:dyDescent="0.3">
      <c r="A69" s="20">
        <v>42825</v>
      </c>
      <c r="B69" s="11">
        <v>0.33333333333333331</v>
      </c>
      <c r="C69" s="11">
        <v>0.45833333333333331</v>
      </c>
      <c r="D69" s="11"/>
      <c r="E69" s="12"/>
      <c r="F69" s="15">
        <f t="shared" si="3"/>
        <v>3</v>
      </c>
      <c r="G69" s="16">
        <f>SUM(F65:F69)</f>
        <v>35</v>
      </c>
      <c r="H69" s="17">
        <f>+$G69-$H$2</f>
        <v>35</v>
      </c>
      <c r="I69" s="39"/>
      <c r="L69" s="24"/>
      <c r="M69" s="24"/>
    </row>
    <row r="70" spans="1:13" ht="21" x14ac:dyDescent="0.25">
      <c r="A70" s="18">
        <v>42828</v>
      </c>
      <c r="B70" s="7">
        <v>0.33333333333333331</v>
      </c>
      <c r="C70" s="7">
        <v>0.5</v>
      </c>
      <c r="D70" s="7">
        <v>0.5625</v>
      </c>
      <c r="E70" s="8">
        <v>0.72916666666666663</v>
      </c>
      <c r="F70" s="13">
        <f t="shared" si="3"/>
        <v>8</v>
      </c>
      <c r="G70" s="61" t="s">
        <v>24</v>
      </c>
      <c r="H70" s="62"/>
      <c r="I70" s="37"/>
      <c r="L70" s="22"/>
      <c r="M70" s="22"/>
    </row>
    <row r="71" spans="1:13" ht="21" x14ac:dyDescent="0.25">
      <c r="A71" s="19">
        <v>42829</v>
      </c>
      <c r="B71" s="9">
        <v>0.33333333333333331</v>
      </c>
      <c r="C71" s="9">
        <v>0.5</v>
      </c>
      <c r="D71" s="9">
        <v>0.5625</v>
      </c>
      <c r="E71" s="10">
        <v>0.72916666666666663</v>
      </c>
      <c r="F71" s="14">
        <f t="shared" si="3"/>
        <v>8</v>
      </c>
      <c r="G71" s="63"/>
      <c r="H71" s="64"/>
      <c r="I71" s="38"/>
      <c r="L71" s="23"/>
      <c r="M71" s="23"/>
    </row>
    <row r="72" spans="1:13" ht="21" x14ac:dyDescent="0.25">
      <c r="A72" s="19">
        <v>42830</v>
      </c>
      <c r="B72" s="9">
        <v>0.33333333333333331</v>
      </c>
      <c r="C72" s="9">
        <v>0.5</v>
      </c>
      <c r="D72" s="9">
        <v>0.5625</v>
      </c>
      <c r="E72" s="10">
        <v>0.72916666666666663</v>
      </c>
      <c r="F72" s="14">
        <f t="shared" si="3"/>
        <v>8</v>
      </c>
      <c r="G72" s="63"/>
      <c r="H72" s="64"/>
      <c r="I72" s="38"/>
      <c r="L72" s="23"/>
      <c r="M72" s="23"/>
    </row>
    <row r="73" spans="1:13" ht="21.75" thickBot="1" x14ac:dyDescent="0.3">
      <c r="A73" s="19">
        <v>42831</v>
      </c>
      <c r="B73" s="9">
        <v>0.33333333333333331</v>
      </c>
      <c r="C73" s="9">
        <v>0.5</v>
      </c>
      <c r="D73" s="9">
        <v>0.5625</v>
      </c>
      <c r="E73" s="10">
        <v>0.72916666666666663</v>
      </c>
      <c r="F73" s="14">
        <f t="shared" si="3"/>
        <v>8</v>
      </c>
      <c r="G73" s="63"/>
      <c r="H73" s="64"/>
      <c r="I73" s="38"/>
      <c r="L73" s="23"/>
      <c r="M73" s="23"/>
    </row>
    <row r="74" spans="1:13" ht="16.5" thickBot="1" x14ac:dyDescent="0.3">
      <c r="A74" s="20">
        <v>42832</v>
      </c>
      <c r="B74" s="11">
        <v>0.33333333333333331</v>
      </c>
      <c r="C74" s="11">
        <v>0.45833333333333331</v>
      </c>
      <c r="D74" s="11"/>
      <c r="E74" s="12"/>
      <c r="F74" s="15">
        <f t="shared" si="3"/>
        <v>3</v>
      </c>
      <c r="G74" s="16">
        <f>SUM(F70:F74)</f>
        <v>35</v>
      </c>
      <c r="H74" s="17">
        <f>+$G74-$H$2</f>
        <v>35</v>
      </c>
      <c r="I74" s="39"/>
      <c r="L74" s="24"/>
      <c r="M74" s="24"/>
    </row>
    <row r="75" spans="1:13" ht="21" x14ac:dyDescent="0.25">
      <c r="A75" s="18">
        <v>42835</v>
      </c>
      <c r="B75" s="7">
        <v>0.33333333333333331</v>
      </c>
      <c r="C75" s="7">
        <v>0.5</v>
      </c>
      <c r="D75" s="7">
        <v>0.5625</v>
      </c>
      <c r="E75" s="8">
        <v>0.72916666666666663</v>
      </c>
      <c r="F75" s="13">
        <f t="shared" si="3"/>
        <v>8</v>
      </c>
      <c r="G75" s="61" t="s">
        <v>25</v>
      </c>
      <c r="H75" s="62"/>
      <c r="I75" s="37"/>
      <c r="L75" s="22"/>
      <c r="M75" s="22"/>
    </row>
    <row r="76" spans="1:13" ht="21" x14ac:dyDescent="0.25">
      <c r="A76" s="19">
        <v>42836</v>
      </c>
      <c r="B76" s="9">
        <v>0.33333333333333331</v>
      </c>
      <c r="C76" s="9">
        <v>0.5</v>
      </c>
      <c r="D76" s="9">
        <v>0.5625</v>
      </c>
      <c r="E76" s="10">
        <v>0.72916666666666663</v>
      </c>
      <c r="F76" s="14">
        <f t="shared" si="3"/>
        <v>8</v>
      </c>
      <c r="G76" s="63"/>
      <c r="H76" s="64"/>
      <c r="I76" s="38"/>
      <c r="L76" s="23"/>
      <c r="M76" s="23"/>
    </row>
    <row r="77" spans="1:13" ht="21" x14ac:dyDescent="0.25">
      <c r="A77" s="19">
        <v>42837</v>
      </c>
      <c r="B77" s="9">
        <v>0.33333333333333331</v>
      </c>
      <c r="C77" s="9">
        <v>0.5</v>
      </c>
      <c r="D77" s="9">
        <v>0.5625</v>
      </c>
      <c r="E77" s="10">
        <v>0.72916666666666663</v>
      </c>
      <c r="F77" s="14">
        <f t="shared" si="3"/>
        <v>8</v>
      </c>
      <c r="G77" s="63"/>
      <c r="H77" s="64"/>
      <c r="I77" s="38"/>
      <c r="L77" s="23"/>
      <c r="M77" s="23"/>
    </row>
    <row r="78" spans="1:13" ht="21.75" thickBot="1" x14ac:dyDescent="0.3">
      <c r="A78" s="19">
        <v>42838</v>
      </c>
      <c r="B78" s="9">
        <v>0.33333333333333331</v>
      </c>
      <c r="C78" s="9">
        <v>0.5</v>
      </c>
      <c r="D78" s="9">
        <v>0.5625</v>
      </c>
      <c r="E78" s="10">
        <v>0.72916666666666663</v>
      </c>
      <c r="F78" s="14">
        <f t="shared" si="3"/>
        <v>8</v>
      </c>
      <c r="G78" s="63"/>
      <c r="H78" s="64"/>
      <c r="I78" s="38"/>
      <c r="L78" s="23"/>
      <c r="M78" s="23"/>
    </row>
    <row r="79" spans="1:13" ht="16.5" thickBot="1" x14ac:dyDescent="0.3">
      <c r="A79" s="20">
        <v>42839</v>
      </c>
      <c r="B79" s="11">
        <v>0.33333333333333331</v>
      </c>
      <c r="C79" s="11">
        <v>0.45833333333333331</v>
      </c>
      <c r="D79" s="11"/>
      <c r="E79" s="12"/>
      <c r="F79" s="15">
        <f t="shared" si="3"/>
        <v>3</v>
      </c>
      <c r="G79" s="16">
        <f>SUM(F75:F79)</f>
        <v>35</v>
      </c>
      <c r="H79" s="17">
        <f>+$G79-$H$2</f>
        <v>35</v>
      </c>
      <c r="I79" s="39"/>
      <c r="L79" s="24"/>
      <c r="M79" s="24"/>
    </row>
    <row r="80" spans="1:13" ht="21" x14ac:dyDescent="0.25">
      <c r="A80" s="18">
        <v>42842</v>
      </c>
      <c r="B80" s="7">
        <v>0.33333333333333331</v>
      </c>
      <c r="C80" s="7">
        <v>0.5</v>
      </c>
      <c r="D80" s="7">
        <v>0.5625</v>
      </c>
      <c r="E80" s="8">
        <v>0.72916666666666663</v>
      </c>
      <c r="F80" s="13">
        <f t="shared" si="3"/>
        <v>8</v>
      </c>
      <c r="G80" s="61" t="s">
        <v>26</v>
      </c>
      <c r="H80" s="62"/>
      <c r="I80" s="37"/>
      <c r="L80" s="22"/>
      <c r="M80" s="22"/>
    </row>
    <row r="81" spans="1:13" ht="21" x14ac:dyDescent="0.25">
      <c r="A81" s="19">
        <v>42843</v>
      </c>
      <c r="B81" s="9">
        <v>0.33333333333333331</v>
      </c>
      <c r="C81" s="9">
        <v>0.5</v>
      </c>
      <c r="D81" s="9">
        <v>0.5625</v>
      </c>
      <c r="E81" s="10">
        <v>0.72916666666666663</v>
      </c>
      <c r="F81" s="14">
        <f t="shared" si="3"/>
        <v>8</v>
      </c>
      <c r="G81" s="63"/>
      <c r="H81" s="64"/>
      <c r="I81" s="38"/>
      <c r="L81" s="23"/>
      <c r="M81" s="23"/>
    </row>
    <row r="82" spans="1:13" ht="21" x14ac:dyDescent="0.25">
      <c r="A82" s="19">
        <v>42844</v>
      </c>
      <c r="B82" s="9">
        <v>0.33333333333333331</v>
      </c>
      <c r="C82" s="9">
        <v>0.5</v>
      </c>
      <c r="D82" s="9">
        <v>0.5625</v>
      </c>
      <c r="E82" s="10">
        <v>0.72916666666666663</v>
      </c>
      <c r="F82" s="14">
        <f t="shared" si="3"/>
        <v>8</v>
      </c>
      <c r="G82" s="63"/>
      <c r="H82" s="64"/>
      <c r="I82" s="38"/>
      <c r="L82" s="23"/>
      <c r="M82" s="23"/>
    </row>
    <row r="83" spans="1:13" ht="21.75" thickBot="1" x14ac:dyDescent="0.3">
      <c r="A83" s="19">
        <v>42845</v>
      </c>
      <c r="B83" s="9">
        <v>0.33333333333333331</v>
      </c>
      <c r="C83" s="9">
        <v>0.5</v>
      </c>
      <c r="D83" s="9">
        <v>0.5625</v>
      </c>
      <c r="E83" s="10">
        <v>0.72916666666666663</v>
      </c>
      <c r="F83" s="14">
        <f t="shared" si="3"/>
        <v>8</v>
      </c>
      <c r="G83" s="63"/>
      <c r="H83" s="64"/>
      <c r="I83" s="38"/>
      <c r="L83" s="23"/>
      <c r="M83" s="23"/>
    </row>
    <row r="84" spans="1:13" ht="16.5" thickBot="1" x14ac:dyDescent="0.3">
      <c r="A84" s="20">
        <v>42846</v>
      </c>
      <c r="B84" s="11">
        <v>0.33333333333333331</v>
      </c>
      <c r="C84" s="11">
        <v>0.45833333333333331</v>
      </c>
      <c r="D84" s="11"/>
      <c r="E84" s="12"/>
      <c r="F84" s="15">
        <f t="shared" si="3"/>
        <v>3</v>
      </c>
      <c r="G84" s="16">
        <f>SUM(F80:F84)</f>
        <v>35</v>
      </c>
      <c r="H84" s="17">
        <f>+$G84-$H$2</f>
        <v>35</v>
      </c>
      <c r="I84" s="39"/>
      <c r="L84" s="24"/>
      <c r="M84" s="24"/>
    </row>
    <row r="85" spans="1:13" ht="21" x14ac:dyDescent="0.25">
      <c r="A85" s="18">
        <v>42849</v>
      </c>
      <c r="B85" s="7">
        <v>0.33333333333333331</v>
      </c>
      <c r="C85" s="7">
        <v>0.5</v>
      </c>
      <c r="D85" s="7">
        <v>0.5625</v>
      </c>
      <c r="E85" s="8">
        <v>0.72916666666666663</v>
      </c>
      <c r="F85" s="13">
        <f t="shared" si="3"/>
        <v>8</v>
      </c>
      <c r="G85" s="61" t="s">
        <v>27</v>
      </c>
      <c r="H85" s="62"/>
      <c r="I85" s="37"/>
      <c r="L85" s="22"/>
      <c r="M85" s="22"/>
    </row>
    <row r="86" spans="1:13" ht="21" x14ac:dyDescent="0.25">
      <c r="A86" s="19">
        <v>42850</v>
      </c>
      <c r="B86" s="9">
        <v>0.33333333333333331</v>
      </c>
      <c r="C86" s="9">
        <v>0.5</v>
      </c>
      <c r="D86" s="9">
        <v>0.5625</v>
      </c>
      <c r="E86" s="10">
        <v>0.72916666666666663</v>
      </c>
      <c r="F86" s="14">
        <f t="shared" si="3"/>
        <v>8</v>
      </c>
      <c r="G86" s="63"/>
      <c r="H86" s="64"/>
      <c r="I86" s="38"/>
      <c r="L86" s="23"/>
      <c r="M86" s="23"/>
    </row>
    <row r="87" spans="1:13" ht="21" x14ac:dyDescent="0.25">
      <c r="A87" s="19">
        <v>42851</v>
      </c>
      <c r="B87" s="9">
        <v>0.33333333333333331</v>
      </c>
      <c r="C87" s="9">
        <v>0.5</v>
      </c>
      <c r="D87" s="9">
        <v>0.5625</v>
      </c>
      <c r="E87" s="10">
        <v>0.72916666666666663</v>
      </c>
      <c r="F87" s="14">
        <f t="shared" si="3"/>
        <v>8</v>
      </c>
      <c r="G87" s="63"/>
      <c r="H87" s="64"/>
      <c r="I87" s="38"/>
      <c r="L87" s="23"/>
      <c r="M87" s="23"/>
    </row>
    <row r="88" spans="1:13" ht="21.75" thickBot="1" x14ac:dyDescent="0.3">
      <c r="A88" s="19">
        <v>42852</v>
      </c>
      <c r="B88" s="9">
        <v>0.33333333333333331</v>
      </c>
      <c r="C88" s="9">
        <v>0.5</v>
      </c>
      <c r="D88" s="9">
        <v>0.5625</v>
      </c>
      <c r="E88" s="10">
        <v>0.72916666666666663</v>
      </c>
      <c r="F88" s="14">
        <f t="shared" si="3"/>
        <v>8</v>
      </c>
      <c r="G88" s="63"/>
      <c r="H88" s="64"/>
      <c r="I88" s="38"/>
      <c r="L88" s="23"/>
      <c r="M88" s="23"/>
    </row>
    <row r="89" spans="1:13" ht="16.5" thickBot="1" x14ac:dyDescent="0.3">
      <c r="A89" s="20">
        <v>42853</v>
      </c>
      <c r="B89" s="11">
        <v>0.33333333333333331</v>
      </c>
      <c r="C89" s="11">
        <v>0.45833333333333331</v>
      </c>
      <c r="D89" s="11"/>
      <c r="E89" s="12"/>
      <c r="F89" s="15">
        <f t="shared" si="3"/>
        <v>3</v>
      </c>
      <c r="G89" s="16">
        <f>SUM(F85:F89)</f>
        <v>35</v>
      </c>
      <c r="H89" s="17">
        <f>+$G89-$H$2</f>
        <v>35</v>
      </c>
      <c r="I89" s="39"/>
      <c r="L89" s="24"/>
      <c r="M89" s="24"/>
    </row>
    <row r="90" spans="1:13" ht="21" x14ac:dyDescent="0.25">
      <c r="A90" s="18">
        <v>42856</v>
      </c>
      <c r="B90" s="7">
        <v>0.33333333333333331</v>
      </c>
      <c r="C90" s="7">
        <v>0.5</v>
      </c>
      <c r="D90" s="7">
        <v>0.5625</v>
      </c>
      <c r="E90" s="8">
        <v>0.72916666666666663</v>
      </c>
      <c r="F90" s="13">
        <f t="shared" si="3"/>
        <v>8</v>
      </c>
      <c r="G90" s="61" t="s">
        <v>28</v>
      </c>
      <c r="H90" s="62"/>
      <c r="I90" s="37"/>
      <c r="L90" s="22"/>
      <c r="M90" s="22"/>
    </row>
    <row r="91" spans="1:13" ht="21" x14ac:dyDescent="0.25">
      <c r="A91" s="19">
        <v>42857</v>
      </c>
      <c r="B91" s="9">
        <v>0.33333333333333331</v>
      </c>
      <c r="C91" s="9">
        <v>0.5</v>
      </c>
      <c r="D91" s="9">
        <v>0.5625</v>
      </c>
      <c r="E91" s="10">
        <v>0.72916666666666663</v>
      </c>
      <c r="F91" s="14">
        <f t="shared" si="3"/>
        <v>8</v>
      </c>
      <c r="G91" s="63"/>
      <c r="H91" s="64"/>
      <c r="I91" s="38"/>
      <c r="L91" s="23"/>
      <c r="M91" s="23"/>
    </row>
    <row r="92" spans="1:13" ht="21" x14ac:dyDescent="0.25">
      <c r="A92" s="19">
        <v>42858</v>
      </c>
      <c r="B92" s="9">
        <v>0.33333333333333331</v>
      </c>
      <c r="C92" s="9">
        <v>0.5</v>
      </c>
      <c r="D92" s="9">
        <v>0.5625</v>
      </c>
      <c r="E92" s="10">
        <v>0.72916666666666663</v>
      </c>
      <c r="F92" s="14">
        <f t="shared" si="3"/>
        <v>8</v>
      </c>
      <c r="G92" s="63"/>
      <c r="H92" s="64"/>
      <c r="I92" s="38"/>
      <c r="L92" s="23"/>
      <c r="M92" s="23"/>
    </row>
    <row r="93" spans="1:13" ht="21.75" thickBot="1" x14ac:dyDescent="0.3">
      <c r="A93" s="19">
        <v>42859</v>
      </c>
      <c r="B93" s="9">
        <v>0.33333333333333331</v>
      </c>
      <c r="C93" s="9">
        <v>0.5</v>
      </c>
      <c r="D93" s="9">
        <v>0.5625</v>
      </c>
      <c r="E93" s="10">
        <v>0.72916666666666663</v>
      </c>
      <c r="F93" s="14">
        <f t="shared" si="3"/>
        <v>8</v>
      </c>
      <c r="G93" s="63"/>
      <c r="H93" s="64"/>
      <c r="I93" s="38"/>
      <c r="L93" s="23"/>
      <c r="M93" s="23"/>
    </row>
    <row r="94" spans="1:13" ht="16.5" thickBot="1" x14ac:dyDescent="0.3">
      <c r="A94" s="20">
        <v>42860</v>
      </c>
      <c r="B94" s="11">
        <v>0.33333333333333331</v>
      </c>
      <c r="C94" s="11">
        <v>0.45833333333333331</v>
      </c>
      <c r="D94" s="11"/>
      <c r="E94" s="12"/>
      <c r="F94" s="15">
        <f t="shared" si="3"/>
        <v>3</v>
      </c>
      <c r="G94" s="16">
        <f>SUM(F90:F94)</f>
        <v>35</v>
      </c>
      <c r="H94" s="17">
        <f>+$G94-$H$2</f>
        <v>35</v>
      </c>
      <c r="I94" s="39"/>
      <c r="L94" s="24"/>
      <c r="M94" s="24"/>
    </row>
    <row r="95" spans="1:13" ht="21" x14ac:dyDescent="0.25">
      <c r="A95" s="18">
        <v>42863</v>
      </c>
      <c r="B95" s="7">
        <v>0.33333333333333331</v>
      </c>
      <c r="C95" s="7">
        <v>0.5</v>
      </c>
      <c r="D95" s="7">
        <v>0.5625</v>
      </c>
      <c r="E95" s="8">
        <v>0.72916666666666663</v>
      </c>
      <c r="F95" s="13">
        <f t="shared" si="3"/>
        <v>8</v>
      </c>
      <c r="G95" s="61" t="s">
        <v>29</v>
      </c>
      <c r="H95" s="62"/>
      <c r="I95" s="37"/>
      <c r="L95" s="22"/>
      <c r="M95" s="22"/>
    </row>
    <row r="96" spans="1:13" ht="21" x14ac:dyDescent="0.25">
      <c r="A96" s="19">
        <v>42864</v>
      </c>
      <c r="B96" s="9">
        <v>0.33333333333333331</v>
      </c>
      <c r="C96" s="9">
        <v>0.5</v>
      </c>
      <c r="D96" s="9">
        <v>0.5625</v>
      </c>
      <c r="E96" s="10">
        <v>0.72916666666666663</v>
      </c>
      <c r="F96" s="14">
        <f t="shared" si="3"/>
        <v>8</v>
      </c>
      <c r="G96" s="63"/>
      <c r="H96" s="64"/>
      <c r="I96" s="38"/>
      <c r="L96" s="23"/>
      <c r="M96" s="23"/>
    </row>
    <row r="97" spans="1:13" ht="21" x14ac:dyDescent="0.25">
      <c r="A97" s="19">
        <v>42865</v>
      </c>
      <c r="B97" s="9">
        <v>0.33333333333333331</v>
      </c>
      <c r="C97" s="9">
        <v>0.5</v>
      </c>
      <c r="D97" s="9">
        <v>0.5625</v>
      </c>
      <c r="E97" s="10">
        <v>0.72916666666666663</v>
      </c>
      <c r="F97" s="14">
        <f t="shared" si="3"/>
        <v>8</v>
      </c>
      <c r="G97" s="63"/>
      <c r="H97" s="64"/>
      <c r="I97" s="38"/>
      <c r="L97" s="23"/>
      <c r="M97" s="23"/>
    </row>
    <row r="98" spans="1:13" ht="21.75" thickBot="1" x14ac:dyDescent="0.3">
      <c r="A98" s="19">
        <v>42866</v>
      </c>
      <c r="B98" s="9">
        <v>0.33333333333333331</v>
      </c>
      <c r="C98" s="9">
        <v>0.5</v>
      </c>
      <c r="D98" s="9">
        <v>0.5625</v>
      </c>
      <c r="E98" s="10">
        <v>0.72916666666666663</v>
      </c>
      <c r="F98" s="14">
        <f t="shared" si="3"/>
        <v>8</v>
      </c>
      <c r="G98" s="63"/>
      <c r="H98" s="64"/>
      <c r="I98" s="38"/>
      <c r="L98" s="23"/>
      <c r="M98" s="23"/>
    </row>
    <row r="99" spans="1:13" ht="16.5" thickBot="1" x14ac:dyDescent="0.3">
      <c r="A99" s="20">
        <v>42867</v>
      </c>
      <c r="B99" s="11">
        <v>0.33333333333333331</v>
      </c>
      <c r="C99" s="11">
        <v>0.45833333333333331</v>
      </c>
      <c r="D99" s="11"/>
      <c r="E99" s="12"/>
      <c r="F99" s="15">
        <f t="shared" ref="F99:F162" si="4">(IF(C99&lt;B99,(1-B99+C99),((C99-B99)))+IF(E99&lt;D99,(1-D99+E99),((E99-D99))))*24</f>
        <v>3</v>
      </c>
      <c r="G99" s="16">
        <f>SUM(F95:F99)</f>
        <v>35</v>
      </c>
      <c r="H99" s="17">
        <f>+$G99-$H$2</f>
        <v>35</v>
      </c>
      <c r="I99" s="39"/>
      <c r="L99" s="24"/>
      <c r="M99" s="24"/>
    </row>
    <row r="100" spans="1:13" ht="21" x14ac:dyDescent="0.25">
      <c r="A100" s="18">
        <v>42870</v>
      </c>
      <c r="B100" s="7">
        <v>0.33333333333333331</v>
      </c>
      <c r="C100" s="7">
        <v>0.5</v>
      </c>
      <c r="D100" s="7">
        <v>0.5625</v>
      </c>
      <c r="E100" s="8">
        <v>0.72916666666666663</v>
      </c>
      <c r="F100" s="13">
        <f t="shared" si="4"/>
        <v>8</v>
      </c>
      <c r="G100" s="61" t="s">
        <v>30</v>
      </c>
      <c r="H100" s="62"/>
      <c r="I100" s="37"/>
      <c r="L100" s="22"/>
      <c r="M100" s="22"/>
    </row>
    <row r="101" spans="1:13" ht="21" x14ac:dyDescent="0.25">
      <c r="A101" s="19">
        <v>42871</v>
      </c>
      <c r="B101" s="9">
        <v>0.33333333333333331</v>
      </c>
      <c r="C101" s="9">
        <v>0.5</v>
      </c>
      <c r="D101" s="9">
        <v>0.5625</v>
      </c>
      <c r="E101" s="10">
        <v>0.72916666666666663</v>
      </c>
      <c r="F101" s="14">
        <f t="shared" si="4"/>
        <v>8</v>
      </c>
      <c r="G101" s="63"/>
      <c r="H101" s="64"/>
      <c r="I101" s="38"/>
      <c r="L101" s="23"/>
      <c r="M101" s="23"/>
    </row>
    <row r="102" spans="1:13" ht="21" x14ac:dyDescent="0.25">
      <c r="A102" s="19">
        <v>42872</v>
      </c>
      <c r="B102" s="9">
        <v>0.33333333333333331</v>
      </c>
      <c r="C102" s="9">
        <v>0.5</v>
      </c>
      <c r="D102" s="9">
        <v>0.5625</v>
      </c>
      <c r="E102" s="10">
        <v>0.72916666666666663</v>
      </c>
      <c r="F102" s="14">
        <f t="shared" si="4"/>
        <v>8</v>
      </c>
      <c r="G102" s="63"/>
      <c r="H102" s="64"/>
      <c r="I102" s="38"/>
      <c r="L102" s="23"/>
      <c r="M102" s="23"/>
    </row>
    <row r="103" spans="1:13" ht="21.75" thickBot="1" x14ac:dyDescent="0.3">
      <c r="A103" s="19">
        <v>42873</v>
      </c>
      <c r="B103" s="9">
        <v>0.33333333333333331</v>
      </c>
      <c r="C103" s="9">
        <v>0.5</v>
      </c>
      <c r="D103" s="9">
        <v>0.5625</v>
      </c>
      <c r="E103" s="10">
        <v>0.72916666666666663</v>
      </c>
      <c r="F103" s="14">
        <f t="shared" si="4"/>
        <v>8</v>
      </c>
      <c r="G103" s="63"/>
      <c r="H103" s="64"/>
      <c r="I103" s="38"/>
      <c r="L103" s="23"/>
      <c r="M103" s="23"/>
    </row>
    <row r="104" spans="1:13" ht="16.5" thickBot="1" x14ac:dyDescent="0.3">
      <c r="A104" s="20">
        <v>42874</v>
      </c>
      <c r="B104" s="11">
        <v>0.33333333333333331</v>
      </c>
      <c r="C104" s="11">
        <v>0.45833333333333331</v>
      </c>
      <c r="D104" s="11"/>
      <c r="E104" s="12"/>
      <c r="F104" s="15">
        <f t="shared" si="4"/>
        <v>3</v>
      </c>
      <c r="G104" s="16">
        <f>SUM(F100:F104)</f>
        <v>35</v>
      </c>
      <c r="H104" s="17">
        <f>+$G104-$H$2</f>
        <v>35</v>
      </c>
      <c r="I104" s="39"/>
      <c r="L104" s="24"/>
      <c r="M104" s="24"/>
    </row>
    <row r="105" spans="1:13" ht="21" x14ac:dyDescent="0.25">
      <c r="A105" s="18">
        <v>42877</v>
      </c>
      <c r="B105" s="7">
        <v>0.33333333333333331</v>
      </c>
      <c r="C105" s="7">
        <v>0.5</v>
      </c>
      <c r="D105" s="7">
        <v>0.5625</v>
      </c>
      <c r="E105" s="8">
        <v>0.72916666666666663</v>
      </c>
      <c r="F105" s="13">
        <f t="shared" si="4"/>
        <v>8</v>
      </c>
      <c r="G105" s="61" t="s">
        <v>31</v>
      </c>
      <c r="H105" s="62"/>
      <c r="I105" s="37"/>
      <c r="L105" s="22"/>
      <c r="M105" s="22"/>
    </row>
    <row r="106" spans="1:13" ht="21" x14ac:dyDescent="0.25">
      <c r="A106" s="19">
        <v>42878</v>
      </c>
      <c r="B106" s="9">
        <v>0.33333333333333331</v>
      </c>
      <c r="C106" s="9">
        <v>0.5</v>
      </c>
      <c r="D106" s="9">
        <v>0.5625</v>
      </c>
      <c r="E106" s="10">
        <v>0.72916666666666663</v>
      </c>
      <c r="F106" s="14">
        <f t="shared" si="4"/>
        <v>8</v>
      </c>
      <c r="G106" s="63"/>
      <c r="H106" s="64"/>
      <c r="I106" s="38"/>
      <c r="L106" s="23"/>
      <c r="M106" s="23"/>
    </row>
    <row r="107" spans="1:13" ht="21" x14ac:dyDescent="0.25">
      <c r="A107" s="19">
        <v>42879</v>
      </c>
      <c r="B107" s="9">
        <v>0.33333333333333331</v>
      </c>
      <c r="C107" s="9">
        <v>0.5</v>
      </c>
      <c r="D107" s="9">
        <v>0.5625</v>
      </c>
      <c r="E107" s="10">
        <v>0.72916666666666663</v>
      </c>
      <c r="F107" s="14">
        <f t="shared" si="4"/>
        <v>8</v>
      </c>
      <c r="G107" s="63"/>
      <c r="H107" s="64"/>
      <c r="I107" s="38"/>
      <c r="L107" s="23"/>
      <c r="M107" s="23"/>
    </row>
    <row r="108" spans="1:13" ht="21.75" thickBot="1" x14ac:dyDescent="0.3">
      <c r="A108" s="19">
        <v>42880</v>
      </c>
      <c r="B108" s="9">
        <v>0.33333333333333331</v>
      </c>
      <c r="C108" s="9">
        <v>0.5</v>
      </c>
      <c r="D108" s="9">
        <v>0.5625</v>
      </c>
      <c r="E108" s="10">
        <v>0.72916666666666663</v>
      </c>
      <c r="F108" s="14">
        <f t="shared" si="4"/>
        <v>8</v>
      </c>
      <c r="G108" s="63"/>
      <c r="H108" s="64"/>
      <c r="I108" s="38"/>
      <c r="L108" s="23"/>
      <c r="M108" s="23"/>
    </row>
    <row r="109" spans="1:13" ht="16.5" thickBot="1" x14ac:dyDescent="0.3">
      <c r="A109" s="20">
        <v>42881</v>
      </c>
      <c r="B109" s="11">
        <v>0.33333333333333331</v>
      </c>
      <c r="C109" s="11">
        <v>0.45833333333333331</v>
      </c>
      <c r="D109" s="11"/>
      <c r="E109" s="12"/>
      <c r="F109" s="15">
        <f t="shared" si="4"/>
        <v>3</v>
      </c>
      <c r="G109" s="16">
        <f>SUM(F105:F109)</f>
        <v>35</v>
      </c>
      <c r="H109" s="17">
        <f>+$G109-$H$2</f>
        <v>35</v>
      </c>
      <c r="I109" s="39"/>
      <c r="L109" s="24"/>
      <c r="M109" s="24"/>
    </row>
    <row r="110" spans="1:13" ht="21" x14ac:dyDescent="0.25">
      <c r="A110" s="18">
        <v>42884</v>
      </c>
      <c r="B110" s="7">
        <v>0.33333333333333331</v>
      </c>
      <c r="C110" s="7">
        <v>0.5</v>
      </c>
      <c r="D110" s="7">
        <v>0.5625</v>
      </c>
      <c r="E110" s="8">
        <v>0.72916666666666663</v>
      </c>
      <c r="F110" s="13">
        <f t="shared" si="4"/>
        <v>8</v>
      </c>
      <c r="G110" s="61" t="s">
        <v>32</v>
      </c>
      <c r="H110" s="62"/>
      <c r="I110" s="37"/>
      <c r="L110" s="22"/>
      <c r="M110" s="22"/>
    </row>
    <row r="111" spans="1:13" ht="21" x14ac:dyDescent="0.25">
      <c r="A111" s="19">
        <v>42885</v>
      </c>
      <c r="B111" s="9">
        <v>0.33333333333333331</v>
      </c>
      <c r="C111" s="9">
        <v>0.5</v>
      </c>
      <c r="D111" s="9">
        <v>0.5625</v>
      </c>
      <c r="E111" s="10">
        <v>0.72916666666666663</v>
      </c>
      <c r="F111" s="14">
        <f t="shared" si="4"/>
        <v>8</v>
      </c>
      <c r="G111" s="63"/>
      <c r="H111" s="64"/>
      <c r="I111" s="38"/>
      <c r="L111" s="23"/>
      <c r="M111" s="23"/>
    </row>
    <row r="112" spans="1:13" ht="21" x14ac:dyDescent="0.25">
      <c r="A112" s="19">
        <v>42886</v>
      </c>
      <c r="B112" s="9">
        <v>0.33333333333333331</v>
      </c>
      <c r="C112" s="9">
        <v>0.5</v>
      </c>
      <c r="D112" s="9">
        <v>0.5625</v>
      </c>
      <c r="E112" s="10">
        <v>0.72916666666666663</v>
      </c>
      <c r="F112" s="14">
        <f t="shared" si="4"/>
        <v>8</v>
      </c>
      <c r="G112" s="63"/>
      <c r="H112" s="64"/>
      <c r="I112" s="38"/>
      <c r="L112" s="23"/>
      <c r="M112" s="23"/>
    </row>
    <row r="113" spans="1:13" ht="21.75" thickBot="1" x14ac:dyDescent="0.3">
      <c r="A113" s="19">
        <v>42887</v>
      </c>
      <c r="B113" s="9">
        <v>0.33333333333333331</v>
      </c>
      <c r="C113" s="9">
        <v>0.5</v>
      </c>
      <c r="D113" s="9">
        <v>0.5625</v>
      </c>
      <c r="E113" s="10">
        <v>0.72916666666666663</v>
      </c>
      <c r="F113" s="14">
        <f t="shared" si="4"/>
        <v>8</v>
      </c>
      <c r="G113" s="63"/>
      <c r="H113" s="64"/>
      <c r="I113" s="38"/>
      <c r="L113" s="23"/>
      <c r="M113" s="23"/>
    </row>
    <row r="114" spans="1:13" ht="16.5" thickBot="1" x14ac:dyDescent="0.3">
      <c r="A114" s="20">
        <v>42888</v>
      </c>
      <c r="B114" s="11">
        <v>0.33333333333333331</v>
      </c>
      <c r="C114" s="11">
        <v>0.45833333333333331</v>
      </c>
      <c r="D114" s="11"/>
      <c r="E114" s="12"/>
      <c r="F114" s="15">
        <f t="shared" si="4"/>
        <v>3</v>
      </c>
      <c r="G114" s="16">
        <f>SUM(F110:F114)</f>
        <v>35</v>
      </c>
      <c r="H114" s="17">
        <f>+$G114-$H$2</f>
        <v>35</v>
      </c>
      <c r="I114" s="39"/>
      <c r="L114" s="24"/>
      <c r="M114" s="24"/>
    </row>
    <row r="115" spans="1:13" ht="21" x14ac:dyDescent="0.25">
      <c r="A115" s="18">
        <v>42891</v>
      </c>
      <c r="B115" s="7">
        <v>0.33333333333333331</v>
      </c>
      <c r="C115" s="7">
        <v>0.5</v>
      </c>
      <c r="D115" s="7">
        <v>0.5625</v>
      </c>
      <c r="E115" s="8">
        <v>0.72916666666666663</v>
      </c>
      <c r="F115" s="13">
        <f t="shared" si="4"/>
        <v>8</v>
      </c>
      <c r="G115" s="61" t="s">
        <v>33</v>
      </c>
      <c r="H115" s="62"/>
      <c r="I115" s="37"/>
      <c r="L115" s="22"/>
      <c r="M115" s="22"/>
    </row>
    <row r="116" spans="1:13" ht="21" x14ac:dyDescent="0.25">
      <c r="A116" s="19">
        <v>42892</v>
      </c>
      <c r="B116" s="9">
        <v>0.33333333333333331</v>
      </c>
      <c r="C116" s="9">
        <v>0.5</v>
      </c>
      <c r="D116" s="9">
        <v>0.5625</v>
      </c>
      <c r="E116" s="10">
        <v>0.72916666666666663</v>
      </c>
      <c r="F116" s="14">
        <f t="shared" si="4"/>
        <v>8</v>
      </c>
      <c r="G116" s="63"/>
      <c r="H116" s="64"/>
      <c r="I116" s="38"/>
      <c r="L116" s="23"/>
      <c r="M116" s="23"/>
    </row>
    <row r="117" spans="1:13" ht="21" x14ac:dyDescent="0.25">
      <c r="A117" s="19">
        <v>42893</v>
      </c>
      <c r="B117" s="9">
        <v>0.33333333333333331</v>
      </c>
      <c r="C117" s="9">
        <v>0.5</v>
      </c>
      <c r="D117" s="9">
        <v>0.5625</v>
      </c>
      <c r="E117" s="10">
        <v>0.72916666666666663</v>
      </c>
      <c r="F117" s="14">
        <f t="shared" si="4"/>
        <v>8</v>
      </c>
      <c r="G117" s="63"/>
      <c r="H117" s="64"/>
      <c r="I117" s="38"/>
      <c r="L117" s="23"/>
      <c r="M117" s="23"/>
    </row>
    <row r="118" spans="1:13" ht="21.75" thickBot="1" x14ac:dyDescent="0.3">
      <c r="A118" s="19">
        <v>42894</v>
      </c>
      <c r="B118" s="9">
        <v>0.33333333333333331</v>
      </c>
      <c r="C118" s="9">
        <v>0.5</v>
      </c>
      <c r="D118" s="9">
        <v>0.5625</v>
      </c>
      <c r="E118" s="10">
        <v>0.72916666666666663</v>
      </c>
      <c r="F118" s="14">
        <f t="shared" si="4"/>
        <v>8</v>
      </c>
      <c r="G118" s="63"/>
      <c r="H118" s="64"/>
      <c r="I118" s="38"/>
      <c r="L118" s="23"/>
      <c r="M118" s="23"/>
    </row>
    <row r="119" spans="1:13" ht="16.5" thickBot="1" x14ac:dyDescent="0.3">
      <c r="A119" s="20">
        <v>42895</v>
      </c>
      <c r="B119" s="11">
        <v>0.33333333333333331</v>
      </c>
      <c r="C119" s="11">
        <v>0.45833333333333331</v>
      </c>
      <c r="D119" s="11"/>
      <c r="E119" s="12"/>
      <c r="F119" s="15">
        <f t="shared" si="4"/>
        <v>3</v>
      </c>
      <c r="G119" s="16">
        <f>SUM(F115:F119)</f>
        <v>35</v>
      </c>
      <c r="H119" s="17">
        <f>+$G119-$H$2</f>
        <v>35</v>
      </c>
      <c r="I119" s="39"/>
      <c r="L119" s="24"/>
      <c r="M119" s="24"/>
    </row>
    <row r="120" spans="1:13" ht="21" x14ac:dyDescent="0.25">
      <c r="A120" s="18">
        <v>42898</v>
      </c>
      <c r="B120" s="7">
        <v>0.33333333333333331</v>
      </c>
      <c r="C120" s="7">
        <v>0.5</v>
      </c>
      <c r="D120" s="7">
        <v>0.5625</v>
      </c>
      <c r="E120" s="8">
        <v>0.72916666666666663</v>
      </c>
      <c r="F120" s="13">
        <f t="shared" si="4"/>
        <v>8</v>
      </c>
      <c r="G120" s="61" t="s">
        <v>34</v>
      </c>
      <c r="H120" s="62"/>
      <c r="I120" s="37"/>
      <c r="L120" s="22"/>
      <c r="M120" s="22"/>
    </row>
    <row r="121" spans="1:13" ht="21" x14ac:dyDescent="0.25">
      <c r="A121" s="19">
        <v>42899</v>
      </c>
      <c r="B121" s="9">
        <v>0.33333333333333331</v>
      </c>
      <c r="C121" s="9">
        <v>0.5</v>
      </c>
      <c r="D121" s="9">
        <v>0.5625</v>
      </c>
      <c r="E121" s="10">
        <v>0.72916666666666663</v>
      </c>
      <c r="F121" s="14">
        <f t="shared" si="4"/>
        <v>8</v>
      </c>
      <c r="G121" s="63"/>
      <c r="H121" s="64"/>
      <c r="I121" s="38"/>
      <c r="L121" s="23"/>
      <c r="M121" s="23"/>
    </row>
    <row r="122" spans="1:13" ht="21" x14ac:dyDescent="0.25">
      <c r="A122" s="19">
        <v>42900</v>
      </c>
      <c r="B122" s="9">
        <v>0.33333333333333331</v>
      </c>
      <c r="C122" s="9">
        <v>0.5</v>
      </c>
      <c r="D122" s="9">
        <v>0.5625</v>
      </c>
      <c r="E122" s="10">
        <v>0.72916666666666663</v>
      </c>
      <c r="F122" s="14">
        <f t="shared" si="4"/>
        <v>8</v>
      </c>
      <c r="G122" s="63"/>
      <c r="H122" s="64"/>
      <c r="I122" s="38"/>
      <c r="L122" s="23"/>
      <c r="M122" s="23"/>
    </row>
    <row r="123" spans="1:13" ht="21.75" thickBot="1" x14ac:dyDescent="0.3">
      <c r="A123" s="19">
        <v>42901</v>
      </c>
      <c r="B123" s="9">
        <v>0.33333333333333331</v>
      </c>
      <c r="C123" s="9">
        <v>0.5</v>
      </c>
      <c r="D123" s="9">
        <v>0.5625</v>
      </c>
      <c r="E123" s="10">
        <v>0.72916666666666663</v>
      </c>
      <c r="F123" s="14">
        <f t="shared" si="4"/>
        <v>8</v>
      </c>
      <c r="G123" s="63"/>
      <c r="H123" s="64"/>
      <c r="I123" s="38"/>
      <c r="L123" s="23"/>
      <c r="M123" s="23"/>
    </row>
    <row r="124" spans="1:13" ht="16.5" thickBot="1" x14ac:dyDescent="0.3">
      <c r="A124" s="20">
        <v>42902</v>
      </c>
      <c r="B124" s="11">
        <v>0.33333333333333331</v>
      </c>
      <c r="C124" s="11">
        <v>0.45833333333333331</v>
      </c>
      <c r="D124" s="11"/>
      <c r="E124" s="12"/>
      <c r="F124" s="15">
        <f t="shared" si="4"/>
        <v>3</v>
      </c>
      <c r="G124" s="16">
        <f>SUM(F120:F124)</f>
        <v>35</v>
      </c>
      <c r="H124" s="17">
        <f>+$G124-$H$2</f>
        <v>35</v>
      </c>
      <c r="I124" s="39"/>
      <c r="L124" s="24"/>
      <c r="M124" s="24"/>
    </row>
    <row r="125" spans="1:13" ht="21" x14ac:dyDescent="0.25">
      <c r="A125" s="18">
        <v>42905</v>
      </c>
      <c r="B125" s="7">
        <v>0.33333333333333331</v>
      </c>
      <c r="C125" s="7">
        <v>0.5</v>
      </c>
      <c r="D125" s="7">
        <v>0.5625</v>
      </c>
      <c r="E125" s="8">
        <v>0.72916666666666663</v>
      </c>
      <c r="F125" s="13">
        <f t="shared" si="4"/>
        <v>8</v>
      </c>
      <c r="G125" s="61" t="s">
        <v>35</v>
      </c>
      <c r="H125" s="62"/>
      <c r="I125" s="37"/>
      <c r="L125" s="22"/>
      <c r="M125" s="22"/>
    </row>
    <row r="126" spans="1:13" ht="21" x14ac:dyDescent="0.25">
      <c r="A126" s="19">
        <v>42906</v>
      </c>
      <c r="B126" s="9">
        <v>0.33333333333333331</v>
      </c>
      <c r="C126" s="9">
        <v>0.5</v>
      </c>
      <c r="D126" s="9">
        <v>0.5625</v>
      </c>
      <c r="E126" s="10">
        <v>0.72916666666666663</v>
      </c>
      <c r="F126" s="14">
        <f t="shared" si="4"/>
        <v>8</v>
      </c>
      <c r="G126" s="63"/>
      <c r="H126" s="64"/>
      <c r="I126" s="38"/>
      <c r="L126" s="23"/>
      <c r="M126" s="23"/>
    </row>
    <row r="127" spans="1:13" ht="21" x14ac:dyDescent="0.25">
      <c r="A127" s="19">
        <v>42907</v>
      </c>
      <c r="B127" s="9">
        <v>0.33333333333333331</v>
      </c>
      <c r="C127" s="9">
        <v>0.5</v>
      </c>
      <c r="D127" s="9">
        <v>0.5625</v>
      </c>
      <c r="E127" s="10">
        <v>0.72916666666666663</v>
      </c>
      <c r="F127" s="14">
        <f t="shared" si="4"/>
        <v>8</v>
      </c>
      <c r="G127" s="63"/>
      <c r="H127" s="64"/>
      <c r="I127" s="38"/>
      <c r="L127" s="23"/>
      <c r="M127" s="23"/>
    </row>
    <row r="128" spans="1:13" ht="21.75" thickBot="1" x14ac:dyDescent="0.3">
      <c r="A128" s="19">
        <v>42908</v>
      </c>
      <c r="B128" s="9">
        <v>0.33333333333333331</v>
      </c>
      <c r="C128" s="9">
        <v>0.5</v>
      </c>
      <c r="D128" s="9">
        <v>0.5625</v>
      </c>
      <c r="E128" s="10">
        <v>0.72916666666666663</v>
      </c>
      <c r="F128" s="14">
        <f t="shared" si="4"/>
        <v>8</v>
      </c>
      <c r="G128" s="63"/>
      <c r="H128" s="64"/>
      <c r="I128" s="38"/>
      <c r="L128" s="23"/>
      <c r="M128" s="23"/>
    </row>
    <row r="129" spans="1:13" ht="16.5" thickBot="1" x14ac:dyDescent="0.3">
      <c r="A129" s="20">
        <v>42909</v>
      </c>
      <c r="B129" s="11">
        <v>0.33333333333333331</v>
      </c>
      <c r="C129" s="11">
        <v>0.45833333333333331</v>
      </c>
      <c r="D129" s="11"/>
      <c r="E129" s="12"/>
      <c r="F129" s="15">
        <f t="shared" si="4"/>
        <v>3</v>
      </c>
      <c r="G129" s="16">
        <f>SUM(F125:F129)</f>
        <v>35</v>
      </c>
      <c r="H129" s="17">
        <f>+$G129-$H$2</f>
        <v>35</v>
      </c>
      <c r="I129" s="39"/>
      <c r="L129" s="24"/>
      <c r="M129" s="24"/>
    </row>
    <row r="130" spans="1:13" ht="21" x14ac:dyDescent="0.25">
      <c r="A130" s="18">
        <v>42912</v>
      </c>
      <c r="B130" s="7">
        <v>0.33333333333333331</v>
      </c>
      <c r="C130" s="7">
        <v>0.5</v>
      </c>
      <c r="D130" s="7">
        <v>0.5625</v>
      </c>
      <c r="E130" s="8">
        <v>0.72916666666666663</v>
      </c>
      <c r="F130" s="13">
        <f t="shared" si="4"/>
        <v>8</v>
      </c>
      <c r="G130" s="61" t="s">
        <v>36</v>
      </c>
      <c r="H130" s="62"/>
      <c r="I130" s="37"/>
      <c r="L130" s="22"/>
      <c r="M130" s="22"/>
    </row>
    <row r="131" spans="1:13" ht="21" x14ac:dyDescent="0.25">
      <c r="A131" s="19">
        <v>42913</v>
      </c>
      <c r="B131" s="9">
        <v>0.33333333333333331</v>
      </c>
      <c r="C131" s="9">
        <v>0.5</v>
      </c>
      <c r="D131" s="9">
        <v>0.5625</v>
      </c>
      <c r="E131" s="10">
        <v>0.72916666666666663</v>
      </c>
      <c r="F131" s="14">
        <f t="shared" si="4"/>
        <v>8</v>
      </c>
      <c r="G131" s="63"/>
      <c r="H131" s="64"/>
      <c r="I131" s="38"/>
      <c r="L131" s="23"/>
      <c r="M131" s="23"/>
    </row>
    <row r="132" spans="1:13" ht="21" x14ac:dyDescent="0.25">
      <c r="A132" s="19">
        <v>42914</v>
      </c>
      <c r="B132" s="9">
        <v>0.33333333333333331</v>
      </c>
      <c r="C132" s="9">
        <v>0.5</v>
      </c>
      <c r="D132" s="9">
        <v>0.5625</v>
      </c>
      <c r="E132" s="10">
        <v>0.72916666666666663</v>
      </c>
      <c r="F132" s="14">
        <f t="shared" si="4"/>
        <v>8</v>
      </c>
      <c r="G132" s="63"/>
      <c r="H132" s="64"/>
      <c r="I132" s="38"/>
      <c r="L132" s="23"/>
      <c r="M132" s="23"/>
    </row>
    <row r="133" spans="1:13" ht="21.75" thickBot="1" x14ac:dyDescent="0.3">
      <c r="A133" s="19">
        <v>42915</v>
      </c>
      <c r="B133" s="9">
        <v>0.33333333333333331</v>
      </c>
      <c r="C133" s="9">
        <v>0.5</v>
      </c>
      <c r="D133" s="9">
        <v>0.5625</v>
      </c>
      <c r="E133" s="10">
        <v>0.72916666666666663</v>
      </c>
      <c r="F133" s="14">
        <f t="shared" si="4"/>
        <v>8</v>
      </c>
      <c r="G133" s="63"/>
      <c r="H133" s="64"/>
      <c r="I133" s="38"/>
      <c r="L133" s="23"/>
      <c r="M133" s="23"/>
    </row>
    <row r="134" spans="1:13" ht="16.5" thickBot="1" x14ac:dyDescent="0.3">
      <c r="A134" s="20">
        <v>42916</v>
      </c>
      <c r="B134" s="11">
        <v>0.33333333333333331</v>
      </c>
      <c r="C134" s="11">
        <v>0.45833333333333331</v>
      </c>
      <c r="D134" s="11"/>
      <c r="E134" s="12"/>
      <c r="F134" s="15">
        <f t="shared" si="4"/>
        <v>3</v>
      </c>
      <c r="G134" s="16">
        <f>SUM(F130:F134)</f>
        <v>35</v>
      </c>
      <c r="H134" s="17">
        <f>+$G134-$H$2</f>
        <v>35</v>
      </c>
      <c r="I134" s="39"/>
      <c r="L134" s="24"/>
      <c r="M134" s="24"/>
    </row>
    <row r="135" spans="1:13" ht="21" x14ac:dyDescent="0.25">
      <c r="A135" s="18">
        <v>42919</v>
      </c>
      <c r="B135" s="7">
        <v>0.33333333333333331</v>
      </c>
      <c r="C135" s="7">
        <v>0.5</v>
      </c>
      <c r="D135" s="7">
        <v>0.5625</v>
      </c>
      <c r="E135" s="8">
        <v>0.72916666666666663</v>
      </c>
      <c r="F135" s="13">
        <f t="shared" si="4"/>
        <v>8</v>
      </c>
      <c r="G135" s="61" t="s">
        <v>37</v>
      </c>
      <c r="H135" s="62"/>
      <c r="I135" s="37"/>
      <c r="L135" s="22"/>
      <c r="M135" s="22"/>
    </row>
    <row r="136" spans="1:13" ht="21" x14ac:dyDescent="0.25">
      <c r="A136" s="19">
        <v>42920</v>
      </c>
      <c r="B136" s="9">
        <v>0.33333333333333331</v>
      </c>
      <c r="C136" s="9">
        <v>0.5</v>
      </c>
      <c r="D136" s="9">
        <v>0.5625</v>
      </c>
      <c r="E136" s="10">
        <v>0.72916666666666663</v>
      </c>
      <c r="F136" s="14">
        <f t="shared" si="4"/>
        <v>8</v>
      </c>
      <c r="G136" s="63"/>
      <c r="H136" s="64"/>
      <c r="I136" s="38"/>
      <c r="L136" s="23"/>
      <c r="M136" s="23"/>
    </row>
    <row r="137" spans="1:13" ht="21" x14ac:dyDescent="0.25">
      <c r="A137" s="19">
        <v>42921</v>
      </c>
      <c r="B137" s="9">
        <v>0.33333333333333331</v>
      </c>
      <c r="C137" s="9">
        <v>0.5</v>
      </c>
      <c r="D137" s="9">
        <v>0.5625</v>
      </c>
      <c r="E137" s="10">
        <v>0.72916666666666663</v>
      </c>
      <c r="F137" s="14">
        <f t="shared" si="4"/>
        <v>8</v>
      </c>
      <c r="G137" s="63"/>
      <c r="H137" s="64"/>
      <c r="I137" s="38"/>
      <c r="L137" s="23"/>
      <c r="M137" s="23"/>
    </row>
    <row r="138" spans="1:13" ht="21.75" thickBot="1" x14ac:dyDescent="0.3">
      <c r="A138" s="19">
        <v>42922</v>
      </c>
      <c r="B138" s="9">
        <v>0.33333333333333331</v>
      </c>
      <c r="C138" s="9">
        <v>0.5</v>
      </c>
      <c r="D138" s="9">
        <v>0.5625</v>
      </c>
      <c r="E138" s="10">
        <v>0.72916666666666663</v>
      </c>
      <c r="F138" s="14">
        <f t="shared" si="4"/>
        <v>8</v>
      </c>
      <c r="G138" s="63"/>
      <c r="H138" s="64"/>
      <c r="I138" s="38"/>
      <c r="L138" s="23"/>
      <c r="M138" s="23"/>
    </row>
    <row r="139" spans="1:13" ht="16.5" thickBot="1" x14ac:dyDescent="0.3">
      <c r="A139" s="20">
        <v>42923</v>
      </c>
      <c r="B139" s="11">
        <v>0.33333333333333331</v>
      </c>
      <c r="C139" s="11">
        <v>0.45833333333333331</v>
      </c>
      <c r="D139" s="11"/>
      <c r="E139" s="12"/>
      <c r="F139" s="15">
        <f t="shared" si="4"/>
        <v>3</v>
      </c>
      <c r="G139" s="16">
        <f>SUM(F135:F139)</f>
        <v>35</v>
      </c>
      <c r="H139" s="17">
        <f>+$G139-$H$2</f>
        <v>35</v>
      </c>
      <c r="I139" s="39"/>
      <c r="L139" s="24"/>
      <c r="M139" s="24"/>
    </row>
    <row r="140" spans="1:13" ht="21" x14ac:dyDescent="0.25">
      <c r="A140" s="18">
        <v>42926</v>
      </c>
      <c r="B140" s="7">
        <v>0.33333333333333331</v>
      </c>
      <c r="C140" s="7">
        <v>0.5</v>
      </c>
      <c r="D140" s="7">
        <v>0.5625</v>
      </c>
      <c r="E140" s="8">
        <v>0.72916666666666663</v>
      </c>
      <c r="F140" s="13">
        <f t="shared" si="4"/>
        <v>8</v>
      </c>
      <c r="G140" s="61" t="s">
        <v>38</v>
      </c>
      <c r="H140" s="62"/>
      <c r="I140" s="37"/>
      <c r="L140" s="22"/>
      <c r="M140" s="22"/>
    </row>
    <row r="141" spans="1:13" ht="21" x14ac:dyDescent="0.25">
      <c r="A141" s="19">
        <v>42927</v>
      </c>
      <c r="B141" s="9">
        <v>0.33333333333333331</v>
      </c>
      <c r="C141" s="9">
        <v>0.5</v>
      </c>
      <c r="D141" s="9">
        <v>0.5625</v>
      </c>
      <c r="E141" s="10">
        <v>0.72916666666666663</v>
      </c>
      <c r="F141" s="14">
        <f t="shared" si="4"/>
        <v>8</v>
      </c>
      <c r="G141" s="63"/>
      <c r="H141" s="64"/>
      <c r="I141" s="38"/>
      <c r="L141" s="23"/>
      <c r="M141" s="23"/>
    </row>
    <row r="142" spans="1:13" ht="21" x14ac:dyDescent="0.25">
      <c r="A142" s="19">
        <v>42928</v>
      </c>
      <c r="B142" s="9">
        <v>0.33333333333333331</v>
      </c>
      <c r="C142" s="9">
        <v>0.5</v>
      </c>
      <c r="D142" s="9">
        <v>0.5625</v>
      </c>
      <c r="E142" s="10">
        <v>0.72916666666666663</v>
      </c>
      <c r="F142" s="14">
        <f t="shared" si="4"/>
        <v>8</v>
      </c>
      <c r="G142" s="63"/>
      <c r="H142" s="64"/>
      <c r="I142" s="38"/>
      <c r="L142" s="23"/>
      <c r="M142" s="23"/>
    </row>
    <row r="143" spans="1:13" ht="21.75" thickBot="1" x14ac:dyDescent="0.3">
      <c r="A143" s="19">
        <v>42929</v>
      </c>
      <c r="B143" s="9">
        <v>0.33333333333333331</v>
      </c>
      <c r="C143" s="9">
        <v>0.5</v>
      </c>
      <c r="D143" s="9">
        <v>0.5625</v>
      </c>
      <c r="E143" s="10">
        <v>0.72916666666666663</v>
      </c>
      <c r="F143" s="14">
        <f t="shared" si="4"/>
        <v>8</v>
      </c>
      <c r="G143" s="63"/>
      <c r="H143" s="64"/>
      <c r="I143" s="38"/>
      <c r="L143" s="23"/>
      <c r="M143" s="23"/>
    </row>
    <row r="144" spans="1:13" ht="16.5" thickBot="1" x14ac:dyDescent="0.3">
      <c r="A144" s="20">
        <v>42930</v>
      </c>
      <c r="B144" s="11">
        <v>0.33333333333333331</v>
      </c>
      <c r="C144" s="11">
        <v>0.45833333333333331</v>
      </c>
      <c r="D144" s="11"/>
      <c r="E144" s="12"/>
      <c r="F144" s="15">
        <f t="shared" si="4"/>
        <v>3</v>
      </c>
      <c r="G144" s="16">
        <f>SUM(F140:F144)</f>
        <v>35</v>
      </c>
      <c r="H144" s="17">
        <f>+$G144-$H$2</f>
        <v>35</v>
      </c>
      <c r="I144" s="39"/>
      <c r="L144" s="24"/>
      <c r="M144" s="24"/>
    </row>
    <row r="145" spans="1:13" ht="21" x14ac:dyDescent="0.25">
      <c r="A145" s="18">
        <v>42933</v>
      </c>
      <c r="B145" s="7">
        <v>0.33333333333333331</v>
      </c>
      <c r="C145" s="7">
        <v>0.5</v>
      </c>
      <c r="D145" s="7">
        <v>0.5625</v>
      </c>
      <c r="E145" s="8">
        <v>0.72916666666666663</v>
      </c>
      <c r="F145" s="13">
        <f t="shared" si="4"/>
        <v>8</v>
      </c>
      <c r="G145" s="61" t="s">
        <v>39</v>
      </c>
      <c r="H145" s="62"/>
      <c r="I145" s="37"/>
      <c r="L145" s="22"/>
      <c r="M145" s="22"/>
    </row>
    <row r="146" spans="1:13" ht="21" x14ac:dyDescent="0.25">
      <c r="A146" s="19">
        <v>42934</v>
      </c>
      <c r="B146" s="9">
        <v>0.33333333333333331</v>
      </c>
      <c r="C146" s="9">
        <v>0.5</v>
      </c>
      <c r="D146" s="9">
        <v>0.5625</v>
      </c>
      <c r="E146" s="10">
        <v>0.72916666666666663</v>
      </c>
      <c r="F146" s="14">
        <f t="shared" si="4"/>
        <v>8</v>
      </c>
      <c r="G146" s="63"/>
      <c r="H146" s="64"/>
      <c r="I146" s="38"/>
      <c r="L146" s="23"/>
      <c r="M146" s="23"/>
    </row>
    <row r="147" spans="1:13" ht="21" x14ac:dyDescent="0.25">
      <c r="A147" s="19">
        <v>42935</v>
      </c>
      <c r="B147" s="9">
        <v>0.33333333333333331</v>
      </c>
      <c r="C147" s="9">
        <v>0.5</v>
      </c>
      <c r="D147" s="9">
        <v>0.5625</v>
      </c>
      <c r="E147" s="10">
        <v>0.72916666666666663</v>
      </c>
      <c r="F147" s="14">
        <f t="shared" si="4"/>
        <v>8</v>
      </c>
      <c r="G147" s="63"/>
      <c r="H147" s="64"/>
      <c r="I147" s="38"/>
      <c r="L147" s="23"/>
      <c r="M147" s="23"/>
    </row>
    <row r="148" spans="1:13" ht="21.75" thickBot="1" x14ac:dyDescent="0.3">
      <c r="A148" s="19">
        <v>42936</v>
      </c>
      <c r="B148" s="9">
        <v>0.33333333333333331</v>
      </c>
      <c r="C148" s="9">
        <v>0.5</v>
      </c>
      <c r="D148" s="9">
        <v>0.5625</v>
      </c>
      <c r="E148" s="10">
        <v>0.72916666666666663</v>
      </c>
      <c r="F148" s="14">
        <f t="shared" si="4"/>
        <v>8</v>
      </c>
      <c r="G148" s="63"/>
      <c r="H148" s="64"/>
      <c r="I148" s="38"/>
      <c r="L148" s="23"/>
      <c r="M148" s="23"/>
    </row>
    <row r="149" spans="1:13" ht="16.5" thickBot="1" x14ac:dyDescent="0.3">
      <c r="A149" s="20">
        <v>42937</v>
      </c>
      <c r="B149" s="11">
        <v>0.33333333333333331</v>
      </c>
      <c r="C149" s="11">
        <v>0.45833333333333331</v>
      </c>
      <c r="D149" s="11"/>
      <c r="E149" s="12"/>
      <c r="F149" s="15">
        <f t="shared" si="4"/>
        <v>3</v>
      </c>
      <c r="G149" s="16">
        <f>SUM(F145:F149)</f>
        <v>35</v>
      </c>
      <c r="H149" s="17">
        <f>+$G149-$H$2</f>
        <v>35</v>
      </c>
      <c r="I149" s="39"/>
      <c r="L149" s="24"/>
      <c r="M149" s="24"/>
    </row>
    <row r="150" spans="1:13" ht="21" x14ac:dyDescent="0.25">
      <c r="A150" s="18">
        <v>42940</v>
      </c>
      <c r="B150" s="7">
        <v>0.33333333333333331</v>
      </c>
      <c r="C150" s="7">
        <v>0.5</v>
      </c>
      <c r="D150" s="7">
        <v>0.5625</v>
      </c>
      <c r="E150" s="8">
        <v>0.72916666666666663</v>
      </c>
      <c r="F150" s="13">
        <f t="shared" si="4"/>
        <v>8</v>
      </c>
      <c r="G150" s="61" t="s">
        <v>40</v>
      </c>
      <c r="H150" s="62"/>
      <c r="I150" s="37"/>
      <c r="L150" s="22"/>
      <c r="M150" s="22"/>
    </row>
    <row r="151" spans="1:13" ht="21" x14ac:dyDescent="0.25">
      <c r="A151" s="19">
        <v>42941</v>
      </c>
      <c r="B151" s="9">
        <v>0.33333333333333331</v>
      </c>
      <c r="C151" s="9">
        <v>0.5</v>
      </c>
      <c r="D151" s="9">
        <v>0.5625</v>
      </c>
      <c r="E151" s="10">
        <v>0.72916666666666663</v>
      </c>
      <c r="F151" s="14">
        <f t="shared" si="4"/>
        <v>8</v>
      </c>
      <c r="G151" s="63"/>
      <c r="H151" s="64"/>
      <c r="I151" s="38"/>
      <c r="L151" s="23"/>
      <c r="M151" s="23"/>
    </row>
    <row r="152" spans="1:13" ht="21" x14ac:dyDescent="0.25">
      <c r="A152" s="19">
        <v>42942</v>
      </c>
      <c r="B152" s="9">
        <v>0.33333333333333331</v>
      </c>
      <c r="C152" s="9">
        <v>0.5</v>
      </c>
      <c r="D152" s="9">
        <v>0.5625</v>
      </c>
      <c r="E152" s="10">
        <v>0.72916666666666663</v>
      </c>
      <c r="F152" s="14">
        <f t="shared" si="4"/>
        <v>8</v>
      </c>
      <c r="G152" s="63"/>
      <c r="H152" s="64"/>
      <c r="I152" s="38"/>
      <c r="L152" s="23"/>
      <c r="M152" s="23"/>
    </row>
    <row r="153" spans="1:13" ht="21.75" thickBot="1" x14ac:dyDescent="0.3">
      <c r="A153" s="19">
        <v>42943</v>
      </c>
      <c r="B153" s="9">
        <v>0.33333333333333331</v>
      </c>
      <c r="C153" s="9">
        <v>0.5</v>
      </c>
      <c r="D153" s="9">
        <v>0.5625</v>
      </c>
      <c r="E153" s="10">
        <v>0.72916666666666663</v>
      </c>
      <c r="F153" s="14">
        <f t="shared" si="4"/>
        <v>8</v>
      </c>
      <c r="G153" s="63"/>
      <c r="H153" s="64"/>
      <c r="I153" s="38"/>
      <c r="L153" s="23"/>
      <c r="M153" s="23"/>
    </row>
    <row r="154" spans="1:13" ht="16.5" thickBot="1" x14ac:dyDescent="0.3">
      <c r="A154" s="20">
        <v>42944</v>
      </c>
      <c r="B154" s="11">
        <v>0.33333333333333331</v>
      </c>
      <c r="C154" s="11">
        <v>0.45833333333333331</v>
      </c>
      <c r="D154" s="11"/>
      <c r="E154" s="12"/>
      <c r="F154" s="15">
        <f t="shared" si="4"/>
        <v>3</v>
      </c>
      <c r="G154" s="16">
        <f>SUM(F150:F154)</f>
        <v>35</v>
      </c>
      <c r="H154" s="17">
        <f>+$G154-$H$2</f>
        <v>35</v>
      </c>
      <c r="I154" s="39"/>
      <c r="L154" s="24"/>
      <c r="M154" s="24"/>
    </row>
    <row r="155" spans="1:13" ht="21" x14ac:dyDescent="0.25">
      <c r="A155" s="18">
        <v>42947</v>
      </c>
      <c r="B155" s="7">
        <v>0.33333333333333331</v>
      </c>
      <c r="C155" s="7">
        <v>0.5</v>
      </c>
      <c r="D155" s="7">
        <v>0.5625</v>
      </c>
      <c r="E155" s="8">
        <v>0.72916666666666663</v>
      </c>
      <c r="F155" s="13">
        <f t="shared" si="4"/>
        <v>8</v>
      </c>
      <c r="G155" s="61" t="s">
        <v>61</v>
      </c>
      <c r="H155" s="62"/>
      <c r="I155" s="37"/>
      <c r="L155" s="22"/>
      <c r="M155" s="22"/>
    </row>
    <row r="156" spans="1:13" ht="21" x14ac:dyDescent="0.25">
      <c r="A156" s="19">
        <v>42948</v>
      </c>
      <c r="B156" s="9">
        <v>0.33333333333333331</v>
      </c>
      <c r="C156" s="9">
        <v>0.5</v>
      </c>
      <c r="D156" s="9">
        <v>0.5625</v>
      </c>
      <c r="E156" s="10">
        <v>0.72916666666666663</v>
      </c>
      <c r="F156" s="14">
        <f t="shared" si="4"/>
        <v>8</v>
      </c>
      <c r="G156" s="63"/>
      <c r="H156" s="64"/>
      <c r="I156" s="38"/>
      <c r="L156" s="23"/>
      <c r="M156" s="23"/>
    </row>
    <row r="157" spans="1:13" ht="21" x14ac:dyDescent="0.25">
      <c r="A157" s="19">
        <v>42949</v>
      </c>
      <c r="B157" s="9">
        <v>0.33333333333333331</v>
      </c>
      <c r="C157" s="9">
        <v>0.5</v>
      </c>
      <c r="D157" s="9">
        <v>0.5625</v>
      </c>
      <c r="E157" s="10">
        <v>0.72916666666666663</v>
      </c>
      <c r="F157" s="14">
        <f t="shared" si="4"/>
        <v>8</v>
      </c>
      <c r="G157" s="63"/>
      <c r="H157" s="64"/>
      <c r="I157" s="38"/>
      <c r="L157" s="23"/>
      <c r="M157" s="23"/>
    </row>
    <row r="158" spans="1:13" ht="21.75" thickBot="1" x14ac:dyDescent="0.3">
      <c r="A158" s="19">
        <v>42950</v>
      </c>
      <c r="B158" s="9">
        <v>0.33333333333333331</v>
      </c>
      <c r="C158" s="9">
        <v>0.5</v>
      </c>
      <c r="D158" s="9">
        <v>0.5625</v>
      </c>
      <c r="E158" s="10">
        <v>0.72916666666666663</v>
      </c>
      <c r="F158" s="14">
        <f t="shared" si="4"/>
        <v>8</v>
      </c>
      <c r="G158" s="63"/>
      <c r="H158" s="64"/>
      <c r="I158" s="38"/>
      <c r="L158" s="23"/>
      <c r="M158" s="23"/>
    </row>
    <row r="159" spans="1:13" ht="16.5" thickBot="1" x14ac:dyDescent="0.3">
      <c r="A159" s="20">
        <v>42951</v>
      </c>
      <c r="B159" s="11">
        <v>0.33333333333333331</v>
      </c>
      <c r="C159" s="11">
        <v>0.45833333333333331</v>
      </c>
      <c r="D159" s="11"/>
      <c r="E159" s="12"/>
      <c r="F159" s="15">
        <f t="shared" si="4"/>
        <v>3</v>
      </c>
      <c r="G159" s="16">
        <f>SUM(F155:F159)</f>
        <v>35</v>
      </c>
      <c r="H159" s="17">
        <f>+$G159-$H$2</f>
        <v>35</v>
      </c>
      <c r="I159" s="39"/>
      <c r="L159" s="24"/>
      <c r="M159" s="24"/>
    </row>
    <row r="160" spans="1:13" ht="21" x14ac:dyDescent="0.25">
      <c r="A160" s="18">
        <v>42954</v>
      </c>
      <c r="B160" s="7">
        <v>0.33333333333333331</v>
      </c>
      <c r="C160" s="7">
        <v>0.5</v>
      </c>
      <c r="D160" s="7">
        <v>0.5625</v>
      </c>
      <c r="E160" s="8">
        <v>0.72916666666666663</v>
      </c>
      <c r="F160" s="13">
        <f t="shared" si="4"/>
        <v>8</v>
      </c>
      <c r="G160" s="61" t="s">
        <v>41</v>
      </c>
      <c r="H160" s="62"/>
      <c r="I160" s="37"/>
      <c r="L160" s="22"/>
      <c r="M160" s="22"/>
    </row>
    <row r="161" spans="1:13" ht="21" x14ac:dyDescent="0.25">
      <c r="A161" s="19">
        <v>42955</v>
      </c>
      <c r="B161" s="9">
        <v>0.33333333333333331</v>
      </c>
      <c r="C161" s="9">
        <v>0.5</v>
      </c>
      <c r="D161" s="9">
        <v>0.5625</v>
      </c>
      <c r="E161" s="10">
        <v>0.72916666666666663</v>
      </c>
      <c r="F161" s="14">
        <f t="shared" si="4"/>
        <v>8</v>
      </c>
      <c r="G161" s="63"/>
      <c r="H161" s="64"/>
      <c r="I161" s="38"/>
      <c r="L161" s="23"/>
      <c r="M161" s="23"/>
    </row>
    <row r="162" spans="1:13" ht="21" x14ac:dyDescent="0.25">
      <c r="A162" s="19">
        <v>42956</v>
      </c>
      <c r="B162" s="9">
        <v>0.33333333333333331</v>
      </c>
      <c r="C162" s="9">
        <v>0.5</v>
      </c>
      <c r="D162" s="9">
        <v>0.5625</v>
      </c>
      <c r="E162" s="10">
        <v>0.72916666666666663</v>
      </c>
      <c r="F162" s="14">
        <f t="shared" si="4"/>
        <v>8</v>
      </c>
      <c r="G162" s="63"/>
      <c r="H162" s="64"/>
      <c r="I162" s="38"/>
      <c r="L162" s="23"/>
      <c r="M162" s="23"/>
    </row>
    <row r="163" spans="1:13" ht="21.75" thickBot="1" x14ac:dyDescent="0.3">
      <c r="A163" s="19">
        <v>42957</v>
      </c>
      <c r="B163" s="9">
        <v>0.33333333333333331</v>
      </c>
      <c r="C163" s="9">
        <v>0.5</v>
      </c>
      <c r="D163" s="9">
        <v>0.5625</v>
      </c>
      <c r="E163" s="10">
        <v>0.72916666666666663</v>
      </c>
      <c r="F163" s="14">
        <f t="shared" ref="F163:F226" si="5">(IF(C163&lt;B163,(1-B163+C163),((C163-B163)))+IF(E163&lt;D163,(1-D163+E163),((E163-D163))))*24</f>
        <v>8</v>
      </c>
      <c r="G163" s="63"/>
      <c r="H163" s="64"/>
      <c r="I163" s="38"/>
      <c r="L163" s="23"/>
      <c r="M163" s="23"/>
    </row>
    <row r="164" spans="1:13" ht="16.5" thickBot="1" x14ac:dyDescent="0.3">
      <c r="A164" s="20">
        <v>42958</v>
      </c>
      <c r="B164" s="11">
        <v>0.33333333333333331</v>
      </c>
      <c r="C164" s="11">
        <v>0.45833333333333331</v>
      </c>
      <c r="D164" s="11"/>
      <c r="E164" s="12"/>
      <c r="F164" s="15">
        <f t="shared" si="5"/>
        <v>3</v>
      </c>
      <c r="G164" s="16">
        <f>SUM(F160:F164)</f>
        <v>35</v>
      </c>
      <c r="H164" s="17">
        <f>+$G164-$H$2</f>
        <v>35</v>
      </c>
      <c r="I164" s="39"/>
      <c r="L164" s="24"/>
      <c r="M164" s="24"/>
    </row>
    <row r="165" spans="1:13" ht="21" x14ac:dyDescent="0.25">
      <c r="A165" s="18">
        <v>42961</v>
      </c>
      <c r="B165" s="7">
        <v>0.33333333333333331</v>
      </c>
      <c r="C165" s="7">
        <v>0.5</v>
      </c>
      <c r="D165" s="7">
        <v>0.5625</v>
      </c>
      <c r="E165" s="8">
        <v>0.72916666666666663</v>
      </c>
      <c r="F165" s="13">
        <f t="shared" si="5"/>
        <v>8</v>
      </c>
      <c r="G165" s="61" t="s">
        <v>42</v>
      </c>
      <c r="H165" s="62"/>
      <c r="I165" s="37"/>
      <c r="L165" s="22"/>
      <c r="M165" s="22"/>
    </row>
    <row r="166" spans="1:13" ht="21" x14ac:dyDescent="0.25">
      <c r="A166" s="19">
        <v>42962</v>
      </c>
      <c r="B166" s="9">
        <v>0.33333333333333331</v>
      </c>
      <c r="C166" s="9">
        <v>0.5</v>
      </c>
      <c r="D166" s="9">
        <v>0.5625</v>
      </c>
      <c r="E166" s="10">
        <v>0.72916666666666663</v>
      </c>
      <c r="F166" s="14">
        <f t="shared" si="5"/>
        <v>8</v>
      </c>
      <c r="G166" s="63"/>
      <c r="H166" s="64"/>
      <c r="I166" s="38"/>
      <c r="L166" s="23"/>
      <c r="M166" s="23"/>
    </row>
    <row r="167" spans="1:13" ht="21" x14ac:dyDescent="0.25">
      <c r="A167" s="19">
        <v>42963</v>
      </c>
      <c r="B167" s="9">
        <v>0.33333333333333331</v>
      </c>
      <c r="C167" s="9">
        <v>0.5</v>
      </c>
      <c r="D167" s="9">
        <v>0.5625</v>
      </c>
      <c r="E167" s="10">
        <v>0.72916666666666663</v>
      </c>
      <c r="F167" s="14">
        <f t="shared" si="5"/>
        <v>8</v>
      </c>
      <c r="G167" s="63"/>
      <c r="H167" s="64"/>
      <c r="I167" s="38"/>
      <c r="L167" s="23"/>
      <c r="M167" s="23"/>
    </row>
    <row r="168" spans="1:13" ht="21.75" thickBot="1" x14ac:dyDescent="0.3">
      <c r="A168" s="19">
        <v>42964</v>
      </c>
      <c r="B168" s="9">
        <v>0.33333333333333331</v>
      </c>
      <c r="C168" s="9">
        <v>0.5</v>
      </c>
      <c r="D168" s="9">
        <v>0.5625</v>
      </c>
      <c r="E168" s="10">
        <v>0.72916666666666663</v>
      </c>
      <c r="F168" s="14">
        <f t="shared" si="5"/>
        <v>8</v>
      </c>
      <c r="G168" s="63"/>
      <c r="H168" s="64"/>
      <c r="I168" s="38"/>
      <c r="L168" s="23"/>
      <c r="M168" s="23"/>
    </row>
    <row r="169" spans="1:13" ht="16.5" thickBot="1" x14ac:dyDescent="0.3">
      <c r="A169" s="20">
        <v>42965</v>
      </c>
      <c r="B169" s="11">
        <v>0.33333333333333331</v>
      </c>
      <c r="C169" s="11">
        <v>0.45833333333333331</v>
      </c>
      <c r="D169" s="11"/>
      <c r="E169" s="12"/>
      <c r="F169" s="15">
        <f t="shared" si="5"/>
        <v>3</v>
      </c>
      <c r="G169" s="16">
        <f>SUM(F165:F169)</f>
        <v>35</v>
      </c>
      <c r="H169" s="17">
        <f>+$G169-$H$2</f>
        <v>35</v>
      </c>
      <c r="I169" s="39"/>
      <c r="L169" s="24"/>
      <c r="M169" s="24"/>
    </row>
    <row r="170" spans="1:13" ht="21" x14ac:dyDescent="0.25">
      <c r="A170" s="18">
        <v>42968</v>
      </c>
      <c r="B170" s="7">
        <v>0.33333333333333331</v>
      </c>
      <c r="C170" s="7">
        <v>0.5</v>
      </c>
      <c r="D170" s="7">
        <v>0.5625</v>
      </c>
      <c r="E170" s="8">
        <v>0.72916666666666663</v>
      </c>
      <c r="F170" s="13">
        <f t="shared" si="5"/>
        <v>8</v>
      </c>
      <c r="G170" s="61" t="s">
        <v>43</v>
      </c>
      <c r="H170" s="62"/>
      <c r="I170" s="37"/>
      <c r="L170" s="22"/>
      <c r="M170" s="22"/>
    </row>
    <row r="171" spans="1:13" ht="21" x14ac:dyDescent="0.25">
      <c r="A171" s="19">
        <v>42969</v>
      </c>
      <c r="B171" s="9">
        <v>0.33333333333333331</v>
      </c>
      <c r="C171" s="9">
        <v>0.5</v>
      </c>
      <c r="D171" s="9">
        <v>0.5625</v>
      </c>
      <c r="E171" s="10">
        <v>0.72916666666666663</v>
      </c>
      <c r="F171" s="14">
        <f t="shared" si="5"/>
        <v>8</v>
      </c>
      <c r="G171" s="63"/>
      <c r="H171" s="64"/>
      <c r="I171" s="38"/>
      <c r="L171" s="23"/>
      <c r="M171" s="23"/>
    </row>
    <row r="172" spans="1:13" ht="21" x14ac:dyDescent="0.25">
      <c r="A172" s="19">
        <v>42970</v>
      </c>
      <c r="B172" s="9">
        <v>0.33333333333333331</v>
      </c>
      <c r="C172" s="9">
        <v>0.5</v>
      </c>
      <c r="D172" s="9">
        <v>0.5625</v>
      </c>
      <c r="E172" s="10">
        <v>0.72916666666666663</v>
      </c>
      <c r="F172" s="14">
        <f t="shared" si="5"/>
        <v>8</v>
      </c>
      <c r="G172" s="63"/>
      <c r="H172" s="64"/>
      <c r="I172" s="38"/>
      <c r="L172" s="23"/>
      <c r="M172" s="23"/>
    </row>
    <row r="173" spans="1:13" ht="21.75" thickBot="1" x14ac:dyDescent="0.3">
      <c r="A173" s="19">
        <v>42971</v>
      </c>
      <c r="B173" s="9">
        <v>0.33333333333333331</v>
      </c>
      <c r="C173" s="9">
        <v>0.5</v>
      </c>
      <c r="D173" s="9">
        <v>0.5625</v>
      </c>
      <c r="E173" s="10">
        <v>0.72916666666666663</v>
      </c>
      <c r="F173" s="14">
        <f t="shared" si="5"/>
        <v>8</v>
      </c>
      <c r="G173" s="63"/>
      <c r="H173" s="64"/>
      <c r="I173" s="38"/>
      <c r="L173" s="23"/>
      <c r="M173" s="23"/>
    </row>
    <row r="174" spans="1:13" ht="16.5" thickBot="1" x14ac:dyDescent="0.3">
      <c r="A174" s="20">
        <v>42972</v>
      </c>
      <c r="B174" s="11">
        <v>0.33333333333333331</v>
      </c>
      <c r="C174" s="11">
        <v>0.45833333333333331</v>
      </c>
      <c r="D174" s="11"/>
      <c r="E174" s="12"/>
      <c r="F174" s="15">
        <f t="shared" si="5"/>
        <v>3</v>
      </c>
      <c r="G174" s="16">
        <f>SUM(F170:F174)</f>
        <v>35</v>
      </c>
      <c r="H174" s="17">
        <f>+$G174-$H$2</f>
        <v>35</v>
      </c>
      <c r="I174" s="39"/>
      <c r="L174" s="24"/>
      <c r="M174" s="24"/>
    </row>
    <row r="175" spans="1:13" ht="21" x14ac:dyDescent="0.25">
      <c r="A175" s="18">
        <v>42975</v>
      </c>
      <c r="B175" s="7">
        <v>0.33333333333333331</v>
      </c>
      <c r="C175" s="7">
        <v>0.5</v>
      </c>
      <c r="D175" s="7">
        <v>0.5625</v>
      </c>
      <c r="E175" s="8">
        <v>0.72916666666666663</v>
      </c>
      <c r="F175" s="13">
        <f t="shared" si="5"/>
        <v>8</v>
      </c>
      <c r="G175" s="61" t="s">
        <v>44</v>
      </c>
      <c r="H175" s="62"/>
      <c r="I175" s="37"/>
      <c r="L175" s="22"/>
      <c r="M175" s="22"/>
    </row>
    <row r="176" spans="1:13" ht="21" x14ac:dyDescent="0.25">
      <c r="A176" s="19">
        <v>42976</v>
      </c>
      <c r="B176" s="9">
        <v>0.33333333333333331</v>
      </c>
      <c r="C176" s="9">
        <v>0.5</v>
      </c>
      <c r="D176" s="9">
        <v>0.5625</v>
      </c>
      <c r="E176" s="10">
        <v>0.72916666666666663</v>
      </c>
      <c r="F176" s="14">
        <f t="shared" si="5"/>
        <v>8</v>
      </c>
      <c r="G176" s="63"/>
      <c r="H176" s="64"/>
      <c r="I176" s="38"/>
      <c r="L176" s="23"/>
      <c r="M176" s="23"/>
    </row>
    <row r="177" spans="1:13" ht="21" x14ac:dyDescent="0.25">
      <c r="A177" s="19">
        <v>42977</v>
      </c>
      <c r="B177" s="9">
        <v>0.33333333333333331</v>
      </c>
      <c r="C177" s="9">
        <v>0.5</v>
      </c>
      <c r="D177" s="9">
        <v>0.5625</v>
      </c>
      <c r="E177" s="10">
        <v>0.72916666666666663</v>
      </c>
      <c r="F177" s="14">
        <f t="shared" si="5"/>
        <v>8</v>
      </c>
      <c r="G177" s="63"/>
      <c r="H177" s="64"/>
      <c r="I177" s="38"/>
      <c r="L177" s="23"/>
      <c r="M177" s="23"/>
    </row>
    <row r="178" spans="1:13" ht="21.75" thickBot="1" x14ac:dyDescent="0.3">
      <c r="A178" s="19">
        <v>42978</v>
      </c>
      <c r="B178" s="9">
        <v>0.33333333333333331</v>
      </c>
      <c r="C178" s="9">
        <v>0.5</v>
      </c>
      <c r="D178" s="9">
        <v>0.5625</v>
      </c>
      <c r="E178" s="10">
        <v>0.72916666666666663</v>
      </c>
      <c r="F178" s="14">
        <f t="shared" si="5"/>
        <v>8</v>
      </c>
      <c r="G178" s="63"/>
      <c r="H178" s="64"/>
      <c r="I178" s="38"/>
      <c r="L178" s="23"/>
      <c r="M178" s="23"/>
    </row>
    <row r="179" spans="1:13" ht="16.5" thickBot="1" x14ac:dyDescent="0.3">
      <c r="A179" s="20">
        <v>42979</v>
      </c>
      <c r="B179" s="11">
        <v>0.33333333333333331</v>
      </c>
      <c r="C179" s="11">
        <v>0.45833333333333331</v>
      </c>
      <c r="D179" s="11"/>
      <c r="E179" s="12"/>
      <c r="F179" s="15">
        <f t="shared" si="5"/>
        <v>3</v>
      </c>
      <c r="G179" s="16">
        <f>SUM(F175:F179)</f>
        <v>35</v>
      </c>
      <c r="H179" s="17">
        <f>+$G179-$H$2</f>
        <v>35</v>
      </c>
      <c r="I179" s="39"/>
      <c r="L179" s="24"/>
      <c r="M179" s="24"/>
    </row>
    <row r="180" spans="1:13" ht="21" x14ac:dyDescent="0.25">
      <c r="A180" s="18">
        <v>42982</v>
      </c>
      <c r="B180" s="7">
        <v>0.33333333333333331</v>
      </c>
      <c r="C180" s="7">
        <v>0.5</v>
      </c>
      <c r="D180" s="7">
        <v>0.5625</v>
      </c>
      <c r="E180" s="8">
        <v>0.72916666666666663</v>
      </c>
      <c r="F180" s="13">
        <f t="shared" si="5"/>
        <v>8</v>
      </c>
      <c r="G180" s="61" t="s">
        <v>45</v>
      </c>
      <c r="H180" s="62"/>
      <c r="I180" s="37"/>
      <c r="L180" s="22"/>
      <c r="M180" s="22"/>
    </row>
    <row r="181" spans="1:13" ht="21" x14ac:dyDescent="0.25">
      <c r="A181" s="19">
        <v>42983</v>
      </c>
      <c r="B181" s="9">
        <v>0.33333333333333331</v>
      </c>
      <c r="C181" s="9">
        <v>0.5</v>
      </c>
      <c r="D181" s="9">
        <v>0.5625</v>
      </c>
      <c r="E181" s="10">
        <v>0.72916666666666663</v>
      </c>
      <c r="F181" s="14">
        <f t="shared" si="5"/>
        <v>8</v>
      </c>
      <c r="G181" s="63"/>
      <c r="H181" s="64"/>
      <c r="I181" s="38"/>
      <c r="L181" s="23"/>
      <c r="M181" s="23"/>
    </row>
    <row r="182" spans="1:13" ht="21" x14ac:dyDescent="0.25">
      <c r="A182" s="19">
        <v>42984</v>
      </c>
      <c r="B182" s="9">
        <v>0.33333333333333331</v>
      </c>
      <c r="C182" s="9">
        <v>0.5</v>
      </c>
      <c r="D182" s="9">
        <v>0.5625</v>
      </c>
      <c r="E182" s="10">
        <v>0.72916666666666663</v>
      </c>
      <c r="F182" s="14">
        <f t="shared" si="5"/>
        <v>8</v>
      </c>
      <c r="G182" s="63"/>
      <c r="H182" s="64"/>
      <c r="I182" s="38"/>
      <c r="L182" s="23"/>
      <c r="M182" s="23"/>
    </row>
    <row r="183" spans="1:13" ht="21.75" thickBot="1" x14ac:dyDescent="0.3">
      <c r="A183" s="19">
        <v>42985</v>
      </c>
      <c r="B183" s="9">
        <v>0.33333333333333331</v>
      </c>
      <c r="C183" s="9">
        <v>0.5</v>
      </c>
      <c r="D183" s="9">
        <v>0.5625</v>
      </c>
      <c r="E183" s="10">
        <v>0.72916666666666663</v>
      </c>
      <c r="F183" s="14">
        <f t="shared" si="5"/>
        <v>8</v>
      </c>
      <c r="G183" s="63"/>
      <c r="H183" s="64"/>
      <c r="I183" s="38"/>
      <c r="L183" s="23"/>
      <c r="M183" s="23"/>
    </row>
    <row r="184" spans="1:13" ht="16.5" thickBot="1" x14ac:dyDescent="0.3">
      <c r="A184" s="20">
        <v>42986</v>
      </c>
      <c r="B184" s="11">
        <v>0.33333333333333331</v>
      </c>
      <c r="C184" s="11">
        <v>0.45833333333333331</v>
      </c>
      <c r="D184" s="11"/>
      <c r="E184" s="12"/>
      <c r="F184" s="15">
        <f t="shared" si="5"/>
        <v>3</v>
      </c>
      <c r="G184" s="16">
        <f>SUM(F180:F184)</f>
        <v>35</v>
      </c>
      <c r="H184" s="17">
        <f>+$G184-$H$2</f>
        <v>35</v>
      </c>
      <c r="I184" s="39"/>
      <c r="L184" s="24"/>
      <c r="M184" s="24"/>
    </row>
    <row r="185" spans="1:13" ht="21" x14ac:dyDescent="0.25">
      <c r="A185" s="18">
        <v>42989</v>
      </c>
      <c r="B185" s="7">
        <v>0.33333333333333331</v>
      </c>
      <c r="C185" s="7">
        <v>0.5</v>
      </c>
      <c r="D185" s="7">
        <v>0.5625</v>
      </c>
      <c r="E185" s="8">
        <v>0.72916666666666663</v>
      </c>
      <c r="F185" s="13">
        <f t="shared" si="5"/>
        <v>8</v>
      </c>
      <c r="G185" s="61" t="s">
        <v>46</v>
      </c>
      <c r="H185" s="62"/>
      <c r="I185" s="37"/>
      <c r="L185" s="22"/>
      <c r="M185" s="22"/>
    </row>
    <row r="186" spans="1:13" ht="21" x14ac:dyDescent="0.25">
      <c r="A186" s="19">
        <v>42990</v>
      </c>
      <c r="B186" s="9">
        <v>0.33333333333333331</v>
      </c>
      <c r="C186" s="9">
        <v>0.5</v>
      </c>
      <c r="D186" s="9">
        <v>0.5625</v>
      </c>
      <c r="E186" s="10">
        <v>0.72916666666666663</v>
      </c>
      <c r="F186" s="14">
        <f t="shared" si="5"/>
        <v>8</v>
      </c>
      <c r="G186" s="63"/>
      <c r="H186" s="64"/>
      <c r="I186" s="38"/>
      <c r="L186" s="23"/>
      <c r="M186" s="23"/>
    </row>
    <row r="187" spans="1:13" ht="21" x14ac:dyDescent="0.25">
      <c r="A187" s="19">
        <v>42991</v>
      </c>
      <c r="B187" s="9">
        <v>0.33333333333333331</v>
      </c>
      <c r="C187" s="9">
        <v>0.5</v>
      </c>
      <c r="D187" s="9">
        <v>0.5625</v>
      </c>
      <c r="E187" s="10">
        <v>0.72916666666666663</v>
      </c>
      <c r="F187" s="14">
        <f t="shared" si="5"/>
        <v>8</v>
      </c>
      <c r="G187" s="63"/>
      <c r="H187" s="64"/>
      <c r="I187" s="38"/>
      <c r="L187" s="23"/>
      <c r="M187" s="23"/>
    </row>
    <row r="188" spans="1:13" ht="21.75" thickBot="1" x14ac:dyDescent="0.3">
      <c r="A188" s="19">
        <v>42992</v>
      </c>
      <c r="B188" s="9">
        <v>0.33333333333333331</v>
      </c>
      <c r="C188" s="9">
        <v>0.5</v>
      </c>
      <c r="D188" s="9">
        <v>0.5625</v>
      </c>
      <c r="E188" s="10">
        <v>0.72916666666666663</v>
      </c>
      <c r="F188" s="14">
        <f t="shared" si="5"/>
        <v>8</v>
      </c>
      <c r="G188" s="63"/>
      <c r="H188" s="64"/>
      <c r="I188" s="38"/>
      <c r="L188" s="23"/>
      <c r="M188" s="23"/>
    </row>
    <row r="189" spans="1:13" ht="16.5" thickBot="1" x14ac:dyDescent="0.3">
      <c r="A189" s="20">
        <v>42993</v>
      </c>
      <c r="B189" s="11">
        <v>0.33333333333333331</v>
      </c>
      <c r="C189" s="11">
        <v>0.45833333333333331</v>
      </c>
      <c r="D189" s="11"/>
      <c r="E189" s="12"/>
      <c r="F189" s="15">
        <f t="shared" si="5"/>
        <v>3</v>
      </c>
      <c r="G189" s="16">
        <f>SUM(F185:F189)</f>
        <v>35</v>
      </c>
      <c r="H189" s="17">
        <f>+$G189-$H$2</f>
        <v>35</v>
      </c>
      <c r="I189" s="39"/>
      <c r="L189" s="24"/>
      <c r="M189" s="24"/>
    </row>
    <row r="190" spans="1:13" ht="21" x14ac:dyDescent="0.25">
      <c r="A190" s="18">
        <v>42996</v>
      </c>
      <c r="B190" s="7">
        <v>0.33333333333333331</v>
      </c>
      <c r="C190" s="7">
        <v>0.5</v>
      </c>
      <c r="D190" s="7">
        <v>0.5625</v>
      </c>
      <c r="E190" s="8">
        <v>0.72916666666666663</v>
      </c>
      <c r="F190" s="13">
        <f t="shared" si="5"/>
        <v>8</v>
      </c>
      <c r="G190" s="61" t="s">
        <v>47</v>
      </c>
      <c r="H190" s="62"/>
      <c r="I190" s="37"/>
      <c r="L190" s="22"/>
      <c r="M190" s="22"/>
    </row>
    <row r="191" spans="1:13" ht="21" x14ac:dyDescent="0.25">
      <c r="A191" s="19">
        <v>42997</v>
      </c>
      <c r="B191" s="9">
        <v>0.33333333333333331</v>
      </c>
      <c r="C191" s="9">
        <v>0.5</v>
      </c>
      <c r="D191" s="9">
        <v>0.5625</v>
      </c>
      <c r="E191" s="10">
        <v>0.72916666666666663</v>
      </c>
      <c r="F191" s="14">
        <f t="shared" si="5"/>
        <v>8</v>
      </c>
      <c r="G191" s="63"/>
      <c r="H191" s="64"/>
      <c r="I191" s="38"/>
      <c r="L191" s="23"/>
      <c r="M191" s="23"/>
    </row>
    <row r="192" spans="1:13" ht="21" x14ac:dyDescent="0.25">
      <c r="A192" s="19">
        <v>42998</v>
      </c>
      <c r="B192" s="9">
        <v>0.33333333333333331</v>
      </c>
      <c r="C192" s="9">
        <v>0.5</v>
      </c>
      <c r="D192" s="9">
        <v>0.5625</v>
      </c>
      <c r="E192" s="10">
        <v>0.72916666666666663</v>
      </c>
      <c r="F192" s="14">
        <f t="shared" si="5"/>
        <v>8</v>
      </c>
      <c r="G192" s="63"/>
      <c r="H192" s="64"/>
      <c r="I192" s="38"/>
      <c r="L192" s="23"/>
      <c r="M192" s="23"/>
    </row>
    <row r="193" spans="1:13" ht="21.75" thickBot="1" x14ac:dyDescent="0.3">
      <c r="A193" s="19">
        <v>42999</v>
      </c>
      <c r="B193" s="9">
        <v>0.33333333333333331</v>
      </c>
      <c r="C193" s="9">
        <v>0.5</v>
      </c>
      <c r="D193" s="9">
        <v>0.5625</v>
      </c>
      <c r="E193" s="10">
        <v>0.72916666666666663</v>
      </c>
      <c r="F193" s="14">
        <f t="shared" si="5"/>
        <v>8</v>
      </c>
      <c r="G193" s="63"/>
      <c r="H193" s="64"/>
      <c r="I193" s="38"/>
      <c r="L193" s="23"/>
      <c r="M193" s="23"/>
    </row>
    <row r="194" spans="1:13" ht="16.5" thickBot="1" x14ac:dyDescent="0.3">
      <c r="A194" s="20">
        <v>43000</v>
      </c>
      <c r="B194" s="11">
        <v>0.33333333333333331</v>
      </c>
      <c r="C194" s="11">
        <v>0.45833333333333331</v>
      </c>
      <c r="D194" s="11"/>
      <c r="E194" s="12"/>
      <c r="F194" s="15">
        <f t="shared" si="5"/>
        <v>3</v>
      </c>
      <c r="G194" s="16">
        <f>SUM(F190:F194)</f>
        <v>35</v>
      </c>
      <c r="H194" s="17">
        <f>+$G194-$H$2</f>
        <v>35</v>
      </c>
      <c r="I194" s="39"/>
      <c r="L194" s="24"/>
      <c r="M194" s="24"/>
    </row>
    <row r="195" spans="1:13" ht="21" x14ac:dyDescent="0.25">
      <c r="A195" s="18">
        <v>43003</v>
      </c>
      <c r="B195" s="7">
        <v>0.33333333333333331</v>
      </c>
      <c r="C195" s="7">
        <v>0.5</v>
      </c>
      <c r="D195" s="7">
        <v>0.5625</v>
      </c>
      <c r="E195" s="8">
        <v>0.72916666666666663</v>
      </c>
      <c r="F195" s="13">
        <f t="shared" si="5"/>
        <v>8</v>
      </c>
      <c r="G195" s="61" t="s">
        <v>48</v>
      </c>
      <c r="H195" s="62"/>
      <c r="I195" s="37"/>
      <c r="L195" s="22"/>
      <c r="M195" s="22"/>
    </row>
    <row r="196" spans="1:13" ht="21" x14ac:dyDescent="0.25">
      <c r="A196" s="19">
        <v>43004</v>
      </c>
      <c r="B196" s="9">
        <v>0.33333333333333331</v>
      </c>
      <c r="C196" s="9">
        <v>0.5</v>
      </c>
      <c r="D196" s="9">
        <v>0.5625</v>
      </c>
      <c r="E196" s="10">
        <v>0.72916666666666663</v>
      </c>
      <c r="F196" s="14">
        <f t="shared" si="5"/>
        <v>8</v>
      </c>
      <c r="G196" s="63"/>
      <c r="H196" s="64"/>
      <c r="I196" s="38"/>
      <c r="L196" s="23"/>
      <c r="M196" s="23"/>
    </row>
    <row r="197" spans="1:13" ht="21" x14ac:dyDescent="0.25">
      <c r="A197" s="19">
        <v>43005</v>
      </c>
      <c r="B197" s="9">
        <v>0.33333333333333331</v>
      </c>
      <c r="C197" s="9">
        <v>0.5</v>
      </c>
      <c r="D197" s="9">
        <v>0.5625</v>
      </c>
      <c r="E197" s="10">
        <v>0.72916666666666663</v>
      </c>
      <c r="F197" s="14">
        <f t="shared" si="5"/>
        <v>8</v>
      </c>
      <c r="G197" s="63"/>
      <c r="H197" s="64"/>
      <c r="I197" s="38"/>
      <c r="L197" s="23"/>
      <c r="M197" s="23"/>
    </row>
    <row r="198" spans="1:13" ht="21.75" thickBot="1" x14ac:dyDescent="0.3">
      <c r="A198" s="19">
        <v>43006</v>
      </c>
      <c r="B198" s="9">
        <v>0.33333333333333331</v>
      </c>
      <c r="C198" s="9">
        <v>0.5</v>
      </c>
      <c r="D198" s="9">
        <v>0.5625</v>
      </c>
      <c r="E198" s="10">
        <v>0.72916666666666663</v>
      </c>
      <c r="F198" s="14">
        <f t="shared" si="5"/>
        <v>8</v>
      </c>
      <c r="G198" s="63"/>
      <c r="H198" s="64"/>
      <c r="I198" s="38"/>
      <c r="L198" s="23"/>
      <c r="M198" s="23"/>
    </row>
    <row r="199" spans="1:13" ht="16.5" thickBot="1" x14ac:dyDescent="0.3">
      <c r="A199" s="20">
        <v>43007</v>
      </c>
      <c r="B199" s="11">
        <v>0.33333333333333331</v>
      </c>
      <c r="C199" s="11">
        <v>0.45833333333333331</v>
      </c>
      <c r="D199" s="11"/>
      <c r="E199" s="12"/>
      <c r="F199" s="15">
        <f t="shared" si="5"/>
        <v>3</v>
      </c>
      <c r="G199" s="16">
        <f>SUM(F195:F199)</f>
        <v>35</v>
      </c>
      <c r="H199" s="17">
        <f>+$G199-$H$2</f>
        <v>35</v>
      </c>
      <c r="I199" s="39"/>
      <c r="L199" s="24"/>
      <c r="M199" s="24"/>
    </row>
    <row r="200" spans="1:13" ht="21" x14ac:dyDescent="0.25">
      <c r="A200" s="18">
        <v>43010</v>
      </c>
      <c r="B200" s="7">
        <v>0.33333333333333331</v>
      </c>
      <c r="C200" s="7">
        <v>0.5</v>
      </c>
      <c r="D200" s="7">
        <v>0.5625</v>
      </c>
      <c r="E200" s="8">
        <v>0.72916666666666663</v>
      </c>
      <c r="F200" s="13">
        <f t="shared" si="5"/>
        <v>8</v>
      </c>
      <c r="G200" s="61" t="s">
        <v>49</v>
      </c>
      <c r="H200" s="62"/>
      <c r="I200" s="37"/>
      <c r="L200" s="22"/>
      <c r="M200" s="22"/>
    </row>
    <row r="201" spans="1:13" ht="21" x14ac:dyDescent="0.25">
      <c r="A201" s="19">
        <v>43011</v>
      </c>
      <c r="B201" s="9">
        <v>0.33333333333333331</v>
      </c>
      <c r="C201" s="9">
        <v>0.5</v>
      </c>
      <c r="D201" s="9">
        <v>0.5625</v>
      </c>
      <c r="E201" s="10">
        <v>0.72916666666666663</v>
      </c>
      <c r="F201" s="14">
        <f t="shared" si="5"/>
        <v>8</v>
      </c>
      <c r="G201" s="63"/>
      <c r="H201" s="64"/>
      <c r="I201" s="38"/>
      <c r="L201" s="23"/>
      <c r="M201" s="23"/>
    </row>
    <row r="202" spans="1:13" ht="21" x14ac:dyDescent="0.25">
      <c r="A202" s="19">
        <v>43012</v>
      </c>
      <c r="B202" s="9">
        <v>0.33333333333333331</v>
      </c>
      <c r="C202" s="9">
        <v>0.5</v>
      </c>
      <c r="D202" s="9">
        <v>0.5625</v>
      </c>
      <c r="E202" s="10">
        <v>0.72916666666666663</v>
      </c>
      <c r="F202" s="14">
        <f t="shared" si="5"/>
        <v>8</v>
      </c>
      <c r="G202" s="63"/>
      <c r="H202" s="64"/>
      <c r="I202" s="38"/>
      <c r="L202" s="23"/>
      <c r="M202" s="23"/>
    </row>
    <row r="203" spans="1:13" ht="21.75" thickBot="1" x14ac:dyDescent="0.3">
      <c r="A203" s="19">
        <v>43013</v>
      </c>
      <c r="B203" s="9">
        <v>0.33333333333333331</v>
      </c>
      <c r="C203" s="9">
        <v>0.5</v>
      </c>
      <c r="D203" s="9">
        <v>0.5625</v>
      </c>
      <c r="E203" s="10">
        <v>0.72916666666666663</v>
      </c>
      <c r="F203" s="14">
        <f t="shared" si="5"/>
        <v>8</v>
      </c>
      <c r="G203" s="63"/>
      <c r="H203" s="64"/>
      <c r="I203" s="38"/>
      <c r="L203" s="23"/>
      <c r="M203" s="23"/>
    </row>
    <row r="204" spans="1:13" ht="16.5" thickBot="1" x14ac:dyDescent="0.3">
      <c r="A204" s="20">
        <v>43014</v>
      </c>
      <c r="B204" s="11">
        <v>0.33333333333333331</v>
      </c>
      <c r="C204" s="11">
        <v>0.45833333333333331</v>
      </c>
      <c r="D204" s="11"/>
      <c r="E204" s="12"/>
      <c r="F204" s="15">
        <f t="shared" si="5"/>
        <v>3</v>
      </c>
      <c r="G204" s="16">
        <f>SUM(F200:F204)</f>
        <v>35</v>
      </c>
      <c r="H204" s="17">
        <f>+$G204-$H$2</f>
        <v>35</v>
      </c>
      <c r="I204" s="39"/>
      <c r="L204" s="24"/>
      <c r="M204" s="24"/>
    </row>
    <row r="205" spans="1:13" ht="21" x14ac:dyDescent="0.25">
      <c r="A205" s="18">
        <v>43017</v>
      </c>
      <c r="B205" s="7">
        <v>0.33333333333333331</v>
      </c>
      <c r="C205" s="7">
        <v>0.5</v>
      </c>
      <c r="D205" s="7">
        <v>0.5625</v>
      </c>
      <c r="E205" s="8">
        <v>0.72916666666666663</v>
      </c>
      <c r="F205" s="13">
        <f t="shared" si="5"/>
        <v>8</v>
      </c>
      <c r="G205" s="61" t="s">
        <v>62</v>
      </c>
      <c r="H205" s="62"/>
      <c r="I205" s="37"/>
      <c r="L205" s="22"/>
      <c r="M205" s="22"/>
    </row>
    <row r="206" spans="1:13" ht="21" x14ac:dyDescent="0.25">
      <c r="A206" s="19">
        <v>43018</v>
      </c>
      <c r="B206" s="9">
        <v>0.33333333333333331</v>
      </c>
      <c r="C206" s="9">
        <v>0.5</v>
      </c>
      <c r="D206" s="9">
        <v>0.5625</v>
      </c>
      <c r="E206" s="10">
        <v>0.72916666666666663</v>
      </c>
      <c r="F206" s="14">
        <f t="shared" si="5"/>
        <v>8</v>
      </c>
      <c r="G206" s="63"/>
      <c r="H206" s="64"/>
      <c r="I206" s="38"/>
      <c r="L206" s="23"/>
      <c r="M206" s="23"/>
    </row>
    <row r="207" spans="1:13" ht="21" x14ac:dyDescent="0.25">
      <c r="A207" s="19">
        <v>43019</v>
      </c>
      <c r="B207" s="9">
        <v>0.33333333333333331</v>
      </c>
      <c r="C207" s="9">
        <v>0.5</v>
      </c>
      <c r="D207" s="9">
        <v>0.5625</v>
      </c>
      <c r="E207" s="10">
        <v>0.72916666666666663</v>
      </c>
      <c r="F207" s="14">
        <f t="shared" si="5"/>
        <v>8</v>
      </c>
      <c r="G207" s="63"/>
      <c r="H207" s="64"/>
      <c r="I207" s="38"/>
      <c r="L207" s="23"/>
      <c r="M207" s="23"/>
    </row>
    <row r="208" spans="1:13" ht="21.75" thickBot="1" x14ac:dyDescent="0.3">
      <c r="A208" s="19">
        <v>43020</v>
      </c>
      <c r="B208" s="9">
        <v>0.33333333333333331</v>
      </c>
      <c r="C208" s="9">
        <v>0.5</v>
      </c>
      <c r="D208" s="9">
        <v>0.5625</v>
      </c>
      <c r="E208" s="10">
        <v>0.72916666666666663</v>
      </c>
      <c r="F208" s="14">
        <f t="shared" si="5"/>
        <v>8</v>
      </c>
      <c r="G208" s="63"/>
      <c r="H208" s="64"/>
      <c r="I208" s="38"/>
      <c r="L208" s="23"/>
      <c r="M208" s="23"/>
    </row>
    <row r="209" spans="1:13" ht="16.5" thickBot="1" x14ac:dyDescent="0.3">
      <c r="A209" s="20">
        <v>43021</v>
      </c>
      <c r="B209" s="11">
        <v>0.33333333333333331</v>
      </c>
      <c r="C209" s="11">
        <v>0.45833333333333331</v>
      </c>
      <c r="D209" s="11"/>
      <c r="E209" s="12"/>
      <c r="F209" s="15">
        <f t="shared" si="5"/>
        <v>3</v>
      </c>
      <c r="G209" s="16">
        <f>SUM(F205:F209)</f>
        <v>35</v>
      </c>
      <c r="H209" s="17">
        <f>+$G209-$H$2</f>
        <v>35</v>
      </c>
      <c r="I209" s="39"/>
      <c r="L209" s="24"/>
      <c r="M209" s="24"/>
    </row>
    <row r="210" spans="1:13" ht="21" x14ac:dyDescent="0.25">
      <c r="A210" s="18">
        <v>43024</v>
      </c>
      <c r="B210" s="7">
        <v>0.33333333333333331</v>
      </c>
      <c r="C210" s="7">
        <v>0.5</v>
      </c>
      <c r="D210" s="7">
        <v>0.5625</v>
      </c>
      <c r="E210" s="8">
        <v>0.72916666666666663</v>
      </c>
      <c r="F210" s="13">
        <f t="shared" si="5"/>
        <v>8</v>
      </c>
      <c r="G210" s="61" t="s">
        <v>50</v>
      </c>
      <c r="H210" s="62"/>
      <c r="I210" s="37"/>
      <c r="L210" s="22"/>
      <c r="M210" s="22"/>
    </row>
    <row r="211" spans="1:13" ht="21" x14ac:dyDescent="0.25">
      <c r="A211" s="19">
        <v>43025</v>
      </c>
      <c r="B211" s="9">
        <v>0.33333333333333331</v>
      </c>
      <c r="C211" s="9">
        <v>0.5</v>
      </c>
      <c r="D211" s="9">
        <v>0.5625</v>
      </c>
      <c r="E211" s="10">
        <v>0.72916666666666663</v>
      </c>
      <c r="F211" s="14">
        <f t="shared" si="5"/>
        <v>8</v>
      </c>
      <c r="G211" s="63"/>
      <c r="H211" s="64"/>
      <c r="I211" s="38"/>
      <c r="L211" s="23"/>
      <c r="M211" s="23"/>
    </row>
    <row r="212" spans="1:13" ht="21" x14ac:dyDescent="0.25">
      <c r="A212" s="19">
        <v>43026</v>
      </c>
      <c r="B212" s="9">
        <v>0.33333333333333331</v>
      </c>
      <c r="C212" s="9">
        <v>0.5</v>
      </c>
      <c r="D212" s="9">
        <v>0.5625</v>
      </c>
      <c r="E212" s="10">
        <v>0.72916666666666663</v>
      </c>
      <c r="F212" s="14">
        <f t="shared" si="5"/>
        <v>8</v>
      </c>
      <c r="G212" s="63"/>
      <c r="H212" s="64"/>
      <c r="I212" s="38"/>
      <c r="L212" s="23"/>
      <c r="M212" s="23"/>
    </row>
    <row r="213" spans="1:13" ht="21.75" thickBot="1" x14ac:dyDescent="0.3">
      <c r="A213" s="19">
        <v>43027</v>
      </c>
      <c r="B213" s="9">
        <v>0.33333333333333331</v>
      </c>
      <c r="C213" s="9">
        <v>0.5</v>
      </c>
      <c r="D213" s="9">
        <v>0.5625</v>
      </c>
      <c r="E213" s="10">
        <v>0.72916666666666663</v>
      </c>
      <c r="F213" s="14">
        <f t="shared" si="5"/>
        <v>8</v>
      </c>
      <c r="G213" s="63"/>
      <c r="H213" s="64"/>
      <c r="I213" s="38"/>
      <c r="L213" s="23"/>
      <c r="M213" s="23"/>
    </row>
    <row r="214" spans="1:13" ht="16.5" thickBot="1" x14ac:dyDescent="0.3">
      <c r="A214" s="20">
        <v>43028</v>
      </c>
      <c r="B214" s="11">
        <v>0.33333333333333331</v>
      </c>
      <c r="C214" s="11">
        <v>0.45833333333333331</v>
      </c>
      <c r="D214" s="11"/>
      <c r="E214" s="12"/>
      <c r="F214" s="15">
        <f t="shared" si="5"/>
        <v>3</v>
      </c>
      <c r="G214" s="16">
        <f>SUM(F210:F214)</f>
        <v>35</v>
      </c>
      <c r="H214" s="17">
        <f>+$G214-$H$2</f>
        <v>35</v>
      </c>
      <c r="I214" s="39"/>
      <c r="L214" s="24"/>
      <c r="M214" s="24"/>
    </row>
    <row r="215" spans="1:13" ht="21" x14ac:dyDescent="0.25">
      <c r="A215" s="18">
        <v>43031</v>
      </c>
      <c r="B215" s="7">
        <v>0.33333333333333331</v>
      </c>
      <c r="C215" s="7">
        <v>0.5</v>
      </c>
      <c r="D215" s="7">
        <v>0.5625</v>
      </c>
      <c r="E215" s="8">
        <v>0.72916666666666663</v>
      </c>
      <c r="F215" s="13">
        <f t="shared" si="5"/>
        <v>8</v>
      </c>
      <c r="G215" s="61" t="s">
        <v>51</v>
      </c>
      <c r="H215" s="62"/>
      <c r="I215" s="37"/>
      <c r="L215" s="22"/>
      <c r="M215" s="22"/>
    </row>
    <row r="216" spans="1:13" ht="21" x14ac:dyDescent="0.25">
      <c r="A216" s="19">
        <v>43032</v>
      </c>
      <c r="B216" s="9">
        <v>0.33333333333333331</v>
      </c>
      <c r="C216" s="9">
        <v>0.5</v>
      </c>
      <c r="D216" s="9">
        <v>0.5625</v>
      </c>
      <c r="E216" s="10">
        <v>0.72916666666666663</v>
      </c>
      <c r="F216" s="14">
        <f t="shared" si="5"/>
        <v>8</v>
      </c>
      <c r="G216" s="63"/>
      <c r="H216" s="64"/>
      <c r="I216" s="38"/>
      <c r="L216" s="23"/>
      <c r="M216" s="23"/>
    </row>
    <row r="217" spans="1:13" ht="21" x14ac:dyDescent="0.25">
      <c r="A217" s="19">
        <v>43033</v>
      </c>
      <c r="B217" s="9">
        <v>0.33333333333333331</v>
      </c>
      <c r="C217" s="9">
        <v>0.5</v>
      </c>
      <c r="D217" s="9">
        <v>0.5625</v>
      </c>
      <c r="E217" s="10">
        <v>0.72916666666666663</v>
      </c>
      <c r="F217" s="14">
        <f t="shared" si="5"/>
        <v>8</v>
      </c>
      <c r="G217" s="63"/>
      <c r="H217" s="64"/>
      <c r="I217" s="38"/>
      <c r="L217" s="23"/>
      <c r="M217" s="23"/>
    </row>
    <row r="218" spans="1:13" ht="21.75" thickBot="1" x14ac:dyDescent="0.3">
      <c r="A218" s="19">
        <v>43034</v>
      </c>
      <c r="B218" s="9">
        <v>0.33333333333333331</v>
      </c>
      <c r="C218" s="9">
        <v>0.5</v>
      </c>
      <c r="D218" s="9">
        <v>0.5625</v>
      </c>
      <c r="E218" s="10">
        <v>0.72916666666666663</v>
      </c>
      <c r="F218" s="14">
        <f t="shared" si="5"/>
        <v>8</v>
      </c>
      <c r="G218" s="63"/>
      <c r="H218" s="64"/>
      <c r="I218" s="38"/>
      <c r="L218" s="23"/>
      <c r="M218" s="23"/>
    </row>
    <row r="219" spans="1:13" ht="16.5" thickBot="1" x14ac:dyDescent="0.3">
      <c r="A219" s="20">
        <v>43035</v>
      </c>
      <c r="B219" s="11">
        <v>0.33333333333333331</v>
      </c>
      <c r="C219" s="11">
        <v>0.45833333333333331</v>
      </c>
      <c r="D219" s="11"/>
      <c r="E219" s="12"/>
      <c r="F219" s="15">
        <f t="shared" si="5"/>
        <v>3</v>
      </c>
      <c r="G219" s="16">
        <f>SUM(F215:F219)</f>
        <v>35</v>
      </c>
      <c r="H219" s="17">
        <f>+$G219-$H$2</f>
        <v>35</v>
      </c>
      <c r="I219" s="39"/>
      <c r="L219" s="24"/>
      <c r="M219" s="24"/>
    </row>
    <row r="220" spans="1:13" ht="21" x14ac:dyDescent="0.25">
      <c r="A220" s="18">
        <v>43038</v>
      </c>
      <c r="B220" s="7">
        <v>0.33333333333333331</v>
      </c>
      <c r="C220" s="7">
        <v>0.5</v>
      </c>
      <c r="D220" s="7">
        <v>0.5625</v>
      </c>
      <c r="E220" s="8">
        <v>0.72916666666666663</v>
      </c>
      <c r="F220" s="13">
        <f t="shared" si="5"/>
        <v>8</v>
      </c>
      <c r="G220" s="61" t="s">
        <v>52</v>
      </c>
      <c r="H220" s="62"/>
      <c r="I220" s="37"/>
      <c r="L220" s="22"/>
      <c r="M220" s="22"/>
    </row>
    <row r="221" spans="1:13" ht="21" x14ac:dyDescent="0.25">
      <c r="A221" s="19">
        <v>43039</v>
      </c>
      <c r="B221" s="9">
        <v>0.33333333333333331</v>
      </c>
      <c r="C221" s="9">
        <v>0.5</v>
      </c>
      <c r="D221" s="9">
        <v>0.5625</v>
      </c>
      <c r="E221" s="10">
        <v>0.72916666666666663</v>
      </c>
      <c r="F221" s="14">
        <f t="shared" si="5"/>
        <v>8</v>
      </c>
      <c r="G221" s="63"/>
      <c r="H221" s="64"/>
      <c r="I221" s="38"/>
      <c r="L221" s="23"/>
      <c r="M221" s="23"/>
    </row>
    <row r="222" spans="1:13" ht="21" x14ac:dyDescent="0.25">
      <c r="A222" s="19">
        <v>43040</v>
      </c>
      <c r="B222" s="9">
        <v>0.33333333333333331</v>
      </c>
      <c r="C222" s="9">
        <v>0.5</v>
      </c>
      <c r="D222" s="9">
        <v>0.5625</v>
      </c>
      <c r="E222" s="10">
        <v>0.72916666666666663</v>
      </c>
      <c r="F222" s="14">
        <f t="shared" si="5"/>
        <v>8</v>
      </c>
      <c r="G222" s="63"/>
      <c r="H222" s="64"/>
      <c r="I222" s="38"/>
      <c r="L222" s="23"/>
      <c r="M222" s="23"/>
    </row>
    <row r="223" spans="1:13" ht="21.75" thickBot="1" x14ac:dyDescent="0.3">
      <c r="A223" s="19">
        <v>43041</v>
      </c>
      <c r="B223" s="9">
        <v>0.33333333333333331</v>
      </c>
      <c r="C223" s="9">
        <v>0.5</v>
      </c>
      <c r="D223" s="9">
        <v>0.5625</v>
      </c>
      <c r="E223" s="10">
        <v>0.72916666666666663</v>
      </c>
      <c r="F223" s="14">
        <f t="shared" si="5"/>
        <v>8</v>
      </c>
      <c r="G223" s="63"/>
      <c r="H223" s="64"/>
      <c r="I223" s="38"/>
      <c r="L223" s="23"/>
      <c r="M223" s="23"/>
    </row>
    <row r="224" spans="1:13" ht="16.5" thickBot="1" x14ac:dyDescent="0.3">
      <c r="A224" s="20">
        <v>43042</v>
      </c>
      <c r="B224" s="11">
        <v>0.33333333333333331</v>
      </c>
      <c r="C224" s="11">
        <v>0.45833333333333331</v>
      </c>
      <c r="D224" s="11"/>
      <c r="E224" s="12"/>
      <c r="F224" s="15">
        <f t="shared" si="5"/>
        <v>3</v>
      </c>
      <c r="G224" s="16">
        <f>SUM(F220:F224)</f>
        <v>35</v>
      </c>
      <c r="H224" s="17">
        <f>+$G224-$H$2</f>
        <v>35</v>
      </c>
      <c r="I224" s="39"/>
      <c r="L224" s="24"/>
      <c r="M224" s="24"/>
    </row>
    <row r="225" spans="1:13" ht="21" x14ac:dyDescent="0.25">
      <c r="A225" s="18">
        <v>43045</v>
      </c>
      <c r="B225" s="7">
        <v>0.33333333333333331</v>
      </c>
      <c r="C225" s="7">
        <v>0.5</v>
      </c>
      <c r="D225" s="7">
        <v>0.5625</v>
      </c>
      <c r="E225" s="8">
        <v>0.72916666666666663</v>
      </c>
      <c r="F225" s="13">
        <f t="shared" si="5"/>
        <v>8</v>
      </c>
      <c r="G225" s="61" t="s">
        <v>53</v>
      </c>
      <c r="H225" s="62"/>
      <c r="I225" s="37"/>
      <c r="L225" s="22"/>
      <c r="M225" s="22"/>
    </row>
    <row r="226" spans="1:13" ht="21" x14ac:dyDescent="0.25">
      <c r="A226" s="19">
        <v>43046</v>
      </c>
      <c r="B226" s="9">
        <v>0.33333333333333331</v>
      </c>
      <c r="C226" s="9">
        <v>0.5</v>
      </c>
      <c r="D226" s="9">
        <v>0.5625</v>
      </c>
      <c r="E226" s="10">
        <v>0.72916666666666663</v>
      </c>
      <c r="F226" s="14">
        <f t="shared" si="5"/>
        <v>8</v>
      </c>
      <c r="G226" s="63"/>
      <c r="H226" s="64"/>
      <c r="I226" s="38"/>
      <c r="L226" s="23"/>
      <c r="M226" s="23"/>
    </row>
    <row r="227" spans="1:13" ht="21" x14ac:dyDescent="0.25">
      <c r="A227" s="19">
        <v>43047</v>
      </c>
      <c r="B227" s="9">
        <v>0.33333333333333331</v>
      </c>
      <c r="C227" s="9">
        <v>0.5</v>
      </c>
      <c r="D227" s="9">
        <v>0.5625</v>
      </c>
      <c r="E227" s="10">
        <v>0.72916666666666663</v>
      </c>
      <c r="F227" s="14">
        <f t="shared" ref="F227:F264" si="6">(IF(C227&lt;B227,(1-B227+C227),((C227-B227)))+IF(E227&lt;D227,(1-D227+E227),((E227-D227))))*24</f>
        <v>8</v>
      </c>
      <c r="G227" s="63"/>
      <c r="H227" s="64"/>
      <c r="I227" s="38"/>
      <c r="L227" s="23"/>
      <c r="M227" s="23"/>
    </row>
    <row r="228" spans="1:13" ht="21.75" thickBot="1" x14ac:dyDescent="0.3">
      <c r="A228" s="19">
        <v>43048</v>
      </c>
      <c r="B228" s="9">
        <v>0.33333333333333331</v>
      </c>
      <c r="C228" s="9">
        <v>0.5</v>
      </c>
      <c r="D228" s="9">
        <v>0.5625</v>
      </c>
      <c r="E228" s="10">
        <v>0.72916666666666663</v>
      </c>
      <c r="F228" s="14">
        <f t="shared" si="6"/>
        <v>8</v>
      </c>
      <c r="G228" s="63"/>
      <c r="H228" s="64"/>
      <c r="I228" s="38"/>
      <c r="L228" s="23"/>
      <c r="M228" s="23"/>
    </row>
    <row r="229" spans="1:13" ht="16.5" thickBot="1" x14ac:dyDescent="0.3">
      <c r="A229" s="20">
        <v>43049</v>
      </c>
      <c r="B229" s="11">
        <v>0.33333333333333331</v>
      </c>
      <c r="C229" s="11">
        <v>0.45833333333333331</v>
      </c>
      <c r="D229" s="11"/>
      <c r="E229" s="12"/>
      <c r="F229" s="15">
        <f t="shared" si="6"/>
        <v>3</v>
      </c>
      <c r="G229" s="16">
        <f>SUM(F225:F229)</f>
        <v>35</v>
      </c>
      <c r="H229" s="17">
        <f>+$G229-$H$2</f>
        <v>35</v>
      </c>
      <c r="I229" s="39"/>
      <c r="L229" s="24"/>
      <c r="M229" s="24"/>
    </row>
    <row r="230" spans="1:13" ht="21" x14ac:dyDescent="0.25">
      <c r="A230" s="18">
        <v>43052</v>
      </c>
      <c r="B230" s="7">
        <v>0.33333333333333331</v>
      </c>
      <c r="C230" s="7">
        <v>0.5</v>
      </c>
      <c r="D230" s="7">
        <v>0.5625</v>
      </c>
      <c r="E230" s="8">
        <v>0.72916666666666663</v>
      </c>
      <c r="F230" s="13">
        <f t="shared" si="6"/>
        <v>8</v>
      </c>
      <c r="G230" s="61" t="s">
        <v>54</v>
      </c>
      <c r="H230" s="62"/>
      <c r="I230" s="37"/>
      <c r="L230" s="22"/>
      <c r="M230" s="22"/>
    </row>
    <row r="231" spans="1:13" ht="21" x14ac:dyDescent="0.25">
      <c r="A231" s="19">
        <v>43053</v>
      </c>
      <c r="B231" s="9">
        <v>0.33333333333333331</v>
      </c>
      <c r="C231" s="9">
        <v>0.5</v>
      </c>
      <c r="D231" s="9">
        <v>0.5625</v>
      </c>
      <c r="E231" s="10">
        <v>0.72916666666666663</v>
      </c>
      <c r="F231" s="14">
        <f t="shared" si="6"/>
        <v>8</v>
      </c>
      <c r="G231" s="63"/>
      <c r="H231" s="64"/>
      <c r="I231" s="38"/>
      <c r="L231" s="23"/>
      <c r="M231" s="23"/>
    </row>
    <row r="232" spans="1:13" ht="21" x14ac:dyDescent="0.25">
      <c r="A232" s="19">
        <v>43054</v>
      </c>
      <c r="B232" s="9">
        <v>0.33333333333333331</v>
      </c>
      <c r="C232" s="9">
        <v>0.5</v>
      </c>
      <c r="D232" s="9">
        <v>0.5625</v>
      </c>
      <c r="E232" s="10">
        <v>0.72916666666666663</v>
      </c>
      <c r="F232" s="14">
        <f t="shared" si="6"/>
        <v>8</v>
      </c>
      <c r="G232" s="63"/>
      <c r="H232" s="64"/>
      <c r="I232" s="38"/>
      <c r="L232" s="23"/>
      <c r="M232" s="23"/>
    </row>
    <row r="233" spans="1:13" ht="21.75" thickBot="1" x14ac:dyDescent="0.3">
      <c r="A233" s="19">
        <v>43055</v>
      </c>
      <c r="B233" s="9">
        <v>0.33333333333333331</v>
      </c>
      <c r="C233" s="9">
        <v>0.5</v>
      </c>
      <c r="D233" s="9">
        <v>0.5625</v>
      </c>
      <c r="E233" s="10">
        <v>0.72916666666666663</v>
      </c>
      <c r="F233" s="14">
        <f t="shared" si="6"/>
        <v>8</v>
      </c>
      <c r="G233" s="63"/>
      <c r="H233" s="64"/>
      <c r="I233" s="38"/>
      <c r="L233" s="23"/>
      <c r="M233" s="23"/>
    </row>
    <row r="234" spans="1:13" ht="16.5" thickBot="1" x14ac:dyDescent="0.3">
      <c r="A234" s="20">
        <v>43056</v>
      </c>
      <c r="B234" s="11">
        <v>0.33333333333333331</v>
      </c>
      <c r="C234" s="11">
        <v>0.45833333333333331</v>
      </c>
      <c r="D234" s="11"/>
      <c r="E234" s="12"/>
      <c r="F234" s="15">
        <f t="shared" si="6"/>
        <v>3</v>
      </c>
      <c r="G234" s="16">
        <f>SUM(F230:F234)</f>
        <v>35</v>
      </c>
      <c r="H234" s="17">
        <f>+$G234-$H$2</f>
        <v>35</v>
      </c>
      <c r="I234" s="39"/>
      <c r="L234" s="24"/>
      <c r="M234" s="24"/>
    </row>
    <row r="235" spans="1:13" ht="21" x14ac:dyDescent="0.25">
      <c r="A235" s="18">
        <v>43059</v>
      </c>
      <c r="B235" s="7">
        <v>0.33333333333333331</v>
      </c>
      <c r="C235" s="7">
        <v>0.5</v>
      </c>
      <c r="D235" s="7">
        <v>0.5625</v>
      </c>
      <c r="E235" s="8">
        <v>0.72916666666666663</v>
      </c>
      <c r="F235" s="13">
        <f t="shared" si="6"/>
        <v>8</v>
      </c>
      <c r="G235" s="61" t="s">
        <v>55</v>
      </c>
      <c r="H235" s="62"/>
      <c r="I235" s="37"/>
      <c r="L235" s="22"/>
      <c r="M235" s="22"/>
    </row>
    <row r="236" spans="1:13" ht="21" x14ac:dyDescent="0.25">
      <c r="A236" s="19">
        <v>43060</v>
      </c>
      <c r="B236" s="9">
        <v>0.33333333333333331</v>
      </c>
      <c r="C236" s="9">
        <v>0.5</v>
      </c>
      <c r="D236" s="9">
        <v>0.5625</v>
      </c>
      <c r="E236" s="10">
        <v>0.72916666666666663</v>
      </c>
      <c r="F236" s="14">
        <f t="shared" si="6"/>
        <v>8</v>
      </c>
      <c r="G236" s="63"/>
      <c r="H236" s="64"/>
      <c r="I236" s="38"/>
      <c r="L236" s="23"/>
      <c r="M236" s="23"/>
    </row>
    <row r="237" spans="1:13" ht="21" x14ac:dyDescent="0.25">
      <c r="A237" s="19">
        <v>43061</v>
      </c>
      <c r="B237" s="9">
        <v>0.33333333333333331</v>
      </c>
      <c r="C237" s="9">
        <v>0.5</v>
      </c>
      <c r="D237" s="9">
        <v>0.5625</v>
      </c>
      <c r="E237" s="10">
        <v>0.72916666666666663</v>
      </c>
      <c r="F237" s="14">
        <f t="shared" si="6"/>
        <v>8</v>
      </c>
      <c r="G237" s="63"/>
      <c r="H237" s="64"/>
      <c r="I237" s="38"/>
      <c r="L237" s="23"/>
      <c r="M237" s="23"/>
    </row>
    <row r="238" spans="1:13" ht="21.75" thickBot="1" x14ac:dyDescent="0.3">
      <c r="A238" s="19">
        <v>43062</v>
      </c>
      <c r="B238" s="9">
        <v>0.33333333333333331</v>
      </c>
      <c r="C238" s="9">
        <v>0.5</v>
      </c>
      <c r="D238" s="9">
        <v>0.5625</v>
      </c>
      <c r="E238" s="10">
        <v>0.72916666666666663</v>
      </c>
      <c r="F238" s="14">
        <f t="shared" si="6"/>
        <v>8</v>
      </c>
      <c r="G238" s="63"/>
      <c r="H238" s="64"/>
      <c r="I238" s="38"/>
      <c r="L238" s="23"/>
      <c r="M238" s="23"/>
    </row>
    <row r="239" spans="1:13" ht="16.5" thickBot="1" x14ac:dyDescent="0.3">
      <c r="A239" s="20">
        <v>43063</v>
      </c>
      <c r="B239" s="11">
        <v>0.33333333333333331</v>
      </c>
      <c r="C239" s="11">
        <v>0.45833333333333331</v>
      </c>
      <c r="D239" s="11"/>
      <c r="E239" s="12"/>
      <c r="F239" s="15">
        <f t="shared" si="6"/>
        <v>3</v>
      </c>
      <c r="G239" s="16">
        <f>SUM(F235:F239)</f>
        <v>35</v>
      </c>
      <c r="H239" s="17">
        <f>+$G239-$H$2</f>
        <v>35</v>
      </c>
      <c r="I239" s="39"/>
      <c r="L239" s="24"/>
      <c r="M239" s="24"/>
    </row>
    <row r="240" spans="1:13" ht="21" x14ac:dyDescent="0.25">
      <c r="A240" s="18">
        <v>43066</v>
      </c>
      <c r="B240" s="7">
        <v>0.33333333333333331</v>
      </c>
      <c r="C240" s="7">
        <v>0.5</v>
      </c>
      <c r="D240" s="7">
        <v>0.5625</v>
      </c>
      <c r="E240" s="8">
        <v>0.72916666666666663</v>
      </c>
      <c r="F240" s="13">
        <f t="shared" si="6"/>
        <v>8</v>
      </c>
      <c r="G240" s="61" t="s">
        <v>56</v>
      </c>
      <c r="H240" s="62"/>
      <c r="I240" s="37"/>
      <c r="L240" s="22"/>
      <c r="M240" s="22"/>
    </row>
    <row r="241" spans="1:13" ht="21" x14ac:dyDescent="0.25">
      <c r="A241" s="19">
        <v>43067</v>
      </c>
      <c r="B241" s="9">
        <v>0.33333333333333331</v>
      </c>
      <c r="C241" s="9">
        <v>0.5</v>
      </c>
      <c r="D241" s="9">
        <v>0.5625</v>
      </c>
      <c r="E241" s="10">
        <v>0.72916666666666663</v>
      </c>
      <c r="F241" s="14">
        <f t="shared" si="6"/>
        <v>8</v>
      </c>
      <c r="G241" s="63"/>
      <c r="H241" s="64"/>
      <c r="I241" s="38"/>
      <c r="L241" s="23"/>
      <c r="M241" s="23"/>
    </row>
    <row r="242" spans="1:13" ht="21" x14ac:dyDescent="0.25">
      <c r="A242" s="19">
        <v>43068</v>
      </c>
      <c r="B242" s="9">
        <v>0.33333333333333331</v>
      </c>
      <c r="C242" s="9">
        <v>0.5</v>
      </c>
      <c r="D242" s="9">
        <v>0.5625</v>
      </c>
      <c r="E242" s="10">
        <v>0.72916666666666663</v>
      </c>
      <c r="F242" s="14">
        <f t="shared" si="6"/>
        <v>8</v>
      </c>
      <c r="G242" s="63"/>
      <c r="H242" s="64"/>
      <c r="I242" s="38"/>
      <c r="L242" s="23"/>
      <c r="M242" s="23"/>
    </row>
    <row r="243" spans="1:13" ht="21.75" thickBot="1" x14ac:dyDescent="0.3">
      <c r="A243" s="19">
        <v>43069</v>
      </c>
      <c r="B243" s="9">
        <v>0.33333333333333331</v>
      </c>
      <c r="C243" s="9">
        <v>0.5</v>
      </c>
      <c r="D243" s="9">
        <v>0.5625</v>
      </c>
      <c r="E243" s="10">
        <v>0.72916666666666663</v>
      </c>
      <c r="F243" s="14">
        <f t="shared" si="6"/>
        <v>8</v>
      </c>
      <c r="G243" s="63"/>
      <c r="H243" s="64"/>
      <c r="I243" s="38"/>
      <c r="L243" s="23"/>
      <c r="M243" s="23"/>
    </row>
    <row r="244" spans="1:13" ht="16.5" thickBot="1" x14ac:dyDescent="0.3">
      <c r="A244" s="20">
        <v>43070</v>
      </c>
      <c r="B244" s="11">
        <v>0.33333333333333331</v>
      </c>
      <c r="C244" s="11">
        <v>0.45833333333333331</v>
      </c>
      <c r="D244" s="11"/>
      <c r="E244" s="12"/>
      <c r="F244" s="15">
        <f t="shared" si="6"/>
        <v>3</v>
      </c>
      <c r="G244" s="16">
        <f>SUM(F240:F244)</f>
        <v>35</v>
      </c>
      <c r="H244" s="17">
        <f>+$G244-$H$2</f>
        <v>35</v>
      </c>
      <c r="I244" s="39"/>
      <c r="L244" s="24"/>
      <c r="M244" s="24"/>
    </row>
    <row r="245" spans="1:13" ht="21" x14ac:dyDescent="0.25">
      <c r="A245" s="18">
        <v>43073</v>
      </c>
      <c r="B245" s="7">
        <v>0.33333333333333331</v>
      </c>
      <c r="C245" s="7">
        <v>0.5</v>
      </c>
      <c r="D245" s="7">
        <v>0.5625</v>
      </c>
      <c r="E245" s="8">
        <v>0.72916666666666663</v>
      </c>
      <c r="F245" s="13">
        <f t="shared" si="6"/>
        <v>8</v>
      </c>
      <c r="G245" s="61" t="s">
        <v>57</v>
      </c>
      <c r="H245" s="62"/>
      <c r="I245" s="37"/>
      <c r="L245" s="22"/>
      <c r="M245" s="22"/>
    </row>
    <row r="246" spans="1:13" ht="21" x14ac:dyDescent="0.25">
      <c r="A246" s="19">
        <v>43074</v>
      </c>
      <c r="B246" s="9">
        <v>0.33333333333333331</v>
      </c>
      <c r="C246" s="9">
        <v>0.5</v>
      </c>
      <c r="D246" s="9">
        <v>0.5625</v>
      </c>
      <c r="E246" s="10">
        <v>0.72916666666666663</v>
      </c>
      <c r="F246" s="14">
        <f t="shared" si="6"/>
        <v>8</v>
      </c>
      <c r="G246" s="63"/>
      <c r="H246" s="64"/>
      <c r="I246" s="38"/>
      <c r="L246" s="23"/>
      <c r="M246" s="23"/>
    </row>
    <row r="247" spans="1:13" ht="21" x14ac:dyDescent="0.25">
      <c r="A247" s="19">
        <v>43075</v>
      </c>
      <c r="B247" s="9">
        <v>0.33333333333333331</v>
      </c>
      <c r="C247" s="9">
        <v>0.5</v>
      </c>
      <c r="D247" s="9">
        <v>0.5625</v>
      </c>
      <c r="E247" s="10">
        <v>0.72916666666666663</v>
      </c>
      <c r="F247" s="14">
        <f t="shared" si="6"/>
        <v>8</v>
      </c>
      <c r="G247" s="63"/>
      <c r="H247" s="64"/>
      <c r="I247" s="38"/>
      <c r="L247" s="23"/>
      <c r="M247" s="23"/>
    </row>
    <row r="248" spans="1:13" ht="21.75" thickBot="1" x14ac:dyDescent="0.3">
      <c r="A248" s="19">
        <v>43076</v>
      </c>
      <c r="B248" s="9">
        <v>0.33333333333333331</v>
      </c>
      <c r="C248" s="9">
        <v>0.5</v>
      </c>
      <c r="D248" s="9">
        <v>0.5625</v>
      </c>
      <c r="E248" s="10">
        <v>0.72916666666666663</v>
      </c>
      <c r="F248" s="14">
        <f t="shared" si="6"/>
        <v>8</v>
      </c>
      <c r="G248" s="63"/>
      <c r="H248" s="64"/>
      <c r="I248" s="38"/>
      <c r="L248" s="23"/>
      <c r="M248" s="23"/>
    </row>
    <row r="249" spans="1:13" ht="16.5" thickBot="1" x14ac:dyDescent="0.3">
      <c r="A249" s="20">
        <v>43077</v>
      </c>
      <c r="B249" s="11">
        <v>0.33333333333333331</v>
      </c>
      <c r="C249" s="11">
        <v>0.45833333333333331</v>
      </c>
      <c r="D249" s="11"/>
      <c r="E249" s="12"/>
      <c r="F249" s="15">
        <f t="shared" si="6"/>
        <v>3</v>
      </c>
      <c r="G249" s="16">
        <f>SUM(F245:F249)</f>
        <v>35</v>
      </c>
      <c r="H249" s="17">
        <f>+$G249-$H$2</f>
        <v>35</v>
      </c>
      <c r="I249" s="39"/>
      <c r="L249" s="24"/>
      <c r="M249" s="24"/>
    </row>
    <row r="250" spans="1:13" ht="21" x14ac:dyDescent="0.25">
      <c r="A250" s="18">
        <v>43080</v>
      </c>
      <c r="B250" s="7">
        <v>0.33333333333333331</v>
      </c>
      <c r="C250" s="7">
        <v>0.5</v>
      </c>
      <c r="D250" s="7">
        <v>0.5625</v>
      </c>
      <c r="E250" s="8">
        <v>0.72916666666666663</v>
      </c>
      <c r="F250" s="13">
        <f t="shared" si="6"/>
        <v>8</v>
      </c>
      <c r="G250" s="61" t="s">
        <v>58</v>
      </c>
      <c r="H250" s="62"/>
      <c r="I250" s="37"/>
      <c r="L250" s="22"/>
      <c r="M250" s="22"/>
    </row>
    <row r="251" spans="1:13" ht="21" x14ac:dyDescent="0.25">
      <c r="A251" s="19">
        <v>43081</v>
      </c>
      <c r="B251" s="9">
        <v>0.33333333333333331</v>
      </c>
      <c r="C251" s="9">
        <v>0.5</v>
      </c>
      <c r="D251" s="9">
        <v>0.5625</v>
      </c>
      <c r="E251" s="10">
        <v>0.72916666666666663</v>
      </c>
      <c r="F251" s="14">
        <f t="shared" si="6"/>
        <v>8</v>
      </c>
      <c r="G251" s="63"/>
      <c r="H251" s="64"/>
      <c r="I251" s="38"/>
      <c r="L251" s="23"/>
      <c r="M251" s="23"/>
    </row>
    <row r="252" spans="1:13" ht="21" x14ac:dyDescent="0.25">
      <c r="A252" s="19">
        <v>43082</v>
      </c>
      <c r="B252" s="9">
        <v>0.33333333333333331</v>
      </c>
      <c r="C252" s="9">
        <v>0.5</v>
      </c>
      <c r="D252" s="9">
        <v>0.5625</v>
      </c>
      <c r="E252" s="10">
        <v>0.72916666666666663</v>
      </c>
      <c r="F252" s="14">
        <f t="shared" si="6"/>
        <v>8</v>
      </c>
      <c r="G252" s="63"/>
      <c r="H252" s="64"/>
      <c r="I252" s="38"/>
      <c r="L252" s="23"/>
      <c r="M252" s="23"/>
    </row>
    <row r="253" spans="1:13" ht="21.75" thickBot="1" x14ac:dyDescent="0.3">
      <c r="A253" s="19">
        <v>43083</v>
      </c>
      <c r="B253" s="9">
        <v>0.33333333333333331</v>
      </c>
      <c r="C253" s="9">
        <v>0.5</v>
      </c>
      <c r="D253" s="9">
        <v>0.5625</v>
      </c>
      <c r="E253" s="10">
        <v>0.72916666666666663</v>
      </c>
      <c r="F253" s="14">
        <f t="shared" si="6"/>
        <v>8</v>
      </c>
      <c r="G253" s="63"/>
      <c r="H253" s="64"/>
      <c r="I253" s="38"/>
      <c r="L253" s="23"/>
      <c r="M253" s="23"/>
    </row>
    <row r="254" spans="1:13" ht="16.5" thickBot="1" x14ac:dyDescent="0.3">
      <c r="A254" s="20">
        <v>43084</v>
      </c>
      <c r="B254" s="11">
        <v>0.33333333333333331</v>
      </c>
      <c r="C254" s="11">
        <v>0.45833333333333331</v>
      </c>
      <c r="D254" s="11"/>
      <c r="E254" s="12"/>
      <c r="F254" s="15">
        <f t="shared" si="6"/>
        <v>3</v>
      </c>
      <c r="G254" s="16">
        <f>SUM(F250:F254)</f>
        <v>35</v>
      </c>
      <c r="H254" s="17">
        <f>+G254-H242</f>
        <v>35</v>
      </c>
      <c r="I254" s="39"/>
      <c r="L254" s="24"/>
      <c r="M254" s="24"/>
    </row>
    <row r="255" spans="1:13" ht="21" x14ac:dyDescent="0.25">
      <c r="A255" s="18">
        <v>43087</v>
      </c>
      <c r="B255" s="7">
        <v>0.33333333333333331</v>
      </c>
      <c r="C255" s="7">
        <v>0.5</v>
      </c>
      <c r="D255" s="7">
        <v>0.5625</v>
      </c>
      <c r="E255" s="8">
        <v>0.72916666666666663</v>
      </c>
      <c r="F255" s="13">
        <f t="shared" si="6"/>
        <v>8</v>
      </c>
      <c r="G255" s="61" t="s">
        <v>59</v>
      </c>
      <c r="H255" s="62"/>
      <c r="I255" s="37"/>
      <c r="L255" s="22"/>
      <c r="M255" s="22"/>
    </row>
    <row r="256" spans="1:13" ht="21" x14ac:dyDescent="0.25">
      <c r="A256" s="19">
        <v>43088</v>
      </c>
      <c r="B256" s="9">
        <v>0.33333333333333331</v>
      </c>
      <c r="C256" s="9">
        <v>0.5</v>
      </c>
      <c r="D256" s="9">
        <v>0.5625</v>
      </c>
      <c r="E256" s="10">
        <v>0.72916666666666663</v>
      </c>
      <c r="F256" s="14">
        <f t="shared" si="6"/>
        <v>8</v>
      </c>
      <c r="G256" s="63"/>
      <c r="H256" s="64"/>
      <c r="I256" s="38"/>
      <c r="L256" s="23"/>
      <c r="M256" s="23"/>
    </row>
    <row r="257" spans="1:13" ht="21" x14ac:dyDescent="0.25">
      <c r="A257" s="19">
        <v>43089</v>
      </c>
      <c r="B257" s="9">
        <v>0.33333333333333331</v>
      </c>
      <c r="C257" s="9">
        <v>0.5</v>
      </c>
      <c r="D257" s="9">
        <v>0.5625</v>
      </c>
      <c r="E257" s="10">
        <v>0.72916666666666663</v>
      </c>
      <c r="F257" s="14">
        <f t="shared" si="6"/>
        <v>8</v>
      </c>
      <c r="G257" s="63"/>
      <c r="H257" s="64"/>
      <c r="I257" s="38"/>
      <c r="L257" s="23"/>
      <c r="M257" s="23"/>
    </row>
    <row r="258" spans="1:13" ht="21.75" thickBot="1" x14ac:dyDescent="0.3">
      <c r="A258" s="19">
        <v>43090</v>
      </c>
      <c r="B258" s="9">
        <v>0.33333333333333331</v>
      </c>
      <c r="C258" s="9">
        <v>0.5</v>
      </c>
      <c r="D258" s="9">
        <v>0.5625</v>
      </c>
      <c r="E258" s="10">
        <v>0.72916666666666663</v>
      </c>
      <c r="F258" s="14">
        <f t="shared" si="6"/>
        <v>8</v>
      </c>
      <c r="G258" s="63"/>
      <c r="H258" s="64"/>
      <c r="I258" s="38"/>
      <c r="L258" s="23"/>
      <c r="M258" s="23"/>
    </row>
    <row r="259" spans="1:13" ht="16.5" thickBot="1" x14ac:dyDescent="0.3">
      <c r="A259" s="20">
        <v>43091</v>
      </c>
      <c r="B259" s="11">
        <v>0.33333333333333331</v>
      </c>
      <c r="C259" s="11">
        <v>0.45833333333333331</v>
      </c>
      <c r="D259" s="11"/>
      <c r="E259" s="12"/>
      <c r="F259" s="15">
        <f t="shared" si="6"/>
        <v>3</v>
      </c>
      <c r="G259" s="16">
        <f>SUM(F255:F259)</f>
        <v>35</v>
      </c>
      <c r="H259" s="17">
        <f>+$G259-$H$2</f>
        <v>35</v>
      </c>
      <c r="I259" s="39"/>
      <c r="L259" s="24"/>
      <c r="M259" s="24"/>
    </row>
    <row r="260" spans="1:13" ht="21" x14ac:dyDescent="0.25">
      <c r="A260" s="18">
        <v>43094</v>
      </c>
      <c r="B260" s="7">
        <v>0.33333333333333331</v>
      </c>
      <c r="C260" s="7">
        <v>0.5</v>
      </c>
      <c r="D260" s="7">
        <v>0.5625</v>
      </c>
      <c r="E260" s="8">
        <v>0.72916666666666663</v>
      </c>
      <c r="F260" s="13">
        <f t="shared" si="6"/>
        <v>8</v>
      </c>
      <c r="G260" s="61" t="s">
        <v>60</v>
      </c>
      <c r="H260" s="62"/>
      <c r="I260" s="37"/>
      <c r="L260" s="22"/>
      <c r="M260" s="22"/>
    </row>
    <row r="261" spans="1:13" ht="21" x14ac:dyDescent="0.25">
      <c r="A261" s="19">
        <v>43095</v>
      </c>
      <c r="B261" s="9">
        <v>0.33333333333333331</v>
      </c>
      <c r="C261" s="9">
        <v>0.5</v>
      </c>
      <c r="D261" s="9">
        <v>0.5625</v>
      </c>
      <c r="E261" s="10">
        <v>0.72916666666666663</v>
      </c>
      <c r="F261" s="14">
        <f t="shared" si="6"/>
        <v>8</v>
      </c>
      <c r="G261" s="63"/>
      <c r="H261" s="64"/>
      <c r="I261" s="38"/>
      <c r="L261" s="23"/>
      <c r="M261" s="23"/>
    </row>
    <row r="262" spans="1:13" ht="21" x14ac:dyDescent="0.25">
      <c r="A262" s="19">
        <v>43096</v>
      </c>
      <c r="B262" s="9">
        <v>0.33333333333333331</v>
      </c>
      <c r="C262" s="9">
        <v>0.5</v>
      </c>
      <c r="D262" s="9">
        <v>0.5625</v>
      </c>
      <c r="E262" s="10">
        <v>0.72916666666666663</v>
      </c>
      <c r="F262" s="14">
        <f t="shared" si="6"/>
        <v>8</v>
      </c>
      <c r="G262" s="63"/>
      <c r="H262" s="64"/>
      <c r="I262" s="38"/>
      <c r="L262" s="23"/>
      <c r="M262" s="23"/>
    </row>
    <row r="263" spans="1:13" ht="21.75" thickBot="1" x14ac:dyDescent="0.3">
      <c r="A263" s="19">
        <v>43097</v>
      </c>
      <c r="B263" s="9">
        <v>0.33333333333333331</v>
      </c>
      <c r="C263" s="9">
        <v>0.5</v>
      </c>
      <c r="D263" s="9">
        <v>0.5625</v>
      </c>
      <c r="E263" s="10">
        <v>0.72916666666666663</v>
      </c>
      <c r="F263" s="14">
        <f t="shared" si="6"/>
        <v>8</v>
      </c>
      <c r="G263" s="63"/>
      <c r="H263" s="64"/>
      <c r="I263" s="38"/>
      <c r="L263" s="23"/>
      <c r="M263" s="23"/>
    </row>
    <row r="264" spans="1:13" ht="16.5" thickBot="1" x14ac:dyDescent="0.3">
      <c r="A264" s="20">
        <v>43098</v>
      </c>
      <c r="B264" s="11">
        <v>0.33333333333333331</v>
      </c>
      <c r="C264" s="11">
        <v>0.45833333333333331</v>
      </c>
      <c r="D264" s="11"/>
      <c r="E264" s="12"/>
      <c r="F264" s="15">
        <f t="shared" si="6"/>
        <v>3</v>
      </c>
      <c r="G264" s="16">
        <f>SUM(F260:F264)</f>
        <v>35</v>
      </c>
      <c r="H264" s="17">
        <f>+$G264-$H$2</f>
        <v>35</v>
      </c>
      <c r="I264" s="39"/>
      <c r="L264" s="24"/>
      <c r="M264" s="24"/>
    </row>
  </sheetData>
  <mergeCells count="63">
    <mergeCell ref="G245:H248"/>
    <mergeCell ref="G250:H253"/>
    <mergeCell ref="G255:H258"/>
    <mergeCell ref="G260:H263"/>
    <mergeCell ref="G215:H218"/>
    <mergeCell ref="G220:H223"/>
    <mergeCell ref="G225:H228"/>
    <mergeCell ref="G230:H233"/>
    <mergeCell ref="G235:H238"/>
    <mergeCell ref="G240:H243"/>
    <mergeCell ref="G210:H213"/>
    <mergeCell ref="G155:H158"/>
    <mergeCell ref="G160:H163"/>
    <mergeCell ref="G165:H168"/>
    <mergeCell ref="G170:H173"/>
    <mergeCell ref="G175:H178"/>
    <mergeCell ref="G180:H183"/>
    <mergeCell ref="G185:H188"/>
    <mergeCell ref="G190:H193"/>
    <mergeCell ref="G195:H198"/>
    <mergeCell ref="G200:H203"/>
    <mergeCell ref="G205:H208"/>
    <mergeCell ref="G150:H153"/>
    <mergeCell ref="G95:H98"/>
    <mergeCell ref="G100:H103"/>
    <mergeCell ref="G105:H108"/>
    <mergeCell ref="G110:H113"/>
    <mergeCell ref="G115:H118"/>
    <mergeCell ref="G120:H123"/>
    <mergeCell ref="G125:H128"/>
    <mergeCell ref="G130:H133"/>
    <mergeCell ref="G135:H138"/>
    <mergeCell ref="G140:H143"/>
    <mergeCell ref="G145:H148"/>
    <mergeCell ref="G90:H93"/>
    <mergeCell ref="G35:H38"/>
    <mergeCell ref="G40:H43"/>
    <mergeCell ref="G45:H48"/>
    <mergeCell ref="G50:H53"/>
    <mergeCell ref="G55:H58"/>
    <mergeCell ref="G60:H63"/>
    <mergeCell ref="G65:H68"/>
    <mergeCell ref="G70:H73"/>
    <mergeCell ref="G75:H78"/>
    <mergeCell ref="G80:H83"/>
    <mergeCell ref="G85:H88"/>
    <mergeCell ref="L3:M4"/>
    <mergeCell ref="G25:H28"/>
    <mergeCell ref="G30:H33"/>
    <mergeCell ref="B5:E5"/>
    <mergeCell ref="B6:E9"/>
    <mergeCell ref="B15:E19"/>
    <mergeCell ref="H3:H4"/>
    <mergeCell ref="G5:H8"/>
    <mergeCell ref="G10:H13"/>
    <mergeCell ref="G15:H18"/>
    <mergeCell ref="G20:H23"/>
    <mergeCell ref="K3:K4"/>
    <mergeCell ref="A3:A4"/>
    <mergeCell ref="B3:C3"/>
    <mergeCell ref="D3:E3"/>
    <mergeCell ref="F3:F4"/>
    <mergeCell ref="G3:G4"/>
  </mergeCells>
  <printOptions horizontalCentered="1"/>
  <pageMargins left="0.39370078740157483" right="0.39370078740157483" top="0.59055118110236227" bottom="0.15748031496062992" header="0.19685039370078741" footer="0.15748031496062992"/>
  <pageSetup paperSize="9" orientation="portrait" r:id="rId1"/>
  <headerFooter>
    <oddHeader>&amp;C&amp;"-,Gras"&amp;24ANNEE 2017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chater</dc:creator>
  <cp:lastModifiedBy>Fabienne</cp:lastModifiedBy>
  <cp:lastPrinted>2017-02-21T12:11:51Z</cp:lastPrinted>
  <dcterms:created xsi:type="dcterms:W3CDTF">2011-05-14T17:30:48Z</dcterms:created>
  <dcterms:modified xsi:type="dcterms:W3CDTF">2017-02-26T08:24:46Z</dcterms:modified>
</cp:coreProperties>
</file>