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668" codeName="{C74EF38D-198D-F2B1-A963-D0AE11F4D965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immy\PharmacieMolitor\Excel\Rapport délégués\"/>
    </mc:Choice>
  </mc:AlternateContent>
  <bookViews>
    <workbookView xWindow="240" yWindow="120" windowWidth="28455" windowHeight="12525"/>
  </bookViews>
  <sheets>
    <sheet name="Rapport de visite" sheetId="2" r:id="rId1"/>
    <sheet name="Données clients" sheetId="1" r:id="rId2"/>
    <sheet name="Pharmacies Tena" sheetId="4" r:id="rId3"/>
    <sheet name="Magasin médical Tena" sheetId="5" r:id="rId4"/>
    <sheet name="Pharmacies Smith &amp; Nephew" sheetId="7" r:id="rId5"/>
    <sheet name="Magasin médical Smith &amp; Nephew" sheetId="8" r:id="rId6"/>
    <sheet name="Pharmacies Distrimédi" sheetId="9" r:id="rId7"/>
    <sheet name="Magasin médical Distrimédi" sheetId="10" r:id="rId8"/>
    <sheet name="Tableau de données" sheetId="6" r:id="rId9"/>
  </sheets>
  <definedNames>
    <definedName name="_xlnm._FilterDatabase" localSheetId="1" hidden="1">'Données clients'!$B$1:$M$3</definedName>
    <definedName name="_xlnm._FilterDatabase" localSheetId="7" hidden="1">'Magasin médical Distrimédi'!$A$3:$AX$4</definedName>
    <definedName name="_xlnm._FilterDatabase" localSheetId="5" hidden="1">'Magasin médical Smith &amp; Nephew'!$A$3:$BC$4</definedName>
    <definedName name="_xlnm._FilterDatabase" localSheetId="3" hidden="1">'Magasin médical Tena'!$A$3:$BQ$4</definedName>
    <definedName name="_xlnm._FilterDatabase" localSheetId="6" hidden="1">'Pharmacies Distrimédi'!$A$3:$AZ$4</definedName>
    <definedName name="_xlnm._FilterDatabase" localSheetId="4" hidden="1">'Pharmacies Smith &amp; Nephew'!$A$3:$BC$4</definedName>
    <definedName name="_xlnm._FilterDatabase" localSheetId="2" hidden="1">'Pharmacies Tena'!$A$3:$BQ$4</definedName>
    <definedName name="_xlnm._FilterDatabase" localSheetId="8" hidden="1">'Tableau de données'!$E$1:$E$7</definedName>
  </definedNames>
  <calcPr calcId="171027"/>
</workbook>
</file>

<file path=xl/calcChain.xml><?xml version="1.0" encoding="utf-8"?>
<calcChain xmlns="http://schemas.openxmlformats.org/spreadsheetml/2006/main">
  <c r="L8" i="2" l="1"/>
  <c r="L8" i="4"/>
  <c r="AX3" i="9" l="1"/>
  <c r="AW3" i="9"/>
  <c r="AV3" i="9"/>
  <c r="AU3" i="9"/>
  <c r="AT3" i="9"/>
  <c r="AS3" i="9"/>
  <c r="AR3" i="9"/>
  <c r="AQ3" i="9"/>
  <c r="AP3" i="9"/>
  <c r="AO3" i="9"/>
  <c r="AN3" i="9"/>
  <c r="AM3" i="9"/>
  <c r="AO3" i="7"/>
  <c r="AN3" i="7"/>
  <c r="AM3" i="7"/>
  <c r="AL3" i="7"/>
  <c r="AK3" i="7"/>
  <c r="BA3" i="7"/>
  <c r="AZ3" i="7"/>
  <c r="AY3" i="7"/>
  <c r="AX3" i="7"/>
  <c r="AW3" i="7"/>
  <c r="AV3" i="7"/>
  <c r="AU3" i="7"/>
  <c r="AT3" i="7"/>
  <c r="AS3" i="7"/>
  <c r="AR3" i="7"/>
  <c r="AQ3" i="7"/>
  <c r="AP3" i="7"/>
  <c r="AD3" i="5"/>
  <c r="AC3" i="5"/>
  <c r="AD3" i="4"/>
  <c r="AC3" i="4"/>
  <c r="C16" i="2" l="1"/>
  <c r="C15" i="2"/>
  <c r="C14" i="2"/>
  <c r="C13" i="2"/>
  <c r="C12" i="2"/>
  <c r="C11" i="2"/>
  <c r="C10" i="2"/>
  <c r="C9" i="2"/>
  <c r="C8" i="2"/>
  <c r="C7" i="2"/>
  <c r="C6" i="2"/>
  <c r="C5" i="2"/>
  <c r="C4" i="2"/>
  <c r="AV3" i="10"/>
  <c r="AU3" i="10"/>
  <c r="BJ3" i="5" l="1"/>
  <c r="BI3" i="5"/>
  <c r="BH3" i="5"/>
  <c r="BG3" i="5"/>
  <c r="BF3" i="5"/>
  <c r="BE3" i="5"/>
  <c r="BD3" i="5"/>
  <c r="BC3" i="5"/>
  <c r="AY3" i="5" l="1"/>
  <c r="AZ3" i="5"/>
  <c r="BA3" i="5"/>
  <c r="BB3" i="5"/>
  <c r="AX3" i="5"/>
  <c r="AW3" i="5"/>
  <c r="AV3" i="5"/>
  <c r="AU3" i="5"/>
  <c r="AT3" i="5"/>
  <c r="AS3" i="5"/>
  <c r="AR3" i="5"/>
  <c r="AQ3" i="5"/>
  <c r="AP3" i="5"/>
  <c r="AO3" i="5"/>
  <c r="AN3" i="5"/>
  <c r="AM3" i="5"/>
  <c r="AL3" i="5"/>
  <c r="AK3" i="5"/>
  <c r="AJ3" i="5"/>
  <c r="AI3" i="5"/>
  <c r="AH3" i="5"/>
  <c r="AG3" i="5"/>
  <c r="AF3" i="5"/>
  <c r="AE3" i="5"/>
  <c r="AB3" i="5"/>
  <c r="AA3" i="5"/>
  <c r="BN3" i="4"/>
  <c r="BM3" i="4"/>
  <c r="BL3" i="4"/>
  <c r="BK3" i="4"/>
  <c r="BB3" i="4"/>
  <c r="BA3" i="4"/>
  <c r="AZ3" i="4"/>
  <c r="AY3" i="4"/>
  <c r="AX3" i="4" l="1"/>
  <c r="BJ3" i="4"/>
  <c r="BI3" i="4"/>
  <c r="BH3" i="4"/>
  <c r="BG3" i="4"/>
  <c r="BF3" i="4"/>
  <c r="BE3" i="4"/>
  <c r="BD3" i="4"/>
  <c r="BC3" i="4"/>
  <c r="AW3" i="4" l="1"/>
  <c r="AV3" i="4"/>
  <c r="AU3" i="4"/>
  <c r="AT3" i="4"/>
  <c r="AS3" i="4"/>
  <c r="AR3" i="4"/>
  <c r="AQ3" i="4"/>
  <c r="AP3" i="4"/>
  <c r="AO3" i="4"/>
  <c r="AN3" i="4"/>
  <c r="AM3" i="4"/>
  <c r="AL3" i="4"/>
  <c r="AK3" i="4"/>
  <c r="AJ3" i="4"/>
  <c r="AI3" i="4"/>
  <c r="AH3" i="4"/>
  <c r="AG3" i="4"/>
  <c r="AF3" i="4"/>
  <c r="AE3" i="4"/>
  <c r="AB3" i="4"/>
  <c r="AA3" i="4"/>
  <c r="M5" i="2"/>
</calcChain>
</file>

<file path=xl/comments1.xml><?xml version="1.0" encoding="utf-8"?>
<comments xmlns="http://schemas.openxmlformats.org/spreadsheetml/2006/main">
  <authors>
    <author>Utilisateur</author>
    <author>Porta Stéphanie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</rPr>
          <t>Pharmacie uniquement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Pharmacie uniquement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Pharmacie uniquement</t>
        </r>
      </text>
    </comment>
    <comment ref="K13" authorId="1" shapeId="0">
      <text>
        <r>
          <rPr>
            <sz val="9"/>
            <color indexed="81"/>
            <rFont val="Tahoma"/>
            <family val="2"/>
          </rPr>
          <t>Commande autre part, possibilité qu'il commande via Distrimedi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Pharmacie uniquement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Magasin uniquement</t>
        </r>
      </text>
    </comment>
    <comment ref="K15" authorId="1" shapeId="0">
      <text>
        <r>
          <rPr>
            <sz val="9"/>
            <color indexed="81"/>
            <rFont val="Tahoma"/>
            <family val="2"/>
          </rPr>
          <t>Analyse de l'evolution du chiffre d'affaires par rapport à l'année précédente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Magasin uniquement</t>
        </r>
      </text>
    </comment>
    <comment ref="K16" authorId="1" shapeId="0">
      <text>
        <r>
          <rPr>
            <sz val="9"/>
            <color indexed="81"/>
            <rFont val="Tahoma"/>
            <family val="2"/>
          </rPr>
          <t>Préciser dans commentaires : pex dépôt des gratuits carte de fidélité, erreur commande, ...</t>
        </r>
      </text>
    </comment>
    <comment ref="C27" authorId="1" shapeId="0">
      <text>
        <r>
          <rPr>
            <sz val="9"/>
            <color indexed="81"/>
            <rFont val="Tahoma"/>
            <family val="2"/>
          </rPr>
          <t>Type TENA Slip, TENA Flex, TENA Comfort</t>
        </r>
      </text>
    </comment>
    <comment ref="C28" authorId="1" shapeId="0">
      <text>
        <r>
          <rPr>
            <sz val="9"/>
            <color indexed="81"/>
            <rFont val="Tahoma"/>
            <family val="2"/>
          </rPr>
          <t xml:space="preserve">Entre autres TWWG + alaises </t>
        </r>
      </text>
    </comment>
    <comment ref="C31" authorId="1" shapeId="0">
      <text>
        <r>
          <rPr>
            <sz val="9"/>
            <color indexed="81"/>
            <rFont val="Tahoma"/>
            <family val="2"/>
          </rPr>
          <t>Eest-il possible de mettre l'inco un minimum en avant dans la pharmacie ou pas assez de place?</t>
        </r>
      </text>
    </comment>
    <comment ref="B60" authorId="1" shapeId="0">
      <text>
        <r>
          <rPr>
            <sz val="9"/>
            <color indexed="81"/>
            <rFont val="Tahoma"/>
            <family val="2"/>
          </rPr>
          <t>Expliquer pourquoi dans la case commentaires</t>
        </r>
      </text>
    </comment>
    <comment ref="G60" authorId="1" shapeId="0">
      <text>
        <r>
          <rPr>
            <sz val="9"/>
            <color indexed="81"/>
            <rFont val="Tahoma"/>
            <family val="2"/>
          </rPr>
          <t>Expliquer pourquoi dans la case commentaires</t>
        </r>
      </text>
    </comment>
    <comment ref="L60" authorId="1" shapeId="0">
      <text>
        <r>
          <rPr>
            <sz val="9"/>
            <color indexed="81"/>
            <rFont val="Tahoma"/>
            <family val="2"/>
          </rPr>
          <t>Expliquer pourquoi dans la case commentaires</t>
        </r>
      </text>
    </comment>
  </commentList>
</comments>
</file>

<file path=xl/comments2.xml><?xml version="1.0" encoding="utf-8"?>
<comments xmlns="http://schemas.openxmlformats.org/spreadsheetml/2006/main">
  <authors>
    <author>Porta Stéphanie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si possible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si possible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si possible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TENA déjà suivi par le pharmacien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TENA non-suivi par le pharmacien</t>
        </r>
      </text>
    </comment>
    <comment ref="W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commande autre part, possibilité qu'il commande via Distrimedi</t>
        </r>
      </text>
    </comment>
    <comment ref="Y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Analyse e l'evolution du chiffre d'affaires par rapport à l'année précédente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préciser dans commentaires : pex dépôt des gratuits carte de fidélité, erreur commande, ...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Mentionner les autres marques présentes dans commentaires : ID, Gohy, ...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Mentionner les autres marques présentes dans commentaires : ID, Gohy, ...</t>
        </r>
      </text>
    </comment>
    <comment ref="AI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type TENA Slip, TENA Flex, TENA Comfort</t>
        </r>
      </text>
    </comment>
    <comment ref="AJ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entre autres TWWG + alaises </t>
        </r>
      </text>
    </comment>
    <comment ref="AM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est-il possible de mettre l'inco un minimum en avant dans la pharmacie ou pas assez de place?</t>
        </r>
      </text>
    </comment>
    <comment ref="AP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"Demandez ici conseil et échantillon gratuit"</t>
        </r>
      </text>
    </comment>
    <comment ref="AQ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autocollant rectangulaire "TENA Lady"</t>
        </r>
      </text>
    </comment>
    <comment ref="AU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"sous main en plastique dans lequel on peut mettre une feuille A4 avec info/promo"</t>
        </r>
      </text>
    </comment>
    <comment ref="BP3" authorId="0" shapeId="0">
      <text>
        <r>
          <rPr>
            <b/>
            <sz val="9"/>
            <color indexed="81"/>
            <rFont val="Tahoma"/>
            <family val="2"/>
          </rPr>
          <t xml:space="preserve">Porta Stéphanie:
</t>
        </r>
        <r>
          <rPr>
            <sz val="9"/>
            <color indexed="81"/>
            <rFont val="Tahoma"/>
            <family val="2"/>
          </rPr>
          <t>expliquer pourquoi dans la case commentaires</t>
        </r>
      </text>
    </comment>
  </commentList>
</comments>
</file>

<file path=xl/comments3.xml><?xml version="1.0" encoding="utf-8"?>
<comments xmlns="http://schemas.openxmlformats.org/spreadsheetml/2006/main">
  <authors>
    <author>Porta Stéphanie</author>
  </authors>
  <commentList>
    <comment ref="AE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Mentionner les autres marques présentes dans commentaires : ID, Gohy, ...</t>
        </r>
      </text>
    </comment>
    <comment ref="AI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type TENA Slip, TENA Flex, TENA Comfort</t>
        </r>
      </text>
    </comment>
    <comment ref="AJ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entre autres TWWG + alaises </t>
        </r>
      </text>
    </comment>
    <comment ref="AM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est-il possible de mettre l'inco un minimum en avant dans la pharmacie ou pas assez de place?</t>
        </r>
      </text>
    </comment>
    <comment ref="AP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"Demandez ici conseil et échantillon gratuit"</t>
        </r>
      </text>
    </comment>
    <comment ref="AQ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autocollant rectangulaire "TENA Lady"</t>
        </r>
      </text>
    </comment>
    <comment ref="AU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"sous main en plastique dans lequel on peut mettre une feuille A4 avec info/promo"</t>
        </r>
      </text>
    </comment>
  </commentList>
</comments>
</file>

<file path=xl/comments4.xml><?xml version="1.0" encoding="utf-8"?>
<comments xmlns="http://schemas.openxmlformats.org/spreadsheetml/2006/main">
  <authors>
    <author>Porta Stéphanie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si possible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si possible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si possible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TENA déjà suivi par le pharmacien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TENA non-suivi par le pharmacien</t>
        </r>
      </text>
    </comment>
    <comment ref="W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commande autre part, possibilité qu'il commande via Distrimedi</t>
        </r>
      </text>
    </comment>
    <comment ref="Y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Analyse e l'evolution du chiffre d'affaires par rapport à l'année précédente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préciser dans commentaires : pex dépôt des gratuits carte de fidélité, erreur commande, ...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Mentionner les autres marques présentes dans commentaires : ID, Gohy, ...</t>
        </r>
      </text>
    </comment>
    <comment ref="AF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Mentionner les autres marques présentes dans commentaires : ID, Gohy, ...</t>
        </r>
      </text>
    </comment>
    <comment ref="AM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"Demandez ici conseil et échantillon gratuit"</t>
        </r>
      </text>
    </comment>
    <comment ref="AN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autocollant rectangulaire "TENA Lady"</t>
        </r>
      </text>
    </comment>
    <comment ref="BB3" authorId="0" shapeId="0">
      <text>
        <r>
          <rPr>
            <b/>
            <sz val="9"/>
            <color indexed="81"/>
            <rFont val="Tahoma"/>
            <family val="2"/>
          </rPr>
          <t xml:space="preserve">Porta Stéphanie:
</t>
        </r>
        <r>
          <rPr>
            <sz val="9"/>
            <color indexed="81"/>
            <rFont val="Tahoma"/>
            <family val="2"/>
          </rPr>
          <t>expliquer pourquoi dans la case commentaires</t>
        </r>
      </text>
    </comment>
  </commentList>
</comments>
</file>

<file path=xl/comments5.xml><?xml version="1.0" encoding="utf-8"?>
<comments xmlns="http://schemas.openxmlformats.org/spreadsheetml/2006/main">
  <authors>
    <author>Porta Stéphanie</author>
  </authors>
  <commentList>
    <comment ref="AE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Mentionner les autres marques présentes dans commentaires : ID, Gohy, ...</t>
        </r>
      </text>
    </comment>
    <comment ref="AF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Mentionner les autres marques présentes dans commentaires : ID, Gohy, ...</t>
        </r>
      </text>
    </comment>
    <comment ref="AM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"Demandez ici conseil et échantillon gratuit"</t>
        </r>
      </text>
    </comment>
    <comment ref="AN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autocollant rectangulaire "TENA Lady"</t>
        </r>
      </text>
    </comment>
  </commentList>
</comments>
</file>

<file path=xl/comments6.xml><?xml version="1.0" encoding="utf-8"?>
<comments xmlns="http://schemas.openxmlformats.org/spreadsheetml/2006/main">
  <authors>
    <author>Porta Stéphanie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si possible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si possible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si possible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TENA déjà suivi par le pharmacien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TENA non-suivi par le pharmacien</t>
        </r>
      </text>
    </comment>
    <comment ref="W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commande autre part, possibilité qu'il commande via Distrimedi</t>
        </r>
      </text>
    </comment>
    <comment ref="Y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Analyse e l'evolution du chiffre d'affaires par rapport à l'année précédente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préciser dans commentaires : pex dépôt des gratuits carte de fidélité, erreur commande, ...</t>
        </r>
      </text>
    </comment>
    <comment ref="AC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Mentionner les autres marques présentes dans commentaires : ID, Gohy, ...</t>
        </r>
      </text>
    </comment>
    <comment ref="AI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"Demandez ici conseil et échantillon gratuit"</t>
        </r>
      </text>
    </comment>
    <comment ref="AJ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autocollant rectangulaire "TENA Lady"</t>
        </r>
      </text>
    </comment>
    <comment ref="AY3" authorId="0" shapeId="0">
      <text>
        <r>
          <rPr>
            <b/>
            <sz val="9"/>
            <color indexed="81"/>
            <rFont val="Tahoma"/>
            <family val="2"/>
          </rPr>
          <t xml:space="preserve">Porta Stéphanie:
</t>
        </r>
        <r>
          <rPr>
            <sz val="9"/>
            <color indexed="81"/>
            <rFont val="Tahoma"/>
            <family val="2"/>
          </rPr>
          <t>expliquer pourquoi dans la case commentaires</t>
        </r>
      </text>
    </comment>
  </commentList>
</comments>
</file>

<file path=xl/comments7.xml><?xml version="1.0" encoding="utf-8"?>
<comments xmlns="http://schemas.openxmlformats.org/spreadsheetml/2006/main">
  <authors>
    <author>Porta Stéphanie</author>
  </authors>
  <commentList>
    <comment ref="AC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Mentionner les autres marques présentes dans commentaires : ID, Gohy, ...</t>
        </r>
      </text>
    </comment>
    <comment ref="AI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"Demandez ici conseil et échantillon gratuit"</t>
        </r>
      </text>
    </comment>
    <comment ref="AJ3" authorId="0" shapeId="0">
      <text>
        <r>
          <rPr>
            <b/>
            <sz val="9"/>
            <color indexed="81"/>
            <rFont val="Tahoma"/>
            <family val="2"/>
          </rPr>
          <t>Porta Stéphanie:</t>
        </r>
        <r>
          <rPr>
            <sz val="9"/>
            <color indexed="81"/>
            <rFont val="Tahoma"/>
            <family val="2"/>
          </rPr>
          <t xml:space="preserve">
autocollant rectangulaire "TENA Lady"</t>
        </r>
      </text>
    </comment>
    <comment ref="AY3" authorId="0" shapeId="0">
      <text>
        <r>
          <rPr>
            <b/>
            <sz val="9"/>
            <color indexed="81"/>
            <rFont val="Tahoma"/>
            <family val="2"/>
          </rPr>
          <t xml:space="preserve">Porta Stéphanie:
</t>
        </r>
        <r>
          <rPr>
            <sz val="9"/>
            <color indexed="81"/>
            <rFont val="Tahoma"/>
            <family val="2"/>
          </rPr>
          <t>expliquer pourquoi dans la case commentaires</t>
        </r>
      </text>
    </comment>
  </commentList>
</comments>
</file>

<file path=xl/sharedStrings.xml><?xml version="1.0" encoding="utf-8"?>
<sst xmlns="http://schemas.openxmlformats.org/spreadsheetml/2006/main" count="472" uniqueCount="189">
  <si>
    <t>Délégué</t>
  </si>
  <si>
    <t>Numéro APB</t>
  </si>
  <si>
    <t>Rue</t>
  </si>
  <si>
    <t>Numéro</t>
  </si>
  <si>
    <t>Code postal</t>
  </si>
  <si>
    <t>Ville</t>
  </si>
  <si>
    <t>Province</t>
  </si>
  <si>
    <t>Numéro de téléphone</t>
  </si>
  <si>
    <t>e-mail</t>
  </si>
  <si>
    <t>Société</t>
  </si>
  <si>
    <t>Type de société</t>
  </si>
  <si>
    <t>Personne de contact</t>
  </si>
  <si>
    <t>ID Client</t>
  </si>
  <si>
    <t>Date</t>
  </si>
  <si>
    <t>Semaine</t>
  </si>
  <si>
    <t>ID client</t>
  </si>
  <si>
    <t>Pharmacie</t>
  </si>
  <si>
    <t>Hainaut</t>
  </si>
  <si>
    <t>Namur</t>
  </si>
  <si>
    <t>E-mail</t>
  </si>
  <si>
    <t>Rapport de visite</t>
  </si>
  <si>
    <t>Num. de téléphone</t>
  </si>
  <si>
    <t>Type de client</t>
  </si>
  <si>
    <t>Tena</t>
  </si>
  <si>
    <t>Smith &amp; Nephew</t>
  </si>
  <si>
    <t>Distrimédi</t>
  </si>
  <si>
    <t>Prospect</t>
  </si>
  <si>
    <t>Client</t>
  </si>
  <si>
    <t>Type de visite</t>
  </si>
  <si>
    <t>Visite client Distrimedi</t>
  </si>
  <si>
    <t>Visite prospect pour Distrimedi</t>
  </si>
  <si>
    <t>Formation</t>
  </si>
  <si>
    <t xml:space="preserve">Bilan annuel </t>
  </si>
  <si>
    <t>Autre</t>
  </si>
  <si>
    <t>Type de collaboration</t>
  </si>
  <si>
    <t>Distrimedi</t>
  </si>
  <si>
    <t>Grossiste pharma</t>
  </si>
  <si>
    <t>Importation</t>
  </si>
  <si>
    <t>Membre Sofiadis</t>
  </si>
  <si>
    <t>Membre Pharmactiv</t>
  </si>
  <si>
    <t>Contrat agio's ou similaire</t>
  </si>
  <si>
    <t>INFORMATIONS GENERALES</t>
  </si>
  <si>
    <t xml:space="preserve"> TYPE DE CLIENT </t>
  </si>
  <si>
    <t>TYPE DE COLLABORATION</t>
  </si>
  <si>
    <t>TYPE DE VISITE</t>
  </si>
  <si>
    <t>INCONTINENCE</t>
  </si>
  <si>
    <t>Matériel POS (général)</t>
  </si>
  <si>
    <t>PROMOTIONS 2016 - CYCLES</t>
  </si>
  <si>
    <t>LIBERO</t>
  </si>
  <si>
    <t>COMMENTAIRES</t>
  </si>
  <si>
    <t>MARQUES</t>
  </si>
  <si>
    <t>TYPE DE PRODUITS</t>
  </si>
  <si>
    <t>VISIBILITE</t>
  </si>
  <si>
    <t>Nom de la pharmacie</t>
  </si>
  <si>
    <t>Titulaire</t>
  </si>
  <si>
    <t>CLIENT TENA</t>
  </si>
  <si>
    <t>PROSPECT TENA</t>
  </si>
  <si>
    <t>TENA</t>
  </si>
  <si>
    <t>HARTMANN</t>
  </si>
  <si>
    <t>AUTRES</t>
  </si>
  <si>
    <t>Catégorie Lady</t>
  </si>
  <si>
    <t>Catégorie Men</t>
  </si>
  <si>
    <t>Catégorie Pants</t>
  </si>
  <si>
    <t>Catégorie Inco Lourde</t>
  </si>
  <si>
    <t>Produits soins/annexes</t>
  </si>
  <si>
    <t>HARTMANN visible</t>
  </si>
  <si>
    <t>TENA visible</t>
  </si>
  <si>
    <t>Potentiel visibilité</t>
  </si>
  <si>
    <t>Tableau conseil</t>
  </si>
  <si>
    <t>Valisette</t>
  </si>
  <si>
    <t>Autocollant porte</t>
  </si>
  <si>
    <t xml:space="preserve">Autocollant comptoir </t>
  </si>
  <si>
    <t>Eventail TENA Lady</t>
  </si>
  <si>
    <t>Eventail TENA Men</t>
  </si>
  <si>
    <t>Carte de fidélité</t>
  </si>
  <si>
    <t>Sous-main en plastique</t>
  </si>
  <si>
    <t>Brochures consommateur</t>
  </si>
  <si>
    <t>Echantillons</t>
  </si>
  <si>
    <t>Autres</t>
  </si>
  <si>
    <t>TENA Men pochettes</t>
  </si>
  <si>
    <t>TENA Pants -2,5€</t>
  </si>
  <si>
    <t>Men promobox</t>
  </si>
  <si>
    <t>Men L0 display</t>
  </si>
  <si>
    <t>WWG display</t>
  </si>
  <si>
    <t>Skin Display</t>
  </si>
  <si>
    <t>présent ou pas</t>
  </si>
  <si>
    <t>Ne plus visiter (pourquoi?)</t>
  </si>
  <si>
    <t>Commentaires</t>
  </si>
  <si>
    <t>TYPE DE CLIENT</t>
  </si>
  <si>
    <t xml:space="preserve">PROMOTIONS 2017 - CYCLES </t>
  </si>
  <si>
    <t>Nom du magasin spécialisé</t>
  </si>
  <si>
    <t>DISTRIMEDI</t>
  </si>
  <si>
    <t>DIRECT TENA</t>
  </si>
  <si>
    <t>Bilan annuel</t>
  </si>
  <si>
    <t>Questionnaire Tena</t>
  </si>
  <si>
    <t>Incontinence</t>
  </si>
  <si>
    <t>Marques</t>
  </si>
  <si>
    <t>Type de produits</t>
  </si>
  <si>
    <t>Visibilité</t>
  </si>
  <si>
    <t>Promotion 2017 - cycle</t>
  </si>
  <si>
    <t>Libéro</t>
  </si>
  <si>
    <t>Ne Plus visiter</t>
  </si>
  <si>
    <t xml:space="preserve"> </t>
  </si>
  <si>
    <t>Jérôme Colette</t>
  </si>
  <si>
    <t>Délégués</t>
  </si>
  <si>
    <t>Pauline Chantrenne</t>
  </si>
  <si>
    <t>Audrey Baudart</t>
  </si>
  <si>
    <t>Magasin médical</t>
  </si>
  <si>
    <t>Brabant Wallon</t>
  </si>
  <si>
    <t>Liège</t>
  </si>
  <si>
    <t>Luxembourg</t>
  </si>
  <si>
    <t>Floor display</t>
  </si>
  <si>
    <t>Questionnaire Smith &amp; Nephew</t>
  </si>
  <si>
    <t>Questionnaire Distrimédi</t>
  </si>
  <si>
    <t>Recherche par ID</t>
  </si>
  <si>
    <t>Réponses</t>
  </si>
  <si>
    <t>Oui</t>
  </si>
  <si>
    <t>Non</t>
  </si>
  <si>
    <t>Pas d'info</t>
  </si>
  <si>
    <t>Hartmann</t>
  </si>
  <si>
    <t>Ontex iD</t>
  </si>
  <si>
    <t>Lille</t>
  </si>
  <si>
    <t>Gohy</t>
  </si>
  <si>
    <t>Amd</t>
  </si>
  <si>
    <t>Always</t>
  </si>
  <si>
    <t>Seni</t>
  </si>
  <si>
    <t>Dailee</t>
  </si>
  <si>
    <t>Absorin</t>
  </si>
  <si>
    <t>Attends</t>
  </si>
  <si>
    <t>Abena</t>
  </si>
  <si>
    <t>Depend</t>
  </si>
  <si>
    <t>Nateen</t>
  </si>
  <si>
    <t>Premia</t>
  </si>
  <si>
    <t>Indas</t>
  </si>
  <si>
    <t>Prevail</t>
  </si>
  <si>
    <t>Direct Tena</t>
  </si>
  <si>
    <t>CLIENT Smith &amp; Nephew</t>
  </si>
  <si>
    <t>PROSPECT Smith &amp; Nephew</t>
  </si>
  <si>
    <t>Se fourni chez un concurrent</t>
  </si>
  <si>
    <t>Opsite Post-Op</t>
  </si>
  <si>
    <t>Opsite Flexifix</t>
  </si>
  <si>
    <t>Melolin</t>
  </si>
  <si>
    <t>Primapore</t>
  </si>
  <si>
    <t>Cutiplast</t>
  </si>
  <si>
    <t>Intéressé par d'autres produits</t>
  </si>
  <si>
    <t>Travaille avec un concurrent</t>
  </si>
  <si>
    <t>Opsite Post-OP</t>
  </si>
  <si>
    <t>Intéressé par d'autre produits</t>
  </si>
  <si>
    <t>Promotion 2017 - cylcle</t>
  </si>
  <si>
    <t>Questions générales</t>
  </si>
  <si>
    <t>Spécialisé Homecare</t>
  </si>
  <si>
    <t>Providom</t>
  </si>
  <si>
    <t>Travaille  avec des Homes</t>
  </si>
  <si>
    <t>Compresses</t>
  </si>
  <si>
    <t>5 cm x 5 cm</t>
  </si>
  <si>
    <t>7,5 cm x 7,5 cm</t>
  </si>
  <si>
    <t>10 cm x 10 cm</t>
  </si>
  <si>
    <t>Fournisseur 1</t>
  </si>
  <si>
    <t>Fournisseur 2</t>
  </si>
  <si>
    <t>Fournisseur 3</t>
  </si>
  <si>
    <t>Test</t>
  </si>
  <si>
    <t>Spécialisé homecare</t>
  </si>
  <si>
    <t>Travaille avec des Homes</t>
  </si>
  <si>
    <t>5x5 cm</t>
  </si>
  <si>
    <t>7,5x7,5 cm</t>
  </si>
  <si>
    <t>10x10cm</t>
  </si>
  <si>
    <t>Monsieur</t>
  </si>
  <si>
    <t>Delarue</t>
  </si>
  <si>
    <t>Town</t>
  </si>
  <si>
    <t>jean@test.be</t>
  </si>
  <si>
    <t>CLIENT Distrimédi</t>
  </si>
  <si>
    <t>PROSPECT Distrimédi</t>
  </si>
  <si>
    <t>Visite client</t>
  </si>
  <si>
    <t>Visite prospect</t>
  </si>
  <si>
    <t>Membre agio's ou similaire</t>
  </si>
  <si>
    <t>Oui/ Non?</t>
  </si>
  <si>
    <t>Compresses (Quantités mensuelles)</t>
  </si>
  <si>
    <t>Dernière entrée</t>
  </si>
  <si>
    <t>Bruxelles</t>
  </si>
  <si>
    <t>Pharma 1</t>
  </si>
  <si>
    <t>Jean</t>
  </si>
  <si>
    <t>azerty</t>
  </si>
  <si>
    <t>keyboard</t>
  </si>
  <si>
    <t>mail@test.be</t>
  </si>
  <si>
    <t>Mag 1</t>
  </si>
  <si>
    <t>Paul</t>
  </si>
  <si>
    <t>qwerty</t>
  </si>
  <si>
    <t>mouse</t>
  </si>
  <si>
    <t>Test@magasin.be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</si>
</sst>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00"/>
    <numFmt numFmtId="165" formatCode="ddd\-dd\-mm\-yy;@"/>
  </numFmts>
  <fonts count="2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3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000000"/>
      <name val="Arial"/>
      <family val="2"/>
    </font>
    <font>
      <sz val="9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2278F"/>
        <bgColor indexed="64"/>
      </patternFill>
    </fill>
    <fill>
      <patternFill patternType="solid">
        <fgColor rgb="FF215967"/>
        <bgColor indexed="64"/>
      </patternFill>
    </fill>
  </fills>
  <borders count="2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2" borderId="1" applyNumberFormat="0" applyFont="0" applyAlignment="0" applyProtection="0"/>
    <xf numFmtId="0" fontId="6" fillId="0" borderId="0" applyNumberFormat="0" applyFill="0" applyBorder="0" applyAlignment="0" applyProtection="0"/>
    <xf numFmtId="0" fontId="3" fillId="16" borderId="21">
      <alignment horizontal="center" vertical="center" wrapText="1"/>
    </xf>
  </cellStyleXfs>
  <cellXfs count="214">
    <xf numFmtId="0" fontId="0" fillId="0" borderId="0" xfId="0"/>
    <xf numFmtId="0" fontId="1" fillId="2" borderId="1" xfId="1" applyFont="1" applyAlignment="1">
      <alignment horizontal="center" vertical="center"/>
    </xf>
    <xf numFmtId="0" fontId="0" fillId="2" borderId="1" xfId="1" applyFont="1" applyAlignment="1">
      <alignment horizontal="center" vertical="center"/>
    </xf>
    <xf numFmtId="0" fontId="1" fillId="2" borderId="1" xfId="1" applyFont="1" applyAlignment="1">
      <alignment horizontal="center" vertical="center" wrapText="1"/>
    </xf>
    <xf numFmtId="0" fontId="6" fillId="0" borderId="0" xfId="2"/>
    <xf numFmtId="0" fontId="9" fillId="0" borderId="0" xfId="0" applyFont="1" applyAlignment="1">
      <alignment vertical="center"/>
    </xf>
    <xf numFmtId="0" fontId="0" fillId="0" borderId="0" xfId="0" quotePrefix="1"/>
    <xf numFmtId="0" fontId="0" fillId="0" borderId="0" xfId="0" applyAlignment="1">
      <alignment horizontal="left"/>
    </xf>
    <xf numFmtId="0" fontId="12" fillId="3" borderId="5" xfId="0" applyFont="1" applyFill="1" applyBorder="1" applyAlignment="1">
      <alignment horizontal="center" textRotation="90" wrapText="1"/>
    </xf>
    <xf numFmtId="0" fontId="12" fillId="4" borderId="5" xfId="0" applyFont="1" applyFill="1" applyBorder="1" applyAlignment="1">
      <alignment horizontal="center" textRotation="90" wrapText="1"/>
    </xf>
    <xf numFmtId="0" fontId="1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5" fillId="0" borderId="0" xfId="0" applyFont="1"/>
    <xf numFmtId="0" fontId="14" fillId="9" borderId="5" xfId="0" applyFont="1" applyFill="1" applyBorder="1" applyAlignment="1">
      <alignment horizontal="center"/>
    </xf>
    <xf numFmtId="0" fontId="12" fillId="5" borderId="5" xfId="0" applyFont="1" applyFill="1" applyBorder="1" applyAlignment="1">
      <alignment horizontal="left" textRotation="90"/>
    </xf>
    <xf numFmtId="0" fontId="12" fillId="5" borderId="5" xfId="0" applyFont="1" applyFill="1" applyBorder="1" applyAlignment="1">
      <alignment horizontal="left" textRotation="90" wrapText="1"/>
    </xf>
    <xf numFmtId="0" fontId="12" fillId="6" borderId="5" xfId="0" applyFont="1" applyFill="1" applyBorder="1" applyAlignment="1">
      <alignment horizontal="center" textRotation="90" wrapText="1"/>
    </xf>
    <xf numFmtId="0" fontId="12" fillId="7" borderId="5" xfId="0" applyFont="1" applyFill="1" applyBorder="1" applyAlignment="1">
      <alignment horizontal="center" textRotation="90"/>
    </xf>
    <xf numFmtId="0" fontId="12" fillId="8" borderId="5" xfId="0" applyFont="1" applyFill="1" applyBorder="1" applyAlignment="1">
      <alignment horizontal="center" textRotation="90"/>
    </xf>
    <xf numFmtId="0" fontId="12" fillId="9" borderId="5" xfId="0" applyFont="1" applyFill="1" applyBorder="1" applyAlignment="1">
      <alignment horizontal="center" textRotation="90"/>
    </xf>
    <xf numFmtId="0" fontId="12" fillId="9" borderId="5" xfId="0" applyFont="1" applyFill="1" applyBorder="1" applyAlignment="1">
      <alignment horizontal="center" textRotation="90" wrapText="1"/>
    </xf>
    <xf numFmtId="0" fontId="12" fillId="10" borderId="5" xfId="0" applyFont="1" applyFill="1" applyBorder="1" applyAlignment="1">
      <alignment horizontal="center" textRotation="90" wrapText="1"/>
    </xf>
    <xf numFmtId="0" fontId="12" fillId="11" borderId="5" xfId="0" applyFont="1" applyFill="1" applyBorder="1" applyAlignment="1">
      <alignment horizontal="center" textRotation="90" wrapText="1"/>
    </xf>
    <xf numFmtId="0" fontId="12" fillId="13" borderId="5" xfId="0" applyFont="1" applyFill="1" applyBorder="1" applyAlignment="1">
      <alignment horizontal="left" textRotation="90" wrapText="1"/>
    </xf>
    <xf numFmtId="0" fontId="15" fillId="0" borderId="0" xfId="0" applyFont="1" applyAlignment="1">
      <alignment horizontal="left" vertical="center" textRotation="90"/>
    </xf>
    <xf numFmtId="0" fontId="15" fillId="0" borderId="16" xfId="0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0" fontId="15" fillId="0" borderId="15" xfId="0" applyFont="1" applyBorder="1" applyAlignment="1">
      <alignment horizontal="left"/>
    </xf>
    <xf numFmtId="0" fontId="15" fillId="0" borderId="15" xfId="0" applyFont="1" applyBorder="1" applyAlignment="1">
      <alignment horizontal="center"/>
    </xf>
    <xf numFmtId="0" fontId="15" fillId="0" borderId="17" xfId="0" applyFont="1" applyBorder="1" applyAlignment="1">
      <alignment horizontal="left" wrapText="1"/>
    </xf>
    <xf numFmtId="0" fontId="15" fillId="0" borderId="17" xfId="0" applyFont="1" applyBorder="1" applyAlignment="1">
      <alignment horizontal="left"/>
    </xf>
    <xf numFmtId="0" fontId="12" fillId="5" borderId="5" xfId="0" applyFont="1" applyFill="1" applyBorder="1" applyAlignment="1">
      <alignment horizontal="right" textRotation="90"/>
    </xf>
    <xf numFmtId="165" fontId="12" fillId="5" borderId="5" xfId="0" applyNumberFormat="1" applyFont="1" applyFill="1" applyBorder="1" applyAlignment="1">
      <alignment horizontal="right" textRotation="90"/>
    </xf>
    <xf numFmtId="0" fontId="12" fillId="4" borderId="5" xfId="0" applyFont="1" applyFill="1" applyBorder="1" applyAlignment="1">
      <alignment horizontal="left" textRotation="90" wrapText="1"/>
    </xf>
    <xf numFmtId="0" fontId="12" fillId="3" borderId="5" xfId="0" applyFont="1" applyFill="1" applyBorder="1" applyAlignment="1">
      <alignment horizontal="left" textRotation="90" wrapText="1"/>
    </xf>
    <xf numFmtId="0" fontId="12" fillId="9" borderId="5" xfId="0" applyFont="1" applyFill="1" applyBorder="1" applyAlignment="1">
      <alignment horizontal="left" textRotation="90"/>
    </xf>
    <xf numFmtId="0" fontId="12" fillId="9" borderId="5" xfId="0" applyFont="1" applyFill="1" applyBorder="1" applyAlignment="1">
      <alignment horizontal="left" textRotation="90" wrapText="1"/>
    </xf>
    <xf numFmtId="0" fontId="12" fillId="15" borderId="5" xfId="0" applyFont="1" applyFill="1" applyBorder="1" applyAlignment="1">
      <alignment horizontal="left" textRotation="90" wrapText="1"/>
    </xf>
    <xf numFmtId="0" fontId="15" fillId="0" borderId="15" xfId="0" applyFont="1" applyBorder="1" applyAlignment="1">
      <alignment horizontal="right"/>
    </xf>
    <xf numFmtId="165" fontId="15" fillId="0" borderId="15" xfId="0" applyNumberFormat="1" applyFont="1" applyBorder="1" applyAlignment="1">
      <alignment horizontal="right"/>
    </xf>
    <xf numFmtId="0" fontId="7" fillId="0" borderId="2" xfId="0" applyFont="1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 applyAlignment="1"/>
    <xf numFmtId="0" fontId="0" fillId="0" borderId="0" xfId="0" applyFont="1" applyFill="1" applyBorder="1" applyAlignment="1"/>
    <xf numFmtId="0" fontId="0" fillId="14" borderId="2" xfId="0" applyFill="1" applyBorder="1" applyAlignment="1">
      <alignment horizontal="center" vertical="center"/>
    </xf>
    <xf numFmtId="14" fontId="0" fillId="14" borderId="2" xfId="0" applyNumberFormat="1" applyFill="1" applyBorder="1" applyAlignment="1">
      <alignment horizontal="left" vertical="center"/>
    </xf>
    <xf numFmtId="164" fontId="0" fillId="0" borderId="2" xfId="0" applyNumberForma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/>
    <xf numFmtId="14" fontId="15" fillId="0" borderId="14" xfId="0" applyNumberFormat="1" applyFont="1" applyBorder="1" applyAlignment="1">
      <alignment horizontal="left"/>
    </xf>
    <xf numFmtId="0" fontId="0" fillId="0" borderId="0" xfId="0" applyBorder="1"/>
    <xf numFmtId="0" fontId="1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14" fillId="16" borderId="2" xfId="0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 wrapText="1"/>
    </xf>
    <xf numFmtId="0" fontId="14" fillId="16" borderId="2" xfId="0" applyFont="1" applyFill="1" applyBorder="1" applyAlignment="1">
      <alignment horizontal="left" vertical="center" wrapText="1" indent="1"/>
    </xf>
    <xf numFmtId="0" fontId="14" fillId="16" borderId="15" xfId="0" applyFont="1" applyFill="1" applyBorder="1" applyAlignment="1">
      <alignment horizontal="left" vertical="center" wrapText="1" indent="1"/>
    </xf>
    <xf numFmtId="14" fontId="5" fillId="16" borderId="2" xfId="0" applyNumberFormat="1" applyFont="1" applyFill="1" applyBorder="1" applyAlignment="1">
      <alignment horizontal="center" vertical="center"/>
    </xf>
    <xf numFmtId="0" fontId="5" fillId="16" borderId="3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4" fillId="0" borderId="0" xfId="0" applyFont="1"/>
    <xf numFmtId="0" fontId="24" fillId="0" borderId="0" xfId="0" applyFont="1"/>
    <xf numFmtId="0" fontId="25" fillId="0" borderId="2" xfId="0" applyFont="1" applyFill="1" applyBorder="1" applyAlignment="1">
      <alignment horizontal="center" vertical="center"/>
    </xf>
    <xf numFmtId="0" fontId="6" fillId="0" borderId="0" xfId="2" applyProtection="1"/>
    <xf numFmtId="0" fontId="20" fillId="0" borderId="2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0" fillId="0" borderId="0" xfId="0" applyFill="1" applyBorder="1" applyAlignment="1">
      <alignment vertical="top" wrapText="1"/>
    </xf>
    <xf numFmtId="0" fontId="0" fillId="0" borderId="0" xfId="0" applyFill="1"/>
    <xf numFmtId="0" fontId="0" fillId="0" borderId="0" xfId="0" applyAlignment="1"/>
    <xf numFmtId="0" fontId="0" fillId="0" borderId="0" xfId="0" quotePrefix="1" applyAlignment="1"/>
    <xf numFmtId="0" fontId="14" fillId="9" borderId="13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left"/>
    </xf>
    <xf numFmtId="14" fontId="16" fillId="0" borderId="14" xfId="0" applyNumberFormat="1" applyFont="1" applyFill="1" applyBorder="1" applyAlignment="1">
      <alignment horizontal="left"/>
    </xf>
    <xf numFmtId="0" fontId="16" fillId="0" borderId="15" xfId="0" applyFont="1" applyFill="1" applyBorder="1" applyAlignment="1">
      <alignment horizontal="left"/>
    </xf>
    <xf numFmtId="0" fontId="16" fillId="0" borderId="15" xfId="0" quotePrefix="1" applyFont="1" applyFill="1" applyBorder="1" applyAlignment="1">
      <alignment horizontal="left"/>
    </xf>
    <xf numFmtId="0" fontId="16" fillId="0" borderId="15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0" fontId="16" fillId="0" borderId="0" xfId="0" applyFont="1" applyFill="1" applyAlignment="1">
      <alignment vertical="center"/>
    </xf>
    <xf numFmtId="0" fontId="16" fillId="0" borderId="15" xfId="0" applyFont="1" applyFill="1" applyBorder="1" applyAlignment="1">
      <alignment horizontal="right"/>
    </xf>
    <xf numFmtId="165" fontId="16" fillId="0" borderId="15" xfId="0" applyNumberFormat="1" applyFont="1" applyFill="1" applyBorder="1" applyAlignment="1">
      <alignment horizontal="right"/>
    </xf>
    <xf numFmtId="0" fontId="16" fillId="0" borderId="0" xfId="0" applyFont="1" applyFill="1" applyAlignment="1">
      <alignment horizontal="left"/>
    </xf>
    <xf numFmtId="0" fontId="12" fillId="17" borderId="5" xfId="0" applyFont="1" applyFill="1" applyBorder="1" applyAlignment="1">
      <alignment horizontal="left" textRotation="90" wrapText="1"/>
    </xf>
    <xf numFmtId="0" fontId="0" fillId="0" borderId="0" xfId="0" applyFont="1" applyBorder="1" applyAlignment="1">
      <alignment horizontal="left" vertical="center"/>
    </xf>
    <xf numFmtId="0" fontId="12" fillId="17" borderId="0" xfId="0" applyFont="1" applyFill="1" applyAlignment="1">
      <alignment horizontal="left" textRotation="90" wrapText="1"/>
    </xf>
    <xf numFmtId="0" fontId="7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14" fontId="16" fillId="0" borderId="15" xfId="0" applyNumberFormat="1" applyFont="1" applyFill="1" applyBorder="1" applyAlignment="1">
      <alignment horizontal="right"/>
    </xf>
    <xf numFmtId="0" fontId="13" fillId="0" borderId="2" xfId="0" applyFont="1" applyFill="1" applyBorder="1" applyAlignment="1">
      <alignment horizontal="center" vertical="center"/>
    </xf>
    <xf numFmtId="0" fontId="0" fillId="0" borderId="2" xfId="0" applyBorder="1"/>
    <xf numFmtId="0" fontId="15" fillId="0" borderId="14" xfId="0" applyFont="1" applyFill="1" applyBorder="1" applyAlignment="1">
      <alignment horizontal="left"/>
    </xf>
    <xf numFmtId="14" fontId="15" fillId="0" borderId="14" xfId="0" applyNumberFormat="1" applyFont="1" applyFill="1" applyBorder="1" applyAlignment="1">
      <alignment horizontal="left"/>
    </xf>
    <xf numFmtId="0" fontId="15" fillId="0" borderId="15" xfId="0" applyFont="1" applyFill="1" applyBorder="1" applyAlignment="1">
      <alignment horizontal="left"/>
    </xf>
    <xf numFmtId="0" fontId="15" fillId="0" borderId="15" xfId="0" quotePrefix="1" applyFont="1" applyFill="1" applyBorder="1" applyAlignment="1">
      <alignment horizontal="left"/>
    </xf>
    <xf numFmtId="0" fontId="15" fillId="0" borderId="15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15" fillId="0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Alignment="1">
      <alignment horizontal="left" wrapText="1"/>
    </xf>
    <xf numFmtId="0" fontId="15" fillId="0" borderId="0" xfId="0" applyFont="1" applyFill="1" applyAlignment="1">
      <alignment vertical="center"/>
    </xf>
    <xf numFmtId="0" fontId="3" fillId="16" borderId="2" xfId="3" applyBorder="1">
      <alignment horizontal="center" vertical="center" wrapText="1"/>
    </xf>
    <xf numFmtId="0" fontId="26" fillId="0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3" fillId="16" borderId="0" xfId="0" applyFont="1" applyFill="1" applyBorder="1" applyAlignment="1">
      <alignment horizontal="center" vertical="center"/>
    </xf>
    <xf numFmtId="0" fontId="0" fillId="14" borderId="3" xfId="0" quotePrefix="1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2" fillId="16" borderId="3" xfId="0" applyFont="1" applyFill="1" applyBorder="1" applyAlignment="1">
      <alignment horizontal="center" vertical="center"/>
    </xf>
    <xf numFmtId="0" fontId="22" fillId="16" borderId="19" xfId="0" applyFont="1" applyFill="1" applyBorder="1" applyAlignment="1">
      <alignment horizontal="center" vertical="center"/>
    </xf>
    <xf numFmtId="0" fontId="22" fillId="16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90"/>
    </xf>
    <xf numFmtId="0" fontId="22" fillId="16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textRotation="90" wrapText="1"/>
    </xf>
    <xf numFmtId="0" fontId="7" fillId="0" borderId="18" xfId="0" applyFont="1" applyFill="1" applyBorder="1" applyAlignment="1">
      <alignment horizontal="center" vertical="center" textRotation="90" wrapText="1"/>
    </xf>
    <xf numFmtId="0" fontId="7" fillId="0" borderId="15" xfId="0" applyFont="1" applyFill="1" applyBorder="1" applyAlignment="1">
      <alignment horizontal="center" vertical="center" textRotation="90" wrapText="1"/>
    </xf>
    <xf numFmtId="0" fontId="7" fillId="0" borderId="20" xfId="0" applyFont="1" applyFill="1" applyBorder="1" applyAlignment="1">
      <alignment horizontal="center" vertical="center" textRotation="90" wrapText="1"/>
    </xf>
    <xf numFmtId="0" fontId="9" fillId="0" borderId="18" xfId="0" applyFont="1" applyFill="1" applyBorder="1" applyAlignment="1">
      <alignment horizontal="center" vertical="center" textRotation="90"/>
    </xf>
    <xf numFmtId="0" fontId="9" fillId="0" borderId="15" xfId="0" applyFont="1" applyFill="1" applyBorder="1" applyAlignment="1">
      <alignment horizontal="center" vertical="center" textRotation="90"/>
    </xf>
    <xf numFmtId="0" fontId="9" fillId="0" borderId="20" xfId="0" applyFont="1" applyFill="1" applyBorder="1" applyAlignment="1">
      <alignment horizontal="center" vertical="center" textRotation="90"/>
    </xf>
    <xf numFmtId="0" fontId="9" fillId="0" borderId="18" xfId="0" applyFont="1" applyBorder="1" applyAlignment="1">
      <alignment horizontal="center" vertical="center" textRotation="90"/>
    </xf>
    <xf numFmtId="0" fontId="0" fillId="14" borderId="3" xfId="0" applyFill="1" applyBorder="1" applyAlignment="1">
      <alignment horizontal="left" vertical="top" wrapText="1"/>
    </xf>
    <xf numFmtId="0" fontId="0" fillId="14" borderId="19" xfId="0" applyFill="1" applyBorder="1" applyAlignment="1">
      <alignment horizontal="left" vertical="top" wrapText="1"/>
    </xf>
    <xf numFmtId="0" fontId="0" fillId="14" borderId="4" xfId="0" applyFill="1" applyBorder="1" applyAlignment="1">
      <alignment horizontal="left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14" borderId="3" xfId="0" applyFill="1" applyBorder="1" applyAlignment="1">
      <alignment horizontal="left" vertical="top"/>
    </xf>
    <xf numFmtId="0" fontId="0" fillId="14" borderId="19" xfId="0" applyFill="1" applyBorder="1" applyAlignment="1">
      <alignment horizontal="left" vertical="top"/>
    </xf>
    <xf numFmtId="0" fontId="0" fillId="14" borderId="4" xfId="0" applyFill="1" applyBorder="1" applyAlignment="1">
      <alignment horizontal="left" vertical="top"/>
    </xf>
    <xf numFmtId="0" fontId="9" fillId="0" borderId="2" xfId="0" applyFont="1" applyFill="1" applyBorder="1" applyAlignment="1">
      <alignment horizontal="center" vertical="center" textRotation="90"/>
    </xf>
    <xf numFmtId="0" fontId="14" fillId="5" borderId="5" xfId="0" applyFont="1" applyFill="1" applyBorder="1" applyAlignment="1">
      <alignment horizontal="left" vertical="top"/>
    </xf>
    <xf numFmtId="0" fontId="14" fillId="5" borderId="5" xfId="0" applyFont="1" applyFill="1" applyBorder="1" applyAlignment="1">
      <alignment vertical="top"/>
    </xf>
    <xf numFmtId="0" fontId="0" fillId="0" borderId="5" xfId="0" applyBorder="1" applyAlignment="1">
      <alignment vertical="top"/>
    </xf>
    <xf numFmtId="0" fontId="3" fillId="6" borderId="5" xfId="0" applyFont="1" applyFill="1" applyBorder="1" applyAlignment="1">
      <alignment horizontal="center" vertical="top"/>
    </xf>
    <xf numFmtId="0" fontId="0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4" fillId="4" borderId="5" xfId="0" applyFont="1" applyFill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14" fillId="3" borderId="5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0" fontId="14" fillId="7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14" fillId="10" borderId="9" xfId="0" applyFont="1" applyFill="1" applyBorder="1" applyAlignment="1">
      <alignment horizontal="center" vertical="top"/>
    </xf>
    <xf numFmtId="0" fontId="14" fillId="10" borderId="13" xfId="0" applyFont="1" applyFill="1" applyBorder="1" applyAlignment="1">
      <alignment horizontal="center" vertical="top"/>
    </xf>
    <xf numFmtId="0" fontId="14" fillId="11" borderId="9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14" fillId="12" borderId="9" xfId="0" applyFont="1" applyFill="1" applyBorder="1" applyAlignment="1">
      <alignment horizontal="center" vertical="top"/>
    </xf>
    <xf numFmtId="0" fontId="0" fillId="0" borderId="13" xfId="0" applyBorder="1" applyAlignment="1">
      <alignment vertical="top"/>
    </xf>
    <xf numFmtId="0" fontId="0" fillId="0" borderId="5" xfId="0" applyFont="1" applyBorder="1" applyAlignment="1">
      <alignment horizontal="center"/>
    </xf>
    <xf numFmtId="0" fontId="3" fillId="8" borderId="6" xfId="0" applyFont="1" applyFill="1" applyBorder="1" applyAlignment="1">
      <alignment horizontal="center" vertical="top"/>
    </xf>
    <xf numFmtId="0" fontId="3" fillId="8" borderId="7" xfId="0" applyFont="1" applyFill="1" applyBorder="1" applyAlignment="1">
      <alignment horizontal="center" vertical="top"/>
    </xf>
    <xf numFmtId="0" fontId="3" fillId="8" borderId="8" xfId="0" applyFont="1" applyFill="1" applyBorder="1" applyAlignment="1">
      <alignment horizontal="center" vertical="top"/>
    </xf>
    <xf numFmtId="0" fontId="3" fillId="8" borderId="10" xfId="0" applyFont="1" applyFill="1" applyBorder="1" applyAlignment="1">
      <alignment horizontal="center" vertical="top"/>
    </xf>
    <xf numFmtId="0" fontId="3" fillId="8" borderId="11" xfId="0" applyFont="1" applyFill="1" applyBorder="1" applyAlignment="1">
      <alignment horizontal="center" vertical="top"/>
    </xf>
    <xf numFmtId="0" fontId="3" fillId="8" borderId="12" xfId="0" applyFont="1" applyFill="1" applyBorder="1" applyAlignment="1">
      <alignment horizontal="center" vertical="top"/>
    </xf>
    <xf numFmtId="0" fontId="14" fillId="9" borderId="6" xfId="0" applyFont="1" applyFill="1" applyBorder="1" applyAlignment="1">
      <alignment horizontal="center"/>
    </xf>
    <xf numFmtId="0" fontId="14" fillId="9" borderId="7" xfId="0" applyFont="1" applyFill="1" applyBorder="1" applyAlignment="1">
      <alignment horizontal="center"/>
    </xf>
    <xf numFmtId="0" fontId="14" fillId="9" borderId="8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3" fillId="4" borderId="6" xfId="0" applyFont="1" applyFill="1" applyBorder="1" applyAlignment="1">
      <alignment horizontal="center" vertical="top"/>
    </xf>
    <xf numFmtId="0" fontId="3" fillId="4" borderId="7" xfId="0" applyFont="1" applyFill="1" applyBorder="1" applyAlignment="1">
      <alignment horizontal="center" vertical="top"/>
    </xf>
    <xf numFmtId="0" fontId="3" fillId="4" borderId="8" xfId="0" applyFont="1" applyFill="1" applyBorder="1" applyAlignment="1">
      <alignment horizontal="center" vertical="top"/>
    </xf>
    <xf numFmtId="0" fontId="3" fillId="4" borderId="10" xfId="0" applyFont="1" applyFill="1" applyBorder="1" applyAlignment="1">
      <alignment horizontal="center" vertical="top"/>
    </xf>
    <xf numFmtId="0" fontId="3" fillId="4" borderId="11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horizontal="center" vertical="top"/>
    </xf>
    <xf numFmtId="0" fontId="14" fillId="3" borderId="6" xfId="0" applyFont="1" applyFill="1" applyBorder="1" applyAlignment="1">
      <alignment horizontal="center" vertical="top"/>
    </xf>
    <xf numFmtId="0" fontId="14" fillId="3" borderId="7" xfId="0" applyFont="1" applyFill="1" applyBorder="1" applyAlignment="1">
      <alignment horizontal="center" vertical="top"/>
    </xf>
    <xf numFmtId="0" fontId="14" fillId="3" borderId="8" xfId="0" applyFont="1" applyFill="1" applyBorder="1" applyAlignment="1">
      <alignment horizontal="center" vertical="top"/>
    </xf>
    <xf numFmtId="0" fontId="14" fillId="3" borderId="10" xfId="0" applyFont="1" applyFill="1" applyBorder="1" applyAlignment="1">
      <alignment horizontal="center" vertical="top"/>
    </xf>
    <xf numFmtId="0" fontId="14" fillId="3" borderId="11" xfId="0" applyFont="1" applyFill="1" applyBorder="1" applyAlignment="1">
      <alignment horizontal="center" vertical="top"/>
    </xf>
    <xf numFmtId="0" fontId="14" fillId="3" borderId="12" xfId="0" applyFont="1" applyFill="1" applyBorder="1" applyAlignment="1">
      <alignment horizontal="center" vertical="top"/>
    </xf>
    <xf numFmtId="0" fontId="14" fillId="10" borderId="5" xfId="0" applyFont="1" applyFill="1" applyBorder="1" applyAlignment="1">
      <alignment horizontal="center" vertical="top"/>
    </xf>
    <xf numFmtId="0" fontId="14" fillId="15" borderId="9" xfId="0" applyFont="1" applyFill="1" applyBorder="1" applyAlignment="1">
      <alignment horizontal="left"/>
    </xf>
    <xf numFmtId="0" fontId="0" fillId="0" borderId="13" xfId="0" applyBorder="1" applyAlignment="1">
      <alignment horizontal="left"/>
    </xf>
    <xf numFmtId="0" fontId="14" fillId="12" borderId="5" xfId="0" applyFont="1" applyFill="1" applyBorder="1" applyAlignment="1">
      <alignment horizontal="center" vertical="top"/>
    </xf>
    <xf numFmtId="0" fontId="14" fillId="9" borderId="6" xfId="0" applyFont="1" applyFill="1" applyBorder="1" applyAlignment="1">
      <alignment horizontal="center" vertical="top" wrapText="1"/>
    </xf>
    <xf numFmtId="0" fontId="14" fillId="9" borderId="7" xfId="0" applyFont="1" applyFill="1" applyBorder="1" applyAlignment="1">
      <alignment horizontal="center" vertical="top" wrapText="1"/>
    </xf>
    <xf numFmtId="0" fontId="14" fillId="9" borderId="8" xfId="0" applyFont="1" applyFill="1" applyBorder="1" applyAlignment="1">
      <alignment horizontal="center" vertical="top" wrapText="1"/>
    </xf>
    <xf numFmtId="0" fontId="14" fillId="9" borderId="10" xfId="0" applyFont="1" applyFill="1" applyBorder="1" applyAlignment="1">
      <alignment horizontal="center" vertical="top" wrapText="1"/>
    </xf>
    <xf numFmtId="0" fontId="14" fillId="9" borderId="11" xfId="0" applyFont="1" applyFill="1" applyBorder="1" applyAlignment="1">
      <alignment horizontal="center" vertical="top" wrapText="1"/>
    </xf>
    <xf numFmtId="0" fontId="14" fillId="9" borderId="12" xfId="0" applyFont="1" applyFill="1" applyBorder="1" applyAlignment="1">
      <alignment horizontal="center" vertical="top" wrapText="1"/>
    </xf>
    <xf numFmtId="0" fontId="14" fillId="7" borderId="6" xfId="0" applyFont="1" applyFill="1" applyBorder="1" applyAlignment="1">
      <alignment horizontal="center" vertical="top"/>
    </xf>
    <xf numFmtId="0" fontId="14" fillId="7" borderId="7" xfId="0" applyFont="1" applyFill="1" applyBorder="1" applyAlignment="1">
      <alignment horizontal="center" vertical="top"/>
    </xf>
    <xf numFmtId="0" fontId="14" fillId="7" borderId="10" xfId="0" applyFont="1" applyFill="1" applyBorder="1" applyAlignment="1">
      <alignment horizontal="center" vertical="top"/>
    </xf>
    <xf numFmtId="0" fontId="14" fillId="7" borderId="11" xfId="0" applyFont="1" applyFill="1" applyBorder="1" applyAlignment="1">
      <alignment horizontal="center" vertical="top"/>
    </xf>
    <xf numFmtId="0" fontId="14" fillId="9" borderId="6" xfId="0" applyFont="1" applyFill="1" applyBorder="1" applyAlignment="1">
      <alignment horizontal="center" vertical="top"/>
    </xf>
    <xf numFmtId="0" fontId="14" fillId="9" borderId="7" xfId="0" applyFont="1" applyFill="1" applyBorder="1" applyAlignment="1">
      <alignment horizontal="center" vertical="top"/>
    </xf>
    <xf numFmtId="0" fontId="14" fillId="9" borderId="8" xfId="0" applyFont="1" applyFill="1" applyBorder="1" applyAlignment="1">
      <alignment horizontal="center" vertical="top"/>
    </xf>
    <xf numFmtId="0" fontId="14" fillId="9" borderId="10" xfId="0" applyFont="1" applyFill="1" applyBorder="1" applyAlignment="1">
      <alignment horizontal="center" vertical="top"/>
    </xf>
    <xf numFmtId="0" fontId="14" fillId="9" borderId="11" xfId="0" applyFont="1" applyFill="1" applyBorder="1" applyAlignment="1">
      <alignment horizontal="center" vertical="top"/>
    </xf>
    <xf numFmtId="0" fontId="14" fillId="9" borderId="12" xfId="0" applyFont="1" applyFill="1" applyBorder="1" applyAlignment="1">
      <alignment horizontal="center" vertical="top"/>
    </xf>
  </cellXfs>
  <cellStyles count="4">
    <cellStyle name="Lien hypertexte" xfId="2" builtinId="8"/>
    <cellStyle name="Normal" xfId="0" builtinId="0"/>
    <cellStyle name="Note" xfId="1" builtinId="10"/>
    <cellStyle name="Titre Distri" xfId="3"/>
  </cellStyles>
  <dxfs count="0"/>
  <tableStyles count="0" defaultTableStyle="TableStyleMedium9" defaultPivotStyle="PivotStyleLight16"/>
  <colors>
    <mruColors>
      <color rgb="FF92278F"/>
      <color rgb="FF215967"/>
      <color rgb="FFB69E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62</xdr:row>
          <xdr:rowOff>9525</xdr:rowOff>
        </xdr:from>
        <xdr:to>
          <xdr:col>2</xdr:col>
          <xdr:colOff>1085850</xdr:colOff>
          <xdr:row>63</xdr:row>
          <xdr:rowOff>171450</xdr:rowOff>
        </xdr:to>
        <xdr:sp macro="" textlink="">
          <xdr:nvSpPr>
            <xdr:cNvPr id="1050" name="Validatii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TENA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62</xdr:row>
          <xdr:rowOff>9525</xdr:rowOff>
        </xdr:from>
        <xdr:to>
          <xdr:col>7</xdr:col>
          <xdr:colOff>1085850</xdr:colOff>
          <xdr:row>63</xdr:row>
          <xdr:rowOff>171450</xdr:rowOff>
        </xdr:to>
        <xdr:sp macro="" textlink="">
          <xdr:nvSpPr>
            <xdr:cNvPr id="1059" name="Validatiion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S&amp;N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62</xdr:row>
          <xdr:rowOff>9525</xdr:rowOff>
        </xdr:from>
        <xdr:to>
          <xdr:col>12</xdr:col>
          <xdr:colOff>1085850</xdr:colOff>
          <xdr:row>63</xdr:row>
          <xdr:rowOff>171450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Distrimédi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Test@magasin.be" TargetMode="External"/><Relationship Id="rId1" Type="http://schemas.openxmlformats.org/officeDocument/2006/relationships/hyperlink" Target="mailto:mail@test.b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apport"/>
  <dimension ref="A1:U69"/>
  <sheetViews>
    <sheetView showGridLines="0" tabSelected="1" zoomScaleNormal="100" workbookViewId="0">
      <selection activeCell="L8" sqref="L8"/>
    </sheetView>
  </sheetViews>
  <sheetFormatPr baseColWidth="10" defaultColWidth="11.42578125" defaultRowHeight="15" x14ac:dyDescent="0.25"/>
  <cols>
    <col min="1" max="4" width="18.5703125" customWidth="1"/>
    <col min="5" max="5" width="11.42578125" customWidth="1"/>
    <col min="6" max="9" width="18.5703125" customWidth="1"/>
    <col min="10" max="10" width="11.42578125" customWidth="1"/>
    <col min="11" max="14" width="18.5703125" customWidth="1"/>
  </cols>
  <sheetData>
    <row r="1" spans="1:14" ht="22.5" customHeight="1" x14ac:dyDescent="0.25">
      <c r="D1" s="50"/>
      <c r="E1" s="50"/>
      <c r="F1" s="50"/>
      <c r="G1" s="109" t="s">
        <v>20</v>
      </c>
      <c r="H1" s="109"/>
      <c r="I1" s="5"/>
      <c r="J1" s="5"/>
      <c r="K1" s="5"/>
      <c r="L1" s="5"/>
      <c r="M1" s="5"/>
    </row>
    <row r="2" spans="1:14" ht="22.5" customHeight="1" x14ac:dyDescent="0.25">
      <c r="B2" s="110" t="s">
        <v>114</v>
      </c>
      <c r="C2" s="110"/>
    </row>
    <row r="3" spans="1:14" ht="30" customHeight="1" x14ac:dyDescent="0.25">
      <c r="A3" s="53"/>
      <c r="B3" s="111">
        <v>78945</v>
      </c>
      <c r="C3" s="112"/>
      <c r="D3" t="s">
        <v>102</v>
      </c>
    </row>
    <row r="4" spans="1:14" ht="30" customHeight="1" x14ac:dyDescent="0.25">
      <c r="B4" s="56" t="s">
        <v>15</v>
      </c>
      <c r="C4" s="63">
        <f>VLOOKUP($B$3,'Données clients'!$A$2:$M$6000,1,FALSE)</f>
        <v>78945</v>
      </c>
      <c r="D4" s="89"/>
      <c r="F4" s="11" t="s">
        <v>22</v>
      </c>
      <c r="G4" s="57" t="s">
        <v>23</v>
      </c>
      <c r="H4" s="58" t="s">
        <v>24</v>
      </c>
      <c r="I4" s="57" t="s">
        <v>25</v>
      </c>
      <c r="M4" s="61" t="s">
        <v>14</v>
      </c>
      <c r="N4" s="62" t="s">
        <v>13</v>
      </c>
    </row>
    <row r="5" spans="1:14" ht="30" customHeight="1" x14ac:dyDescent="0.25">
      <c r="B5" s="59" t="s">
        <v>9</v>
      </c>
      <c r="C5" s="63" t="str">
        <f>VLOOKUP($B$3,'Données clients'!$A$2:$M$6000,4,FALSE)</f>
        <v>Pharma 1</v>
      </c>
      <c r="F5" s="57" t="s">
        <v>27</v>
      </c>
      <c r="G5" s="45"/>
      <c r="H5" s="45"/>
      <c r="I5" s="45"/>
      <c r="M5" s="47">
        <f>_xlfn.ISOWEEKNUM(N5)</f>
        <v>52</v>
      </c>
      <c r="N5" s="46"/>
    </row>
    <row r="6" spans="1:14" ht="30" customHeight="1" x14ac:dyDescent="0.25">
      <c r="B6" s="59" t="s">
        <v>10</v>
      </c>
      <c r="C6" s="63" t="str">
        <f>VLOOKUP($B$3,'Données clients'!$A$2:$M$6000,5,FALSE)</f>
        <v>Pharmacie</v>
      </c>
      <c r="F6" s="57" t="s">
        <v>26</v>
      </c>
      <c r="G6" s="45"/>
      <c r="H6" s="45"/>
      <c r="I6" s="45"/>
    </row>
    <row r="7" spans="1:14" ht="30" customHeight="1" x14ac:dyDescent="0.25">
      <c r="B7" s="59" t="s">
        <v>1</v>
      </c>
      <c r="C7" s="63">
        <f>VLOOKUP($B$3,'Données clients'!$A$2:$M$6000,3,FALSE)</f>
        <v>456654</v>
      </c>
      <c r="F7" s="48"/>
      <c r="G7" s="49"/>
      <c r="H7" s="49"/>
      <c r="K7" s="53"/>
      <c r="L7" s="107" t="s">
        <v>23</v>
      </c>
      <c r="M7" s="107" t="s">
        <v>24</v>
      </c>
      <c r="N7" s="107" t="s">
        <v>25</v>
      </c>
    </row>
    <row r="8" spans="1:14" ht="30" customHeight="1" x14ac:dyDescent="0.25">
      <c r="B8" s="59" t="s">
        <v>2</v>
      </c>
      <c r="C8" s="63" t="str">
        <f>VLOOKUP($B$3,'Données clients'!$A$2:$M$6000,7,FALSE)</f>
        <v>azerty</v>
      </c>
      <c r="F8" s="55" t="s">
        <v>34</v>
      </c>
      <c r="G8" s="58" t="s">
        <v>23</v>
      </c>
      <c r="H8" s="58" t="s">
        <v>24</v>
      </c>
      <c r="I8" s="58" t="s">
        <v>25</v>
      </c>
      <c r="K8" s="58" t="s">
        <v>177</v>
      </c>
      <c r="L8" s="96">
        <f>SUMPRODUCT(MAX(('Pharmacies Tena'!E4:E2000=F6)*ROW('Pharmacies Tena'!E4:E2000)))</f>
        <v>0</v>
      </c>
      <c r="M8" s="95"/>
      <c r="N8" s="108"/>
    </row>
    <row r="9" spans="1:14" ht="30" customHeight="1" x14ac:dyDescent="0.25">
      <c r="B9" s="59" t="s">
        <v>3</v>
      </c>
      <c r="C9" s="63">
        <f>VLOOKUP($B$3,'Données clients'!$A$2:$M$6000,8,FALSE)</f>
        <v>12</v>
      </c>
      <c r="F9" s="58" t="s">
        <v>35</v>
      </c>
      <c r="G9" s="45"/>
      <c r="H9" s="45"/>
      <c r="I9" s="45"/>
    </row>
    <row r="10" spans="1:14" ht="30" customHeight="1" x14ac:dyDescent="0.25">
      <c r="B10" s="59" t="s">
        <v>4</v>
      </c>
      <c r="C10" s="63">
        <f>VLOOKUP($B$3,'Données clients'!$A$2:$M$6000,9,FALSE)</f>
        <v>6548</v>
      </c>
      <c r="F10" s="58" t="s">
        <v>36</v>
      </c>
      <c r="G10" s="45"/>
      <c r="H10" s="45"/>
      <c r="I10" s="45"/>
    </row>
    <row r="11" spans="1:14" ht="30" customHeight="1" x14ac:dyDescent="0.25">
      <c r="B11" s="59" t="s">
        <v>5</v>
      </c>
      <c r="C11" s="63" t="str">
        <f>VLOOKUP($B$3,'Données clients'!$A$2:$M$6000,10,FALSE)</f>
        <v>keyboard</v>
      </c>
      <c r="F11" s="58" t="s">
        <v>37</v>
      </c>
      <c r="G11" s="45"/>
      <c r="H11" s="45"/>
      <c r="I11" s="45"/>
      <c r="K11" s="11" t="s">
        <v>28</v>
      </c>
      <c r="L11" s="58" t="s">
        <v>23</v>
      </c>
      <c r="M11" s="58" t="s">
        <v>24</v>
      </c>
      <c r="N11" s="58" t="s">
        <v>25</v>
      </c>
    </row>
    <row r="12" spans="1:14" ht="30" customHeight="1" x14ac:dyDescent="0.25">
      <c r="B12" s="59" t="s">
        <v>6</v>
      </c>
      <c r="C12" s="63" t="str">
        <f>VLOOKUP($B$3,'Données clients'!$A$2:$M$6000,11,FALSE)</f>
        <v>Luxembourg</v>
      </c>
      <c r="F12" s="58" t="s">
        <v>38</v>
      </c>
      <c r="G12" s="45"/>
      <c r="H12" s="45"/>
      <c r="I12" s="45"/>
      <c r="K12" s="58" t="s">
        <v>172</v>
      </c>
      <c r="L12" s="45"/>
      <c r="M12" s="45"/>
      <c r="N12" s="45"/>
    </row>
    <row r="13" spans="1:14" ht="30" customHeight="1" x14ac:dyDescent="0.25">
      <c r="B13" s="59" t="s">
        <v>11</v>
      </c>
      <c r="C13" s="63" t="str">
        <f>VLOOKUP($B$3,'Données clients'!$A$2:$M$6000,6,FALSE)</f>
        <v>Jean</v>
      </c>
      <c r="F13" s="58" t="s">
        <v>39</v>
      </c>
      <c r="G13" s="45"/>
      <c r="H13" s="45"/>
      <c r="I13" s="45"/>
      <c r="K13" s="58" t="s">
        <v>173</v>
      </c>
      <c r="L13" s="45"/>
      <c r="M13" s="45"/>
      <c r="N13" s="45"/>
    </row>
    <row r="14" spans="1:14" ht="30" customHeight="1" x14ac:dyDescent="0.25">
      <c r="B14" s="59" t="s">
        <v>19</v>
      </c>
      <c r="C14" s="63" t="str">
        <f>VLOOKUP($B$3,'Données clients'!$A$2:$M$6000,13,FALSE)</f>
        <v>mail@test.be</v>
      </c>
      <c r="F14" s="58" t="s">
        <v>174</v>
      </c>
      <c r="G14" s="45"/>
      <c r="H14" s="45"/>
      <c r="I14" s="45"/>
      <c r="K14" s="58" t="s">
        <v>31</v>
      </c>
      <c r="L14" s="45"/>
      <c r="M14" s="45"/>
      <c r="N14" s="45"/>
    </row>
    <row r="15" spans="1:14" ht="30" customHeight="1" x14ac:dyDescent="0.25">
      <c r="B15" s="59" t="s">
        <v>21</v>
      </c>
      <c r="C15" s="63">
        <f>VLOOKUP($B$3,'Données clients'!$A$2:$M$6000,12,FALSE)</f>
        <v>4520165698</v>
      </c>
      <c r="F15" s="58" t="s">
        <v>135</v>
      </c>
      <c r="G15" s="45"/>
      <c r="H15" s="45"/>
      <c r="I15" s="45"/>
      <c r="K15" s="58" t="s">
        <v>32</v>
      </c>
      <c r="L15" s="45"/>
      <c r="M15" s="45"/>
      <c r="N15" s="45"/>
    </row>
    <row r="16" spans="1:14" ht="30" customHeight="1" x14ac:dyDescent="0.25">
      <c r="B16" s="60" t="s">
        <v>0</v>
      </c>
      <c r="C16" s="63" t="str">
        <f>VLOOKUP($B$3,'Données clients'!$A$2:$M$6000,2,FALSE)</f>
        <v>Jérôme Colette</v>
      </c>
      <c r="F16" s="58" t="s">
        <v>78</v>
      </c>
      <c r="G16" s="45"/>
      <c r="H16" s="45"/>
      <c r="I16" s="45"/>
      <c r="K16" s="58" t="s">
        <v>33</v>
      </c>
      <c r="L16" s="45"/>
      <c r="M16" s="45"/>
      <c r="N16" s="45"/>
    </row>
    <row r="17" spans="1:21" ht="30" customHeight="1" x14ac:dyDescent="0.25"/>
    <row r="18" spans="1:21" ht="30" customHeight="1" x14ac:dyDescent="0.25">
      <c r="A18" s="119" t="s">
        <v>94</v>
      </c>
      <c r="B18" s="119"/>
      <c r="C18" s="119"/>
      <c r="D18" s="119"/>
      <c r="E18" s="12"/>
      <c r="F18" s="115" t="s">
        <v>112</v>
      </c>
      <c r="G18" s="116"/>
      <c r="H18" s="116"/>
      <c r="I18" s="117"/>
      <c r="K18" s="115" t="s">
        <v>113</v>
      </c>
      <c r="L18" s="116"/>
      <c r="M18" s="116"/>
      <c r="N18" s="117"/>
    </row>
    <row r="19" spans="1:21" ht="18.75" customHeight="1" x14ac:dyDescent="0.25">
      <c r="A19" s="118" t="s">
        <v>95</v>
      </c>
      <c r="B19" s="113" t="s">
        <v>96</v>
      </c>
      <c r="C19" s="10" t="s">
        <v>57</v>
      </c>
      <c r="D19" s="45"/>
      <c r="F19" s="126" t="s">
        <v>145</v>
      </c>
      <c r="G19" s="123" t="s">
        <v>146</v>
      </c>
      <c r="H19" s="123"/>
      <c r="I19" s="45"/>
      <c r="K19" s="126" t="s">
        <v>149</v>
      </c>
      <c r="L19" s="123" t="s">
        <v>150</v>
      </c>
      <c r="M19" s="123"/>
      <c r="N19" s="45"/>
    </row>
    <row r="20" spans="1:21" ht="18.75" customHeight="1" x14ac:dyDescent="0.25">
      <c r="A20" s="118"/>
      <c r="B20" s="113"/>
      <c r="C20" s="10" t="s">
        <v>58</v>
      </c>
      <c r="D20" s="45"/>
      <c r="F20" s="126"/>
      <c r="G20" s="123" t="s">
        <v>146</v>
      </c>
      <c r="H20" s="123"/>
      <c r="I20" s="45"/>
      <c r="K20" s="126"/>
      <c r="L20" s="123" t="s">
        <v>151</v>
      </c>
      <c r="M20" s="123"/>
      <c r="N20" s="45"/>
    </row>
    <row r="21" spans="1:21" ht="18.75" customHeight="1" x14ac:dyDescent="0.25">
      <c r="A21" s="118"/>
      <c r="B21" s="113"/>
      <c r="C21" s="95" t="s">
        <v>59</v>
      </c>
      <c r="D21" s="45"/>
      <c r="F21" s="126"/>
      <c r="G21" s="121" t="s">
        <v>140</v>
      </c>
      <c r="H21" s="122"/>
      <c r="I21" s="45"/>
      <c r="K21" s="126"/>
      <c r="L21" s="120" t="s">
        <v>152</v>
      </c>
      <c r="M21" s="120"/>
      <c r="N21" s="45"/>
    </row>
    <row r="22" spans="1:21" ht="18.75" customHeight="1" x14ac:dyDescent="0.25">
      <c r="A22" s="118"/>
      <c r="B22" s="113"/>
      <c r="C22" s="95" t="s">
        <v>59</v>
      </c>
      <c r="D22" s="45"/>
      <c r="F22" s="126"/>
      <c r="G22" s="121" t="s">
        <v>140</v>
      </c>
      <c r="H22" s="122"/>
      <c r="I22" s="45"/>
      <c r="K22" s="126"/>
      <c r="L22" s="121"/>
      <c r="M22" s="122"/>
      <c r="N22" s="45"/>
    </row>
    <row r="23" spans="1:21" ht="18.75" customHeight="1" x14ac:dyDescent="0.25">
      <c r="A23" s="118"/>
      <c r="B23" s="113"/>
      <c r="C23" s="10" t="s">
        <v>59</v>
      </c>
      <c r="D23" s="45"/>
      <c r="F23" s="126"/>
      <c r="G23" s="124" t="s">
        <v>141</v>
      </c>
      <c r="H23" s="125"/>
      <c r="I23" s="45"/>
      <c r="K23" s="126"/>
      <c r="L23" s="138"/>
      <c r="M23" s="139"/>
      <c r="N23" s="45"/>
    </row>
    <row r="24" spans="1:21" ht="18.75" customHeight="1" x14ac:dyDescent="0.25">
      <c r="A24" s="118"/>
      <c r="B24" s="114" t="s">
        <v>97</v>
      </c>
      <c r="C24" s="10" t="s">
        <v>60</v>
      </c>
      <c r="D24" s="45"/>
      <c r="F24" s="126"/>
      <c r="G24" s="124" t="s">
        <v>141</v>
      </c>
      <c r="H24" s="125"/>
      <c r="I24" s="45"/>
      <c r="K24" s="126"/>
      <c r="L24" s="123"/>
      <c r="M24" s="123"/>
      <c r="N24" s="45"/>
    </row>
    <row r="25" spans="1:21" ht="18.75" customHeight="1" x14ac:dyDescent="0.25">
      <c r="A25" s="118"/>
      <c r="B25" s="114"/>
      <c r="C25" s="10" t="s">
        <v>61</v>
      </c>
      <c r="D25" s="45"/>
      <c r="F25" s="126"/>
      <c r="G25" s="121" t="s">
        <v>142</v>
      </c>
      <c r="H25" s="122"/>
      <c r="I25" s="45"/>
      <c r="K25" s="126"/>
      <c r="L25" s="123"/>
      <c r="M25" s="123"/>
      <c r="N25" s="45"/>
      <c r="O25" s="42"/>
      <c r="P25" s="42"/>
      <c r="Q25" s="42"/>
      <c r="R25" s="42"/>
      <c r="S25" s="42"/>
      <c r="T25" s="42"/>
      <c r="U25" s="42"/>
    </row>
    <row r="26" spans="1:21" ht="18.75" customHeight="1" x14ac:dyDescent="0.25">
      <c r="A26" s="118"/>
      <c r="B26" s="114"/>
      <c r="C26" s="10" t="s">
        <v>62</v>
      </c>
      <c r="D26" s="45"/>
      <c r="F26" s="126"/>
      <c r="G26" s="121" t="s">
        <v>142</v>
      </c>
      <c r="H26" s="122"/>
      <c r="I26" s="45"/>
      <c r="K26" s="126"/>
      <c r="L26" s="123"/>
      <c r="M26" s="123"/>
      <c r="N26" s="45"/>
      <c r="O26" s="43"/>
      <c r="P26" s="43"/>
      <c r="Q26" s="43"/>
      <c r="R26" s="43"/>
      <c r="S26" s="43"/>
      <c r="T26" s="43"/>
      <c r="U26" s="43"/>
    </row>
    <row r="27" spans="1:21" ht="18.75" customHeight="1" x14ac:dyDescent="0.25">
      <c r="A27" s="118"/>
      <c r="B27" s="114"/>
      <c r="C27" s="54" t="s">
        <v>63</v>
      </c>
      <c r="D27" s="45"/>
      <c r="F27" s="126"/>
      <c r="G27" s="123" t="s">
        <v>143</v>
      </c>
      <c r="H27" s="123"/>
      <c r="I27" s="45"/>
      <c r="K27" s="126" t="s">
        <v>176</v>
      </c>
      <c r="L27" s="122" t="s">
        <v>154</v>
      </c>
      <c r="M27" s="123"/>
      <c r="N27" s="45"/>
      <c r="O27" s="44"/>
      <c r="P27" s="44"/>
      <c r="Q27" s="44"/>
      <c r="R27" s="44"/>
      <c r="S27" s="43"/>
      <c r="T27" s="44"/>
      <c r="U27" s="44"/>
    </row>
    <row r="28" spans="1:21" ht="18.75" customHeight="1" x14ac:dyDescent="0.25">
      <c r="A28" s="118"/>
      <c r="B28" s="114"/>
      <c r="C28" s="66" t="s">
        <v>64</v>
      </c>
      <c r="D28" s="45"/>
      <c r="F28" s="126"/>
      <c r="G28" s="123" t="s">
        <v>143</v>
      </c>
      <c r="H28" s="123"/>
      <c r="I28" s="45"/>
      <c r="K28" s="126"/>
      <c r="L28" s="122" t="s">
        <v>155</v>
      </c>
      <c r="M28" s="123"/>
      <c r="N28" s="45"/>
      <c r="O28" s="42"/>
      <c r="P28" s="42"/>
      <c r="Q28" s="42"/>
      <c r="R28" s="42"/>
      <c r="S28" s="42"/>
      <c r="T28" s="42"/>
      <c r="U28" s="42"/>
    </row>
    <row r="29" spans="1:21" ht="18.75" customHeight="1" x14ac:dyDescent="0.25">
      <c r="A29" s="118"/>
      <c r="B29" s="113" t="s">
        <v>98</v>
      </c>
      <c r="C29" s="10" t="s">
        <v>65</v>
      </c>
      <c r="D29" s="45"/>
      <c r="F29" s="127" t="s">
        <v>147</v>
      </c>
      <c r="G29" s="121"/>
      <c r="H29" s="122"/>
      <c r="I29" s="45"/>
      <c r="K29" s="126"/>
      <c r="L29" s="122" t="s">
        <v>156</v>
      </c>
      <c r="M29" s="123"/>
      <c r="N29" s="45"/>
    </row>
    <row r="30" spans="1:21" ht="18.75" customHeight="1" x14ac:dyDescent="0.25">
      <c r="A30" s="118"/>
      <c r="B30" s="113"/>
      <c r="C30" s="10" t="s">
        <v>66</v>
      </c>
      <c r="D30" s="45"/>
      <c r="F30" s="128"/>
      <c r="G30" s="121"/>
      <c r="H30" s="122"/>
      <c r="I30" s="45"/>
      <c r="K30" s="126"/>
      <c r="L30" s="122" t="s">
        <v>157</v>
      </c>
      <c r="M30" s="123"/>
      <c r="N30" s="45"/>
    </row>
    <row r="31" spans="1:21" ht="18.75" customHeight="1" x14ac:dyDescent="0.25">
      <c r="A31" s="118"/>
      <c r="B31" s="113"/>
      <c r="C31" s="10" t="s">
        <v>67</v>
      </c>
      <c r="D31" s="45"/>
      <c r="F31" s="128"/>
      <c r="G31" s="121"/>
      <c r="H31" s="122"/>
      <c r="I31" s="45"/>
      <c r="K31" s="126"/>
      <c r="L31" s="143" t="s">
        <v>158</v>
      </c>
      <c r="M31" s="143"/>
      <c r="N31" s="45"/>
    </row>
    <row r="32" spans="1:21" ht="18.75" customHeight="1" x14ac:dyDescent="0.25">
      <c r="A32" s="118" t="s">
        <v>46</v>
      </c>
      <c r="B32" s="120" t="s">
        <v>68</v>
      </c>
      <c r="C32" s="120"/>
      <c r="D32" s="45"/>
      <c r="F32" s="128"/>
      <c r="G32" s="121"/>
      <c r="H32" s="122"/>
      <c r="I32" s="45"/>
      <c r="K32" s="126"/>
      <c r="L32" s="143" t="s">
        <v>159</v>
      </c>
      <c r="M32" s="143"/>
      <c r="N32" s="45"/>
    </row>
    <row r="33" spans="1:14" ht="18.75" customHeight="1" x14ac:dyDescent="0.25">
      <c r="A33" s="118"/>
      <c r="B33" s="120" t="s">
        <v>69</v>
      </c>
      <c r="C33" s="120"/>
      <c r="D33" s="45"/>
      <c r="F33" s="129"/>
      <c r="G33" s="121"/>
      <c r="H33" s="122"/>
      <c r="I33" s="45"/>
      <c r="K33" s="144"/>
      <c r="L33" s="137"/>
      <c r="M33" s="137"/>
      <c r="N33" s="92"/>
    </row>
    <row r="34" spans="1:14" ht="18.75" customHeight="1" x14ac:dyDescent="0.25">
      <c r="A34" s="118"/>
      <c r="B34" s="120" t="s">
        <v>70</v>
      </c>
      <c r="C34" s="120"/>
      <c r="D34" s="45"/>
      <c r="F34" s="130" t="s">
        <v>148</v>
      </c>
      <c r="G34" s="121"/>
      <c r="H34" s="122"/>
      <c r="I34" s="45"/>
      <c r="K34" s="145"/>
      <c r="L34" s="143"/>
      <c r="M34" s="143"/>
      <c r="N34" s="92"/>
    </row>
    <row r="35" spans="1:14" ht="18.75" customHeight="1" x14ac:dyDescent="0.25">
      <c r="A35" s="118"/>
      <c r="B35" s="120" t="s">
        <v>71</v>
      </c>
      <c r="C35" s="120"/>
      <c r="D35" s="45"/>
      <c r="F35" s="131"/>
      <c r="G35" s="121"/>
      <c r="H35" s="122"/>
      <c r="I35" s="45"/>
      <c r="K35" s="145"/>
      <c r="L35" s="143"/>
      <c r="M35" s="143"/>
      <c r="N35" s="92"/>
    </row>
    <row r="36" spans="1:14" ht="18.75" customHeight="1" x14ac:dyDescent="0.25">
      <c r="A36" s="118"/>
      <c r="B36" s="120" t="s">
        <v>72</v>
      </c>
      <c r="C36" s="120"/>
      <c r="D36" s="45"/>
      <c r="F36" s="131"/>
      <c r="G36" s="121"/>
      <c r="H36" s="122"/>
      <c r="I36" s="45"/>
      <c r="K36" s="145"/>
      <c r="L36" s="143"/>
      <c r="M36" s="143"/>
      <c r="N36" s="92"/>
    </row>
    <row r="37" spans="1:14" ht="18.75" customHeight="1" x14ac:dyDescent="0.25">
      <c r="A37" s="118"/>
      <c r="B37" s="120" t="s">
        <v>73</v>
      </c>
      <c r="C37" s="120"/>
      <c r="D37" s="45"/>
      <c r="F37" s="131"/>
      <c r="G37" s="121"/>
      <c r="H37" s="122"/>
      <c r="I37" s="45"/>
      <c r="K37" s="146"/>
      <c r="L37" s="143"/>
      <c r="M37" s="143"/>
      <c r="N37" s="92"/>
    </row>
    <row r="38" spans="1:14" ht="18.75" customHeight="1" x14ac:dyDescent="0.25">
      <c r="A38" s="118"/>
      <c r="B38" s="120" t="s">
        <v>74</v>
      </c>
      <c r="C38" s="120"/>
      <c r="D38" s="45"/>
      <c r="F38" s="131"/>
      <c r="G38" s="121"/>
      <c r="H38" s="122"/>
      <c r="I38" s="45"/>
      <c r="K38" s="150" t="s">
        <v>148</v>
      </c>
      <c r="L38" s="143"/>
      <c r="M38" s="143"/>
      <c r="N38" s="45"/>
    </row>
    <row r="39" spans="1:14" ht="18.75" customHeight="1" x14ac:dyDescent="0.25">
      <c r="A39" s="118"/>
      <c r="B39" s="120" t="s">
        <v>75</v>
      </c>
      <c r="C39" s="120"/>
      <c r="D39" s="45"/>
      <c r="F39" s="131"/>
      <c r="G39" s="121"/>
      <c r="H39" s="122"/>
      <c r="I39" s="45"/>
      <c r="K39" s="150"/>
      <c r="L39" s="143"/>
      <c r="M39" s="143"/>
      <c r="N39" s="45"/>
    </row>
    <row r="40" spans="1:14" ht="18.75" customHeight="1" x14ac:dyDescent="0.25">
      <c r="A40" s="118"/>
      <c r="B40" s="120" t="s">
        <v>76</v>
      </c>
      <c r="C40" s="120"/>
      <c r="D40" s="45"/>
      <c r="F40" s="131"/>
      <c r="G40" s="121"/>
      <c r="H40" s="122"/>
      <c r="I40" s="45"/>
      <c r="K40" s="150"/>
      <c r="L40" s="143"/>
      <c r="M40" s="143"/>
      <c r="N40" s="45"/>
    </row>
    <row r="41" spans="1:14" ht="18.75" customHeight="1" x14ac:dyDescent="0.25">
      <c r="A41" s="118"/>
      <c r="B41" s="120" t="s">
        <v>77</v>
      </c>
      <c r="C41" s="120"/>
      <c r="D41" s="45"/>
      <c r="F41" s="131"/>
      <c r="G41" s="121"/>
      <c r="H41" s="122"/>
      <c r="I41" s="45"/>
      <c r="K41" s="150"/>
      <c r="L41" s="143"/>
      <c r="M41" s="143"/>
      <c r="N41" s="45"/>
    </row>
    <row r="42" spans="1:14" ht="18.75" customHeight="1" x14ac:dyDescent="0.25">
      <c r="A42" s="118"/>
      <c r="B42" s="124" t="s">
        <v>78</v>
      </c>
      <c r="C42" s="125"/>
      <c r="D42" s="45"/>
      <c r="F42" s="131"/>
      <c r="G42" s="121"/>
      <c r="H42" s="122"/>
      <c r="I42" s="45"/>
      <c r="K42" s="150"/>
      <c r="L42" s="143"/>
      <c r="M42" s="143"/>
      <c r="N42" s="45"/>
    </row>
    <row r="43" spans="1:14" ht="18.75" customHeight="1" x14ac:dyDescent="0.25">
      <c r="A43" s="118"/>
      <c r="B43" s="124"/>
      <c r="C43" s="125"/>
      <c r="D43" s="45"/>
      <c r="F43" s="131"/>
      <c r="G43" s="121"/>
      <c r="H43" s="122"/>
      <c r="I43" s="45"/>
      <c r="K43" s="150"/>
      <c r="L43" s="143"/>
      <c r="M43" s="143"/>
      <c r="N43" s="45"/>
    </row>
    <row r="44" spans="1:14" ht="18.75" customHeight="1" x14ac:dyDescent="0.25">
      <c r="A44" s="118"/>
      <c r="B44" s="124"/>
      <c r="C44" s="125"/>
      <c r="D44" s="45"/>
      <c r="F44" s="131"/>
      <c r="G44" s="123"/>
      <c r="H44" s="123"/>
      <c r="I44" s="45"/>
      <c r="K44" s="150"/>
      <c r="L44" s="143"/>
      <c r="M44" s="143"/>
      <c r="N44" s="45"/>
    </row>
    <row r="45" spans="1:14" ht="18.75" customHeight="1" x14ac:dyDescent="0.25">
      <c r="A45" s="118"/>
      <c r="B45" s="124"/>
      <c r="C45" s="125"/>
      <c r="D45" s="45"/>
      <c r="F45" s="132"/>
      <c r="G45" s="123"/>
      <c r="H45" s="123"/>
      <c r="I45" s="45"/>
      <c r="K45" s="150"/>
      <c r="L45" s="143"/>
      <c r="M45" s="143"/>
      <c r="N45" s="45"/>
    </row>
    <row r="46" spans="1:14" ht="18.75" customHeight="1" x14ac:dyDescent="0.25">
      <c r="A46" s="118"/>
      <c r="B46" s="120"/>
      <c r="C46" s="120"/>
      <c r="D46" s="45"/>
      <c r="K46" s="150"/>
      <c r="L46" s="143"/>
      <c r="M46" s="143"/>
      <c r="N46" s="45"/>
    </row>
    <row r="47" spans="1:14" ht="18.75" customHeight="1" x14ac:dyDescent="0.25">
      <c r="A47" s="118" t="s">
        <v>99</v>
      </c>
      <c r="B47" s="137" t="s">
        <v>79</v>
      </c>
      <c r="C47" s="137"/>
      <c r="D47" s="45"/>
      <c r="K47" s="150"/>
      <c r="L47" s="143"/>
      <c r="M47" s="143"/>
      <c r="N47" s="45"/>
    </row>
    <row r="48" spans="1:14" ht="18.75" customHeight="1" x14ac:dyDescent="0.25">
      <c r="A48" s="118"/>
      <c r="B48" s="137" t="s">
        <v>80</v>
      </c>
      <c r="C48" s="137"/>
      <c r="D48" s="45"/>
      <c r="F48" s="71"/>
      <c r="G48" s="71"/>
      <c r="H48" s="71"/>
      <c r="I48" s="71"/>
      <c r="K48" s="150"/>
      <c r="L48" s="143"/>
      <c r="M48" s="143"/>
      <c r="N48" s="45"/>
    </row>
    <row r="49" spans="1:14" ht="18.75" customHeight="1" x14ac:dyDescent="0.25">
      <c r="A49" s="118"/>
      <c r="B49" s="137" t="s">
        <v>81</v>
      </c>
      <c r="C49" s="137"/>
      <c r="D49" s="45"/>
      <c r="F49" s="71"/>
      <c r="G49" s="71"/>
      <c r="H49" s="71"/>
      <c r="I49" s="71"/>
      <c r="K49" s="150"/>
      <c r="L49" s="143"/>
      <c r="M49" s="143"/>
      <c r="N49" s="45"/>
    </row>
    <row r="50" spans="1:14" ht="18.75" customHeight="1" x14ac:dyDescent="0.25">
      <c r="A50" s="118"/>
      <c r="B50" s="137" t="s">
        <v>82</v>
      </c>
      <c r="C50" s="137"/>
      <c r="D50" s="45"/>
      <c r="F50" s="71"/>
      <c r="G50" s="71"/>
      <c r="H50" s="71"/>
      <c r="I50" s="71"/>
      <c r="K50" s="71"/>
      <c r="L50" s="71"/>
      <c r="M50" s="71"/>
      <c r="N50" s="71"/>
    </row>
    <row r="51" spans="1:14" ht="18.75" customHeight="1" x14ac:dyDescent="0.25">
      <c r="A51" s="118"/>
      <c r="B51" s="137" t="s">
        <v>83</v>
      </c>
      <c r="C51" s="137"/>
      <c r="D51" s="45"/>
      <c r="F51" s="71"/>
      <c r="G51" s="71"/>
      <c r="H51" s="71"/>
      <c r="I51" s="71"/>
      <c r="K51" s="71"/>
      <c r="L51" s="71"/>
      <c r="M51" s="71"/>
      <c r="N51" s="71"/>
    </row>
    <row r="52" spans="1:14" ht="18.75" customHeight="1" x14ac:dyDescent="0.25">
      <c r="A52" s="118"/>
      <c r="B52" s="137" t="s">
        <v>84</v>
      </c>
      <c r="C52" s="137"/>
      <c r="D52" s="45"/>
      <c r="F52" s="71"/>
      <c r="G52" s="71"/>
      <c r="H52" s="71"/>
      <c r="I52" s="71"/>
      <c r="K52" s="71"/>
      <c r="L52" s="71"/>
      <c r="M52" s="71"/>
      <c r="N52" s="71"/>
    </row>
    <row r="53" spans="1:14" ht="18.75" customHeight="1" x14ac:dyDescent="0.25">
      <c r="A53" s="118"/>
      <c r="B53" s="137" t="s">
        <v>111</v>
      </c>
      <c r="C53" s="137"/>
      <c r="D53" s="45"/>
      <c r="F53" s="71"/>
      <c r="G53" s="71"/>
      <c r="H53" s="71"/>
      <c r="I53" s="71"/>
      <c r="K53" s="71"/>
      <c r="L53" s="71"/>
      <c r="M53" s="71"/>
      <c r="N53" s="71"/>
    </row>
    <row r="54" spans="1:14" ht="18.75" customHeight="1" x14ac:dyDescent="0.25">
      <c r="A54" s="118"/>
      <c r="B54" s="137" t="s">
        <v>78</v>
      </c>
      <c r="C54" s="137"/>
      <c r="D54" s="45"/>
      <c r="F54" s="71"/>
      <c r="G54" s="71"/>
      <c r="H54" s="71"/>
      <c r="I54" s="71"/>
      <c r="K54" s="71"/>
      <c r="L54" s="71"/>
      <c r="M54" s="71"/>
      <c r="N54" s="71"/>
    </row>
    <row r="55" spans="1:14" ht="18.75" customHeight="1" x14ac:dyDescent="0.25">
      <c r="A55" s="118"/>
      <c r="B55" s="137"/>
      <c r="C55" s="137"/>
      <c r="D55" s="45"/>
      <c r="F55" s="71"/>
      <c r="G55" s="71"/>
      <c r="H55" s="71"/>
      <c r="I55" s="71"/>
      <c r="K55" s="71"/>
      <c r="L55" s="71"/>
      <c r="M55" s="71"/>
      <c r="N55" s="71"/>
    </row>
    <row r="56" spans="1:14" ht="18.75" customHeight="1" x14ac:dyDescent="0.25">
      <c r="A56" s="118"/>
      <c r="B56" s="137"/>
      <c r="C56" s="137"/>
      <c r="D56" s="45"/>
      <c r="F56" s="71"/>
      <c r="G56" s="71"/>
      <c r="H56" s="71"/>
      <c r="I56" s="71"/>
      <c r="K56" s="71"/>
      <c r="L56" s="71"/>
      <c r="M56" s="71"/>
      <c r="N56" s="71"/>
    </row>
    <row r="57" spans="1:14" ht="18.75" customHeight="1" x14ac:dyDescent="0.25">
      <c r="A57" s="118"/>
      <c r="B57" s="137"/>
      <c r="C57" s="137"/>
      <c r="D57" s="45"/>
      <c r="F57" s="71"/>
      <c r="G57" s="71"/>
      <c r="H57" s="71"/>
      <c r="I57" s="71"/>
      <c r="K57" s="71"/>
      <c r="L57" s="71"/>
      <c r="M57" s="71"/>
      <c r="N57" s="71"/>
    </row>
    <row r="58" spans="1:14" ht="18.75" customHeight="1" x14ac:dyDescent="0.25">
      <c r="A58" s="133"/>
      <c r="B58" s="142"/>
      <c r="C58" s="142"/>
      <c r="D58" s="45"/>
      <c r="F58" s="71"/>
      <c r="G58" s="71"/>
      <c r="H58" s="71"/>
      <c r="I58" s="71"/>
      <c r="K58" s="71"/>
      <c r="L58" s="71"/>
      <c r="M58" s="71"/>
      <c r="N58" s="71"/>
    </row>
    <row r="59" spans="1:14" ht="18.75" customHeight="1" x14ac:dyDescent="0.25">
      <c r="A59" s="41" t="s">
        <v>100</v>
      </c>
      <c r="B59" s="138"/>
      <c r="C59" s="139"/>
      <c r="D59" s="45"/>
      <c r="F59" s="71"/>
      <c r="G59" s="71"/>
      <c r="H59" s="71"/>
      <c r="I59" s="71"/>
      <c r="K59" s="71"/>
      <c r="L59" s="71"/>
      <c r="M59" s="71"/>
      <c r="N59" s="71"/>
    </row>
    <row r="60" spans="1:14" ht="18.75" customHeight="1" x14ac:dyDescent="0.25">
      <c r="A60" s="41" t="s">
        <v>101</v>
      </c>
      <c r="B60" s="140" t="s">
        <v>175</v>
      </c>
      <c r="C60" s="141"/>
      <c r="D60" s="45"/>
      <c r="F60" s="91" t="s">
        <v>101</v>
      </c>
      <c r="G60" s="140" t="s">
        <v>175</v>
      </c>
      <c r="H60" s="141"/>
      <c r="I60" s="45"/>
      <c r="K60" s="91" t="s">
        <v>101</v>
      </c>
      <c r="L60" s="140" t="s">
        <v>175</v>
      </c>
      <c r="M60" s="141"/>
      <c r="N60" s="45"/>
    </row>
    <row r="61" spans="1:14" ht="108.75" customHeight="1" x14ac:dyDescent="0.25">
      <c r="A61" s="68" t="s">
        <v>87</v>
      </c>
      <c r="B61" s="134"/>
      <c r="C61" s="135"/>
      <c r="D61" s="136"/>
      <c r="F61" s="93" t="s">
        <v>87</v>
      </c>
      <c r="G61" s="147"/>
      <c r="H61" s="148"/>
      <c r="I61" s="149"/>
      <c r="K61" s="93" t="s">
        <v>87</v>
      </c>
      <c r="L61" s="147"/>
      <c r="M61" s="148"/>
      <c r="N61" s="149"/>
    </row>
    <row r="62" spans="1:14" ht="15" customHeight="1" x14ac:dyDescent="0.25">
      <c r="A62" s="69"/>
      <c r="B62" s="70"/>
      <c r="C62" s="70"/>
      <c r="D62" s="70"/>
      <c r="F62" s="71"/>
      <c r="G62" s="71"/>
      <c r="H62" s="71"/>
      <c r="I62" s="71"/>
      <c r="J62" s="71"/>
      <c r="K62" s="71"/>
      <c r="L62" s="71"/>
      <c r="M62" s="71"/>
      <c r="N62" s="71"/>
    </row>
    <row r="63" spans="1:14" ht="15" customHeight="1" x14ac:dyDescent="0.25">
      <c r="A63" s="69"/>
      <c r="B63" s="70"/>
      <c r="C63" s="70"/>
      <c r="D63" s="70"/>
      <c r="F63" s="71"/>
      <c r="G63" s="71"/>
      <c r="H63" s="71"/>
      <c r="I63" s="71"/>
      <c r="J63" s="71"/>
      <c r="K63" s="71"/>
      <c r="L63" s="71"/>
      <c r="M63" s="71"/>
      <c r="N63" s="71"/>
    </row>
    <row r="64" spans="1:14" ht="15" customHeight="1" x14ac:dyDescent="0.25">
      <c r="A64" s="69"/>
      <c r="B64" s="70"/>
      <c r="C64" s="70"/>
      <c r="D64" s="70"/>
      <c r="F64" s="71"/>
      <c r="G64" s="71"/>
      <c r="H64" s="71"/>
      <c r="I64" s="71"/>
      <c r="J64" s="71"/>
      <c r="K64" s="71"/>
      <c r="L64" s="71"/>
      <c r="M64" s="71"/>
      <c r="N64" s="71"/>
    </row>
    <row r="65" spans="1:14" ht="15" customHeight="1" x14ac:dyDescent="0.25">
      <c r="A65" s="69"/>
      <c r="B65" s="70"/>
      <c r="C65" s="70"/>
      <c r="D65" s="70"/>
      <c r="F65" s="71"/>
      <c r="G65" s="71"/>
      <c r="H65" s="71"/>
      <c r="I65" s="71"/>
      <c r="J65" s="71"/>
      <c r="K65" s="71"/>
      <c r="L65" s="71"/>
      <c r="M65" s="71"/>
      <c r="N65" s="71"/>
    </row>
    <row r="66" spans="1:14" ht="15" customHeight="1" x14ac:dyDescent="0.25">
      <c r="A66" s="69"/>
      <c r="B66" s="70"/>
      <c r="C66" s="70"/>
      <c r="D66" s="70"/>
      <c r="F66" s="71"/>
      <c r="G66" s="71"/>
      <c r="H66" s="71"/>
      <c r="I66" s="71"/>
      <c r="J66" s="71"/>
      <c r="K66" s="71"/>
      <c r="L66" s="71"/>
      <c r="M66" s="71"/>
      <c r="N66" s="71"/>
    </row>
    <row r="67" spans="1:14" ht="15" customHeight="1" x14ac:dyDescent="0.25">
      <c r="A67" s="69"/>
      <c r="B67" s="70"/>
      <c r="C67" s="70"/>
      <c r="D67" s="70"/>
      <c r="F67" s="71"/>
      <c r="G67" s="71"/>
      <c r="H67" s="71"/>
      <c r="I67" s="71"/>
      <c r="J67" s="71"/>
      <c r="K67" s="71"/>
      <c r="L67" s="71"/>
      <c r="M67" s="71"/>
      <c r="N67" s="71"/>
    </row>
    <row r="69" spans="1:14" ht="15" customHeight="1" x14ac:dyDescent="0.4">
      <c r="B69" s="51"/>
    </row>
  </sheetData>
  <protectedRanges>
    <protectedRange algorithmName="SHA-512" hashValue="YVuCluIFiBEq57FwxG+Nx/YX9QGlRuD10IOxqXjUSJIcwxSyzZBG6zAp9wyB5DSR9t3m/UMEvpEtM1bPlSjbjw==" saltValue="MTiVU0H51I9QU5yAqVZciQ==" spinCount="100000" sqref="F1:I14 J1:K37 N1:XFD37 L21:M21 L34:M37 J38:XFD1048576 F29:F45 I29:I45 G17:H28 G29:H45 A1:E1048576 G48:H1048576 I17:I28 I48:I1048576 F17:F28 F48:F1048576 L1:M20 L24:M32 L22:M22" name="Canevas"/>
    <protectedRange sqref="B3:C3 G5:I6 N5 L12:N16 G9:I14 B61:D67 I60 N60 D19:D60" name="Entrée délégués"/>
  </protectedRanges>
  <mergeCells count="111">
    <mergeCell ref="K33:K37"/>
    <mergeCell ref="L34:M34"/>
    <mergeCell ref="L33:M33"/>
    <mergeCell ref="L35:M35"/>
    <mergeCell ref="L36:M36"/>
    <mergeCell ref="L37:M37"/>
    <mergeCell ref="G61:I61"/>
    <mergeCell ref="G60:H60"/>
    <mergeCell ref="L60:M60"/>
    <mergeCell ref="L61:N61"/>
    <mergeCell ref="K38:K49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47:M47"/>
    <mergeCell ref="L48:M48"/>
    <mergeCell ref="G45:H45"/>
    <mergeCell ref="L49:M49"/>
    <mergeCell ref="K18:N18"/>
    <mergeCell ref="L21:M21"/>
    <mergeCell ref="K19:K26"/>
    <mergeCell ref="K27:K32"/>
    <mergeCell ref="L22:M22"/>
    <mergeCell ref="L23:M23"/>
    <mergeCell ref="L19:M19"/>
    <mergeCell ref="L20:M20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G39:H39"/>
    <mergeCell ref="G40:H40"/>
    <mergeCell ref="G42:H42"/>
    <mergeCell ref="G41:H41"/>
    <mergeCell ref="G30:H30"/>
    <mergeCell ref="G29:H29"/>
    <mergeCell ref="G31:H31"/>
    <mergeCell ref="G32:H32"/>
    <mergeCell ref="G33:H33"/>
    <mergeCell ref="G34:H34"/>
    <mergeCell ref="G35:H35"/>
    <mergeCell ref="B29:B31"/>
    <mergeCell ref="G19:H19"/>
    <mergeCell ref="G24:H24"/>
    <mergeCell ref="G28:H28"/>
    <mergeCell ref="G26:H26"/>
    <mergeCell ref="G27:H27"/>
    <mergeCell ref="G36:H36"/>
    <mergeCell ref="G37:H37"/>
    <mergeCell ref="G38:H38"/>
    <mergeCell ref="B33:C33"/>
    <mergeCell ref="B34:C34"/>
    <mergeCell ref="B38:C38"/>
    <mergeCell ref="B39:C39"/>
    <mergeCell ref="B40:C40"/>
    <mergeCell ref="B41:C41"/>
    <mergeCell ref="A47:A58"/>
    <mergeCell ref="B44:C44"/>
    <mergeCell ref="B45:C45"/>
    <mergeCell ref="B61:D61"/>
    <mergeCell ref="B56:C56"/>
    <mergeCell ref="B57:C57"/>
    <mergeCell ref="B59:C59"/>
    <mergeCell ref="B60:C60"/>
    <mergeCell ref="B58:C58"/>
    <mergeCell ref="B47:C47"/>
    <mergeCell ref="B48:C48"/>
    <mergeCell ref="B49:C49"/>
    <mergeCell ref="B50:C50"/>
    <mergeCell ref="B51:C51"/>
    <mergeCell ref="B52:C52"/>
    <mergeCell ref="B53:C53"/>
    <mergeCell ref="B55:C55"/>
    <mergeCell ref="B54:C54"/>
    <mergeCell ref="B42:C42"/>
    <mergeCell ref="B43:C43"/>
    <mergeCell ref="G1:H1"/>
    <mergeCell ref="B2:C2"/>
    <mergeCell ref="B3:C3"/>
    <mergeCell ref="B19:B23"/>
    <mergeCell ref="B24:B28"/>
    <mergeCell ref="F18:I18"/>
    <mergeCell ref="A19:A31"/>
    <mergeCell ref="A18:D18"/>
    <mergeCell ref="B46:C46"/>
    <mergeCell ref="G43:H43"/>
    <mergeCell ref="G44:H44"/>
    <mergeCell ref="G20:H20"/>
    <mergeCell ref="G23:H23"/>
    <mergeCell ref="G25:H25"/>
    <mergeCell ref="G21:H21"/>
    <mergeCell ref="G22:H22"/>
    <mergeCell ref="F19:F28"/>
    <mergeCell ref="F29:F33"/>
    <mergeCell ref="F34:F45"/>
    <mergeCell ref="A32:A46"/>
    <mergeCell ref="B32:C32"/>
    <mergeCell ref="B35:C35"/>
    <mergeCell ref="B36:C36"/>
    <mergeCell ref="B37:C37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0" r:id="rId4" name="Validatiion">
              <controlPr defaultSize="0" print="0" autoFill="0" autoPict="0" macro="[0]!ValiderTena">
                <anchor moveWithCells="1" sizeWithCells="1">
                  <from>
                    <xdr:col>1</xdr:col>
                    <xdr:colOff>247650</xdr:colOff>
                    <xdr:row>62</xdr:row>
                    <xdr:rowOff>9525</xdr:rowOff>
                  </from>
                  <to>
                    <xdr:col>2</xdr:col>
                    <xdr:colOff>1085850</xdr:colOff>
                    <xdr:row>63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5" name="Button 35">
              <controlPr defaultSize="0" print="0" autoFill="0" autoPict="0" macro="[0]!ValiderSnN">
                <anchor moveWithCells="1" sizeWithCells="1">
                  <from>
                    <xdr:col>6</xdr:col>
                    <xdr:colOff>247650</xdr:colOff>
                    <xdr:row>62</xdr:row>
                    <xdr:rowOff>9525</xdr:rowOff>
                  </from>
                  <to>
                    <xdr:col>7</xdr:col>
                    <xdr:colOff>1085850</xdr:colOff>
                    <xdr:row>63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6" name="Button 39">
              <controlPr defaultSize="0" print="0" autoFill="0" autoPict="0" macro="[0]!ValiderDistri">
                <anchor moveWithCells="1" sizeWithCells="1">
                  <from>
                    <xdr:col>11</xdr:col>
                    <xdr:colOff>247650</xdr:colOff>
                    <xdr:row>62</xdr:row>
                    <xdr:rowOff>9525</xdr:rowOff>
                  </from>
                  <to>
                    <xdr:col>12</xdr:col>
                    <xdr:colOff>1085850</xdr:colOff>
                    <xdr:row>63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'Tableau de données'!$G$2:$G$4</xm:f>
          </x14:formula1>
          <xm:sqref>G5:I6 L12:N16 I34:I45 D24:D60 I60 N60 G9:I16 D19:D20</xm:sqref>
        </x14:dataValidation>
        <x14:dataValidation type="list" allowBlank="1" showInputMessage="1" showErrorMessage="1">
          <x14:formula1>
            <xm:f>'Tableau de données'!$I$2:$I$17</xm:f>
          </x14:formula1>
          <xm:sqref>D21:D23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/>
  <dimension ref="A1:T1628"/>
  <sheetViews>
    <sheetView workbookViewId="0">
      <pane ySplit="1" topLeftCell="A2" activePane="bottomLeft" state="frozen"/>
      <selection pane="bottomLeft" activeCell="L7" sqref="L7"/>
    </sheetView>
  </sheetViews>
  <sheetFormatPr baseColWidth="10" defaultColWidth="11.42578125" defaultRowHeight="15" x14ac:dyDescent="0.25"/>
  <cols>
    <col min="1" max="6" width="21.42578125" customWidth="1"/>
    <col min="7" max="7" width="21.5703125" customWidth="1"/>
    <col min="8" max="8" width="8.5703125" customWidth="1"/>
    <col min="9" max="9" width="11.42578125" customWidth="1"/>
    <col min="10" max="13" width="21.42578125" customWidth="1"/>
    <col min="15" max="15" width="11.28515625" customWidth="1"/>
    <col min="16" max="19" width="11.42578125" customWidth="1"/>
    <col min="20" max="20" width="14.5703125" customWidth="1"/>
  </cols>
  <sheetData>
    <row r="1" spans="1:20" ht="30" customHeight="1" x14ac:dyDescent="0.25">
      <c r="A1" s="2" t="s">
        <v>12</v>
      </c>
      <c r="B1" s="1" t="s">
        <v>0</v>
      </c>
      <c r="C1" s="2" t="s">
        <v>1</v>
      </c>
      <c r="D1" s="1" t="s">
        <v>9</v>
      </c>
      <c r="E1" s="1" t="s">
        <v>10</v>
      </c>
      <c r="F1" s="1" t="s">
        <v>11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3" t="s">
        <v>8</v>
      </c>
      <c r="P1" s="64"/>
      <c r="R1" s="64"/>
      <c r="T1" s="64"/>
    </row>
    <row r="2" spans="1:20" ht="15" customHeight="1" x14ac:dyDescent="0.25">
      <c r="A2">
        <v>78945</v>
      </c>
      <c r="B2" t="s">
        <v>103</v>
      </c>
      <c r="C2" s="72">
        <v>456654</v>
      </c>
      <c r="D2" s="72" t="s">
        <v>179</v>
      </c>
      <c r="E2" t="s">
        <v>16</v>
      </c>
      <c r="F2" t="s">
        <v>180</v>
      </c>
      <c r="G2" t="s">
        <v>181</v>
      </c>
      <c r="H2">
        <v>12</v>
      </c>
      <c r="I2">
        <v>6548</v>
      </c>
      <c r="J2" t="s">
        <v>182</v>
      </c>
      <c r="K2" t="s">
        <v>110</v>
      </c>
      <c r="L2" s="6">
        <v>4520165698</v>
      </c>
      <c r="M2" s="4" t="s">
        <v>183</v>
      </c>
    </row>
    <row r="3" spans="1:20" x14ac:dyDescent="0.25">
      <c r="A3">
        <v>12345</v>
      </c>
      <c r="B3" t="s">
        <v>106</v>
      </c>
      <c r="C3" s="73"/>
      <c r="D3" t="s">
        <v>184</v>
      </c>
      <c r="E3" t="s">
        <v>107</v>
      </c>
      <c r="F3" t="s">
        <v>185</v>
      </c>
      <c r="G3" t="s">
        <v>186</v>
      </c>
      <c r="H3">
        <v>56</v>
      </c>
      <c r="I3">
        <v>2345</v>
      </c>
      <c r="J3" t="s">
        <v>187</v>
      </c>
      <c r="K3" t="s">
        <v>178</v>
      </c>
      <c r="L3" s="6">
        <v>125879564</v>
      </c>
      <c r="M3" s="67" t="s">
        <v>188</v>
      </c>
      <c r="P3" s="65"/>
    </row>
    <row r="4" spans="1:20" x14ac:dyDescent="0.25">
      <c r="C4" s="73"/>
      <c r="L4" s="6"/>
      <c r="M4" s="4"/>
      <c r="P4" s="65"/>
    </row>
    <row r="5" spans="1:20" x14ac:dyDescent="0.25">
      <c r="C5" s="7"/>
      <c r="P5" s="65"/>
    </row>
    <row r="6" spans="1:20" x14ac:dyDescent="0.25">
      <c r="C6" s="7"/>
    </row>
    <row r="7" spans="1:20" x14ac:dyDescent="0.25">
      <c r="C7" s="7"/>
    </row>
    <row r="8" spans="1:20" x14ac:dyDescent="0.25">
      <c r="C8" s="7"/>
    </row>
    <row r="9" spans="1:20" x14ac:dyDescent="0.25">
      <c r="C9" s="7"/>
    </row>
    <row r="10" spans="1:20" x14ac:dyDescent="0.25">
      <c r="C10" s="7"/>
    </row>
    <row r="11" spans="1:20" x14ac:dyDescent="0.25">
      <c r="C11" s="7"/>
    </row>
    <row r="12" spans="1:20" x14ac:dyDescent="0.25">
      <c r="C12" s="7"/>
    </row>
    <row r="13" spans="1:20" x14ac:dyDescent="0.25">
      <c r="C13" s="7"/>
    </row>
    <row r="14" spans="1:20" x14ac:dyDescent="0.25">
      <c r="C14" s="7"/>
    </row>
    <row r="15" spans="1:20" x14ac:dyDescent="0.25">
      <c r="C15" s="7"/>
    </row>
    <row r="16" spans="1:20" x14ac:dyDescent="0.25">
      <c r="C16" s="7"/>
    </row>
    <row r="17" spans="3:3" x14ac:dyDescent="0.25">
      <c r="C17" s="7"/>
    </row>
    <row r="18" spans="3:3" x14ac:dyDescent="0.25">
      <c r="C18" s="7"/>
    </row>
    <row r="19" spans="3:3" x14ac:dyDescent="0.25">
      <c r="C19" s="7"/>
    </row>
    <row r="20" spans="3:3" x14ac:dyDescent="0.25">
      <c r="C20" s="7"/>
    </row>
    <row r="21" spans="3:3" x14ac:dyDescent="0.25">
      <c r="C21" s="7"/>
    </row>
    <row r="22" spans="3:3" x14ac:dyDescent="0.25">
      <c r="C22" s="7"/>
    </row>
    <row r="23" spans="3:3" x14ac:dyDescent="0.25">
      <c r="C23" s="7"/>
    </row>
    <row r="24" spans="3:3" x14ac:dyDescent="0.25">
      <c r="C24" s="7"/>
    </row>
    <row r="25" spans="3:3" x14ac:dyDescent="0.25">
      <c r="C25" s="7"/>
    </row>
    <row r="26" spans="3:3" x14ac:dyDescent="0.25">
      <c r="C26" s="7"/>
    </row>
    <row r="27" spans="3:3" x14ac:dyDescent="0.25">
      <c r="C27" s="7"/>
    </row>
    <row r="28" spans="3:3" x14ac:dyDescent="0.25">
      <c r="C28" s="7"/>
    </row>
    <row r="29" spans="3:3" x14ac:dyDescent="0.25">
      <c r="C29" s="7"/>
    </row>
    <row r="30" spans="3:3" x14ac:dyDescent="0.25">
      <c r="C30" s="7"/>
    </row>
    <row r="31" spans="3:3" x14ac:dyDescent="0.25">
      <c r="C31" s="7"/>
    </row>
    <row r="32" spans="3:3" x14ac:dyDescent="0.25">
      <c r="C32" s="7"/>
    </row>
    <row r="33" spans="3:3" x14ac:dyDescent="0.25">
      <c r="C33" s="7"/>
    </row>
    <row r="34" spans="3:3" x14ac:dyDescent="0.25">
      <c r="C34" s="7"/>
    </row>
    <row r="35" spans="3:3" x14ac:dyDescent="0.25">
      <c r="C35" s="7"/>
    </row>
    <row r="36" spans="3:3" x14ac:dyDescent="0.25">
      <c r="C36" s="7"/>
    </row>
    <row r="37" spans="3:3" x14ac:dyDescent="0.25">
      <c r="C37" s="7"/>
    </row>
    <row r="38" spans="3:3" x14ac:dyDescent="0.25">
      <c r="C38" s="7"/>
    </row>
    <row r="39" spans="3:3" x14ac:dyDescent="0.25">
      <c r="C39" s="7"/>
    </row>
    <row r="40" spans="3:3" x14ac:dyDescent="0.25">
      <c r="C40" s="7"/>
    </row>
    <row r="41" spans="3:3" x14ac:dyDescent="0.25">
      <c r="C41" s="7"/>
    </row>
    <row r="42" spans="3:3" x14ac:dyDescent="0.25">
      <c r="C42" s="7"/>
    </row>
    <row r="43" spans="3:3" x14ac:dyDescent="0.25">
      <c r="C43" s="7"/>
    </row>
    <row r="44" spans="3:3" x14ac:dyDescent="0.25">
      <c r="C44" s="7"/>
    </row>
    <row r="45" spans="3:3" x14ac:dyDescent="0.25">
      <c r="C45" s="7"/>
    </row>
    <row r="46" spans="3:3" x14ac:dyDescent="0.25">
      <c r="C46" s="7"/>
    </row>
    <row r="47" spans="3:3" x14ac:dyDescent="0.25">
      <c r="C47" s="7"/>
    </row>
    <row r="48" spans="3:3" x14ac:dyDescent="0.25">
      <c r="C48" s="7"/>
    </row>
    <row r="49" spans="3:3" x14ac:dyDescent="0.25">
      <c r="C49" s="7"/>
    </row>
    <row r="50" spans="3:3" x14ac:dyDescent="0.25">
      <c r="C50" s="7"/>
    </row>
    <row r="51" spans="3:3" x14ac:dyDescent="0.25">
      <c r="C51" s="7"/>
    </row>
    <row r="52" spans="3:3" x14ac:dyDescent="0.25">
      <c r="C52" s="7"/>
    </row>
    <row r="53" spans="3:3" x14ac:dyDescent="0.25">
      <c r="C53" s="7"/>
    </row>
    <row r="54" spans="3:3" x14ac:dyDescent="0.25">
      <c r="C54" s="7"/>
    </row>
    <row r="55" spans="3:3" x14ac:dyDescent="0.25">
      <c r="C55" s="7"/>
    </row>
    <row r="56" spans="3:3" x14ac:dyDescent="0.25">
      <c r="C56" s="7"/>
    </row>
    <row r="57" spans="3:3" x14ac:dyDescent="0.25">
      <c r="C57" s="7"/>
    </row>
    <row r="58" spans="3:3" x14ac:dyDescent="0.25">
      <c r="C58" s="7"/>
    </row>
    <row r="59" spans="3:3" x14ac:dyDescent="0.25">
      <c r="C59" s="7"/>
    </row>
    <row r="60" spans="3:3" x14ac:dyDescent="0.25">
      <c r="C60" s="7"/>
    </row>
    <row r="61" spans="3:3" x14ac:dyDescent="0.25">
      <c r="C61" s="7"/>
    </row>
    <row r="62" spans="3:3" x14ac:dyDescent="0.25">
      <c r="C62" s="7"/>
    </row>
    <row r="63" spans="3:3" x14ac:dyDescent="0.25">
      <c r="C63" s="7"/>
    </row>
    <row r="64" spans="3:3" x14ac:dyDescent="0.25">
      <c r="C64" s="7"/>
    </row>
    <row r="65" spans="3:3" x14ac:dyDescent="0.25">
      <c r="C65" s="7"/>
    </row>
    <row r="66" spans="3:3" x14ac:dyDescent="0.25">
      <c r="C66" s="7"/>
    </row>
    <row r="67" spans="3:3" x14ac:dyDescent="0.25">
      <c r="C67" s="7"/>
    </row>
    <row r="68" spans="3:3" x14ac:dyDescent="0.25">
      <c r="C68" s="7"/>
    </row>
    <row r="69" spans="3:3" x14ac:dyDescent="0.25">
      <c r="C69" s="7"/>
    </row>
    <row r="70" spans="3:3" x14ac:dyDescent="0.25">
      <c r="C70" s="7"/>
    </row>
    <row r="71" spans="3:3" x14ac:dyDescent="0.25">
      <c r="C71" s="7"/>
    </row>
    <row r="72" spans="3:3" x14ac:dyDescent="0.25">
      <c r="C72" s="7"/>
    </row>
    <row r="73" spans="3:3" x14ac:dyDescent="0.25">
      <c r="C73" s="7"/>
    </row>
    <row r="74" spans="3:3" x14ac:dyDescent="0.25">
      <c r="C74" s="7"/>
    </row>
    <row r="75" spans="3:3" x14ac:dyDescent="0.25">
      <c r="C75" s="7"/>
    </row>
    <row r="76" spans="3:3" x14ac:dyDescent="0.25">
      <c r="C76" s="7"/>
    </row>
    <row r="77" spans="3:3" x14ac:dyDescent="0.25">
      <c r="C77" s="7"/>
    </row>
    <row r="78" spans="3:3" x14ac:dyDescent="0.25">
      <c r="C78" s="7"/>
    </row>
    <row r="79" spans="3:3" x14ac:dyDescent="0.25">
      <c r="C79" s="7"/>
    </row>
    <row r="80" spans="3:3" x14ac:dyDescent="0.25">
      <c r="C80" s="7"/>
    </row>
    <row r="81" spans="3:3" x14ac:dyDescent="0.25">
      <c r="C81" s="7"/>
    </row>
    <row r="82" spans="3:3" x14ac:dyDescent="0.25">
      <c r="C82" s="7"/>
    </row>
    <row r="83" spans="3:3" x14ac:dyDescent="0.25">
      <c r="C83" s="7"/>
    </row>
    <row r="84" spans="3:3" x14ac:dyDescent="0.25">
      <c r="C84" s="7"/>
    </row>
    <row r="85" spans="3:3" x14ac:dyDescent="0.25">
      <c r="C85" s="7"/>
    </row>
    <row r="86" spans="3:3" x14ac:dyDescent="0.25">
      <c r="C86" s="7"/>
    </row>
    <row r="87" spans="3:3" x14ac:dyDescent="0.25">
      <c r="C87" s="7"/>
    </row>
    <row r="88" spans="3:3" x14ac:dyDescent="0.25">
      <c r="C88" s="7"/>
    </row>
    <row r="89" spans="3:3" x14ac:dyDescent="0.25">
      <c r="C89" s="7"/>
    </row>
    <row r="90" spans="3:3" x14ac:dyDescent="0.25">
      <c r="C90" s="7"/>
    </row>
    <row r="91" spans="3:3" x14ac:dyDescent="0.25">
      <c r="C91" s="7"/>
    </row>
    <row r="92" spans="3:3" x14ac:dyDescent="0.25">
      <c r="C92" s="7"/>
    </row>
    <row r="93" spans="3:3" x14ac:dyDescent="0.25">
      <c r="C93" s="7"/>
    </row>
    <row r="94" spans="3:3" x14ac:dyDescent="0.25">
      <c r="C94" s="7"/>
    </row>
    <row r="95" spans="3:3" x14ac:dyDescent="0.25">
      <c r="C95" s="7"/>
    </row>
    <row r="96" spans="3:3" x14ac:dyDescent="0.25">
      <c r="C96" s="7"/>
    </row>
    <row r="97" spans="3:3" x14ac:dyDescent="0.25">
      <c r="C97" s="7"/>
    </row>
    <row r="98" spans="3:3" x14ac:dyDescent="0.25">
      <c r="C98" s="7"/>
    </row>
    <row r="99" spans="3:3" x14ac:dyDescent="0.25">
      <c r="C99" s="7"/>
    </row>
    <row r="100" spans="3:3" x14ac:dyDescent="0.25">
      <c r="C100" s="7"/>
    </row>
    <row r="101" spans="3:3" x14ac:dyDescent="0.25">
      <c r="C101" s="7"/>
    </row>
    <row r="102" spans="3:3" x14ac:dyDescent="0.25">
      <c r="C102" s="7"/>
    </row>
    <row r="103" spans="3:3" x14ac:dyDescent="0.25">
      <c r="C103" s="7"/>
    </row>
    <row r="104" spans="3:3" x14ac:dyDescent="0.25">
      <c r="C104" s="7"/>
    </row>
    <row r="105" spans="3:3" x14ac:dyDescent="0.25">
      <c r="C105" s="7"/>
    </row>
    <row r="106" spans="3:3" x14ac:dyDescent="0.25">
      <c r="C106" s="7"/>
    </row>
    <row r="107" spans="3:3" x14ac:dyDescent="0.25">
      <c r="C107" s="7"/>
    </row>
    <row r="108" spans="3:3" x14ac:dyDescent="0.25">
      <c r="C108" s="7"/>
    </row>
    <row r="109" spans="3:3" x14ac:dyDescent="0.25">
      <c r="C109" s="7"/>
    </row>
    <row r="110" spans="3:3" x14ac:dyDescent="0.25">
      <c r="C110" s="7"/>
    </row>
    <row r="111" spans="3:3" x14ac:dyDescent="0.25">
      <c r="C111" s="7"/>
    </row>
    <row r="112" spans="3:3" x14ac:dyDescent="0.25">
      <c r="C112" s="7"/>
    </row>
    <row r="113" spans="3:3" x14ac:dyDescent="0.25">
      <c r="C113" s="7"/>
    </row>
    <row r="114" spans="3:3" x14ac:dyDescent="0.25">
      <c r="C114" s="7"/>
    </row>
    <row r="115" spans="3:3" x14ac:dyDescent="0.25">
      <c r="C115" s="7"/>
    </row>
    <row r="116" spans="3:3" x14ac:dyDescent="0.25">
      <c r="C116" s="7"/>
    </row>
    <row r="117" spans="3:3" x14ac:dyDescent="0.25">
      <c r="C117" s="7"/>
    </row>
    <row r="118" spans="3:3" x14ac:dyDescent="0.25">
      <c r="C118" s="7"/>
    </row>
    <row r="119" spans="3:3" x14ac:dyDescent="0.25">
      <c r="C119" s="7"/>
    </row>
    <row r="120" spans="3:3" x14ac:dyDescent="0.25">
      <c r="C120" s="7"/>
    </row>
    <row r="121" spans="3:3" x14ac:dyDescent="0.25">
      <c r="C121" s="7"/>
    </row>
    <row r="122" spans="3:3" x14ac:dyDescent="0.25">
      <c r="C122" s="7"/>
    </row>
    <row r="123" spans="3:3" x14ac:dyDescent="0.25">
      <c r="C123" s="7"/>
    </row>
    <row r="124" spans="3:3" x14ac:dyDescent="0.25">
      <c r="C124" s="7"/>
    </row>
    <row r="125" spans="3:3" x14ac:dyDescent="0.25">
      <c r="C125" s="7"/>
    </row>
    <row r="126" spans="3:3" x14ac:dyDescent="0.25">
      <c r="C126" s="7"/>
    </row>
    <row r="127" spans="3:3" x14ac:dyDescent="0.25">
      <c r="C127" s="7"/>
    </row>
    <row r="128" spans="3:3" x14ac:dyDescent="0.25">
      <c r="C128" s="7"/>
    </row>
    <row r="129" spans="3:3" x14ac:dyDescent="0.25">
      <c r="C129" s="7"/>
    </row>
    <row r="130" spans="3:3" x14ac:dyDescent="0.25">
      <c r="C130" s="7"/>
    </row>
    <row r="131" spans="3:3" x14ac:dyDescent="0.25">
      <c r="C131" s="7"/>
    </row>
    <row r="132" spans="3:3" x14ac:dyDescent="0.25">
      <c r="C132" s="7"/>
    </row>
    <row r="133" spans="3:3" x14ac:dyDescent="0.25">
      <c r="C133" s="7"/>
    </row>
    <row r="134" spans="3:3" x14ac:dyDescent="0.25">
      <c r="C134" s="7"/>
    </row>
    <row r="135" spans="3:3" x14ac:dyDescent="0.25">
      <c r="C135" s="7"/>
    </row>
    <row r="136" spans="3:3" x14ac:dyDescent="0.25">
      <c r="C136" s="7"/>
    </row>
    <row r="137" spans="3:3" x14ac:dyDescent="0.25">
      <c r="C137" s="7"/>
    </row>
    <row r="138" spans="3:3" x14ac:dyDescent="0.25">
      <c r="C138" s="7"/>
    </row>
    <row r="139" spans="3:3" x14ac:dyDescent="0.25">
      <c r="C139" s="7"/>
    </row>
    <row r="140" spans="3:3" x14ac:dyDescent="0.25">
      <c r="C140" s="7"/>
    </row>
    <row r="141" spans="3:3" x14ac:dyDescent="0.25">
      <c r="C141" s="7"/>
    </row>
    <row r="142" spans="3:3" x14ac:dyDescent="0.25">
      <c r="C142" s="7"/>
    </row>
    <row r="143" spans="3:3" x14ac:dyDescent="0.25">
      <c r="C143" s="7"/>
    </row>
    <row r="144" spans="3:3" x14ac:dyDescent="0.25">
      <c r="C144" s="7"/>
    </row>
    <row r="145" spans="3:3" x14ac:dyDescent="0.25">
      <c r="C145" s="7"/>
    </row>
    <row r="146" spans="3:3" x14ac:dyDescent="0.25">
      <c r="C146" s="7"/>
    </row>
    <row r="147" spans="3:3" x14ac:dyDescent="0.25">
      <c r="C147" s="7"/>
    </row>
    <row r="148" spans="3:3" x14ac:dyDescent="0.25">
      <c r="C148" s="7"/>
    </row>
    <row r="149" spans="3:3" x14ac:dyDescent="0.25">
      <c r="C149" s="7"/>
    </row>
    <row r="150" spans="3:3" x14ac:dyDescent="0.25">
      <c r="C150" s="7"/>
    </row>
    <row r="151" spans="3:3" x14ac:dyDescent="0.25">
      <c r="C151" s="7"/>
    </row>
    <row r="152" spans="3:3" x14ac:dyDescent="0.25">
      <c r="C152" s="7"/>
    </row>
    <row r="153" spans="3:3" x14ac:dyDescent="0.25">
      <c r="C153" s="7"/>
    </row>
    <row r="154" spans="3:3" x14ac:dyDescent="0.25">
      <c r="C154" s="7"/>
    </row>
    <row r="155" spans="3:3" x14ac:dyDescent="0.25">
      <c r="C155" s="7"/>
    </row>
    <row r="156" spans="3:3" x14ac:dyDescent="0.25">
      <c r="C156" s="7"/>
    </row>
    <row r="157" spans="3:3" x14ac:dyDescent="0.25">
      <c r="C157" s="7"/>
    </row>
    <row r="158" spans="3:3" x14ac:dyDescent="0.25">
      <c r="C158" s="7"/>
    </row>
    <row r="159" spans="3:3" x14ac:dyDescent="0.25">
      <c r="C159" s="7"/>
    </row>
    <row r="160" spans="3:3" x14ac:dyDescent="0.25">
      <c r="C160" s="7"/>
    </row>
    <row r="161" spans="3:3" x14ac:dyDescent="0.25">
      <c r="C161" s="7"/>
    </row>
    <row r="162" spans="3:3" x14ac:dyDescent="0.25">
      <c r="C162" s="7"/>
    </row>
    <row r="163" spans="3:3" x14ac:dyDescent="0.25">
      <c r="C163" s="7"/>
    </row>
    <row r="164" spans="3:3" x14ac:dyDescent="0.25">
      <c r="C164" s="7"/>
    </row>
    <row r="165" spans="3:3" x14ac:dyDescent="0.25">
      <c r="C165" s="7"/>
    </row>
    <row r="166" spans="3:3" x14ac:dyDescent="0.25">
      <c r="C166" s="7"/>
    </row>
    <row r="167" spans="3:3" x14ac:dyDescent="0.25">
      <c r="C167" s="7"/>
    </row>
    <row r="168" spans="3:3" x14ac:dyDescent="0.25">
      <c r="C168" s="7"/>
    </row>
    <row r="169" spans="3:3" x14ac:dyDescent="0.25">
      <c r="C169" s="7"/>
    </row>
    <row r="170" spans="3:3" x14ac:dyDescent="0.25">
      <c r="C170" s="7"/>
    </row>
    <row r="171" spans="3:3" x14ac:dyDescent="0.25">
      <c r="C171" s="7"/>
    </row>
    <row r="172" spans="3:3" x14ac:dyDescent="0.25">
      <c r="C172" s="7"/>
    </row>
    <row r="173" spans="3:3" x14ac:dyDescent="0.25">
      <c r="C173" s="7"/>
    </row>
    <row r="174" spans="3:3" x14ac:dyDescent="0.25">
      <c r="C174" s="7"/>
    </row>
    <row r="175" spans="3:3" x14ac:dyDescent="0.25">
      <c r="C175" s="7"/>
    </row>
    <row r="176" spans="3:3" x14ac:dyDescent="0.25">
      <c r="C176" s="7"/>
    </row>
    <row r="177" spans="3:3" x14ac:dyDescent="0.25">
      <c r="C177" s="7"/>
    </row>
    <row r="178" spans="3:3" x14ac:dyDescent="0.25">
      <c r="C178" s="7"/>
    </row>
    <row r="179" spans="3:3" x14ac:dyDescent="0.25">
      <c r="C179" s="7"/>
    </row>
    <row r="180" spans="3:3" x14ac:dyDescent="0.25">
      <c r="C180" s="7"/>
    </row>
    <row r="181" spans="3:3" x14ac:dyDescent="0.25">
      <c r="C181" s="7"/>
    </row>
    <row r="182" spans="3:3" x14ac:dyDescent="0.25">
      <c r="C182" s="7"/>
    </row>
    <row r="183" spans="3:3" x14ac:dyDescent="0.25">
      <c r="C183" s="7"/>
    </row>
    <row r="184" spans="3:3" x14ac:dyDescent="0.25">
      <c r="C184" s="7"/>
    </row>
    <row r="185" spans="3:3" x14ac:dyDescent="0.25">
      <c r="C185" s="7"/>
    </row>
    <row r="186" spans="3:3" x14ac:dyDescent="0.25">
      <c r="C186" s="7"/>
    </row>
    <row r="187" spans="3:3" x14ac:dyDescent="0.25">
      <c r="C187" s="7"/>
    </row>
    <row r="188" spans="3:3" x14ac:dyDescent="0.25">
      <c r="C188" s="7"/>
    </row>
    <row r="189" spans="3:3" x14ac:dyDescent="0.25">
      <c r="C189" s="7"/>
    </row>
    <row r="190" spans="3:3" x14ac:dyDescent="0.25">
      <c r="C190" s="7"/>
    </row>
    <row r="191" spans="3:3" x14ac:dyDescent="0.25">
      <c r="C191" s="7"/>
    </row>
    <row r="192" spans="3:3" x14ac:dyDescent="0.25">
      <c r="C192" s="7"/>
    </row>
    <row r="193" spans="3:3" x14ac:dyDescent="0.25">
      <c r="C193" s="7"/>
    </row>
    <row r="194" spans="3:3" x14ac:dyDescent="0.25">
      <c r="C194" s="7"/>
    </row>
    <row r="195" spans="3:3" x14ac:dyDescent="0.25">
      <c r="C195" s="7"/>
    </row>
    <row r="196" spans="3:3" x14ac:dyDescent="0.25">
      <c r="C196" s="7"/>
    </row>
    <row r="197" spans="3:3" x14ac:dyDescent="0.25">
      <c r="C197" s="7"/>
    </row>
    <row r="198" spans="3:3" x14ac:dyDescent="0.25">
      <c r="C198" s="7"/>
    </row>
    <row r="199" spans="3:3" x14ac:dyDescent="0.25">
      <c r="C199" s="7"/>
    </row>
    <row r="200" spans="3:3" x14ac:dyDescent="0.25">
      <c r="C200" s="7"/>
    </row>
    <row r="201" spans="3:3" x14ac:dyDescent="0.25">
      <c r="C201" s="7"/>
    </row>
    <row r="202" spans="3:3" x14ac:dyDescent="0.25">
      <c r="C202" s="7"/>
    </row>
    <row r="203" spans="3:3" x14ac:dyDescent="0.25">
      <c r="C203" s="7"/>
    </row>
    <row r="204" spans="3:3" x14ac:dyDescent="0.25">
      <c r="C204" s="7"/>
    </row>
    <row r="205" spans="3:3" x14ac:dyDescent="0.25">
      <c r="C205" s="7"/>
    </row>
    <row r="206" spans="3:3" x14ac:dyDescent="0.25">
      <c r="C206" s="7"/>
    </row>
    <row r="207" spans="3:3" x14ac:dyDescent="0.25">
      <c r="C207" s="7"/>
    </row>
    <row r="208" spans="3:3" x14ac:dyDescent="0.25">
      <c r="C208" s="7"/>
    </row>
    <row r="209" spans="3:3" x14ac:dyDescent="0.25">
      <c r="C209" s="7"/>
    </row>
    <row r="210" spans="3:3" x14ac:dyDescent="0.25">
      <c r="C210" s="7"/>
    </row>
    <row r="211" spans="3:3" x14ac:dyDescent="0.25">
      <c r="C211" s="7"/>
    </row>
    <row r="212" spans="3:3" x14ac:dyDescent="0.25">
      <c r="C212" s="7"/>
    </row>
    <row r="213" spans="3:3" x14ac:dyDescent="0.25">
      <c r="C213" s="7"/>
    </row>
    <row r="214" spans="3:3" x14ac:dyDescent="0.25">
      <c r="C214" s="7"/>
    </row>
    <row r="215" spans="3:3" x14ac:dyDescent="0.25">
      <c r="C215" s="7"/>
    </row>
    <row r="216" spans="3:3" x14ac:dyDescent="0.25">
      <c r="C216" s="7"/>
    </row>
    <row r="217" spans="3:3" x14ac:dyDescent="0.25">
      <c r="C217" s="7"/>
    </row>
    <row r="218" spans="3:3" x14ac:dyDescent="0.25">
      <c r="C218" s="7"/>
    </row>
    <row r="219" spans="3:3" x14ac:dyDescent="0.25">
      <c r="C219" s="7"/>
    </row>
    <row r="220" spans="3:3" x14ac:dyDescent="0.25">
      <c r="C220" s="7"/>
    </row>
    <row r="221" spans="3:3" x14ac:dyDescent="0.25">
      <c r="C221" s="7"/>
    </row>
    <row r="222" spans="3:3" x14ac:dyDescent="0.25">
      <c r="C222" s="7"/>
    </row>
    <row r="223" spans="3:3" x14ac:dyDescent="0.25">
      <c r="C223" s="7"/>
    </row>
    <row r="224" spans="3:3" x14ac:dyDescent="0.25">
      <c r="C224" s="7"/>
    </row>
    <row r="225" spans="3:3" x14ac:dyDescent="0.25">
      <c r="C225" s="7"/>
    </row>
    <row r="226" spans="3:3" x14ac:dyDescent="0.25">
      <c r="C226" s="7"/>
    </row>
    <row r="227" spans="3:3" x14ac:dyDescent="0.25">
      <c r="C227" s="7"/>
    </row>
    <row r="228" spans="3:3" x14ac:dyDescent="0.25">
      <c r="C228" s="7"/>
    </row>
    <row r="229" spans="3:3" x14ac:dyDescent="0.25">
      <c r="C229" s="7"/>
    </row>
    <row r="230" spans="3:3" x14ac:dyDescent="0.25">
      <c r="C230" s="7"/>
    </row>
    <row r="231" spans="3:3" x14ac:dyDescent="0.25">
      <c r="C231" s="7"/>
    </row>
    <row r="232" spans="3:3" x14ac:dyDescent="0.25">
      <c r="C232" s="7"/>
    </row>
    <row r="233" spans="3:3" x14ac:dyDescent="0.25">
      <c r="C233" s="7"/>
    </row>
    <row r="234" spans="3:3" x14ac:dyDescent="0.25">
      <c r="C234" s="7"/>
    </row>
    <row r="235" spans="3:3" x14ac:dyDescent="0.25">
      <c r="C235" s="7"/>
    </row>
    <row r="236" spans="3:3" x14ac:dyDescent="0.25">
      <c r="C236" s="7"/>
    </row>
    <row r="237" spans="3:3" x14ac:dyDescent="0.25">
      <c r="C237" s="7"/>
    </row>
    <row r="238" spans="3:3" x14ac:dyDescent="0.25">
      <c r="C238" s="7"/>
    </row>
    <row r="239" spans="3:3" x14ac:dyDescent="0.25">
      <c r="C239" s="7"/>
    </row>
    <row r="240" spans="3:3" x14ac:dyDescent="0.25">
      <c r="C240" s="7"/>
    </row>
    <row r="241" spans="3:3" x14ac:dyDescent="0.25">
      <c r="C241" s="7"/>
    </row>
    <row r="242" spans="3:3" x14ac:dyDescent="0.25">
      <c r="C242" s="7"/>
    </row>
    <row r="243" spans="3:3" x14ac:dyDescent="0.25">
      <c r="C243" s="7"/>
    </row>
    <row r="244" spans="3:3" x14ac:dyDescent="0.25">
      <c r="C244" s="7"/>
    </row>
    <row r="245" spans="3:3" x14ac:dyDescent="0.25">
      <c r="C245" s="7"/>
    </row>
    <row r="246" spans="3:3" x14ac:dyDescent="0.25">
      <c r="C246" s="7"/>
    </row>
    <row r="247" spans="3:3" x14ac:dyDescent="0.25">
      <c r="C247" s="7"/>
    </row>
    <row r="248" spans="3:3" x14ac:dyDescent="0.25">
      <c r="C248" s="7"/>
    </row>
    <row r="249" spans="3:3" x14ac:dyDescent="0.25">
      <c r="C249" s="7"/>
    </row>
    <row r="250" spans="3:3" x14ac:dyDescent="0.25">
      <c r="C250" s="7"/>
    </row>
    <row r="251" spans="3:3" x14ac:dyDescent="0.25">
      <c r="C251" s="7"/>
    </row>
    <row r="252" spans="3:3" x14ac:dyDescent="0.25">
      <c r="C252" s="7"/>
    </row>
    <row r="253" spans="3:3" x14ac:dyDescent="0.25">
      <c r="C253" s="7"/>
    </row>
    <row r="254" spans="3:3" x14ac:dyDescent="0.25">
      <c r="C254" s="7"/>
    </row>
    <row r="255" spans="3:3" x14ac:dyDescent="0.25">
      <c r="C255" s="7"/>
    </row>
    <row r="256" spans="3:3" x14ac:dyDescent="0.25">
      <c r="C256" s="7"/>
    </row>
    <row r="257" spans="3:3" x14ac:dyDescent="0.25">
      <c r="C257" s="7"/>
    </row>
    <row r="258" spans="3:3" x14ac:dyDescent="0.25">
      <c r="C258" s="7"/>
    </row>
    <row r="259" spans="3:3" x14ac:dyDescent="0.25">
      <c r="C259" s="7"/>
    </row>
    <row r="260" spans="3:3" x14ac:dyDescent="0.25">
      <c r="C260" s="7"/>
    </row>
    <row r="261" spans="3:3" x14ac:dyDescent="0.25">
      <c r="C261" s="7"/>
    </row>
    <row r="262" spans="3:3" x14ac:dyDescent="0.25">
      <c r="C262" s="7"/>
    </row>
    <row r="263" spans="3:3" x14ac:dyDescent="0.25">
      <c r="C263" s="7"/>
    </row>
    <row r="264" spans="3:3" x14ac:dyDescent="0.25">
      <c r="C264" s="7"/>
    </row>
    <row r="265" spans="3:3" x14ac:dyDescent="0.25">
      <c r="C265" s="7"/>
    </row>
    <row r="266" spans="3:3" x14ac:dyDescent="0.25">
      <c r="C266" s="7"/>
    </row>
    <row r="267" spans="3:3" x14ac:dyDescent="0.25">
      <c r="C267" s="7"/>
    </row>
    <row r="268" spans="3:3" x14ac:dyDescent="0.25">
      <c r="C268" s="7"/>
    </row>
    <row r="269" spans="3:3" x14ac:dyDescent="0.25">
      <c r="C269" s="7"/>
    </row>
    <row r="270" spans="3:3" x14ac:dyDescent="0.25">
      <c r="C270" s="7"/>
    </row>
    <row r="271" spans="3:3" x14ac:dyDescent="0.25">
      <c r="C271" s="7"/>
    </row>
    <row r="272" spans="3:3" x14ac:dyDescent="0.25">
      <c r="C272" s="7"/>
    </row>
    <row r="273" spans="3:3" x14ac:dyDescent="0.25">
      <c r="C273" s="7"/>
    </row>
    <row r="274" spans="3:3" x14ac:dyDescent="0.25">
      <c r="C274" s="7"/>
    </row>
    <row r="275" spans="3:3" x14ac:dyDescent="0.25">
      <c r="C275" s="7"/>
    </row>
    <row r="276" spans="3:3" x14ac:dyDescent="0.25">
      <c r="C276" s="7"/>
    </row>
    <row r="277" spans="3:3" x14ac:dyDescent="0.25">
      <c r="C277" s="7"/>
    </row>
    <row r="278" spans="3:3" x14ac:dyDescent="0.25">
      <c r="C278" s="7"/>
    </row>
    <row r="279" spans="3:3" x14ac:dyDescent="0.25">
      <c r="C279" s="7"/>
    </row>
    <row r="280" spans="3:3" x14ac:dyDescent="0.25">
      <c r="C280" s="7"/>
    </row>
    <row r="281" spans="3:3" x14ac:dyDescent="0.25">
      <c r="C281" s="7"/>
    </row>
    <row r="282" spans="3:3" x14ac:dyDescent="0.25">
      <c r="C282" s="7"/>
    </row>
    <row r="283" spans="3:3" x14ac:dyDescent="0.25">
      <c r="C283" s="7"/>
    </row>
    <row r="284" spans="3:3" x14ac:dyDescent="0.25">
      <c r="C284" s="7"/>
    </row>
    <row r="285" spans="3:3" x14ac:dyDescent="0.25">
      <c r="C285" s="7"/>
    </row>
    <row r="286" spans="3:3" x14ac:dyDescent="0.25">
      <c r="C286" s="7"/>
    </row>
    <row r="287" spans="3:3" x14ac:dyDescent="0.25">
      <c r="C287" s="7"/>
    </row>
    <row r="288" spans="3:3" x14ac:dyDescent="0.25">
      <c r="C288" s="7"/>
    </row>
    <row r="289" spans="3:3" x14ac:dyDescent="0.25">
      <c r="C289" s="7"/>
    </row>
    <row r="290" spans="3:3" x14ac:dyDescent="0.25">
      <c r="C290" s="7"/>
    </row>
    <row r="291" spans="3:3" x14ac:dyDescent="0.25">
      <c r="C291" s="7"/>
    </row>
    <row r="292" spans="3:3" x14ac:dyDescent="0.25">
      <c r="C292" s="7"/>
    </row>
    <row r="293" spans="3:3" x14ac:dyDescent="0.25">
      <c r="C293" s="7"/>
    </row>
    <row r="294" spans="3:3" x14ac:dyDescent="0.25">
      <c r="C294" s="7"/>
    </row>
    <row r="295" spans="3:3" x14ac:dyDescent="0.25">
      <c r="C295" s="7"/>
    </row>
    <row r="296" spans="3:3" x14ac:dyDescent="0.25">
      <c r="C296" s="7"/>
    </row>
    <row r="297" spans="3:3" x14ac:dyDescent="0.25">
      <c r="C297" s="7"/>
    </row>
    <row r="298" spans="3:3" x14ac:dyDescent="0.25">
      <c r="C298" s="7"/>
    </row>
    <row r="299" spans="3:3" x14ac:dyDescent="0.25">
      <c r="C299" s="7"/>
    </row>
    <row r="300" spans="3:3" x14ac:dyDescent="0.25">
      <c r="C300" s="7"/>
    </row>
    <row r="301" spans="3:3" x14ac:dyDescent="0.25">
      <c r="C301" s="7"/>
    </row>
    <row r="302" spans="3:3" x14ac:dyDescent="0.25">
      <c r="C302" s="7"/>
    </row>
    <row r="303" spans="3:3" x14ac:dyDescent="0.25">
      <c r="C303" s="7"/>
    </row>
    <row r="304" spans="3:3" x14ac:dyDescent="0.25">
      <c r="C304" s="7"/>
    </row>
    <row r="305" spans="3:3" x14ac:dyDescent="0.25">
      <c r="C305" s="7"/>
    </row>
    <row r="306" spans="3:3" x14ac:dyDescent="0.25">
      <c r="C306" s="7"/>
    </row>
    <row r="307" spans="3:3" x14ac:dyDescent="0.25">
      <c r="C307" s="7"/>
    </row>
    <row r="308" spans="3:3" x14ac:dyDescent="0.25">
      <c r="C308" s="7"/>
    </row>
    <row r="309" spans="3:3" x14ac:dyDescent="0.25">
      <c r="C309" s="7"/>
    </row>
    <row r="310" spans="3:3" x14ac:dyDescent="0.25">
      <c r="C310" s="7"/>
    </row>
    <row r="311" spans="3:3" x14ac:dyDescent="0.25">
      <c r="C311" s="7"/>
    </row>
    <row r="312" spans="3:3" x14ac:dyDescent="0.25">
      <c r="C312" s="7"/>
    </row>
    <row r="313" spans="3:3" x14ac:dyDescent="0.25">
      <c r="C313" s="7"/>
    </row>
    <row r="314" spans="3:3" x14ac:dyDescent="0.25">
      <c r="C314" s="7"/>
    </row>
    <row r="315" spans="3:3" x14ac:dyDescent="0.25">
      <c r="C315" s="7"/>
    </row>
    <row r="316" spans="3:3" x14ac:dyDescent="0.25">
      <c r="C316" s="7"/>
    </row>
    <row r="317" spans="3:3" x14ac:dyDescent="0.25">
      <c r="C317" s="7"/>
    </row>
    <row r="318" spans="3:3" x14ac:dyDescent="0.25">
      <c r="C318" s="7"/>
    </row>
    <row r="319" spans="3:3" x14ac:dyDescent="0.25">
      <c r="C319" s="7"/>
    </row>
    <row r="320" spans="3:3" x14ac:dyDescent="0.25">
      <c r="C320" s="7"/>
    </row>
    <row r="321" spans="3:3" x14ac:dyDescent="0.25">
      <c r="C321" s="7"/>
    </row>
    <row r="322" spans="3:3" x14ac:dyDescent="0.25">
      <c r="C322" s="7"/>
    </row>
    <row r="323" spans="3:3" x14ac:dyDescent="0.25">
      <c r="C323" s="7"/>
    </row>
    <row r="324" spans="3:3" x14ac:dyDescent="0.25">
      <c r="C324" s="7"/>
    </row>
    <row r="325" spans="3:3" x14ac:dyDescent="0.25">
      <c r="C325" s="7"/>
    </row>
    <row r="326" spans="3:3" x14ac:dyDescent="0.25">
      <c r="C326" s="7"/>
    </row>
    <row r="327" spans="3:3" x14ac:dyDescent="0.25">
      <c r="C327" s="7"/>
    </row>
    <row r="328" spans="3:3" x14ac:dyDescent="0.25">
      <c r="C328" s="7"/>
    </row>
    <row r="329" spans="3:3" x14ac:dyDescent="0.25">
      <c r="C329" s="7"/>
    </row>
    <row r="330" spans="3:3" x14ac:dyDescent="0.25">
      <c r="C330" s="7"/>
    </row>
    <row r="331" spans="3:3" x14ac:dyDescent="0.25">
      <c r="C331" s="7"/>
    </row>
    <row r="332" spans="3:3" x14ac:dyDescent="0.25">
      <c r="C332" s="7"/>
    </row>
    <row r="333" spans="3:3" x14ac:dyDescent="0.25">
      <c r="C333" s="7"/>
    </row>
    <row r="334" spans="3:3" x14ac:dyDescent="0.25">
      <c r="C334" s="7"/>
    </row>
    <row r="335" spans="3:3" x14ac:dyDescent="0.25">
      <c r="C335" s="7"/>
    </row>
    <row r="336" spans="3:3" x14ac:dyDescent="0.25">
      <c r="C336" s="7"/>
    </row>
    <row r="337" spans="3:3" x14ac:dyDescent="0.25">
      <c r="C337" s="7"/>
    </row>
    <row r="338" spans="3:3" x14ac:dyDescent="0.25">
      <c r="C338" s="7"/>
    </row>
    <row r="339" spans="3:3" x14ac:dyDescent="0.25">
      <c r="C339" s="7"/>
    </row>
    <row r="340" spans="3:3" x14ac:dyDescent="0.25">
      <c r="C340" s="7"/>
    </row>
    <row r="341" spans="3:3" x14ac:dyDescent="0.25">
      <c r="C341" s="7"/>
    </row>
    <row r="342" spans="3:3" x14ac:dyDescent="0.25">
      <c r="C342" s="7"/>
    </row>
    <row r="343" spans="3:3" x14ac:dyDescent="0.25">
      <c r="C343" s="7"/>
    </row>
    <row r="344" spans="3:3" x14ac:dyDescent="0.25">
      <c r="C344" s="7"/>
    </row>
    <row r="345" spans="3:3" x14ac:dyDescent="0.25">
      <c r="C345" s="7"/>
    </row>
    <row r="346" spans="3:3" x14ac:dyDescent="0.25">
      <c r="C346" s="7"/>
    </row>
    <row r="347" spans="3:3" x14ac:dyDescent="0.25">
      <c r="C347" s="7"/>
    </row>
    <row r="348" spans="3:3" x14ac:dyDescent="0.25">
      <c r="C348" s="7"/>
    </row>
    <row r="349" spans="3:3" x14ac:dyDescent="0.25">
      <c r="C349" s="7"/>
    </row>
    <row r="350" spans="3:3" x14ac:dyDescent="0.25">
      <c r="C350" s="7"/>
    </row>
    <row r="351" spans="3:3" x14ac:dyDescent="0.25">
      <c r="C351" s="7"/>
    </row>
    <row r="352" spans="3:3" x14ac:dyDescent="0.25">
      <c r="C352" s="7"/>
    </row>
    <row r="353" spans="3:3" x14ac:dyDescent="0.25">
      <c r="C353" s="7"/>
    </row>
    <row r="354" spans="3:3" x14ac:dyDescent="0.25">
      <c r="C354" s="7"/>
    </row>
    <row r="355" spans="3:3" x14ac:dyDescent="0.25">
      <c r="C355" s="7"/>
    </row>
    <row r="356" spans="3:3" x14ac:dyDescent="0.25">
      <c r="C356" s="7"/>
    </row>
    <row r="357" spans="3:3" x14ac:dyDescent="0.25">
      <c r="C357" s="7"/>
    </row>
    <row r="358" spans="3:3" x14ac:dyDescent="0.25">
      <c r="C358" s="7"/>
    </row>
    <row r="359" spans="3:3" x14ac:dyDescent="0.25">
      <c r="C359" s="7"/>
    </row>
    <row r="360" spans="3:3" x14ac:dyDescent="0.25">
      <c r="C360" s="7"/>
    </row>
    <row r="361" spans="3:3" x14ac:dyDescent="0.25">
      <c r="C361" s="7"/>
    </row>
    <row r="362" spans="3:3" x14ac:dyDescent="0.25">
      <c r="C362" s="7"/>
    </row>
    <row r="363" spans="3:3" x14ac:dyDescent="0.25">
      <c r="C363" s="7"/>
    </row>
    <row r="364" spans="3:3" x14ac:dyDescent="0.25">
      <c r="C364" s="7"/>
    </row>
    <row r="365" spans="3:3" x14ac:dyDescent="0.25">
      <c r="C365" s="7"/>
    </row>
    <row r="366" spans="3:3" x14ac:dyDescent="0.25">
      <c r="C366" s="7"/>
    </row>
    <row r="367" spans="3:3" x14ac:dyDescent="0.25">
      <c r="C367" s="7"/>
    </row>
    <row r="368" spans="3:3" x14ac:dyDescent="0.25">
      <c r="C368" s="7"/>
    </row>
    <row r="369" spans="3:3" x14ac:dyDescent="0.25">
      <c r="C369" s="7"/>
    </row>
    <row r="370" spans="3:3" x14ac:dyDescent="0.25">
      <c r="C370" s="7"/>
    </row>
    <row r="371" spans="3:3" x14ac:dyDescent="0.25">
      <c r="C371" s="7"/>
    </row>
    <row r="372" spans="3:3" x14ac:dyDescent="0.25">
      <c r="C372" s="7"/>
    </row>
    <row r="373" spans="3:3" x14ac:dyDescent="0.25">
      <c r="C373" s="7"/>
    </row>
    <row r="374" spans="3:3" x14ac:dyDescent="0.25">
      <c r="C374" s="7"/>
    </row>
    <row r="375" spans="3:3" x14ac:dyDescent="0.25">
      <c r="C375" s="7"/>
    </row>
    <row r="376" spans="3:3" x14ac:dyDescent="0.25">
      <c r="C376" s="7"/>
    </row>
    <row r="377" spans="3:3" x14ac:dyDescent="0.25">
      <c r="C377" s="7"/>
    </row>
    <row r="378" spans="3:3" x14ac:dyDescent="0.25">
      <c r="C378" s="7"/>
    </row>
    <row r="379" spans="3:3" x14ac:dyDescent="0.25">
      <c r="C379" s="7"/>
    </row>
    <row r="380" spans="3:3" x14ac:dyDescent="0.25">
      <c r="C380" s="7"/>
    </row>
    <row r="381" spans="3:3" x14ac:dyDescent="0.25">
      <c r="C381" s="7"/>
    </row>
    <row r="382" spans="3:3" x14ac:dyDescent="0.25">
      <c r="C382" s="7"/>
    </row>
    <row r="383" spans="3:3" x14ac:dyDescent="0.25">
      <c r="C383" s="7"/>
    </row>
    <row r="384" spans="3:3" x14ac:dyDescent="0.25">
      <c r="C384" s="7"/>
    </row>
    <row r="385" spans="3:3" x14ac:dyDescent="0.25">
      <c r="C385" s="7"/>
    </row>
    <row r="386" spans="3:3" x14ac:dyDescent="0.25">
      <c r="C386" s="7"/>
    </row>
    <row r="387" spans="3:3" x14ac:dyDescent="0.25">
      <c r="C387" s="7"/>
    </row>
    <row r="388" spans="3:3" x14ac:dyDescent="0.25">
      <c r="C388" s="7"/>
    </row>
    <row r="389" spans="3:3" x14ac:dyDescent="0.25">
      <c r="C389" s="7"/>
    </row>
    <row r="390" spans="3:3" x14ac:dyDescent="0.25">
      <c r="C390" s="7"/>
    </row>
    <row r="391" spans="3:3" x14ac:dyDescent="0.25">
      <c r="C391" s="7"/>
    </row>
    <row r="392" spans="3:3" x14ac:dyDescent="0.25">
      <c r="C392" s="7"/>
    </row>
    <row r="393" spans="3:3" x14ac:dyDescent="0.25">
      <c r="C393" s="7"/>
    </row>
    <row r="394" spans="3:3" x14ac:dyDescent="0.25">
      <c r="C394" s="7"/>
    </row>
    <row r="395" spans="3:3" x14ac:dyDescent="0.25">
      <c r="C395" s="7"/>
    </row>
    <row r="396" spans="3:3" x14ac:dyDescent="0.25">
      <c r="C396" s="7"/>
    </row>
    <row r="397" spans="3:3" x14ac:dyDescent="0.25">
      <c r="C397" s="7"/>
    </row>
    <row r="398" spans="3:3" x14ac:dyDescent="0.25">
      <c r="C398" s="7"/>
    </row>
    <row r="399" spans="3:3" x14ac:dyDescent="0.25">
      <c r="C399" s="7"/>
    </row>
    <row r="400" spans="3:3" x14ac:dyDescent="0.25">
      <c r="C400" s="7"/>
    </row>
    <row r="401" spans="3:3" x14ac:dyDescent="0.25">
      <c r="C401" s="7"/>
    </row>
    <row r="402" spans="3:3" x14ac:dyDescent="0.25">
      <c r="C402" s="7"/>
    </row>
    <row r="403" spans="3:3" x14ac:dyDescent="0.25">
      <c r="C403" s="7"/>
    </row>
    <row r="404" spans="3:3" x14ac:dyDescent="0.25">
      <c r="C404" s="7"/>
    </row>
    <row r="405" spans="3:3" x14ac:dyDescent="0.25">
      <c r="C405" s="7"/>
    </row>
    <row r="406" spans="3:3" x14ac:dyDescent="0.25">
      <c r="C406" s="7"/>
    </row>
    <row r="407" spans="3:3" x14ac:dyDescent="0.25">
      <c r="C407" s="7"/>
    </row>
    <row r="408" spans="3:3" x14ac:dyDescent="0.25">
      <c r="C408" s="7"/>
    </row>
    <row r="409" spans="3:3" x14ac:dyDescent="0.25">
      <c r="C409" s="7"/>
    </row>
    <row r="410" spans="3:3" x14ac:dyDescent="0.25">
      <c r="C410" s="7"/>
    </row>
    <row r="411" spans="3:3" x14ac:dyDescent="0.25">
      <c r="C411" s="7"/>
    </row>
    <row r="412" spans="3:3" x14ac:dyDescent="0.25">
      <c r="C412" s="7"/>
    </row>
    <row r="413" spans="3:3" x14ac:dyDescent="0.25">
      <c r="C413" s="7"/>
    </row>
    <row r="414" spans="3:3" x14ac:dyDescent="0.25">
      <c r="C414" s="7"/>
    </row>
    <row r="415" spans="3:3" x14ac:dyDescent="0.25">
      <c r="C415" s="7"/>
    </row>
    <row r="416" spans="3:3" x14ac:dyDescent="0.25">
      <c r="C416" s="7"/>
    </row>
    <row r="417" spans="3:3" x14ac:dyDescent="0.25">
      <c r="C417" s="7"/>
    </row>
    <row r="418" spans="3:3" x14ac:dyDescent="0.25">
      <c r="C418" s="7"/>
    </row>
    <row r="419" spans="3:3" x14ac:dyDescent="0.25">
      <c r="C419" s="7"/>
    </row>
    <row r="420" spans="3:3" x14ac:dyDescent="0.25">
      <c r="C420" s="7"/>
    </row>
    <row r="421" spans="3:3" x14ac:dyDescent="0.25">
      <c r="C421" s="7"/>
    </row>
    <row r="422" spans="3:3" x14ac:dyDescent="0.25">
      <c r="C422" s="7"/>
    </row>
    <row r="423" spans="3:3" x14ac:dyDescent="0.25">
      <c r="C423" s="7"/>
    </row>
    <row r="424" spans="3:3" x14ac:dyDescent="0.25">
      <c r="C424" s="7"/>
    </row>
    <row r="425" spans="3:3" x14ac:dyDescent="0.25">
      <c r="C425" s="7"/>
    </row>
    <row r="426" spans="3:3" x14ac:dyDescent="0.25">
      <c r="C426" s="7"/>
    </row>
    <row r="427" spans="3:3" x14ac:dyDescent="0.25">
      <c r="C427" s="7"/>
    </row>
    <row r="428" spans="3:3" x14ac:dyDescent="0.25">
      <c r="C428" s="7"/>
    </row>
    <row r="429" spans="3:3" x14ac:dyDescent="0.25">
      <c r="C429" s="7"/>
    </row>
    <row r="430" spans="3:3" x14ac:dyDescent="0.25">
      <c r="C430" s="7"/>
    </row>
    <row r="431" spans="3:3" x14ac:dyDescent="0.25">
      <c r="C431" s="7"/>
    </row>
    <row r="432" spans="3:3" x14ac:dyDescent="0.25">
      <c r="C432" s="7"/>
    </row>
    <row r="433" spans="3:3" x14ac:dyDescent="0.25">
      <c r="C433" s="7"/>
    </row>
    <row r="434" spans="3:3" x14ac:dyDescent="0.25">
      <c r="C434" s="7"/>
    </row>
    <row r="435" spans="3:3" x14ac:dyDescent="0.25">
      <c r="C435" s="7"/>
    </row>
    <row r="436" spans="3:3" x14ac:dyDescent="0.25">
      <c r="C436" s="7"/>
    </row>
    <row r="437" spans="3:3" x14ac:dyDescent="0.25">
      <c r="C437" s="7"/>
    </row>
    <row r="438" spans="3:3" x14ac:dyDescent="0.25">
      <c r="C438" s="7"/>
    </row>
    <row r="439" spans="3:3" x14ac:dyDescent="0.25">
      <c r="C439" s="7"/>
    </row>
    <row r="440" spans="3:3" x14ac:dyDescent="0.25">
      <c r="C440" s="7"/>
    </row>
    <row r="441" spans="3:3" x14ac:dyDescent="0.25">
      <c r="C441" s="7"/>
    </row>
    <row r="442" spans="3:3" x14ac:dyDescent="0.25">
      <c r="C442" s="7"/>
    </row>
    <row r="443" spans="3:3" x14ac:dyDescent="0.25">
      <c r="C443" s="7"/>
    </row>
    <row r="444" spans="3:3" x14ac:dyDescent="0.25">
      <c r="C444" s="7"/>
    </row>
    <row r="445" spans="3:3" x14ac:dyDescent="0.25">
      <c r="C445" s="7"/>
    </row>
    <row r="446" spans="3:3" x14ac:dyDescent="0.25">
      <c r="C446" s="7"/>
    </row>
    <row r="447" spans="3:3" x14ac:dyDescent="0.25">
      <c r="C447" s="7"/>
    </row>
    <row r="448" spans="3:3" x14ac:dyDescent="0.25">
      <c r="C448" s="7"/>
    </row>
    <row r="449" spans="3:3" x14ac:dyDescent="0.25">
      <c r="C449" s="7"/>
    </row>
    <row r="450" spans="3:3" x14ac:dyDescent="0.25">
      <c r="C450" s="7"/>
    </row>
    <row r="451" spans="3:3" x14ac:dyDescent="0.25">
      <c r="C451" s="7"/>
    </row>
    <row r="452" spans="3:3" x14ac:dyDescent="0.25">
      <c r="C452" s="7"/>
    </row>
    <row r="453" spans="3:3" x14ac:dyDescent="0.25">
      <c r="C453" s="7"/>
    </row>
    <row r="454" spans="3:3" x14ac:dyDescent="0.25">
      <c r="C454" s="7"/>
    </row>
    <row r="455" spans="3:3" x14ac:dyDescent="0.25">
      <c r="C455" s="7"/>
    </row>
    <row r="456" spans="3:3" x14ac:dyDescent="0.25">
      <c r="C456" s="7"/>
    </row>
    <row r="457" spans="3:3" x14ac:dyDescent="0.25">
      <c r="C457" s="7"/>
    </row>
    <row r="458" spans="3:3" x14ac:dyDescent="0.25">
      <c r="C458" s="7"/>
    </row>
    <row r="459" spans="3:3" x14ac:dyDescent="0.25">
      <c r="C459" s="7"/>
    </row>
    <row r="460" spans="3:3" x14ac:dyDescent="0.25">
      <c r="C460" s="7"/>
    </row>
    <row r="461" spans="3:3" x14ac:dyDescent="0.25">
      <c r="C461" s="7"/>
    </row>
    <row r="462" spans="3:3" x14ac:dyDescent="0.25">
      <c r="C462" s="7"/>
    </row>
    <row r="463" spans="3:3" x14ac:dyDescent="0.25">
      <c r="C463" s="7"/>
    </row>
    <row r="464" spans="3:3" x14ac:dyDescent="0.25">
      <c r="C464" s="7"/>
    </row>
    <row r="465" spans="3:3" x14ac:dyDescent="0.25">
      <c r="C465" s="7"/>
    </row>
    <row r="466" spans="3:3" x14ac:dyDescent="0.25">
      <c r="C466" s="7"/>
    </row>
    <row r="467" spans="3:3" x14ac:dyDescent="0.25">
      <c r="C467" s="7"/>
    </row>
    <row r="468" spans="3:3" x14ac:dyDescent="0.25">
      <c r="C468" s="7"/>
    </row>
    <row r="469" spans="3:3" x14ac:dyDescent="0.25">
      <c r="C469" s="7"/>
    </row>
    <row r="470" spans="3:3" x14ac:dyDescent="0.25">
      <c r="C470" s="7"/>
    </row>
    <row r="471" spans="3:3" x14ac:dyDescent="0.25">
      <c r="C471" s="7"/>
    </row>
    <row r="472" spans="3:3" x14ac:dyDescent="0.25">
      <c r="C472" s="7"/>
    </row>
    <row r="473" spans="3:3" x14ac:dyDescent="0.25">
      <c r="C473" s="7"/>
    </row>
    <row r="474" spans="3:3" x14ac:dyDescent="0.25">
      <c r="C474" s="7"/>
    </row>
    <row r="475" spans="3:3" x14ac:dyDescent="0.25">
      <c r="C475" s="7"/>
    </row>
    <row r="476" spans="3:3" x14ac:dyDescent="0.25">
      <c r="C476" s="7"/>
    </row>
    <row r="477" spans="3:3" x14ac:dyDescent="0.25">
      <c r="C477" s="7"/>
    </row>
    <row r="478" spans="3:3" x14ac:dyDescent="0.25">
      <c r="C478" s="7"/>
    </row>
    <row r="479" spans="3:3" x14ac:dyDescent="0.25">
      <c r="C479" s="7"/>
    </row>
    <row r="480" spans="3:3" x14ac:dyDescent="0.25">
      <c r="C480" s="7"/>
    </row>
    <row r="481" spans="3:3" x14ac:dyDescent="0.25">
      <c r="C481" s="7"/>
    </row>
    <row r="482" spans="3:3" x14ac:dyDescent="0.25">
      <c r="C482" s="7"/>
    </row>
    <row r="483" spans="3:3" x14ac:dyDescent="0.25">
      <c r="C483" s="7"/>
    </row>
    <row r="484" spans="3:3" x14ac:dyDescent="0.25">
      <c r="C484" s="7"/>
    </row>
    <row r="485" spans="3:3" x14ac:dyDescent="0.25">
      <c r="C485" s="7"/>
    </row>
    <row r="486" spans="3:3" x14ac:dyDescent="0.25">
      <c r="C486" s="7"/>
    </row>
    <row r="487" spans="3:3" x14ac:dyDescent="0.25">
      <c r="C487" s="7"/>
    </row>
    <row r="488" spans="3:3" x14ac:dyDescent="0.25">
      <c r="C488" s="7"/>
    </row>
    <row r="489" spans="3:3" x14ac:dyDescent="0.25">
      <c r="C489" s="7"/>
    </row>
    <row r="490" spans="3:3" x14ac:dyDescent="0.25">
      <c r="C490" s="7"/>
    </row>
    <row r="491" spans="3:3" x14ac:dyDescent="0.25">
      <c r="C491" s="7"/>
    </row>
    <row r="492" spans="3:3" x14ac:dyDescent="0.25">
      <c r="C492" s="7"/>
    </row>
    <row r="493" spans="3:3" x14ac:dyDescent="0.25">
      <c r="C493" s="7"/>
    </row>
    <row r="494" spans="3:3" x14ac:dyDescent="0.25">
      <c r="C494" s="7"/>
    </row>
    <row r="495" spans="3:3" x14ac:dyDescent="0.25">
      <c r="C495" s="7"/>
    </row>
    <row r="496" spans="3:3" x14ac:dyDescent="0.25">
      <c r="C496" s="7"/>
    </row>
    <row r="497" spans="3:3" x14ac:dyDescent="0.25">
      <c r="C497" s="7"/>
    </row>
    <row r="498" spans="3:3" x14ac:dyDescent="0.25">
      <c r="C498" s="7"/>
    </row>
    <row r="499" spans="3:3" x14ac:dyDescent="0.25">
      <c r="C499" s="7"/>
    </row>
    <row r="500" spans="3:3" x14ac:dyDescent="0.25">
      <c r="C500" s="7"/>
    </row>
    <row r="501" spans="3:3" x14ac:dyDescent="0.25">
      <c r="C501" s="7"/>
    </row>
    <row r="502" spans="3:3" x14ac:dyDescent="0.25">
      <c r="C502" s="7"/>
    </row>
    <row r="503" spans="3:3" x14ac:dyDescent="0.25">
      <c r="C503" s="7"/>
    </row>
    <row r="504" spans="3:3" x14ac:dyDescent="0.25">
      <c r="C504" s="7"/>
    </row>
    <row r="505" spans="3:3" x14ac:dyDescent="0.25">
      <c r="C505" s="7"/>
    </row>
    <row r="506" spans="3:3" x14ac:dyDescent="0.25">
      <c r="C506" s="7"/>
    </row>
    <row r="507" spans="3:3" x14ac:dyDescent="0.25">
      <c r="C507" s="7"/>
    </row>
    <row r="508" spans="3:3" x14ac:dyDescent="0.25">
      <c r="C508" s="7"/>
    </row>
    <row r="509" spans="3:3" x14ac:dyDescent="0.25">
      <c r="C509" s="7"/>
    </row>
    <row r="510" spans="3:3" x14ac:dyDescent="0.25">
      <c r="C510" s="7"/>
    </row>
    <row r="511" spans="3:3" x14ac:dyDescent="0.25">
      <c r="C511" s="7"/>
    </row>
    <row r="512" spans="3:3" x14ac:dyDescent="0.25">
      <c r="C512" s="7"/>
    </row>
    <row r="513" spans="3:3" x14ac:dyDescent="0.25">
      <c r="C513" s="7"/>
    </row>
    <row r="514" spans="3:3" x14ac:dyDescent="0.25">
      <c r="C514" s="7"/>
    </row>
    <row r="515" spans="3:3" x14ac:dyDescent="0.25">
      <c r="C515" s="7"/>
    </row>
    <row r="516" spans="3:3" x14ac:dyDescent="0.25">
      <c r="C516" s="7"/>
    </row>
    <row r="517" spans="3:3" x14ac:dyDescent="0.25">
      <c r="C517" s="7"/>
    </row>
    <row r="518" spans="3:3" x14ac:dyDescent="0.25">
      <c r="C518" s="7"/>
    </row>
    <row r="519" spans="3:3" x14ac:dyDescent="0.25">
      <c r="C519" s="7"/>
    </row>
    <row r="520" spans="3:3" x14ac:dyDescent="0.25">
      <c r="C520" s="7"/>
    </row>
    <row r="521" spans="3:3" x14ac:dyDescent="0.25">
      <c r="C521" s="7"/>
    </row>
    <row r="522" spans="3:3" x14ac:dyDescent="0.25">
      <c r="C522" s="7"/>
    </row>
    <row r="523" spans="3:3" x14ac:dyDescent="0.25">
      <c r="C523" s="7"/>
    </row>
    <row r="524" spans="3:3" x14ac:dyDescent="0.25">
      <c r="C524" s="7"/>
    </row>
    <row r="525" spans="3:3" x14ac:dyDescent="0.25">
      <c r="C525" s="7"/>
    </row>
    <row r="526" spans="3:3" x14ac:dyDescent="0.25">
      <c r="C526" s="7"/>
    </row>
    <row r="527" spans="3:3" x14ac:dyDescent="0.25">
      <c r="C527" s="7"/>
    </row>
    <row r="528" spans="3:3" x14ac:dyDescent="0.25">
      <c r="C528" s="7"/>
    </row>
    <row r="529" spans="3:3" x14ac:dyDescent="0.25">
      <c r="C529" s="7"/>
    </row>
    <row r="530" spans="3:3" x14ac:dyDescent="0.25">
      <c r="C530" s="7"/>
    </row>
    <row r="531" spans="3:3" x14ac:dyDescent="0.25">
      <c r="C531" s="7"/>
    </row>
    <row r="532" spans="3:3" x14ac:dyDescent="0.25">
      <c r="C532" s="7"/>
    </row>
    <row r="533" spans="3:3" x14ac:dyDescent="0.25">
      <c r="C533" s="7"/>
    </row>
    <row r="534" spans="3:3" x14ac:dyDescent="0.25">
      <c r="C534" s="7"/>
    </row>
    <row r="535" spans="3:3" x14ac:dyDescent="0.25">
      <c r="C535" s="7"/>
    </row>
    <row r="536" spans="3:3" x14ac:dyDescent="0.25">
      <c r="C536" s="7"/>
    </row>
    <row r="537" spans="3:3" x14ac:dyDescent="0.25">
      <c r="C537" s="7"/>
    </row>
    <row r="538" spans="3:3" x14ac:dyDescent="0.25">
      <c r="C538" s="7"/>
    </row>
    <row r="539" spans="3:3" x14ac:dyDescent="0.25">
      <c r="C539" s="7"/>
    </row>
    <row r="540" spans="3:3" x14ac:dyDescent="0.25">
      <c r="C540" s="7"/>
    </row>
    <row r="541" spans="3:3" x14ac:dyDescent="0.25">
      <c r="C541" s="7"/>
    </row>
    <row r="542" spans="3:3" x14ac:dyDescent="0.25">
      <c r="C542" s="7"/>
    </row>
    <row r="543" spans="3:3" x14ac:dyDescent="0.25">
      <c r="C543" s="7"/>
    </row>
    <row r="544" spans="3:3" x14ac:dyDescent="0.25">
      <c r="C544" s="7"/>
    </row>
    <row r="545" spans="3:3" x14ac:dyDescent="0.25">
      <c r="C545" s="7"/>
    </row>
    <row r="546" spans="3:3" x14ac:dyDescent="0.25">
      <c r="C546" s="7"/>
    </row>
    <row r="547" spans="3:3" x14ac:dyDescent="0.25">
      <c r="C547" s="7"/>
    </row>
    <row r="548" spans="3:3" x14ac:dyDescent="0.25">
      <c r="C548" s="7"/>
    </row>
    <row r="549" spans="3:3" x14ac:dyDescent="0.25">
      <c r="C549" s="7"/>
    </row>
    <row r="550" spans="3:3" x14ac:dyDescent="0.25">
      <c r="C550" s="7"/>
    </row>
    <row r="551" spans="3:3" x14ac:dyDescent="0.25">
      <c r="C551" s="7"/>
    </row>
    <row r="552" spans="3:3" x14ac:dyDescent="0.25">
      <c r="C552" s="7"/>
    </row>
    <row r="553" spans="3:3" x14ac:dyDescent="0.25">
      <c r="C553" s="7"/>
    </row>
    <row r="554" spans="3:3" x14ac:dyDescent="0.25">
      <c r="C554" s="7"/>
    </row>
    <row r="555" spans="3:3" x14ac:dyDescent="0.25">
      <c r="C555" s="7"/>
    </row>
    <row r="556" spans="3:3" x14ac:dyDescent="0.25">
      <c r="C556" s="7"/>
    </row>
    <row r="557" spans="3:3" x14ac:dyDescent="0.25">
      <c r="C557" s="7"/>
    </row>
    <row r="558" spans="3:3" x14ac:dyDescent="0.25">
      <c r="C558" s="7"/>
    </row>
    <row r="559" spans="3:3" x14ac:dyDescent="0.25">
      <c r="C559" s="7"/>
    </row>
    <row r="560" spans="3:3" x14ac:dyDescent="0.25">
      <c r="C560" s="7"/>
    </row>
    <row r="561" spans="3:3" x14ac:dyDescent="0.25">
      <c r="C561" s="7"/>
    </row>
    <row r="562" spans="3:3" x14ac:dyDescent="0.25">
      <c r="C562" s="7"/>
    </row>
    <row r="563" spans="3:3" x14ac:dyDescent="0.25">
      <c r="C563" s="7"/>
    </row>
    <row r="564" spans="3:3" x14ac:dyDescent="0.25">
      <c r="C564" s="7"/>
    </row>
    <row r="565" spans="3:3" x14ac:dyDescent="0.25">
      <c r="C565" s="7"/>
    </row>
    <row r="566" spans="3:3" x14ac:dyDescent="0.25">
      <c r="C566" s="7"/>
    </row>
    <row r="567" spans="3:3" x14ac:dyDescent="0.25">
      <c r="C567" s="7"/>
    </row>
    <row r="568" spans="3:3" x14ac:dyDescent="0.25">
      <c r="C568" s="7"/>
    </row>
    <row r="569" spans="3:3" x14ac:dyDescent="0.25">
      <c r="C569" s="7"/>
    </row>
    <row r="570" spans="3:3" x14ac:dyDescent="0.25">
      <c r="C570" s="7"/>
    </row>
    <row r="571" spans="3:3" x14ac:dyDescent="0.25">
      <c r="C571" s="7"/>
    </row>
    <row r="572" spans="3:3" x14ac:dyDescent="0.25">
      <c r="C572" s="7"/>
    </row>
    <row r="573" spans="3:3" x14ac:dyDescent="0.25">
      <c r="C573" s="7"/>
    </row>
    <row r="574" spans="3:3" x14ac:dyDescent="0.25">
      <c r="C574" s="7"/>
    </row>
    <row r="575" spans="3:3" x14ac:dyDescent="0.25">
      <c r="C575" s="7"/>
    </row>
    <row r="576" spans="3:3" x14ac:dyDescent="0.25">
      <c r="C576" s="7"/>
    </row>
    <row r="577" spans="3:3" x14ac:dyDescent="0.25">
      <c r="C577" s="7"/>
    </row>
    <row r="578" spans="3:3" x14ac:dyDescent="0.25">
      <c r="C578" s="7"/>
    </row>
    <row r="579" spans="3:3" x14ac:dyDescent="0.25">
      <c r="C579" s="7"/>
    </row>
    <row r="580" spans="3:3" x14ac:dyDescent="0.25">
      <c r="C580" s="7"/>
    </row>
    <row r="581" spans="3:3" x14ac:dyDescent="0.25">
      <c r="C581" s="7"/>
    </row>
    <row r="582" spans="3:3" x14ac:dyDescent="0.25">
      <c r="C582" s="7"/>
    </row>
    <row r="583" spans="3:3" x14ac:dyDescent="0.25">
      <c r="C583" s="7"/>
    </row>
    <row r="584" spans="3:3" x14ac:dyDescent="0.25">
      <c r="C584" s="7"/>
    </row>
    <row r="585" spans="3:3" x14ac:dyDescent="0.25">
      <c r="C585" s="7"/>
    </row>
    <row r="586" spans="3:3" x14ac:dyDescent="0.25">
      <c r="C586" s="7"/>
    </row>
    <row r="587" spans="3:3" x14ac:dyDescent="0.25">
      <c r="C587" s="7"/>
    </row>
    <row r="588" spans="3:3" x14ac:dyDescent="0.25">
      <c r="C588" s="7"/>
    </row>
    <row r="589" spans="3:3" x14ac:dyDescent="0.25">
      <c r="C589" s="7"/>
    </row>
    <row r="590" spans="3:3" x14ac:dyDescent="0.25">
      <c r="C590" s="7"/>
    </row>
    <row r="591" spans="3:3" x14ac:dyDescent="0.25">
      <c r="C591" s="7"/>
    </row>
    <row r="592" spans="3:3" x14ac:dyDescent="0.25">
      <c r="C592" s="7"/>
    </row>
    <row r="593" spans="3:3" x14ac:dyDescent="0.25">
      <c r="C593" s="7"/>
    </row>
    <row r="594" spans="3:3" x14ac:dyDescent="0.25">
      <c r="C594" s="7"/>
    </row>
    <row r="595" spans="3:3" x14ac:dyDescent="0.25">
      <c r="C595" s="7"/>
    </row>
    <row r="596" spans="3:3" x14ac:dyDescent="0.25">
      <c r="C596" s="7"/>
    </row>
    <row r="597" spans="3:3" x14ac:dyDescent="0.25">
      <c r="C597" s="7"/>
    </row>
    <row r="598" spans="3:3" x14ac:dyDescent="0.25">
      <c r="C598" s="7"/>
    </row>
    <row r="599" spans="3:3" x14ac:dyDescent="0.25">
      <c r="C599" s="7"/>
    </row>
    <row r="600" spans="3:3" x14ac:dyDescent="0.25">
      <c r="C600" s="7"/>
    </row>
    <row r="601" spans="3:3" x14ac:dyDescent="0.25">
      <c r="C601" s="7"/>
    </row>
    <row r="602" spans="3:3" x14ac:dyDescent="0.25">
      <c r="C602" s="7"/>
    </row>
    <row r="603" spans="3:3" x14ac:dyDescent="0.25">
      <c r="C603" s="7"/>
    </row>
    <row r="604" spans="3:3" x14ac:dyDescent="0.25">
      <c r="C604" s="7"/>
    </row>
    <row r="605" spans="3:3" x14ac:dyDescent="0.25">
      <c r="C605" s="7"/>
    </row>
    <row r="606" spans="3:3" x14ac:dyDescent="0.25">
      <c r="C606" s="7"/>
    </row>
    <row r="607" spans="3:3" x14ac:dyDescent="0.25">
      <c r="C607" s="7"/>
    </row>
    <row r="608" spans="3:3" x14ac:dyDescent="0.25">
      <c r="C608" s="7"/>
    </row>
    <row r="609" spans="3:3" x14ac:dyDescent="0.25">
      <c r="C609" s="7"/>
    </row>
    <row r="610" spans="3:3" x14ac:dyDescent="0.25">
      <c r="C610" s="7"/>
    </row>
    <row r="611" spans="3:3" x14ac:dyDescent="0.25">
      <c r="C611" s="7"/>
    </row>
    <row r="612" spans="3:3" x14ac:dyDescent="0.25">
      <c r="C612" s="7"/>
    </row>
    <row r="613" spans="3:3" x14ac:dyDescent="0.25">
      <c r="C613" s="7"/>
    </row>
    <row r="614" spans="3:3" x14ac:dyDescent="0.25">
      <c r="C614" s="7"/>
    </row>
    <row r="615" spans="3:3" x14ac:dyDescent="0.25">
      <c r="C615" s="7"/>
    </row>
    <row r="616" spans="3:3" x14ac:dyDescent="0.25">
      <c r="C616" s="7"/>
    </row>
    <row r="617" spans="3:3" x14ac:dyDescent="0.25">
      <c r="C617" s="7"/>
    </row>
    <row r="618" spans="3:3" x14ac:dyDescent="0.25">
      <c r="C618" s="7"/>
    </row>
    <row r="619" spans="3:3" x14ac:dyDescent="0.25">
      <c r="C619" s="7"/>
    </row>
    <row r="620" spans="3:3" x14ac:dyDescent="0.25">
      <c r="C620" s="7"/>
    </row>
    <row r="621" spans="3:3" x14ac:dyDescent="0.25">
      <c r="C621" s="7"/>
    </row>
    <row r="622" spans="3:3" x14ac:dyDescent="0.25">
      <c r="C622" s="7"/>
    </row>
    <row r="623" spans="3:3" x14ac:dyDescent="0.25">
      <c r="C623" s="7"/>
    </row>
    <row r="624" spans="3:3" x14ac:dyDescent="0.25">
      <c r="C624" s="7"/>
    </row>
    <row r="625" spans="3:3" x14ac:dyDescent="0.25">
      <c r="C625" s="7"/>
    </row>
    <row r="626" spans="3:3" x14ac:dyDescent="0.25">
      <c r="C626" s="7"/>
    </row>
    <row r="627" spans="3:3" x14ac:dyDescent="0.25">
      <c r="C627" s="7"/>
    </row>
    <row r="628" spans="3:3" x14ac:dyDescent="0.25">
      <c r="C628" s="7"/>
    </row>
    <row r="629" spans="3:3" x14ac:dyDescent="0.25">
      <c r="C629" s="7"/>
    </row>
    <row r="630" spans="3:3" x14ac:dyDescent="0.25">
      <c r="C630" s="7"/>
    </row>
    <row r="631" spans="3:3" x14ac:dyDescent="0.25">
      <c r="C631" s="7"/>
    </row>
    <row r="632" spans="3:3" x14ac:dyDescent="0.25">
      <c r="C632" s="7"/>
    </row>
    <row r="633" spans="3:3" x14ac:dyDescent="0.25">
      <c r="C633" s="7"/>
    </row>
    <row r="634" spans="3:3" x14ac:dyDescent="0.25">
      <c r="C634" s="7"/>
    </row>
    <row r="635" spans="3:3" x14ac:dyDescent="0.25">
      <c r="C635" s="7"/>
    </row>
    <row r="636" spans="3:3" x14ac:dyDescent="0.25">
      <c r="C636" s="7"/>
    </row>
    <row r="637" spans="3:3" x14ac:dyDescent="0.25">
      <c r="C637" s="7"/>
    </row>
    <row r="638" spans="3:3" x14ac:dyDescent="0.25">
      <c r="C638" s="7"/>
    </row>
    <row r="639" spans="3:3" x14ac:dyDescent="0.25">
      <c r="C639" s="7"/>
    </row>
    <row r="640" spans="3:3" x14ac:dyDescent="0.25">
      <c r="C640" s="7"/>
    </row>
    <row r="641" spans="3:3" x14ac:dyDescent="0.25">
      <c r="C641" s="7"/>
    </row>
    <row r="642" spans="3:3" x14ac:dyDescent="0.25">
      <c r="C642" s="7"/>
    </row>
    <row r="643" spans="3:3" x14ac:dyDescent="0.25">
      <c r="C643" s="7"/>
    </row>
    <row r="644" spans="3:3" x14ac:dyDescent="0.25">
      <c r="C644" s="7"/>
    </row>
    <row r="645" spans="3:3" x14ac:dyDescent="0.25">
      <c r="C645" s="7"/>
    </row>
    <row r="646" spans="3:3" x14ac:dyDescent="0.25">
      <c r="C646" s="7"/>
    </row>
    <row r="647" spans="3:3" x14ac:dyDescent="0.25">
      <c r="C647" s="7"/>
    </row>
    <row r="648" spans="3:3" x14ac:dyDescent="0.25">
      <c r="C648" s="7"/>
    </row>
    <row r="649" spans="3:3" x14ac:dyDescent="0.25">
      <c r="C649" s="7"/>
    </row>
    <row r="650" spans="3:3" x14ac:dyDescent="0.25">
      <c r="C650" s="7"/>
    </row>
    <row r="651" spans="3:3" x14ac:dyDescent="0.25">
      <c r="C651" s="7"/>
    </row>
    <row r="652" spans="3:3" x14ac:dyDescent="0.25">
      <c r="C652" s="7"/>
    </row>
    <row r="653" spans="3:3" x14ac:dyDescent="0.25">
      <c r="C653" s="7"/>
    </row>
    <row r="654" spans="3:3" x14ac:dyDescent="0.25">
      <c r="C654" s="7"/>
    </row>
    <row r="655" spans="3:3" x14ac:dyDescent="0.25">
      <c r="C655" s="7"/>
    </row>
    <row r="656" spans="3:3" x14ac:dyDescent="0.25">
      <c r="C656" s="7"/>
    </row>
    <row r="657" spans="3:3" x14ac:dyDescent="0.25">
      <c r="C657" s="7"/>
    </row>
    <row r="658" spans="3:3" x14ac:dyDescent="0.25">
      <c r="C658" s="7"/>
    </row>
    <row r="659" spans="3:3" x14ac:dyDescent="0.25">
      <c r="C659" s="7"/>
    </row>
    <row r="660" spans="3:3" x14ac:dyDescent="0.25">
      <c r="C660" s="7"/>
    </row>
    <row r="661" spans="3:3" x14ac:dyDescent="0.25">
      <c r="C661" s="7"/>
    </row>
    <row r="662" spans="3:3" x14ac:dyDescent="0.25">
      <c r="C662" s="7"/>
    </row>
    <row r="663" spans="3:3" x14ac:dyDescent="0.25">
      <c r="C663" s="7"/>
    </row>
    <row r="664" spans="3:3" x14ac:dyDescent="0.25">
      <c r="C664" s="7"/>
    </row>
    <row r="665" spans="3:3" x14ac:dyDescent="0.25">
      <c r="C665" s="7"/>
    </row>
    <row r="666" spans="3:3" x14ac:dyDescent="0.25">
      <c r="C666" s="7"/>
    </row>
    <row r="667" spans="3:3" x14ac:dyDescent="0.25">
      <c r="C667" s="7"/>
    </row>
    <row r="668" spans="3:3" x14ac:dyDescent="0.25">
      <c r="C668" s="7"/>
    </row>
    <row r="669" spans="3:3" x14ac:dyDescent="0.25">
      <c r="C669" s="7"/>
    </row>
    <row r="670" spans="3:3" x14ac:dyDescent="0.25">
      <c r="C670" s="7"/>
    </row>
    <row r="671" spans="3:3" x14ac:dyDescent="0.25">
      <c r="C671" s="7"/>
    </row>
    <row r="672" spans="3:3" x14ac:dyDescent="0.25">
      <c r="C672" s="7"/>
    </row>
    <row r="673" spans="3:3" x14ac:dyDescent="0.25">
      <c r="C673" s="7"/>
    </row>
    <row r="674" spans="3:3" x14ac:dyDescent="0.25">
      <c r="C674" s="7"/>
    </row>
    <row r="675" spans="3:3" x14ac:dyDescent="0.25">
      <c r="C675" s="7"/>
    </row>
    <row r="676" spans="3:3" x14ac:dyDescent="0.25">
      <c r="C676" s="7"/>
    </row>
    <row r="677" spans="3:3" x14ac:dyDescent="0.25">
      <c r="C677" s="7"/>
    </row>
    <row r="678" spans="3:3" x14ac:dyDescent="0.25">
      <c r="C678" s="7"/>
    </row>
    <row r="679" spans="3:3" x14ac:dyDescent="0.25">
      <c r="C679" s="7"/>
    </row>
    <row r="680" spans="3:3" x14ac:dyDescent="0.25">
      <c r="C680" s="7"/>
    </row>
    <row r="681" spans="3:3" x14ac:dyDescent="0.25">
      <c r="C681" s="7"/>
    </row>
    <row r="682" spans="3:3" x14ac:dyDescent="0.25">
      <c r="C682" s="7"/>
    </row>
    <row r="683" spans="3:3" x14ac:dyDescent="0.25">
      <c r="C683" s="7"/>
    </row>
    <row r="684" spans="3:3" x14ac:dyDescent="0.25">
      <c r="C684" s="7"/>
    </row>
    <row r="685" spans="3:3" x14ac:dyDescent="0.25">
      <c r="C685" s="7"/>
    </row>
    <row r="686" spans="3:3" x14ac:dyDescent="0.25">
      <c r="C686" s="7"/>
    </row>
    <row r="687" spans="3:3" x14ac:dyDescent="0.25">
      <c r="C687" s="7"/>
    </row>
    <row r="688" spans="3:3" x14ac:dyDescent="0.25">
      <c r="C688" s="7"/>
    </row>
    <row r="689" spans="3:3" x14ac:dyDescent="0.25">
      <c r="C689" s="7"/>
    </row>
    <row r="690" spans="3:3" x14ac:dyDescent="0.25">
      <c r="C690" s="7"/>
    </row>
    <row r="691" spans="3:3" x14ac:dyDescent="0.25">
      <c r="C691" s="7"/>
    </row>
    <row r="692" spans="3:3" x14ac:dyDescent="0.25">
      <c r="C692" s="7"/>
    </row>
    <row r="693" spans="3:3" x14ac:dyDescent="0.25">
      <c r="C693" s="7"/>
    </row>
    <row r="694" spans="3:3" x14ac:dyDescent="0.25">
      <c r="C694" s="7"/>
    </row>
    <row r="695" spans="3:3" x14ac:dyDescent="0.25">
      <c r="C695" s="7"/>
    </row>
    <row r="696" spans="3:3" x14ac:dyDescent="0.25">
      <c r="C696" s="7"/>
    </row>
    <row r="697" spans="3:3" x14ac:dyDescent="0.25">
      <c r="C697" s="7"/>
    </row>
    <row r="698" spans="3:3" x14ac:dyDescent="0.25">
      <c r="C698" s="7"/>
    </row>
    <row r="699" spans="3:3" x14ac:dyDescent="0.25">
      <c r="C699" s="7"/>
    </row>
    <row r="700" spans="3:3" x14ac:dyDescent="0.25">
      <c r="C700" s="7"/>
    </row>
    <row r="701" spans="3:3" x14ac:dyDescent="0.25">
      <c r="C701" s="7"/>
    </row>
    <row r="702" spans="3:3" x14ac:dyDescent="0.25">
      <c r="C702" s="7"/>
    </row>
    <row r="703" spans="3:3" x14ac:dyDescent="0.25">
      <c r="C703" s="7"/>
    </row>
    <row r="704" spans="3:3" x14ac:dyDescent="0.25">
      <c r="C704" s="7"/>
    </row>
    <row r="705" spans="3:3" x14ac:dyDescent="0.25">
      <c r="C705" s="7"/>
    </row>
    <row r="706" spans="3:3" x14ac:dyDescent="0.25">
      <c r="C706" s="7"/>
    </row>
    <row r="707" spans="3:3" x14ac:dyDescent="0.25">
      <c r="C707" s="7"/>
    </row>
    <row r="708" spans="3:3" x14ac:dyDescent="0.25">
      <c r="C708" s="7"/>
    </row>
    <row r="709" spans="3:3" x14ac:dyDescent="0.25">
      <c r="C709" s="7"/>
    </row>
    <row r="710" spans="3:3" x14ac:dyDescent="0.25">
      <c r="C710" s="7"/>
    </row>
    <row r="711" spans="3:3" x14ac:dyDescent="0.25">
      <c r="C711" s="7"/>
    </row>
    <row r="712" spans="3:3" x14ac:dyDescent="0.25">
      <c r="C712" s="7"/>
    </row>
    <row r="713" spans="3:3" x14ac:dyDescent="0.25">
      <c r="C713" s="7"/>
    </row>
    <row r="714" spans="3:3" x14ac:dyDescent="0.25">
      <c r="C714" s="7"/>
    </row>
    <row r="715" spans="3:3" x14ac:dyDescent="0.25">
      <c r="C715" s="7"/>
    </row>
    <row r="716" spans="3:3" x14ac:dyDescent="0.25">
      <c r="C716" s="7"/>
    </row>
    <row r="717" spans="3:3" x14ac:dyDescent="0.25">
      <c r="C717" s="7"/>
    </row>
    <row r="718" spans="3:3" x14ac:dyDescent="0.25">
      <c r="C718" s="7"/>
    </row>
    <row r="719" spans="3:3" x14ac:dyDescent="0.25">
      <c r="C719" s="7"/>
    </row>
    <row r="720" spans="3:3" x14ac:dyDescent="0.25">
      <c r="C720" s="7"/>
    </row>
    <row r="721" spans="3:3" x14ac:dyDescent="0.25">
      <c r="C721" s="7"/>
    </row>
    <row r="722" spans="3:3" x14ac:dyDescent="0.25">
      <c r="C722" s="7"/>
    </row>
    <row r="723" spans="3:3" x14ac:dyDescent="0.25">
      <c r="C723" s="7"/>
    </row>
    <row r="724" spans="3:3" x14ac:dyDescent="0.25">
      <c r="C724" s="7"/>
    </row>
    <row r="725" spans="3:3" x14ac:dyDescent="0.25">
      <c r="C725" s="7"/>
    </row>
    <row r="726" spans="3:3" x14ac:dyDescent="0.25">
      <c r="C726" s="7"/>
    </row>
    <row r="727" spans="3:3" x14ac:dyDescent="0.25">
      <c r="C727" s="7"/>
    </row>
    <row r="728" spans="3:3" x14ac:dyDescent="0.25">
      <c r="C728" s="7"/>
    </row>
    <row r="729" spans="3:3" x14ac:dyDescent="0.25">
      <c r="C729" s="7"/>
    </row>
    <row r="730" spans="3:3" x14ac:dyDescent="0.25">
      <c r="C730" s="7"/>
    </row>
    <row r="731" spans="3:3" x14ac:dyDescent="0.25">
      <c r="C731" s="7"/>
    </row>
    <row r="732" spans="3:3" x14ac:dyDescent="0.25">
      <c r="C732" s="7"/>
    </row>
    <row r="733" spans="3:3" x14ac:dyDescent="0.25">
      <c r="C733" s="7"/>
    </row>
    <row r="734" spans="3:3" x14ac:dyDescent="0.25">
      <c r="C734" s="7"/>
    </row>
    <row r="735" spans="3:3" x14ac:dyDescent="0.25">
      <c r="C735" s="7"/>
    </row>
    <row r="736" spans="3:3" x14ac:dyDescent="0.25">
      <c r="C736" s="7"/>
    </row>
    <row r="737" spans="3:3" x14ac:dyDescent="0.25">
      <c r="C737" s="7"/>
    </row>
    <row r="738" spans="3:3" x14ac:dyDescent="0.25">
      <c r="C738" s="7"/>
    </row>
    <row r="739" spans="3:3" x14ac:dyDescent="0.25">
      <c r="C739" s="7"/>
    </row>
    <row r="740" spans="3:3" x14ac:dyDescent="0.25">
      <c r="C740" s="7"/>
    </row>
    <row r="741" spans="3:3" x14ac:dyDescent="0.25">
      <c r="C741" s="7"/>
    </row>
    <row r="742" spans="3:3" x14ac:dyDescent="0.25">
      <c r="C742" s="7"/>
    </row>
    <row r="743" spans="3:3" x14ac:dyDescent="0.25">
      <c r="C743" s="7"/>
    </row>
    <row r="744" spans="3:3" x14ac:dyDescent="0.25">
      <c r="C744" s="7"/>
    </row>
    <row r="745" spans="3:3" x14ac:dyDescent="0.25">
      <c r="C745" s="7"/>
    </row>
    <row r="746" spans="3:3" x14ac:dyDescent="0.25">
      <c r="C746" s="7"/>
    </row>
    <row r="747" spans="3:3" x14ac:dyDescent="0.25">
      <c r="C747" s="7"/>
    </row>
    <row r="748" spans="3:3" x14ac:dyDescent="0.25">
      <c r="C748" s="7"/>
    </row>
    <row r="749" spans="3:3" x14ac:dyDescent="0.25">
      <c r="C749" s="7"/>
    </row>
    <row r="750" spans="3:3" x14ac:dyDescent="0.25">
      <c r="C750" s="7"/>
    </row>
    <row r="751" spans="3:3" x14ac:dyDescent="0.25">
      <c r="C751" s="7"/>
    </row>
    <row r="752" spans="3:3" x14ac:dyDescent="0.25">
      <c r="C752" s="7"/>
    </row>
    <row r="753" spans="3:3" x14ac:dyDescent="0.25">
      <c r="C753" s="7"/>
    </row>
    <row r="754" spans="3:3" x14ac:dyDescent="0.25">
      <c r="C754" s="7"/>
    </row>
    <row r="755" spans="3:3" x14ac:dyDescent="0.25">
      <c r="C755" s="7"/>
    </row>
    <row r="756" spans="3:3" x14ac:dyDescent="0.25">
      <c r="C756" s="7"/>
    </row>
    <row r="757" spans="3:3" x14ac:dyDescent="0.25">
      <c r="C757" s="7"/>
    </row>
    <row r="758" spans="3:3" x14ac:dyDescent="0.25">
      <c r="C758" s="7"/>
    </row>
    <row r="759" spans="3:3" x14ac:dyDescent="0.25">
      <c r="C759" s="7"/>
    </row>
    <row r="760" spans="3:3" x14ac:dyDescent="0.25">
      <c r="C760" s="7"/>
    </row>
    <row r="761" spans="3:3" x14ac:dyDescent="0.25">
      <c r="C761" s="7"/>
    </row>
    <row r="762" spans="3:3" x14ac:dyDescent="0.25">
      <c r="C762" s="7"/>
    </row>
    <row r="763" spans="3:3" x14ac:dyDescent="0.25">
      <c r="C763" s="7"/>
    </row>
    <row r="764" spans="3:3" x14ac:dyDescent="0.25">
      <c r="C764" s="7"/>
    </row>
    <row r="765" spans="3:3" x14ac:dyDescent="0.25">
      <c r="C765" s="7"/>
    </row>
    <row r="766" spans="3:3" x14ac:dyDescent="0.25">
      <c r="C766" s="7"/>
    </row>
    <row r="767" spans="3:3" x14ac:dyDescent="0.25">
      <c r="C767" s="7"/>
    </row>
    <row r="768" spans="3:3" x14ac:dyDescent="0.25">
      <c r="C768" s="7"/>
    </row>
    <row r="769" spans="3:3" x14ac:dyDescent="0.25">
      <c r="C769" s="7"/>
    </row>
    <row r="770" spans="3:3" x14ac:dyDescent="0.25">
      <c r="C770" s="7"/>
    </row>
    <row r="771" spans="3:3" x14ac:dyDescent="0.25">
      <c r="C771" s="7"/>
    </row>
    <row r="772" spans="3:3" x14ac:dyDescent="0.25">
      <c r="C772" s="7"/>
    </row>
    <row r="773" spans="3:3" x14ac:dyDescent="0.25">
      <c r="C773" s="7"/>
    </row>
    <row r="774" spans="3:3" x14ac:dyDescent="0.25">
      <c r="C774" s="7"/>
    </row>
    <row r="775" spans="3:3" x14ac:dyDescent="0.25">
      <c r="C775" s="7"/>
    </row>
    <row r="776" spans="3:3" x14ac:dyDescent="0.25">
      <c r="C776" s="7"/>
    </row>
    <row r="777" spans="3:3" x14ac:dyDescent="0.25">
      <c r="C777" s="7"/>
    </row>
    <row r="778" spans="3:3" x14ac:dyDescent="0.25">
      <c r="C778" s="7"/>
    </row>
    <row r="779" spans="3:3" x14ac:dyDescent="0.25">
      <c r="C779" s="7"/>
    </row>
    <row r="780" spans="3:3" x14ac:dyDescent="0.25">
      <c r="C780" s="7"/>
    </row>
    <row r="781" spans="3:3" x14ac:dyDescent="0.25">
      <c r="C781" s="7"/>
    </row>
    <row r="782" spans="3:3" x14ac:dyDescent="0.25">
      <c r="C782" s="7"/>
    </row>
    <row r="783" spans="3:3" x14ac:dyDescent="0.25">
      <c r="C783" s="7"/>
    </row>
    <row r="784" spans="3:3" x14ac:dyDescent="0.25">
      <c r="C784" s="7"/>
    </row>
    <row r="785" spans="3:3" x14ac:dyDescent="0.25">
      <c r="C785" s="7"/>
    </row>
    <row r="786" spans="3:3" x14ac:dyDescent="0.25">
      <c r="C786" s="7"/>
    </row>
    <row r="787" spans="3:3" x14ac:dyDescent="0.25">
      <c r="C787" s="7"/>
    </row>
    <row r="788" spans="3:3" x14ac:dyDescent="0.25">
      <c r="C788" s="7"/>
    </row>
    <row r="789" spans="3:3" x14ac:dyDescent="0.25">
      <c r="C789" s="7"/>
    </row>
    <row r="790" spans="3:3" x14ac:dyDescent="0.25">
      <c r="C790" s="7"/>
    </row>
    <row r="791" spans="3:3" x14ac:dyDescent="0.25">
      <c r="C791" s="7"/>
    </row>
    <row r="792" spans="3:3" x14ac:dyDescent="0.25">
      <c r="C792" s="7"/>
    </row>
    <row r="793" spans="3:3" x14ac:dyDescent="0.25">
      <c r="C793" s="7"/>
    </row>
    <row r="794" spans="3:3" x14ac:dyDescent="0.25">
      <c r="C794" s="7"/>
    </row>
    <row r="795" spans="3:3" x14ac:dyDescent="0.25">
      <c r="C795" s="7"/>
    </row>
    <row r="796" spans="3:3" x14ac:dyDescent="0.25">
      <c r="C796" s="7"/>
    </row>
    <row r="797" spans="3:3" x14ac:dyDescent="0.25">
      <c r="C797" s="7"/>
    </row>
    <row r="798" spans="3:3" x14ac:dyDescent="0.25">
      <c r="C798" s="7"/>
    </row>
    <row r="799" spans="3:3" x14ac:dyDescent="0.25">
      <c r="C799" s="7"/>
    </row>
    <row r="800" spans="3:3" x14ac:dyDescent="0.25">
      <c r="C800" s="7"/>
    </row>
    <row r="801" spans="3:3" x14ac:dyDescent="0.25">
      <c r="C801" s="7"/>
    </row>
    <row r="802" spans="3:3" x14ac:dyDescent="0.25">
      <c r="C802" s="7"/>
    </row>
    <row r="803" spans="3:3" x14ac:dyDescent="0.25">
      <c r="C803" s="7"/>
    </row>
    <row r="804" spans="3:3" x14ac:dyDescent="0.25">
      <c r="C804" s="7"/>
    </row>
    <row r="805" spans="3:3" x14ac:dyDescent="0.25">
      <c r="C805" s="7"/>
    </row>
    <row r="806" spans="3:3" x14ac:dyDescent="0.25">
      <c r="C806" s="7"/>
    </row>
    <row r="807" spans="3:3" x14ac:dyDescent="0.25">
      <c r="C807" s="7"/>
    </row>
    <row r="808" spans="3:3" x14ac:dyDescent="0.25">
      <c r="C808" s="7"/>
    </row>
    <row r="809" spans="3:3" x14ac:dyDescent="0.25">
      <c r="C809" s="7"/>
    </row>
    <row r="810" spans="3:3" x14ac:dyDescent="0.25">
      <c r="C810" s="7"/>
    </row>
    <row r="811" spans="3:3" x14ac:dyDescent="0.25">
      <c r="C811" s="7"/>
    </row>
    <row r="812" spans="3:3" x14ac:dyDescent="0.25">
      <c r="C812" s="7"/>
    </row>
    <row r="813" spans="3:3" x14ac:dyDescent="0.25">
      <c r="C813" s="7"/>
    </row>
    <row r="814" spans="3:3" x14ac:dyDescent="0.25">
      <c r="C814" s="7"/>
    </row>
    <row r="815" spans="3:3" x14ac:dyDescent="0.25">
      <c r="C815" s="7"/>
    </row>
    <row r="816" spans="3:3" x14ac:dyDescent="0.25">
      <c r="C816" s="7"/>
    </row>
    <row r="817" spans="3:3" x14ac:dyDescent="0.25">
      <c r="C817" s="7"/>
    </row>
    <row r="818" spans="3:3" x14ac:dyDescent="0.25">
      <c r="C818" s="7"/>
    </row>
    <row r="819" spans="3:3" x14ac:dyDescent="0.25">
      <c r="C819" s="7"/>
    </row>
    <row r="820" spans="3:3" x14ac:dyDescent="0.25">
      <c r="C820" s="7"/>
    </row>
    <row r="821" spans="3:3" x14ac:dyDescent="0.25">
      <c r="C821" s="7"/>
    </row>
    <row r="822" spans="3:3" x14ac:dyDescent="0.25">
      <c r="C822" s="7"/>
    </row>
    <row r="823" spans="3:3" x14ac:dyDescent="0.25">
      <c r="C823" s="7"/>
    </row>
    <row r="824" spans="3:3" x14ac:dyDescent="0.25">
      <c r="C824" s="7"/>
    </row>
    <row r="825" spans="3:3" x14ac:dyDescent="0.25">
      <c r="C825" s="7"/>
    </row>
    <row r="826" spans="3:3" x14ac:dyDescent="0.25">
      <c r="C826" s="7"/>
    </row>
    <row r="827" spans="3:3" x14ac:dyDescent="0.25">
      <c r="C827" s="7"/>
    </row>
    <row r="828" spans="3:3" x14ac:dyDescent="0.25">
      <c r="C828" s="7"/>
    </row>
    <row r="829" spans="3:3" x14ac:dyDescent="0.25">
      <c r="C829" s="7"/>
    </row>
    <row r="830" spans="3:3" x14ac:dyDescent="0.25">
      <c r="C830" s="7"/>
    </row>
    <row r="831" spans="3:3" x14ac:dyDescent="0.25">
      <c r="C831" s="7"/>
    </row>
    <row r="832" spans="3:3" x14ac:dyDescent="0.25">
      <c r="C832" s="7"/>
    </row>
    <row r="833" spans="3:3" x14ac:dyDescent="0.25">
      <c r="C833" s="7"/>
    </row>
    <row r="834" spans="3:3" x14ac:dyDescent="0.25">
      <c r="C834" s="7"/>
    </row>
    <row r="835" spans="3:3" x14ac:dyDescent="0.25">
      <c r="C835" s="7"/>
    </row>
    <row r="836" spans="3:3" x14ac:dyDescent="0.25">
      <c r="C836" s="7"/>
    </row>
    <row r="837" spans="3:3" x14ac:dyDescent="0.25">
      <c r="C837" s="7"/>
    </row>
    <row r="838" spans="3:3" x14ac:dyDescent="0.25">
      <c r="C838" s="7"/>
    </row>
    <row r="839" spans="3:3" x14ac:dyDescent="0.25">
      <c r="C839" s="7"/>
    </row>
    <row r="840" spans="3:3" x14ac:dyDescent="0.25">
      <c r="C840" s="7"/>
    </row>
    <row r="841" spans="3:3" x14ac:dyDescent="0.25">
      <c r="C841" s="7"/>
    </row>
    <row r="842" spans="3:3" x14ac:dyDescent="0.25">
      <c r="C842" s="7"/>
    </row>
    <row r="843" spans="3:3" x14ac:dyDescent="0.25">
      <c r="C843" s="7"/>
    </row>
    <row r="844" spans="3:3" x14ac:dyDescent="0.25">
      <c r="C844" s="7"/>
    </row>
    <row r="845" spans="3:3" x14ac:dyDescent="0.25">
      <c r="C845" s="7"/>
    </row>
    <row r="846" spans="3:3" x14ac:dyDescent="0.25">
      <c r="C846" s="7"/>
    </row>
    <row r="847" spans="3:3" x14ac:dyDescent="0.25">
      <c r="C847" s="7"/>
    </row>
    <row r="848" spans="3:3" x14ac:dyDescent="0.25">
      <c r="C848" s="7"/>
    </row>
    <row r="849" spans="3:3" x14ac:dyDescent="0.25">
      <c r="C849" s="7"/>
    </row>
    <row r="850" spans="3:3" x14ac:dyDescent="0.25">
      <c r="C850" s="7"/>
    </row>
    <row r="851" spans="3:3" x14ac:dyDescent="0.25">
      <c r="C851" s="7"/>
    </row>
    <row r="852" spans="3:3" x14ac:dyDescent="0.25">
      <c r="C852" s="7"/>
    </row>
    <row r="853" spans="3:3" x14ac:dyDescent="0.25">
      <c r="C853" s="7"/>
    </row>
    <row r="854" spans="3:3" x14ac:dyDescent="0.25">
      <c r="C854" s="7"/>
    </row>
    <row r="855" spans="3:3" x14ac:dyDescent="0.25">
      <c r="C855" s="7"/>
    </row>
    <row r="856" spans="3:3" x14ac:dyDescent="0.25">
      <c r="C856" s="7"/>
    </row>
    <row r="857" spans="3:3" x14ac:dyDescent="0.25">
      <c r="C857" s="7"/>
    </row>
    <row r="858" spans="3:3" x14ac:dyDescent="0.25">
      <c r="C858" s="7"/>
    </row>
    <row r="859" spans="3:3" x14ac:dyDescent="0.25">
      <c r="C859" s="7"/>
    </row>
    <row r="860" spans="3:3" x14ac:dyDescent="0.25">
      <c r="C860" s="7"/>
    </row>
    <row r="861" spans="3:3" x14ac:dyDescent="0.25">
      <c r="C861" s="7"/>
    </row>
    <row r="862" spans="3:3" x14ac:dyDescent="0.25">
      <c r="C862" s="7"/>
    </row>
    <row r="863" spans="3:3" x14ac:dyDescent="0.25">
      <c r="C863" s="7"/>
    </row>
    <row r="864" spans="3:3" x14ac:dyDescent="0.25">
      <c r="C864" s="7"/>
    </row>
    <row r="865" spans="3:3" x14ac:dyDescent="0.25">
      <c r="C865" s="7"/>
    </row>
    <row r="866" spans="3:3" x14ac:dyDescent="0.25">
      <c r="C866" s="7"/>
    </row>
    <row r="867" spans="3:3" x14ac:dyDescent="0.25">
      <c r="C867" s="7"/>
    </row>
    <row r="868" spans="3:3" x14ac:dyDescent="0.25">
      <c r="C868" s="7"/>
    </row>
    <row r="869" spans="3:3" x14ac:dyDescent="0.25">
      <c r="C869" s="7"/>
    </row>
    <row r="870" spans="3:3" x14ac:dyDescent="0.25">
      <c r="C870" s="7"/>
    </row>
    <row r="871" spans="3:3" x14ac:dyDescent="0.25">
      <c r="C871" s="7"/>
    </row>
    <row r="872" spans="3:3" x14ac:dyDescent="0.25">
      <c r="C872" s="7"/>
    </row>
    <row r="873" spans="3:3" x14ac:dyDescent="0.25">
      <c r="C873" s="7"/>
    </row>
    <row r="874" spans="3:3" x14ac:dyDescent="0.25">
      <c r="C874" s="7"/>
    </row>
    <row r="875" spans="3:3" x14ac:dyDescent="0.25">
      <c r="C875" s="7"/>
    </row>
    <row r="876" spans="3:3" x14ac:dyDescent="0.25">
      <c r="C876" s="7"/>
    </row>
    <row r="877" spans="3:3" x14ac:dyDescent="0.25">
      <c r="C877" s="7"/>
    </row>
    <row r="878" spans="3:3" x14ac:dyDescent="0.25">
      <c r="C878" s="7"/>
    </row>
    <row r="879" spans="3:3" x14ac:dyDescent="0.25">
      <c r="C879" s="7"/>
    </row>
    <row r="880" spans="3:3" x14ac:dyDescent="0.25">
      <c r="C880" s="7"/>
    </row>
    <row r="881" spans="3:3" x14ac:dyDescent="0.25">
      <c r="C881" s="7"/>
    </row>
    <row r="882" spans="3:3" x14ac:dyDescent="0.25">
      <c r="C882" s="7"/>
    </row>
    <row r="883" spans="3:3" x14ac:dyDescent="0.25">
      <c r="C883" s="7"/>
    </row>
    <row r="884" spans="3:3" x14ac:dyDescent="0.25">
      <c r="C884" s="7"/>
    </row>
    <row r="885" spans="3:3" x14ac:dyDescent="0.25">
      <c r="C885" s="7"/>
    </row>
    <row r="886" spans="3:3" x14ac:dyDescent="0.25">
      <c r="C886" s="7"/>
    </row>
    <row r="887" spans="3:3" x14ac:dyDescent="0.25">
      <c r="C887" s="7"/>
    </row>
    <row r="888" spans="3:3" x14ac:dyDescent="0.25">
      <c r="C888" s="7"/>
    </row>
    <row r="889" spans="3:3" x14ac:dyDescent="0.25">
      <c r="C889" s="7"/>
    </row>
    <row r="890" spans="3:3" x14ac:dyDescent="0.25">
      <c r="C890" s="7"/>
    </row>
    <row r="891" spans="3:3" x14ac:dyDescent="0.25">
      <c r="C891" s="7"/>
    </row>
    <row r="892" spans="3:3" x14ac:dyDescent="0.25">
      <c r="C892" s="7"/>
    </row>
    <row r="893" spans="3:3" x14ac:dyDescent="0.25">
      <c r="C893" s="7"/>
    </row>
    <row r="894" spans="3:3" x14ac:dyDescent="0.25">
      <c r="C894" s="7"/>
    </row>
    <row r="895" spans="3:3" x14ac:dyDescent="0.25">
      <c r="C895" s="7"/>
    </row>
    <row r="896" spans="3:3" x14ac:dyDescent="0.25">
      <c r="C896" s="7"/>
    </row>
    <row r="897" spans="3:3" x14ac:dyDescent="0.25">
      <c r="C897" s="7"/>
    </row>
    <row r="898" spans="3:3" x14ac:dyDescent="0.25">
      <c r="C898" s="7"/>
    </row>
    <row r="899" spans="3:3" x14ac:dyDescent="0.25">
      <c r="C899" s="7"/>
    </row>
    <row r="900" spans="3:3" x14ac:dyDescent="0.25">
      <c r="C900" s="7"/>
    </row>
    <row r="901" spans="3:3" x14ac:dyDescent="0.25">
      <c r="C901" s="7"/>
    </row>
    <row r="902" spans="3:3" x14ac:dyDescent="0.25">
      <c r="C902" s="7"/>
    </row>
    <row r="903" spans="3:3" x14ac:dyDescent="0.25">
      <c r="C903" s="7"/>
    </row>
    <row r="904" spans="3:3" x14ac:dyDescent="0.25">
      <c r="C904" s="7"/>
    </row>
    <row r="905" spans="3:3" x14ac:dyDescent="0.25">
      <c r="C905" s="7"/>
    </row>
    <row r="906" spans="3:3" x14ac:dyDescent="0.25">
      <c r="C906" s="7"/>
    </row>
    <row r="907" spans="3:3" x14ac:dyDescent="0.25">
      <c r="C907" s="7"/>
    </row>
    <row r="908" spans="3:3" x14ac:dyDescent="0.25">
      <c r="C908" s="7"/>
    </row>
    <row r="909" spans="3:3" x14ac:dyDescent="0.25">
      <c r="C909" s="7"/>
    </row>
    <row r="910" spans="3:3" x14ac:dyDescent="0.25">
      <c r="C910" s="7"/>
    </row>
    <row r="911" spans="3:3" x14ac:dyDescent="0.25">
      <c r="C911" s="7"/>
    </row>
    <row r="912" spans="3:3" x14ac:dyDescent="0.25">
      <c r="C912" s="7"/>
    </row>
    <row r="913" spans="3:3" x14ac:dyDescent="0.25">
      <c r="C913" s="7"/>
    </row>
    <row r="914" spans="3:3" x14ac:dyDescent="0.25">
      <c r="C914" s="7"/>
    </row>
    <row r="915" spans="3:3" x14ac:dyDescent="0.25">
      <c r="C915" s="7"/>
    </row>
    <row r="916" spans="3:3" x14ac:dyDescent="0.25">
      <c r="C916" s="7"/>
    </row>
    <row r="917" spans="3:3" x14ac:dyDescent="0.25">
      <c r="C917" s="7"/>
    </row>
    <row r="918" spans="3:3" x14ac:dyDescent="0.25">
      <c r="C918" s="7"/>
    </row>
    <row r="919" spans="3:3" x14ac:dyDescent="0.25">
      <c r="C919" s="7"/>
    </row>
    <row r="920" spans="3:3" x14ac:dyDescent="0.25">
      <c r="C920" s="7"/>
    </row>
    <row r="921" spans="3:3" x14ac:dyDescent="0.25">
      <c r="C921" s="7"/>
    </row>
    <row r="922" spans="3:3" x14ac:dyDescent="0.25">
      <c r="C922" s="7"/>
    </row>
    <row r="923" spans="3:3" x14ac:dyDescent="0.25">
      <c r="C923" s="7"/>
    </row>
    <row r="924" spans="3:3" x14ac:dyDescent="0.25">
      <c r="C924" s="7"/>
    </row>
    <row r="925" spans="3:3" x14ac:dyDescent="0.25">
      <c r="C925" s="7"/>
    </row>
    <row r="926" spans="3:3" x14ac:dyDescent="0.25">
      <c r="C926" s="7"/>
    </row>
    <row r="927" spans="3:3" x14ac:dyDescent="0.25">
      <c r="C927" s="7"/>
    </row>
    <row r="928" spans="3:3" x14ac:dyDescent="0.25">
      <c r="C928" s="7"/>
    </row>
    <row r="929" spans="3:3" x14ac:dyDescent="0.25">
      <c r="C929" s="7"/>
    </row>
    <row r="930" spans="3:3" x14ac:dyDescent="0.25">
      <c r="C930" s="7"/>
    </row>
    <row r="931" spans="3:3" x14ac:dyDescent="0.25">
      <c r="C931" s="7"/>
    </row>
    <row r="932" spans="3:3" x14ac:dyDescent="0.25">
      <c r="C932" s="7"/>
    </row>
    <row r="933" spans="3:3" x14ac:dyDescent="0.25">
      <c r="C933" s="7"/>
    </row>
    <row r="934" spans="3:3" x14ac:dyDescent="0.25">
      <c r="C934" s="7"/>
    </row>
    <row r="935" spans="3:3" x14ac:dyDescent="0.25">
      <c r="C935" s="7"/>
    </row>
    <row r="936" spans="3:3" x14ac:dyDescent="0.25">
      <c r="C936" s="7"/>
    </row>
    <row r="937" spans="3:3" x14ac:dyDescent="0.25">
      <c r="C937" s="7"/>
    </row>
    <row r="938" spans="3:3" x14ac:dyDescent="0.25">
      <c r="C938" s="7"/>
    </row>
    <row r="939" spans="3:3" x14ac:dyDescent="0.25">
      <c r="C939" s="7"/>
    </row>
    <row r="940" spans="3:3" x14ac:dyDescent="0.25">
      <c r="C940" s="7"/>
    </row>
    <row r="941" spans="3:3" x14ac:dyDescent="0.25">
      <c r="C941" s="7"/>
    </row>
    <row r="942" spans="3:3" x14ac:dyDescent="0.25">
      <c r="C942" s="7"/>
    </row>
    <row r="943" spans="3:3" x14ac:dyDescent="0.25">
      <c r="C943" s="7"/>
    </row>
    <row r="944" spans="3:3" x14ac:dyDescent="0.25">
      <c r="C944" s="7"/>
    </row>
    <row r="945" spans="3:3" x14ac:dyDescent="0.25">
      <c r="C945" s="7"/>
    </row>
    <row r="946" spans="3:3" x14ac:dyDescent="0.25">
      <c r="C946" s="7"/>
    </row>
    <row r="947" spans="3:3" x14ac:dyDescent="0.25">
      <c r="C947" s="7"/>
    </row>
    <row r="948" spans="3:3" x14ac:dyDescent="0.25">
      <c r="C948" s="7"/>
    </row>
    <row r="949" spans="3:3" x14ac:dyDescent="0.25">
      <c r="C949" s="7"/>
    </row>
    <row r="950" spans="3:3" x14ac:dyDescent="0.25">
      <c r="C950" s="7"/>
    </row>
    <row r="951" spans="3:3" x14ac:dyDescent="0.25">
      <c r="C951" s="7"/>
    </row>
    <row r="952" spans="3:3" x14ac:dyDescent="0.25">
      <c r="C952" s="7"/>
    </row>
    <row r="953" spans="3:3" x14ac:dyDescent="0.25">
      <c r="C953" s="7"/>
    </row>
    <row r="954" spans="3:3" x14ac:dyDescent="0.25">
      <c r="C954" s="7"/>
    </row>
    <row r="955" spans="3:3" x14ac:dyDescent="0.25">
      <c r="C955" s="7"/>
    </row>
    <row r="956" spans="3:3" x14ac:dyDescent="0.25">
      <c r="C956" s="7"/>
    </row>
    <row r="957" spans="3:3" x14ac:dyDescent="0.25">
      <c r="C957" s="7"/>
    </row>
    <row r="958" spans="3:3" x14ac:dyDescent="0.25">
      <c r="C958" s="7"/>
    </row>
    <row r="959" spans="3:3" x14ac:dyDescent="0.25">
      <c r="C959" s="7"/>
    </row>
    <row r="960" spans="3:3" x14ac:dyDescent="0.25">
      <c r="C960" s="7"/>
    </row>
    <row r="961" spans="3:3" x14ac:dyDescent="0.25">
      <c r="C961" s="7"/>
    </row>
    <row r="962" spans="3:3" x14ac:dyDescent="0.25">
      <c r="C962" s="7"/>
    </row>
    <row r="963" spans="3:3" x14ac:dyDescent="0.25">
      <c r="C963" s="7"/>
    </row>
    <row r="964" spans="3:3" x14ac:dyDescent="0.25">
      <c r="C964" s="7"/>
    </row>
    <row r="965" spans="3:3" x14ac:dyDescent="0.25">
      <c r="C965" s="7"/>
    </row>
    <row r="966" spans="3:3" x14ac:dyDescent="0.25">
      <c r="C966" s="7"/>
    </row>
    <row r="967" spans="3:3" x14ac:dyDescent="0.25">
      <c r="C967" s="7"/>
    </row>
    <row r="968" spans="3:3" x14ac:dyDescent="0.25">
      <c r="C968" s="7"/>
    </row>
    <row r="969" spans="3:3" x14ac:dyDescent="0.25">
      <c r="C969" s="7"/>
    </row>
    <row r="970" spans="3:3" x14ac:dyDescent="0.25">
      <c r="C970" s="7"/>
    </row>
    <row r="971" spans="3:3" x14ac:dyDescent="0.25">
      <c r="C971" s="7"/>
    </row>
    <row r="972" spans="3:3" x14ac:dyDescent="0.25">
      <c r="C972" s="7"/>
    </row>
    <row r="973" spans="3:3" x14ac:dyDescent="0.25">
      <c r="C973" s="7"/>
    </row>
    <row r="974" spans="3:3" x14ac:dyDescent="0.25">
      <c r="C974" s="7"/>
    </row>
    <row r="975" spans="3:3" x14ac:dyDescent="0.25">
      <c r="C975" s="7"/>
    </row>
    <row r="976" spans="3:3" x14ac:dyDescent="0.25">
      <c r="C976" s="7"/>
    </row>
    <row r="977" spans="3:3" x14ac:dyDescent="0.25">
      <c r="C977" s="7"/>
    </row>
    <row r="978" spans="3:3" x14ac:dyDescent="0.25">
      <c r="C978" s="7"/>
    </row>
    <row r="979" spans="3:3" x14ac:dyDescent="0.25">
      <c r="C979" s="7"/>
    </row>
    <row r="980" spans="3:3" x14ac:dyDescent="0.25">
      <c r="C980" s="7"/>
    </row>
    <row r="981" spans="3:3" x14ac:dyDescent="0.25">
      <c r="C981" s="7"/>
    </row>
    <row r="982" spans="3:3" x14ac:dyDescent="0.25">
      <c r="C982" s="7"/>
    </row>
    <row r="983" spans="3:3" x14ac:dyDescent="0.25">
      <c r="C983" s="7"/>
    </row>
    <row r="984" spans="3:3" x14ac:dyDescent="0.25">
      <c r="C984" s="7"/>
    </row>
    <row r="985" spans="3:3" x14ac:dyDescent="0.25">
      <c r="C985" s="7"/>
    </row>
    <row r="986" spans="3:3" x14ac:dyDescent="0.25">
      <c r="C986" s="7"/>
    </row>
    <row r="987" spans="3:3" x14ac:dyDescent="0.25">
      <c r="C987" s="7"/>
    </row>
    <row r="988" spans="3:3" x14ac:dyDescent="0.25">
      <c r="C988" s="7"/>
    </row>
    <row r="989" spans="3:3" x14ac:dyDescent="0.25">
      <c r="C989" s="7"/>
    </row>
    <row r="990" spans="3:3" x14ac:dyDescent="0.25">
      <c r="C990" s="7"/>
    </row>
    <row r="991" spans="3:3" x14ac:dyDescent="0.25">
      <c r="C991" s="7"/>
    </row>
    <row r="992" spans="3:3" x14ac:dyDescent="0.25">
      <c r="C992" s="7"/>
    </row>
    <row r="993" spans="3:3" x14ac:dyDescent="0.25">
      <c r="C993" s="7"/>
    </row>
    <row r="994" spans="3:3" x14ac:dyDescent="0.25">
      <c r="C994" s="7"/>
    </row>
    <row r="995" spans="3:3" x14ac:dyDescent="0.25">
      <c r="C995" s="7"/>
    </row>
    <row r="996" spans="3:3" x14ac:dyDescent="0.25">
      <c r="C996" s="7"/>
    </row>
    <row r="997" spans="3:3" x14ac:dyDescent="0.25">
      <c r="C997" s="7"/>
    </row>
    <row r="998" spans="3:3" x14ac:dyDescent="0.25">
      <c r="C998" s="7"/>
    </row>
    <row r="999" spans="3:3" x14ac:dyDescent="0.25">
      <c r="C999" s="7"/>
    </row>
    <row r="1000" spans="3:3" x14ac:dyDescent="0.25">
      <c r="C1000" s="7"/>
    </row>
    <row r="1001" spans="3:3" x14ac:dyDescent="0.25">
      <c r="C1001" s="7"/>
    </row>
    <row r="1002" spans="3:3" x14ac:dyDescent="0.25">
      <c r="C1002" s="7"/>
    </row>
    <row r="1003" spans="3:3" x14ac:dyDescent="0.25">
      <c r="C1003" s="7"/>
    </row>
    <row r="1004" spans="3:3" x14ac:dyDescent="0.25">
      <c r="C1004" s="7"/>
    </row>
    <row r="1005" spans="3:3" x14ac:dyDescent="0.25">
      <c r="C1005" s="7"/>
    </row>
    <row r="1006" spans="3:3" x14ac:dyDescent="0.25">
      <c r="C1006" s="7"/>
    </row>
    <row r="1007" spans="3:3" x14ac:dyDescent="0.25">
      <c r="C1007" s="7"/>
    </row>
    <row r="1008" spans="3:3" x14ac:dyDescent="0.25">
      <c r="C1008" s="7"/>
    </row>
    <row r="1009" spans="3:3" x14ac:dyDescent="0.25">
      <c r="C1009" s="7"/>
    </row>
    <row r="1010" spans="3:3" x14ac:dyDescent="0.25">
      <c r="C1010" s="7"/>
    </row>
    <row r="1011" spans="3:3" x14ac:dyDescent="0.25">
      <c r="C1011" s="7"/>
    </row>
    <row r="1012" spans="3:3" x14ac:dyDescent="0.25">
      <c r="C1012" s="7"/>
    </row>
    <row r="1013" spans="3:3" x14ac:dyDescent="0.25">
      <c r="C1013" s="7"/>
    </row>
    <row r="1014" spans="3:3" x14ac:dyDescent="0.25">
      <c r="C1014" s="7"/>
    </row>
    <row r="1015" spans="3:3" x14ac:dyDescent="0.25">
      <c r="C1015" s="7"/>
    </row>
    <row r="1016" spans="3:3" x14ac:dyDescent="0.25">
      <c r="C1016" s="7"/>
    </row>
    <row r="1017" spans="3:3" x14ac:dyDescent="0.25">
      <c r="C1017" s="7"/>
    </row>
    <row r="1018" spans="3:3" x14ac:dyDescent="0.25">
      <c r="C1018" s="7"/>
    </row>
    <row r="1019" spans="3:3" x14ac:dyDescent="0.25">
      <c r="C1019" s="7"/>
    </row>
    <row r="1020" spans="3:3" x14ac:dyDescent="0.25">
      <c r="C1020" s="7"/>
    </row>
    <row r="1021" spans="3:3" x14ac:dyDescent="0.25">
      <c r="C1021" s="7"/>
    </row>
    <row r="1022" spans="3:3" x14ac:dyDescent="0.25">
      <c r="C1022" s="7"/>
    </row>
    <row r="1023" spans="3:3" x14ac:dyDescent="0.25">
      <c r="C1023" s="7"/>
    </row>
    <row r="1024" spans="3:3" x14ac:dyDescent="0.25">
      <c r="C1024" s="7"/>
    </row>
    <row r="1025" spans="3:3" x14ac:dyDescent="0.25">
      <c r="C1025" s="7"/>
    </row>
    <row r="1026" spans="3:3" x14ac:dyDescent="0.25">
      <c r="C1026" s="7"/>
    </row>
    <row r="1027" spans="3:3" x14ac:dyDescent="0.25">
      <c r="C1027" s="7"/>
    </row>
    <row r="1028" spans="3:3" x14ac:dyDescent="0.25">
      <c r="C1028" s="7"/>
    </row>
    <row r="1029" spans="3:3" x14ac:dyDescent="0.25">
      <c r="C1029" s="7"/>
    </row>
    <row r="1030" spans="3:3" x14ac:dyDescent="0.25">
      <c r="C1030" s="7"/>
    </row>
    <row r="1031" spans="3:3" x14ac:dyDescent="0.25">
      <c r="C1031" s="7"/>
    </row>
    <row r="1032" spans="3:3" x14ac:dyDescent="0.25">
      <c r="C1032" s="7"/>
    </row>
    <row r="1033" spans="3:3" x14ac:dyDescent="0.25">
      <c r="C1033" s="7"/>
    </row>
    <row r="1034" spans="3:3" x14ac:dyDescent="0.25">
      <c r="C1034" s="7"/>
    </row>
    <row r="1035" spans="3:3" x14ac:dyDescent="0.25">
      <c r="C1035" s="7"/>
    </row>
    <row r="1036" spans="3:3" x14ac:dyDescent="0.25">
      <c r="C1036" s="7"/>
    </row>
    <row r="1037" spans="3:3" x14ac:dyDescent="0.25">
      <c r="C1037" s="7"/>
    </row>
    <row r="1038" spans="3:3" x14ac:dyDescent="0.25">
      <c r="C1038" s="7"/>
    </row>
    <row r="1039" spans="3:3" x14ac:dyDescent="0.25">
      <c r="C1039" s="7"/>
    </row>
    <row r="1040" spans="3:3" x14ac:dyDescent="0.25">
      <c r="C1040" s="7"/>
    </row>
    <row r="1041" spans="3:3" x14ac:dyDescent="0.25">
      <c r="C1041" s="7"/>
    </row>
    <row r="1042" spans="3:3" x14ac:dyDescent="0.25">
      <c r="C1042" s="7"/>
    </row>
    <row r="1043" spans="3:3" x14ac:dyDescent="0.25">
      <c r="C1043" s="7"/>
    </row>
    <row r="1044" spans="3:3" x14ac:dyDescent="0.25">
      <c r="C1044" s="7"/>
    </row>
    <row r="1045" spans="3:3" x14ac:dyDescent="0.25">
      <c r="C1045" s="7"/>
    </row>
    <row r="1046" spans="3:3" x14ac:dyDescent="0.25">
      <c r="C1046" s="7"/>
    </row>
    <row r="1047" spans="3:3" x14ac:dyDescent="0.25">
      <c r="C1047" s="7"/>
    </row>
    <row r="1048" spans="3:3" x14ac:dyDescent="0.25">
      <c r="C1048" s="7"/>
    </row>
    <row r="1049" spans="3:3" x14ac:dyDescent="0.25">
      <c r="C1049" s="7"/>
    </row>
    <row r="1050" spans="3:3" x14ac:dyDescent="0.25">
      <c r="C1050" s="7"/>
    </row>
    <row r="1051" spans="3:3" x14ac:dyDescent="0.25">
      <c r="C1051" s="7"/>
    </row>
    <row r="1052" spans="3:3" x14ac:dyDescent="0.25">
      <c r="C1052" s="7"/>
    </row>
    <row r="1053" spans="3:3" x14ac:dyDescent="0.25">
      <c r="C1053" s="7"/>
    </row>
    <row r="1054" spans="3:3" x14ac:dyDescent="0.25">
      <c r="C1054" s="7"/>
    </row>
    <row r="1055" spans="3:3" x14ac:dyDescent="0.25">
      <c r="C1055" s="7"/>
    </row>
    <row r="1056" spans="3:3" x14ac:dyDescent="0.25">
      <c r="C1056" s="7"/>
    </row>
    <row r="1057" spans="3:3" x14ac:dyDescent="0.25">
      <c r="C1057" s="7"/>
    </row>
    <row r="1058" spans="3:3" x14ac:dyDescent="0.25">
      <c r="C1058" s="7"/>
    </row>
    <row r="1059" spans="3:3" x14ac:dyDescent="0.25">
      <c r="C1059" s="7"/>
    </row>
    <row r="1060" spans="3:3" x14ac:dyDescent="0.25">
      <c r="C1060" s="7"/>
    </row>
    <row r="1061" spans="3:3" x14ac:dyDescent="0.25">
      <c r="C1061" s="7"/>
    </row>
    <row r="1062" spans="3:3" x14ac:dyDescent="0.25">
      <c r="C1062" s="7"/>
    </row>
    <row r="1063" spans="3:3" x14ac:dyDescent="0.25">
      <c r="C1063" s="7"/>
    </row>
    <row r="1064" spans="3:3" x14ac:dyDescent="0.25">
      <c r="C1064" s="7"/>
    </row>
    <row r="1065" spans="3:3" x14ac:dyDescent="0.25">
      <c r="C1065" s="7"/>
    </row>
    <row r="1066" spans="3:3" x14ac:dyDescent="0.25">
      <c r="C1066" s="7"/>
    </row>
    <row r="1067" spans="3:3" x14ac:dyDescent="0.25">
      <c r="C1067" s="7"/>
    </row>
    <row r="1068" spans="3:3" x14ac:dyDescent="0.25">
      <c r="C1068" s="7"/>
    </row>
    <row r="1069" spans="3:3" x14ac:dyDescent="0.25">
      <c r="C1069" s="7"/>
    </row>
    <row r="1070" spans="3:3" x14ac:dyDescent="0.25">
      <c r="C1070" s="7"/>
    </row>
    <row r="1071" spans="3:3" x14ac:dyDescent="0.25">
      <c r="C1071" s="7"/>
    </row>
    <row r="1072" spans="3:3" x14ac:dyDescent="0.25">
      <c r="C1072" s="7"/>
    </row>
    <row r="1073" spans="3:3" x14ac:dyDescent="0.25">
      <c r="C1073" s="7"/>
    </row>
    <row r="1074" spans="3:3" x14ac:dyDescent="0.25">
      <c r="C1074" s="7"/>
    </row>
    <row r="1075" spans="3:3" x14ac:dyDescent="0.25">
      <c r="C1075" s="7"/>
    </row>
    <row r="1076" spans="3:3" x14ac:dyDescent="0.25">
      <c r="C1076" s="7"/>
    </row>
    <row r="1077" spans="3:3" x14ac:dyDescent="0.25">
      <c r="C1077" s="7"/>
    </row>
    <row r="1078" spans="3:3" x14ac:dyDescent="0.25">
      <c r="C1078" s="7"/>
    </row>
    <row r="1079" spans="3:3" x14ac:dyDescent="0.25">
      <c r="C1079" s="7"/>
    </row>
    <row r="1080" spans="3:3" x14ac:dyDescent="0.25">
      <c r="C1080" s="7"/>
    </row>
    <row r="1081" spans="3:3" x14ac:dyDescent="0.25">
      <c r="C1081" s="7"/>
    </row>
    <row r="1082" spans="3:3" x14ac:dyDescent="0.25">
      <c r="C1082" s="7"/>
    </row>
    <row r="1083" spans="3:3" x14ac:dyDescent="0.25">
      <c r="C1083" s="7"/>
    </row>
    <row r="1084" spans="3:3" x14ac:dyDescent="0.25">
      <c r="C1084" s="7"/>
    </row>
    <row r="1085" spans="3:3" x14ac:dyDescent="0.25">
      <c r="C1085" s="7"/>
    </row>
    <row r="1086" spans="3:3" x14ac:dyDescent="0.25">
      <c r="C1086" s="7"/>
    </row>
    <row r="1087" spans="3:3" x14ac:dyDescent="0.25">
      <c r="C1087" s="7"/>
    </row>
    <row r="1088" spans="3:3" x14ac:dyDescent="0.25">
      <c r="C1088" s="7"/>
    </row>
    <row r="1089" spans="3:3" x14ac:dyDescent="0.25">
      <c r="C1089" s="7"/>
    </row>
    <row r="1090" spans="3:3" x14ac:dyDescent="0.25">
      <c r="C1090" s="7"/>
    </row>
    <row r="1091" spans="3:3" x14ac:dyDescent="0.25">
      <c r="C1091" s="7"/>
    </row>
    <row r="1092" spans="3:3" x14ac:dyDescent="0.25">
      <c r="C1092" s="7"/>
    </row>
    <row r="1093" spans="3:3" x14ac:dyDescent="0.25">
      <c r="C1093" s="7"/>
    </row>
    <row r="1094" spans="3:3" x14ac:dyDescent="0.25">
      <c r="C1094" s="7"/>
    </row>
    <row r="1095" spans="3:3" x14ac:dyDescent="0.25">
      <c r="C1095" s="7"/>
    </row>
    <row r="1096" spans="3:3" x14ac:dyDescent="0.25">
      <c r="C1096" s="7"/>
    </row>
    <row r="1097" spans="3:3" x14ac:dyDescent="0.25">
      <c r="C1097" s="7"/>
    </row>
    <row r="1098" spans="3:3" x14ac:dyDescent="0.25">
      <c r="C1098" s="7"/>
    </row>
    <row r="1099" spans="3:3" x14ac:dyDescent="0.25">
      <c r="C1099" s="7"/>
    </row>
    <row r="1100" spans="3:3" x14ac:dyDescent="0.25">
      <c r="C1100" s="7"/>
    </row>
    <row r="1101" spans="3:3" x14ac:dyDescent="0.25">
      <c r="C1101" s="7"/>
    </row>
    <row r="1102" spans="3:3" x14ac:dyDescent="0.25">
      <c r="C1102" s="7"/>
    </row>
    <row r="1103" spans="3:3" x14ac:dyDescent="0.25">
      <c r="C1103" s="7"/>
    </row>
    <row r="1104" spans="3:3" x14ac:dyDescent="0.25">
      <c r="C1104" s="7"/>
    </row>
    <row r="1105" spans="3:3" x14ac:dyDescent="0.25">
      <c r="C1105" s="7"/>
    </row>
    <row r="1106" spans="3:3" x14ac:dyDescent="0.25">
      <c r="C1106" s="7"/>
    </row>
    <row r="1107" spans="3:3" x14ac:dyDescent="0.25">
      <c r="C1107" s="7"/>
    </row>
    <row r="1108" spans="3:3" x14ac:dyDescent="0.25">
      <c r="C1108" s="7"/>
    </row>
    <row r="1109" spans="3:3" x14ac:dyDescent="0.25">
      <c r="C1109" s="7"/>
    </row>
    <row r="1110" spans="3:3" x14ac:dyDescent="0.25">
      <c r="C1110" s="7"/>
    </row>
    <row r="1111" spans="3:3" x14ac:dyDescent="0.25">
      <c r="C1111" s="7"/>
    </row>
    <row r="1112" spans="3:3" x14ac:dyDescent="0.25">
      <c r="C1112" s="7"/>
    </row>
    <row r="1113" spans="3:3" x14ac:dyDescent="0.25">
      <c r="C1113" s="7"/>
    </row>
    <row r="1114" spans="3:3" x14ac:dyDescent="0.25">
      <c r="C1114" s="7"/>
    </row>
    <row r="1115" spans="3:3" x14ac:dyDescent="0.25">
      <c r="C1115" s="7"/>
    </row>
    <row r="1116" spans="3:3" x14ac:dyDescent="0.25">
      <c r="C1116" s="7"/>
    </row>
    <row r="1117" spans="3:3" x14ac:dyDescent="0.25">
      <c r="C1117" s="7"/>
    </row>
    <row r="1118" spans="3:3" x14ac:dyDescent="0.25">
      <c r="C1118" s="7"/>
    </row>
    <row r="1119" spans="3:3" x14ac:dyDescent="0.25">
      <c r="C1119" s="7"/>
    </row>
    <row r="1120" spans="3:3" x14ac:dyDescent="0.25">
      <c r="C1120" s="7"/>
    </row>
    <row r="1121" spans="3:3" x14ac:dyDescent="0.25">
      <c r="C1121" s="7"/>
    </row>
    <row r="1122" spans="3:3" x14ac:dyDescent="0.25">
      <c r="C1122" s="7"/>
    </row>
    <row r="1123" spans="3:3" x14ac:dyDescent="0.25">
      <c r="C1123" s="7"/>
    </row>
    <row r="1124" spans="3:3" x14ac:dyDescent="0.25">
      <c r="C1124" s="7"/>
    </row>
    <row r="1125" spans="3:3" x14ac:dyDescent="0.25">
      <c r="C1125" s="7"/>
    </row>
    <row r="1126" spans="3:3" x14ac:dyDescent="0.25">
      <c r="C1126" s="7"/>
    </row>
    <row r="1127" spans="3:3" x14ac:dyDescent="0.25">
      <c r="C1127" s="7"/>
    </row>
    <row r="1128" spans="3:3" x14ac:dyDescent="0.25">
      <c r="C1128" s="7"/>
    </row>
    <row r="1129" spans="3:3" x14ac:dyDescent="0.25">
      <c r="C1129" s="7"/>
    </row>
    <row r="1130" spans="3:3" x14ac:dyDescent="0.25">
      <c r="C1130" s="7"/>
    </row>
    <row r="1131" spans="3:3" x14ac:dyDescent="0.25">
      <c r="C1131" s="7"/>
    </row>
    <row r="1132" spans="3:3" x14ac:dyDescent="0.25">
      <c r="C1132" s="7"/>
    </row>
    <row r="1133" spans="3:3" x14ac:dyDescent="0.25">
      <c r="C1133" s="7"/>
    </row>
    <row r="1134" spans="3:3" x14ac:dyDescent="0.25">
      <c r="C1134" s="7"/>
    </row>
    <row r="1135" spans="3:3" x14ac:dyDescent="0.25">
      <c r="C1135" s="7"/>
    </row>
    <row r="1136" spans="3:3" x14ac:dyDescent="0.25">
      <c r="C1136" s="7"/>
    </row>
    <row r="1137" spans="3:3" x14ac:dyDescent="0.25">
      <c r="C1137" s="7"/>
    </row>
    <row r="1138" spans="3:3" x14ac:dyDescent="0.25">
      <c r="C1138" s="7"/>
    </row>
    <row r="1139" spans="3:3" x14ac:dyDescent="0.25">
      <c r="C1139" s="7"/>
    </row>
    <row r="1140" spans="3:3" x14ac:dyDescent="0.25">
      <c r="C1140" s="7"/>
    </row>
    <row r="1141" spans="3:3" x14ac:dyDescent="0.25">
      <c r="C1141" s="7"/>
    </row>
    <row r="1142" spans="3:3" x14ac:dyDescent="0.25">
      <c r="C1142" s="7"/>
    </row>
    <row r="1143" spans="3:3" x14ac:dyDescent="0.25">
      <c r="C1143" s="7"/>
    </row>
    <row r="1144" spans="3:3" x14ac:dyDescent="0.25">
      <c r="C1144" s="7"/>
    </row>
    <row r="1145" spans="3:3" x14ac:dyDescent="0.25">
      <c r="C1145" s="7"/>
    </row>
    <row r="1146" spans="3:3" x14ac:dyDescent="0.25">
      <c r="C1146" s="7"/>
    </row>
    <row r="1147" spans="3:3" x14ac:dyDescent="0.25">
      <c r="C1147" s="7"/>
    </row>
    <row r="1148" spans="3:3" x14ac:dyDescent="0.25">
      <c r="C1148" s="7"/>
    </row>
    <row r="1149" spans="3:3" x14ac:dyDescent="0.25">
      <c r="C1149" s="7"/>
    </row>
    <row r="1150" spans="3:3" x14ac:dyDescent="0.25">
      <c r="C1150" s="7"/>
    </row>
    <row r="1151" spans="3:3" x14ac:dyDescent="0.25">
      <c r="C1151" s="7"/>
    </row>
    <row r="1152" spans="3:3" x14ac:dyDescent="0.25">
      <c r="C1152" s="7"/>
    </row>
    <row r="1153" spans="3:3" x14ac:dyDescent="0.25">
      <c r="C1153" s="7"/>
    </row>
    <row r="1154" spans="3:3" x14ac:dyDescent="0.25">
      <c r="C1154" s="7"/>
    </row>
    <row r="1155" spans="3:3" x14ac:dyDescent="0.25">
      <c r="C1155" s="7"/>
    </row>
    <row r="1156" spans="3:3" x14ac:dyDescent="0.25">
      <c r="C1156" s="7"/>
    </row>
    <row r="1157" spans="3:3" x14ac:dyDescent="0.25">
      <c r="C1157" s="7"/>
    </row>
    <row r="1158" spans="3:3" x14ac:dyDescent="0.25">
      <c r="C1158" s="7"/>
    </row>
    <row r="1159" spans="3:3" x14ac:dyDescent="0.25">
      <c r="C1159" s="7"/>
    </row>
    <row r="1160" spans="3:3" x14ac:dyDescent="0.25">
      <c r="C1160" s="7"/>
    </row>
    <row r="1161" spans="3:3" x14ac:dyDescent="0.25">
      <c r="C1161" s="7"/>
    </row>
    <row r="1162" spans="3:3" x14ac:dyDescent="0.25">
      <c r="C1162" s="7"/>
    </row>
    <row r="1163" spans="3:3" x14ac:dyDescent="0.25">
      <c r="C1163" s="7"/>
    </row>
    <row r="1164" spans="3:3" x14ac:dyDescent="0.25">
      <c r="C1164" s="7"/>
    </row>
    <row r="1165" spans="3:3" x14ac:dyDescent="0.25">
      <c r="C1165" s="7"/>
    </row>
    <row r="1166" spans="3:3" x14ac:dyDescent="0.25">
      <c r="C1166" s="7"/>
    </row>
    <row r="1167" spans="3:3" x14ac:dyDescent="0.25">
      <c r="C1167" s="7"/>
    </row>
    <row r="1168" spans="3:3" x14ac:dyDescent="0.25">
      <c r="C1168" s="7"/>
    </row>
    <row r="1169" spans="3:3" x14ac:dyDescent="0.25">
      <c r="C1169" s="7"/>
    </row>
    <row r="1170" spans="3:3" x14ac:dyDescent="0.25">
      <c r="C1170" s="7"/>
    </row>
    <row r="1171" spans="3:3" x14ac:dyDescent="0.25">
      <c r="C1171" s="7"/>
    </row>
    <row r="1172" spans="3:3" x14ac:dyDescent="0.25">
      <c r="C1172" s="7"/>
    </row>
    <row r="1173" spans="3:3" x14ac:dyDescent="0.25">
      <c r="C1173" s="7"/>
    </row>
    <row r="1174" spans="3:3" x14ac:dyDescent="0.25">
      <c r="C1174" s="7"/>
    </row>
    <row r="1175" spans="3:3" x14ac:dyDescent="0.25">
      <c r="C1175" s="7"/>
    </row>
    <row r="1176" spans="3:3" x14ac:dyDescent="0.25">
      <c r="C1176" s="7"/>
    </row>
    <row r="1177" spans="3:3" x14ac:dyDescent="0.25">
      <c r="C1177" s="7"/>
    </row>
    <row r="1178" spans="3:3" x14ac:dyDescent="0.25">
      <c r="C1178" s="7"/>
    </row>
    <row r="1179" spans="3:3" x14ac:dyDescent="0.25">
      <c r="C1179" s="7"/>
    </row>
    <row r="1180" spans="3:3" x14ac:dyDescent="0.25">
      <c r="C1180" s="7"/>
    </row>
    <row r="1181" spans="3:3" x14ac:dyDescent="0.25">
      <c r="C1181" s="7"/>
    </row>
    <row r="1182" spans="3:3" x14ac:dyDescent="0.25">
      <c r="C1182" s="7"/>
    </row>
    <row r="1183" spans="3:3" x14ac:dyDescent="0.25">
      <c r="C1183" s="7"/>
    </row>
    <row r="1184" spans="3:3" x14ac:dyDescent="0.25">
      <c r="C1184" s="7"/>
    </row>
    <row r="1185" spans="3:3" x14ac:dyDescent="0.25">
      <c r="C1185" s="7"/>
    </row>
    <row r="1186" spans="3:3" x14ac:dyDescent="0.25">
      <c r="C1186" s="7"/>
    </row>
    <row r="1187" spans="3:3" x14ac:dyDescent="0.25">
      <c r="C1187" s="7"/>
    </row>
    <row r="1188" spans="3:3" x14ac:dyDescent="0.25">
      <c r="C1188" s="7"/>
    </row>
    <row r="1189" spans="3:3" x14ac:dyDescent="0.25">
      <c r="C1189" s="7"/>
    </row>
    <row r="1190" spans="3:3" x14ac:dyDescent="0.25">
      <c r="C1190" s="7"/>
    </row>
    <row r="1191" spans="3:3" x14ac:dyDescent="0.25">
      <c r="C1191" s="7"/>
    </row>
    <row r="1192" spans="3:3" x14ac:dyDescent="0.25">
      <c r="C1192" s="7"/>
    </row>
    <row r="1193" spans="3:3" x14ac:dyDescent="0.25">
      <c r="C1193" s="7"/>
    </row>
    <row r="1194" spans="3:3" x14ac:dyDescent="0.25">
      <c r="C1194" s="7"/>
    </row>
    <row r="1195" spans="3:3" x14ac:dyDescent="0.25">
      <c r="C1195" s="7"/>
    </row>
    <row r="1196" spans="3:3" x14ac:dyDescent="0.25">
      <c r="C1196" s="7"/>
    </row>
    <row r="1197" spans="3:3" x14ac:dyDescent="0.25">
      <c r="C1197" s="7"/>
    </row>
    <row r="1198" spans="3:3" x14ac:dyDescent="0.25">
      <c r="C1198" s="7"/>
    </row>
    <row r="1199" spans="3:3" x14ac:dyDescent="0.25">
      <c r="C1199" s="7"/>
    </row>
    <row r="1200" spans="3:3" x14ac:dyDescent="0.25">
      <c r="C1200" s="7"/>
    </row>
    <row r="1201" spans="3:3" x14ac:dyDescent="0.25">
      <c r="C1201" s="7"/>
    </row>
    <row r="1202" spans="3:3" x14ac:dyDescent="0.25">
      <c r="C1202" s="7"/>
    </row>
    <row r="1203" spans="3:3" x14ac:dyDescent="0.25">
      <c r="C1203" s="7"/>
    </row>
    <row r="1204" spans="3:3" x14ac:dyDescent="0.25">
      <c r="C1204" s="7"/>
    </row>
    <row r="1205" spans="3:3" x14ac:dyDescent="0.25">
      <c r="C1205" s="7"/>
    </row>
    <row r="1206" spans="3:3" x14ac:dyDescent="0.25">
      <c r="C1206" s="7"/>
    </row>
    <row r="1207" spans="3:3" x14ac:dyDescent="0.25">
      <c r="C1207" s="7"/>
    </row>
    <row r="1208" spans="3:3" x14ac:dyDescent="0.25">
      <c r="C1208" s="7"/>
    </row>
    <row r="1209" spans="3:3" x14ac:dyDescent="0.25">
      <c r="C1209" s="7"/>
    </row>
    <row r="1210" spans="3:3" x14ac:dyDescent="0.25">
      <c r="C1210" s="7"/>
    </row>
    <row r="1211" spans="3:3" x14ac:dyDescent="0.25">
      <c r="C1211" s="7"/>
    </row>
    <row r="1212" spans="3:3" x14ac:dyDescent="0.25">
      <c r="C1212" s="7"/>
    </row>
    <row r="1213" spans="3:3" x14ac:dyDescent="0.25">
      <c r="C1213" s="7"/>
    </row>
    <row r="1214" spans="3:3" x14ac:dyDescent="0.25">
      <c r="C1214" s="7"/>
    </row>
    <row r="1215" spans="3:3" x14ac:dyDescent="0.25">
      <c r="C1215" s="7"/>
    </row>
    <row r="1216" spans="3:3" x14ac:dyDescent="0.25">
      <c r="C1216" s="7"/>
    </row>
    <row r="1217" spans="3:3" x14ac:dyDescent="0.25">
      <c r="C1217" s="7"/>
    </row>
    <row r="1218" spans="3:3" x14ac:dyDescent="0.25">
      <c r="C1218" s="7"/>
    </row>
    <row r="1219" spans="3:3" x14ac:dyDescent="0.25">
      <c r="C1219" s="7"/>
    </row>
    <row r="1220" spans="3:3" x14ac:dyDescent="0.25">
      <c r="C1220" s="7"/>
    </row>
    <row r="1221" spans="3:3" x14ac:dyDescent="0.25">
      <c r="C1221" s="7"/>
    </row>
    <row r="1222" spans="3:3" x14ac:dyDescent="0.25">
      <c r="C1222" s="7"/>
    </row>
    <row r="1223" spans="3:3" x14ac:dyDescent="0.25">
      <c r="C1223" s="7"/>
    </row>
    <row r="1224" spans="3:3" x14ac:dyDescent="0.25">
      <c r="C1224" s="7"/>
    </row>
    <row r="1225" spans="3:3" x14ac:dyDescent="0.25">
      <c r="C1225" s="7"/>
    </row>
    <row r="1226" spans="3:3" x14ac:dyDescent="0.25">
      <c r="C1226" s="7"/>
    </row>
    <row r="1227" spans="3:3" x14ac:dyDescent="0.25">
      <c r="C1227" s="7"/>
    </row>
    <row r="1228" spans="3:3" x14ac:dyDescent="0.25">
      <c r="C1228" s="7"/>
    </row>
    <row r="1229" spans="3:3" x14ac:dyDescent="0.25">
      <c r="C1229" s="7"/>
    </row>
    <row r="1230" spans="3:3" x14ac:dyDescent="0.25">
      <c r="C1230" s="7"/>
    </row>
    <row r="1231" spans="3:3" x14ac:dyDescent="0.25">
      <c r="C1231" s="7"/>
    </row>
    <row r="1232" spans="3:3" x14ac:dyDescent="0.25">
      <c r="C1232" s="7"/>
    </row>
    <row r="1233" spans="3:3" x14ac:dyDescent="0.25">
      <c r="C1233" s="7"/>
    </row>
    <row r="1234" spans="3:3" x14ac:dyDescent="0.25">
      <c r="C1234" s="7"/>
    </row>
    <row r="1235" spans="3:3" x14ac:dyDescent="0.25">
      <c r="C1235" s="7"/>
    </row>
    <row r="1236" spans="3:3" x14ac:dyDescent="0.25">
      <c r="C1236" s="7"/>
    </row>
    <row r="1237" spans="3:3" x14ac:dyDescent="0.25">
      <c r="C1237" s="7"/>
    </row>
    <row r="1238" spans="3:3" x14ac:dyDescent="0.25">
      <c r="C1238" s="7"/>
    </row>
    <row r="1239" spans="3:3" x14ac:dyDescent="0.25">
      <c r="C1239" s="7"/>
    </row>
    <row r="1240" spans="3:3" x14ac:dyDescent="0.25">
      <c r="C1240" s="7"/>
    </row>
    <row r="1241" spans="3:3" x14ac:dyDescent="0.25">
      <c r="C1241" s="7"/>
    </row>
    <row r="1242" spans="3:3" x14ac:dyDescent="0.25">
      <c r="C1242" s="7"/>
    </row>
    <row r="1243" spans="3:3" x14ac:dyDescent="0.25">
      <c r="C1243" s="7"/>
    </row>
    <row r="1244" spans="3:3" x14ac:dyDescent="0.25">
      <c r="C1244" s="7"/>
    </row>
    <row r="1245" spans="3:3" x14ac:dyDescent="0.25">
      <c r="C1245" s="7"/>
    </row>
    <row r="1246" spans="3:3" x14ac:dyDescent="0.25">
      <c r="C1246" s="7"/>
    </row>
    <row r="1247" spans="3:3" x14ac:dyDescent="0.25">
      <c r="C1247" s="7"/>
    </row>
    <row r="1248" spans="3:3" x14ac:dyDescent="0.25">
      <c r="C1248" s="7"/>
    </row>
    <row r="1249" spans="3:3" x14ac:dyDescent="0.25">
      <c r="C1249" s="7"/>
    </row>
    <row r="1250" spans="3:3" x14ac:dyDescent="0.25">
      <c r="C1250" s="7"/>
    </row>
    <row r="1251" spans="3:3" x14ac:dyDescent="0.25">
      <c r="C1251" s="7"/>
    </row>
    <row r="1252" spans="3:3" x14ac:dyDescent="0.25">
      <c r="C1252" s="7"/>
    </row>
    <row r="1253" spans="3:3" x14ac:dyDescent="0.25">
      <c r="C1253" s="7"/>
    </row>
    <row r="1254" spans="3:3" x14ac:dyDescent="0.25">
      <c r="C1254" s="7"/>
    </row>
    <row r="1255" spans="3:3" x14ac:dyDescent="0.25">
      <c r="C1255" s="7"/>
    </row>
    <row r="1256" spans="3:3" x14ac:dyDescent="0.25">
      <c r="C1256" s="7"/>
    </row>
    <row r="1257" spans="3:3" x14ac:dyDescent="0.25">
      <c r="C1257" s="7"/>
    </row>
    <row r="1258" spans="3:3" x14ac:dyDescent="0.25">
      <c r="C1258" s="7"/>
    </row>
    <row r="1259" spans="3:3" x14ac:dyDescent="0.25">
      <c r="C1259" s="7"/>
    </row>
    <row r="1260" spans="3:3" x14ac:dyDescent="0.25">
      <c r="C1260" s="7"/>
    </row>
    <row r="1261" spans="3:3" x14ac:dyDescent="0.25">
      <c r="C1261" s="7"/>
    </row>
    <row r="1262" spans="3:3" x14ac:dyDescent="0.25">
      <c r="C1262" s="7"/>
    </row>
    <row r="1263" spans="3:3" x14ac:dyDescent="0.25">
      <c r="C1263" s="7"/>
    </row>
    <row r="1264" spans="3:3" x14ac:dyDescent="0.25">
      <c r="C1264" s="7"/>
    </row>
    <row r="1265" spans="3:3" x14ac:dyDescent="0.25">
      <c r="C1265" s="7"/>
    </row>
    <row r="1266" spans="3:3" x14ac:dyDescent="0.25">
      <c r="C1266" s="7"/>
    </row>
    <row r="1267" spans="3:3" x14ac:dyDescent="0.25">
      <c r="C1267" s="7"/>
    </row>
    <row r="1268" spans="3:3" x14ac:dyDescent="0.25">
      <c r="C1268" s="7"/>
    </row>
    <row r="1269" spans="3:3" x14ac:dyDescent="0.25">
      <c r="C1269" s="7"/>
    </row>
    <row r="1270" spans="3:3" x14ac:dyDescent="0.25">
      <c r="C1270" s="7"/>
    </row>
    <row r="1271" spans="3:3" x14ac:dyDescent="0.25">
      <c r="C1271" s="7"/>
    </row>
    <row r="1272" spans="3:3" x14ac:dyDescent="0.25">
      <c r="C1272" s="7"/>
    </row>
    <row r="1273" spans="3:3" x14ac:dyDescent="0.25">
      <c r="C1273" s="7"/>
    </row>
    <row r="1274" spans="3:3" x14ac:dyDescent="0.25">
      <c r="C1274" s="7"/>
    </row>
    <row r="1275" spans="3:3" x14ac:dyDescent="0.25">
      <c r="C1275" s="7"/>
    </row>
    <row r="1276" spans="3:3" x14ac:dyDescent="0.25">
      <c r="C1276" s="7"/>
    </row>
    <row r="1277" spans="3:3" x14ac:dyDescent="0.25">
      <c r="C1277" s="7"/>
    </row>
    <row r="1278" spans="3:3" x14ac:dyDescent="0.25">
      <c r="C1278" s="7"/>
    </row>
    <row r="1279" spans="3:3" x14ac:dyDescent="0.25">
      <c r="C1279" s="7"/>
    </row>
    <row r="1280" spans="3:3" x14ac:dyDescent="0.25">
      <c r="C1280" s="7"/>
    </row>
    <row r="1281" spans="3:3" x14ac:dyDescent="0.25">
      <c r="C1281" s="7"/>
    </row>
    <row r="1282" spans="3:3" x14ac:dyDescent="0.25">
      <c r="C1282" s="7"/>
    </row>
    <row r="1283" spans="3:3" x14ac:dyDescent="0.25">
      <c r="C1283" s="7"/>
    </row>
    <row r="1284" spans="3:3" x14ac:dyDescent="0.25">
      <c r="C1284" s="7"/>
    </row>
    <row r="1285" spans="3:3" x14ac:dyDescent="0.25">
      <c r="C1285" s="7"/>
    </row>
    <row r="1286" spans="3:3" x14ac:dyDescent="0.25">
      <c r="C1286" s="7"/>
    </row>
    <row r="1287" spans="3:3" x14ac:dyDescent="0.25">
      <c r="C1287" s="7"/>
    </row>
    <row r="1288" spans="3:3" x14ac:dyDescent="0.25">
      <c r="C1288" s="7"/>
    </row>
    <row r="1289" spans="3:3" x14ac:dyDescent="0.25">
      <c r="C1289" s="7"/>
    </row>
    <row r="1290" spans="3:3" x14ac:dyDescent="0.25">
      <c r="C1290" s="7"/>
    </row>
    <row r="1291" spans="3:3" x14ac:dyDescent="0.25">
      <c r="C1291" s="7"/>
    </row>
    <row r="1292" spans="3:3" x14ac:dyDescent="0.25">
      <c r="C1292" s="7"/>
    </row>
    <row r="1293" spans="3:3" x14ac:dyDescent="0.25">
      <c r="C1293" s="7"/>
    </row>
    <row r="1294" spans="3:3" x14ac:dyDescent="0.25">
      <c r="C1294" s="7"/>
    </row>
    <row r="1295" spans="3:3" x14ac:dyDescent="0.25">
      <c r="C1295" s="7"/>
    </row>
    <row r="1296" spans="3:3" x14ac:dyDescent="0.25">
      <c r="C1296" s="7"/>
    </row>
    <row r="1297" spans="3:3" x14ac:dyDescent="0.25">
      <c r="C1297" s="7"/>
    </row>
    <row r="1298" spans="3:3" x14ac:dyDescent="0.25">
      <c r="C1298" s="7"/>
    </row>
    <row r="1299" spans="3:3" x14ac:dyDescent="0.25">
      <c r="C1299" s="7"/>
    </row>
    <row r="1300" spans="3:3" x14ac:dyDescent="0.25">
      <c r="C1300" s="7"/>
    </row>
    <row r="1301" spans="3:3" x14ac:dyDescent="0.25">
      <c r="C1301" s="7"/>
    </row>
    <row r="1302" spans="3:3" x14ac:dyDescent="0.25">
      <c r="C1302" s="7"/>
    </row>
    <row r="1303" spans="3:3" x14ac:dyDescent="0.25">
      <c r="C1303" s="7"/>
    </row>
    <row r="1304" spans="3:3" x14ac:dyDescent="0.25">
      <c r="C1304" s="7"/>
    </row>
    <row r="1305" spans="3:3" x14ac:dyDescent="0.25">
      <c r="C1305" s="7"/>
    </row>
    <row r="1306" spans="3:3" x14ac:dyDescent="0.25">
      <c r="C1306" s="7"/>
    </row>
    <row r="1307" spans="3:3" x14ac:dyDescent="0.25">
      <c r="C1307" s="7"/>
    </row>
    <row r="1308" spans="3:3" x14ac:dyDescent="0.25">
      <c r="C1308" s="7"/>
    </row>
    <row r="1309" spans="3:3" x14ac:dyDescent="0.25">
      <c r="C1309" s="7"/>
    </row>
    <row r="1310" spans="3:3" x14ac:dyDescent="0.25">
      <c r="C1310" s="7"/>
    </row>
    <row r="1311" spans="3:3" x14ac:dyDescent="0.25">
      <c r="C1311" s="7"/>
    </row>
    <row r="1312" spans="3:3" x14ac:dyDescent="0.25">
      <c r="C1312" s="7"/>
    </row>
    <row r="1313" spans="3:3" x14ac:dyDescent="0.25">
      <c r="C1313" s="7"/>
    </row>
    <row r="1314" spans="3:3" x14ac:dyDescent="0.25">
      <c r="C1314" s="7"/>
    </row>
    <row r="1315" spans="3:3" x14ac:dyDescent="0.25">
      <c r="C1315" s="7"/>
    </row>
    <row r="1316" spans="3:3" x14ac:dyDescent="0.25">
      <c r="C1316" s="7"/>
    </row>
    <row r="1317" spans="3:3" x14ac:dyDescent="0.25">
      <c r="C1317" s="7"/>
    </row>
    <row r="1318" spans="3:3" x14ac:dyDescent="0.25">
      <c r="C1318" s="7"/>
    </row>
    <row r="1319" spans="3:3" x14ac:dyDescent="0.25">
      <c r="C1319" s="7"/>
    </row>
    <row r="1320" spans="3:3" x14ac:dyDescent="0.25">
      <c r="C1320" s="7"/>
    </row>
    <row r="1321" spans="3:3" x14ac:dyDescent="0.25">
      <c r="C1321" s="7"/>
    </row>
    <row r="1322" spans="3:3" x14ac:dyDescent="0.25">
      <c r="C1322" s="7"/>
    </row>
    <row r="1323" spans="3:3" x14ac:dyDescent="0.25">
      <c r="C1323" s="7"/>
    </row>
    <row r="1324" spans="3:3" x14ac:dyDescent="0.25">
      <c r="C1324" s="7"/>
    </row>
    <row r="1325" spans="3:3" x14ac:dyDescent="0.25">
      <c r="C1325" s="7"/>
    </row>
    <row r="1326" spans="3:3" x14ac:dyDescent="0.25">
      <c r="C1326" s="7"/>
    </row>
    <row r="1327" spans="3:3" x14ac:dyDescent="0.25">
      <c r="C1327" s="7"/>
    </row>
    <row r="1328" spans="3:3" x14ac:dyDescent="0.25">
      <c r="C1328" s="7"/>
    </row>
    <row r="1329" spans="3:3" x14ac:dyDescent="0.25">
      <c r="C1329" s="7"/>
    </row>
    <row r="1330" spans="3:3" x14ac:dyDescent="0.25">
      <c r="C1330" s="7"/>
    </row>
    <row r="1331" spans="3:3" x14ac:dyDescent="0.25">
      <c r="C1331" s="7"/>
    </row>
    <row r="1332" spans="3:3" x14ac:dyDescent="0.25">
      <c r="C1332" s="7"/>
    </row>
    <row r="1333" spans="3:3" x14ac:dyDescent="0.25">
      <c r="C1333" s="7"/>
    </row>
    <row r="1334" spans="3:3" x14ac:dyDescent="0.25">
      <c r="C1334" s="7"/>
    </row>
    <row r="1335" spans="3:3" x14ac:dyDescent="0.25">
      <c r="C1335" s="7"/>
    </row>
    <row r="1336" spans="3:3" x14ac:dyDescent="0.25">
      <c r="C1336" s="7"/>
    </row>
    <row r="1337" spans="3:3" x14ac:dyDescent="0.25">
      <c r="C1337" s="7"/>
    </row>
    <row r="1338" spans="3:3" x14ac:dyDescent="0.25">
      <c r="C1338" s="7"/>
    </row>
    <row r="1339" spans="3:3" x14ac:dyDescent="0.25">
      <c r="C1339" s="7"/>
    </row>
    <row r="1340" spans="3:3" x14ac:dyDescent="0.25">
      <c r="C1340" s="7"/>
    </row>
    <row r="1341" spans="3:3" x14ac:dyDescent="0.25">
      <c r="C1341" s="7"/>
    </row>
    <row r="1342" spans="3:3" x14ac:dyDescent="0.25">
      <c r="C1342" s="7"/>
    </row>
    <row r="1343" spans="3:3" x14ac:dyDescent="0.25">
      <c r="C1343" s="7"/>
    </row>
    <row r="1344" spans="3:3" x14ac:dyDescent="0.25">
      <c r="C1344" s="7"/>
    </row>
    <row r="1345" spans="3:3" x14ac:dyDescent="0.25">
      <c r="C1345" s="7"/>
    </row>
    <row r="1346" spans="3:3" x14ac:dyDescent="0.25">
      <c r="C1346" s="7"/>
    </row>
    <row r="1347" spans="3:3" x14ac:dyDescent="0.25">
      <c r="C1347" s="7"/>
    </row>
    <row r="1348" spans="3:3" x14ac:dyDescent="0.25">
      <c r="C1348" s="7"/>
    </row>
    <row r="1349" spans="3:3" x14ac:dyDescent="0.25">
      <c r="C1349" s="7"/>
    </row>
    <row r="1350" spans="3:3" x14ac:dyDescent="0.25">
      <c r="C1350" s="7"/>
    </row>
    <row r="1351" spans="3:3" x14ac:dyDescent="0.25">
      <c r="C1351" s="7"/>
    </row>
    <row r="1352" spans="3:3" x14ac:dyDescent="0.25">
      <c r="C1352" s="7"/>
    </row>
    <row r="1353" spans="3:3" x14ac:dyDescent="0.25">
      <c r="C1353" s="7"/>
    </row>
    <row r="1354" spans="3:3" x14ac:dyDescent="0.25">
      <c r="C1354" s="7"/>
    </row>
    <row r="1355" spans="3:3" x14ac:dyDescent="0.25">
      <c r="C1355" s="7"/>
    </row>
    <row r="1356" spans="3:3" x14ac:dyDescent="0.25">
      <c r="C1356" s="7"/>
    </row>
    <row r="1357" spans="3:3" x14ac:dyDescent="0.25">
      <c r="C1357" s="7"/>
    </row>
    <row r="1358" spans="3:3" x14ac:dyDescent="0.25">
      <c r="C1358" s="7"/>
    </row>
    <row r="1359" spans="3:3" x14ac:dyDescent="0.25">
      <c r="C1359" s="7"/>
    </row>
    <row r="1360" spans="3:3" x14ac:dyDescent="0.25">
      <c r="C1360" s="7"/>
    </row>
    <row r="1361" spans="3:3" x14ac:dyDescent="0.25">
      <c r="C1361" s="7"/>
    </row>
    <row r="1362" spans="3:3" x14ac:dyDescent="0.25">
      <c r="C1362" s="7"/>
    </row>
    <row r="1363" spans="3:3" x14ac:dyDescent="0.25">
      <c r="C1363" s="7"/>
    </row>
    <row r="1364" spans="3:3" x14ac:dyDescent="0.25">
      <c r="C1364" s="7"/>
    </row>
    <row r="1365" spans="3:3" x14ac:dyDescent="0.25">
      <c r="C1365" s="7"/>
    </row>
    <row r="1366" spans="3:3" x14ac:dyDescent="0.25">
      <c r="C1366" s="7"/>
    </row>
    <row r="1367" spans="3:3" x14ac:dyDescent="0.25">
      <c r="C1367" s="7"/>
    </row>
    <row r="1368" spans="3:3" x14ac:dyDescent="0.25">
      <c r="C1368" s="7"/>
    </row>
    <row r="1369" spans="3:3" x14ac:dyDescent="0.25">
      <c r="C1369" s="7"/>
    </row>
    <row r="1370" spans="3:3" x14ac:dyDescent="0.25">
      <c r="C1370" s="7"/>
    </row>
    <row r="1371" spans="3:3" x14ac:dyDescent="0.25">
      <c r="C1371" s="7"/>
    </row>
    <row r="1372" spans="3:3" x14ac:dyDescent="0.25">
      <c r="C1372" s="7"/>
    </row>
    <row r="1373" spans="3:3" x14ac:dyDescent="0.25">
      <c r="C1373" s="7"/>
    </row>
    <row r="1374" spans="3:3" x14ac:dyDescent="0.25">
      <c r="C1374" s="7"/>
    </row>
    <row r="1375" spans="3:3" x14ac:dyDescent="0.25">
      <c r="C1375" s="7"/>
    </row>
    <row r="1376" spans="3:3" x14ac:dyDescent="0.25">
      <c r="C1376" s="7"/>
    </row>
    <row r="1377" spans="3:3" x14ac:dyDescent="0.25">
      <c r="C1377" s="7"/>
    </row>
    <row r="1378" spans="3:3" x14ac:dyDescent="0.25">
      <c r="C1378" s="7"/>
    </row>
    <row r="1379" spans="3:3" x14ac:dyDescent="0.25">
      <c r="C1379" s="7"/>
    </row>
    <row r="1380" spans="3:3" x14ac:dyDescent="0.25">
      <c r="C1380" s="7"/>
    </row>
    <row r="1381" spans="3:3" x14ac:dyDescent="0.25">
      <c r="C1381" s="7"/>
    </row>
    <row r="1382" spans="3:3" x14ac:dyDescent="0.25">
      <c r="C1382" s="7"/>
    </row>
    <row r="1383" spans="3:3" x14ac:dyDescent="0.25">
      <c r="C1383" s="7"/>
    </row>
    <row r="1384" spans="3:3" x14ac:dyDescent="0.25">
      <c r="C1384" s="7"/>
    </row>
    <row r="1385" spans="3:3" x14ac:dyDescent="0.25">
      <c r="C1385" s="7"/>
    </row>
    <row r="1386" spans="3:3" x14ac:dyDescent="0.25">
      <c r="C1386" s="7"/>
    </row>
    <row r="1387" spans="3:3" x14ac:dyDescent="0.25">
      <c r="C1387" s="7"/>
    </row>
    <row r="1388" spans="3:3" x14ac:dyDescent="0.25">
      <c r="C1388" s="7"/>
    </row>
    <row r="1389" spans="3:3" x14ac:dyDescent="0.25">
      <c r="C1389" s="7"/>
    </row>
    <row r="1390" spans="3:3" x14ac:dyDescent="0.25">
      <c r="C1390" s="7"/>
    </row>
    <row r="1391" spans="3:3" x14ac:dyDescent="0.25">
      <c r="C1391" s="7"/>
    </row>
    <row r="1392" spans="3:3" x14ac:dyDescent="0.25">
      <c r="C1392" s="7"/>
    </row>
    <row r="1393" spans="3:3" x14ac:dyDescent="0.25">
      <c r="C1393" s="7"/>
    </row>
    <row r="1394" spans="3:3" x14ac:dyDescent="0.25">
      <c r="C1394" s="7"/>
    </row>
    <row r="1395" spans="3:3" x14ac:dyDescent="0.25">
      <c r="C1395" s="7"/>
    </row>
    <row r="1396" spans="3:3" x14ac:dyDescent="0.25">
      <c r="C1396" s="7"/>
    </row>
    <row r="1397" spans="3:3" x14ac:dyDescent="0.25">
      <c r="C1397" s="7"/>
    </row>
    <row r="1398" spans="3:3" x14ac:dyDescent="0.25">
      <c r="C1398" s="7"/>
    </row>
    <row r="1399" spans="3:3" x14ac:dyDescent="0.25">
      <c r="C1399" s="7"/>
    </row>
    <row r="1400" spans="3:3" x14ac:dyDescent="0.25">
      <c r="C1400" s="7"/>
    </row>
    <row r="1401" spans="3:3" x14ac:dyDescent="0.25">
      <c r="C1401" s="7"/>
    </row>
    <row r="1402" spans="3:3" x14ac:dyDescent="0.25">
      <c r="C1402" s="7"/>
    </row>
    <row r="1403" spans="3:3" x14ac:dyDescent="0.25">
      <c r="C1403" s="7"/>
    </row>
    <row r="1404" spans="3:3" x14ac:dyDescent="0.25">
      <c r="C1404" s="7"/>
    </row>
    <row r="1405" spans="3:3" x14ac:dyDescent="0.25">
      <c r="C1405" s="7"/>
    </row>
    <row r="1406" spans="3:3" x14ac:dyDescent="0.25">
      <c r="C1406" s="7"/>
    </row>
    <row r="1407" spans="3:3" x14ac:dyDescent="0.25">
      <c r="C1407" s="7"/>
    </row>
    <row r="1408" spans="3:3" x14ac:dyDescent="0.25">
      <c r="C1408" s="7"/>
    </row>
    <row r="1409" spans="3:3" x14ac:dyDescent="0.25">
      <c r="C1409" s="7"/>
    </row>
    <row r="1410" spans="3:3" x14ac:dyDescent="0.25">
      <c r="C1410" s="7"/>
    </row>
    <row r="1411" spans="3:3" x14ac:dyDescent="0.25">
      <c r="C1411" s="7"/>
    </row>
    <row r="1412" spans="3:3" x14ac:dyDescent="0.25">
      <c r="C1412" s="7"/>
    </row>
    <row r="1413" spans="3:3" x14ac:dyDescent="0.25">
      <c r="C1413" s="7"/>
    </row>
    <row r="1414" spans="3:3" x14ac:dyDescent="0.25">
      <c r="C1414" s="7"/>
    </row>
    <row r="1415" spans="3:3" x14ac:dyDescent="0.25">
      <c r="C1415" s="7"/>
    </row>
    <row r="1416" spans="3:3" x14ac:dyDescent="0.25">
      <c r="C1416" s="7"/>
    </row>
    <row r="1417" spans="3:3" x14ac:dyDescent="0.25">
      <c r="C1417" s="7"/>
    </row>
    <row r="1418" spans="3:3" x14ac:dyDescent="0.25">
      <c r="C1418" s="7"/>
    </row>
    <row r="1419" spans="3:3" x14ac:dyDescent="0.25">
      <c r="C1419" s="7"/>
    </row>
    <row r="1420" spans="3:3" x14ac:dyDescent="0.25">
      <c r="C1420" s="7"/>
    </row>
    <row r="1421" spans="3:3" x14ac:dyDescent="0.25">
      <c r="C1421" s="7"/>
    </row>
    <row r="1422" spans="3:3" x14ac:dyDescent="0.25">
      <c r="C1422" s="7"/>
    </row>
    <row r="1423" spans="3:3" x14ac:dyDescent="0.25">
      <c r="C1423" s="7"/>
    </row>
    <row r="1424" spans="3:3" x14ac:dyDescent="0.25">
      <c r="C1424" s="7"/>
    </row>
    <row r="1425" spans="3:3" x14ac:dyDescent="0.25">
      <c r="C1425" s="7"/>
    </row>
    <row r="1426" spans="3:3" x14ac:dyDescent="0.25">
      <c r="C1426" s="7"/>
    </row>
    <row r="1427" spans="3:3" x14ac:dyDescent="0.25">
      <c r="C1427" s="7"/>
    </row>
    <row r="1428" spans="3:3" x14ac:dyDescent="0.25">
      <c r="C1428" s="7"/>
    </row>
    <row r="1429" spans="3:3" x14ac:dyDescent="0.25">
      <c r="C1429" s="7"/>
    </row>
    <row r="1430" spans="3:3" x14ac:dyDescent="0.25">
      <c r="C1430" s="7"/>
    </row>
    <row r="1431" spans="3:3" x14ac:dyDescent="0.25">
      <c r="C1431" s="7"/>
    </row>
    <row r="1432" spans="3:3" x14ac:dyDescent="0.25">
      <c r="C1432" s="7"/>
    </row>
    <row r="1433" spans="3:3" x14ac:dyDescent="0.25">
      <c r="C1433" s="7"/>
    </row>
    <row r="1434" spans="3:3" x14ac:dyDescent="0.25">
      <c r="C1434" s="7"/>
    </row>
    <row r="1435" spans="3:3" x14ac:dyDescent="0.25">
      <c r="C1435" s="7"/>
    </row>
    <row r="1436" spans="3:3" x14ac:dyDescent="0.25">
      <c r="C1436" s="7"/>
    </row>
    <row r="1437" spans="3:3" x14ac:dyDescent="0.25">
      <c r="C1437" s="7"/>
    </row>
    <row r="1438" spans="3:3" x14ac:dyDescent="0.25">
      <c r="C1438" s="7"/>
    </row>
    <row r="1439" spans="3:3" x14ac:dyDescent="0.25">
      <c r="C1439" s="7"/>
    </row>
    <row r="1440" spans="3:3" x14ac:dyDescent="0.25">
      <c r="C1440" s="7"/>
    </row>
    <row r="1441" spans="3:3" x14ac:dyDescent="0.25">
      <c r="C1441" s="7"/>
    </row>
    <row r="1442" spans="3:3" x14ac:dyDescent="0.25">
      <c r="C1442" s="7"/>
    </row>
    <row r="1443" spans="3:3" x14ac:dyDescent="0.25">
      <c r="C1443" s="7"/>
    </row>
    <row r="1444" spans="3:3" x14ac:dyDescent="0.25">
      <c r="C1444" s="7"/>
    </row>
    <row r="1445" spans="3:3" x14ac:dyDescent="0.25">
      <c r="C1445" s="7"/>
    </row>
    <row r="1446" spans="3:3" x14ac:dyDescent="0.25">
      <c r="C1446" s="7"/>
    </row>
    <row r="1447" spans="3:3" x14ac:dyDescent="0.25">
      <c r="C1447" s="7"/>
    </row>
    <row r="1448" spans="3:3" x14ac:dyDescent="0.25">
      <c r="C1448" s="7"/>
    </row>
    <row r="1449" spans="3:3" x14ac:dyDescent="0.25">
      <c r="C1449" s="7"/>
    </row>
    <row r="1450" spans="3:3" x14ac:dyDescent="0.25">
      <c r="C1450" s="7"/>
    </row>
    <row r="1451" spans="3:3" x14ac:dyDescent="0.25">
      <c r="C1451" s="7"/>
    </row>
    <row r="1452" spans="3:3" x14ac:dyDescent="0.25">
      <c r="C1452" s="7"/>
    </row>
    <row r="1453" spans="3:3" x14ac:dyDescent="0.25">
      <c r="C1453" s="7"/>
    </row>
    <row r="1454" spans="3:3" x14ac:dyDescent="0.25">
      <c r="C1454" s="7"/>
    </row>
    <row r="1455" spans="3:3" x14ac:dyDescent="0.25">
      <c r="C1455" s="7"/>
    </row>
    <row r="1456" spans="3:3" x14ac:dyDescent="0.25">
      <c r="C1456" s="7"/>
    </row>
    <row r="1457" spans="3:3" x14ac:dyDescent="0.25">
      <c r="C1457" s="7"/>
    </row>
    <row r="1458" spans="3:3" x14ac:dyDescent="0.25">
      <c r="C1458" s="7"/>
    </row>
    <row r="1459" spans="3:3" x14ac:dyDescent="0.25">
      <c r="C1459" s="7"/>
    </row>
    <row r="1460" spans="3:3" x14ac:dyDescent="0.25">
      <c r="C1460" s="7"/>
    </row>
    <row r="1461" spans="3:3" x14ac:dyDescent="0.25">
      <c r="C1461" s="7"/>
    </row>
    <row r="1462" spans="3:3" x14ac:dyDescent="0.25">
      <c r="C1462" s="7"/>
    </row>
    <row r="1463" spans="3:3" x14ac:dyDescent="0.25">
      <c r="C1463" s="7"/>
    </row>
    <row r="1464" spans="3:3" x14ac:dyDescent="0.25">
      <c r="C1464" s="7"/>
    </row>
    <row r="1465" spans="3:3" x14ac:dyDescent="0.25">
      <c r="C1465" s="7"/>
    </row>
    <row r="1466" spans="3:3" x14ac:dyDescent="0.25">
      <c r="C1466" s="7"/>
    </row>
    <row r="1467" spans="3:3" x14ac:dyDescent="0.25">
      <c r="C1467" s="7"/>
    </row>
    <row r="1468" spans="3:3" x14ac:dyDescent="0.25">
      <c r="C1468" s="7"/>
    </row>
    <row r="1469" spans="3:3" x14ac:dyDescent="0.25">
      <c r="C1469" s="7"/>
    </row>
    <row r="1470" spans="3:3" x14ac:dyDescent="0.25">
      <c r="C1470" s="7"/>
    </row>
    <row r="1471" spans="3:3" x14ac:dyDescent="0.25">
      <c r="C1471" s="7"/>
    </row>
    <row r="1472" spans="3:3" x14ac:dyDescent="0.25">
      <c r="C1472" s="7"/>
    </row>
    <row r="1473" spans="3:3" x14ac:dyDescent="0.25">
      <c r="C1473" s="7"/>
    </row>
    <row r="1474" spans="3:3" x14ac:dyDescent="0.25">
      <c r="C1474" s="7"/>
    </row>
    <row r="1475" spans="3:3" x14ac:dyDescent="0.25">
      <c r="C1475" s="7"/>
    </row>
    <row r="1476" spans="3:3" x14ac:dyDescent="0.25">
      <c r="C1476" s="7"/>
    </row>
    <row r="1477" spans="3:3" x14ac:dyDescent="0.25">
      <c r="C1477" s="7"/>
    </row>
    <row r="1478" spans="3:3" x14ac:dyDescent="0.25">
      <c r="C1478" s="7"/>
    </row>
    <row r="1479" spans="3:3" x14ac:dyDescent="0.25">
      <c r="C1479" s="7"/>
    </row>
    <row r="1480" spans="3:3" x14ac:dyDescent="0.25">
      <c r="C1480" s="7"/>
    </row>
    <row r="1481" spans="3:3" x14ac:dyDescent="0.25">
      <c r="C1481" s="7"/>
    </row>
    <row r="1482" spans="3:3" x14ac:dyDescent="0.25">
      <c r="C1482" s="7"/>
    </row>
    <row r="1483" spans="3:3" x14ac:dyDescent="0.25">
      <c r="C1483" s="7"/>
    </row>
    <row r="1484" spans="3:3" x14ac:dyDescent="0.25">
      <c r="C1484" s="7"/>
    </row>
    <row r="1485" spans="3:3" x14ac:dyDescent="0.25">
      <c r="C1485" s="7"/>
    </row>
    <row r="1486" spans="3:3" x14ac:dyDescent="0.25">
      <c r="C1486" s="7"/>
    </row>
    <row r="1487" spans="3:3" x14ac:dyDescent="0.25">
      <c r="C1487" s="7"/>
    </row>
    <row r="1488" spans="3:3" x14ac:dyDescent="0.25">
      <c r="C1488" s="7"/>
    </row>
    <row r="1489" spans="3:3" x14ac:dyDescent="0.25">
      <c r="C1489" s="7"/>
    </row>
    <row r="1490" spans="3:3" x14ac:dyDescent="0.25">
      <c r="C1490" s="7"/>
    </row>
    <row r="1491" spans="3:3" x14ac:dyDescent="0.25">
      <c r="C1491" s="7"/>
    </row>
    <row r="1492" spans="3:3" x14ac:dyDescent="0.25">
      <c r="C1492" s="7"/>
    </row>
    <row r="1493" spans="3:3" x14ac:dyDescent="0.25">
      <c r="C1493" s="7"/>
    </row>
    <row r="1494" spans="3:3" x14ac:dyDescent="0.25">
      <c r="C1494" s="7"/>
    </row>
    <row r="1495" spans="3:3" x14ac:dyDescent="0.25">
      <c r="C1495" s="7"/>
    </row>
    <row r="1496" spans="3:3" x14ac:dyDescent="0.25">
      <c r="C1496" s="7"/>
    </row>
    <row r="1497" spans="3:3" x14ac:dyDescent="0.25">
      <c r="C1497" s="7"/>
    </row>
    <row r="1498" spans="3:3" x14ac:dyDescent="0.25">
      <c r="C1498" s="7"/>
    </row>
    <row r="1499" spans="3:3" x14ac:dyDescent="0.25">
      <c r="C1499" s="7"/>
    </row>
    <row r="1500" spans="3:3" x14ac:dyDescent="0.25">
      <c r="C1500" s="7"/>
    </row>
    <row r="1501" spans="3:3" x14ac:dyDescent="0.25">
      <c r="C1501" s="7"/>
    </row>
    <row r="1502" spans="3:3" x14ac:dyDescent="0.25">
      <c r="C1502" s="7"/>
    </row>
    <row r="1503" spans="3:3" x14ac:dyDescent="0.25">
      <c r="C1503" s="7"/>
    </row>
    <row r="1504" spans="3:3" x14ac:dyDescent="0.25">
      <c r="C1504" s="7"/>
    </row>
    <row r="1505" spans="3:3" x14ac:dyDescent="0.25">
      <c r="C1505" s="7"/>
    </row>
    <row r="1506" spans="3:3" x14ac:dyDescent="0.25">
      <c r="C1506" s="7"/>
    </row>
    <row r="1507" spans="3:3" x14ac:dyDescent="0.25">
      <c r="C1507" s="7"/>
    </row>
    <row r="1508" spans="3:3" x14ac:dyDescent="0.25">
      <c r="C1508" s="7"/>
    </row>
    <row r="1509" spans="3:3" x14ac:dyDescent="0.25">
      <c r="C1509" s="7"/>
    </row>
    <row r="1510" spans="3:3" x14ac:dyDescent="0.25">
      <c r="C1510" s="7"/>
    </row>
    <row r="1511" spans="3:3" x14ac:dyDescent="0.25">
      <c r="C1511" s="7"/>
    </row>
    <row r="1512" spans="3:3" x14ac:dyDescent="0.25">
      <c r="C1512" s="7"/>
    </row>
    <row r="1513" spans="3:3" x14ac:dyDescent="0.25">
      <c r="C1513" s="7"/>
    </row>
    <row r="1514" spans="3:3" x14ac:dyDescent="0.25">
      <c r="C1514" s="7"/>
    </row>
    <row r="1515" spans="3:3" x14ac:dyDescent="0.25">
      <c r="C1515" s="7"/>
    </row>
    <row r="1516" spans="3:3" x14ac:dyDescent="0.25">
      <c r="C1516" s="7"/>
    </row>
    <row r="1517" spans="3:3" x14ac:dyDescent="0.25">
      <c r="C1517" s="7"/>
    </row>
    <row r="1518" spans="3:3" x14ac:dyDescent="0.25">
      <c r="C1518" s="7"/>
    </row>
    <row r="1519" spans="3:3" x14ac:dyDescent="0.25">
      <c r="C1519" s="7"/>
    </row>
    <row r="1520" spans="3:3" x14ac:dyDescent="0.25">
      <c r="C1520" s="7"/>
    </row>
    <row r="1521" spans="3:3" x14ac:dyDescent="0.25">
      <c r="C1521" s="7"/>
    </row>
    <row r="1522" spans="3:3" x14ac:dyDescent="0.25">
      <c r="C1522" s="7"/>
    </row>
    <row r="1523" spans="3:3" x14ac:dyDescent="0.25">
      <c r="C1523" s="7"/>
    </row>
    <row r="1524" spans="3:3" x14ac:dyDescent="0.25">
      <c r="C1524" s="7"/>
    </row>
    <row r="1525" spans="3:3" x14ac:dyDescent="0.25">
      <c r="C1525" s="7"/>
    </row>
    <row r="1526" spans="3:3" x14ac:dyDescent="0.25">
      <c r="C1526" s="7"/>
    </row>
    <row r="1527" spans="3:3" x14ac:dyDescent="0.25">
      <c r="C1527" s="7"/>
    </row>
    <row r="1528" spans="3:3" x14ac:dyDescent="0.25">
      <c r="C1528" s="7"/>
    </row>
    <row r="1529" spans="3:3" x14ac:dyDescent="0.25">
      <c r="C1529" s="7"/>
    </row>
    <row r="1530" spans="3:3" x14ac:dyDescent="0.25">
      <c r="C1530" s="7"/>
    </row>
    <row r="1531" spans="3:3" x14ac:dyDescent="0.25">
      <c r="C1531" s="7"/>
    </row>
    <row r="1532" spans="3:3" x14ac:dyDescent="0.25">
      <c r="C1532" s="7"/>
    </row>
    <row r="1533" spans="3:3" x14ac:dyDescent="0.25">
      <c r="C1533" s="7"/>
    </row>
    <row r="1534" spans="3:3" x14ac:dyDescent="0.25">
      <c r="C1534" s="7"/>
    </row>
    <row r="1535" spans="3:3" x14ac:dyDescent="0.25">
      <c r="C1535" s="7"/>
    </row>
    <row r="1536" spans="3:3" x14ac:dyDescent="0.25">
      <c r="C1536" s="7"/>
    </row>
    <row r="1537" spans="3:3" x14ac:dyDescent="0.25">
      <c r="C1537" s="7"/>
    </row>
    <row r="1538" spans="3:3" x14ac:dyDescent="0.25">
      <c r="C1538" s="7"/>
    </row>
    <row r="1539" spans="3:3" x14ac:dyDescent="0.25">
      <c r="C1539" s="7"/>
    </row>
    <row r="1540" spans="3:3" x14ac:dyDescent="0.25">
      <c r="C1540" s="7"/>
    </row>
    <row r="1541" spans="3:3" x14ac:dyDescent="0.25">
      <c r="C1541" s="7"/>
    </row>
    <row r="1542" spans="3:3" x14ac:dyDescent="0.25">
      <c r="C1542" s="7"/>
    </row>
    <row r="1543" spans="3:3" x14ac:dyDescent="0.25">
      <c r="C1543" s="7"/>
    </row>
    <row r="1544" spans="3:3" x14ac:dyDescent="0.25">
      <c r="C1544" s="7"/>
    </row>
    <row r="1545" spans="3:3" x14ac:dyDescent="0.25">
      <c r="C1545" s="7"/>
    </row>
    <row r="1546" spans="3:3" x14ac:dyDescent="0.25">
      <c r="C1546" s="7"/>
    </row>
    <row r="1547" spans="3:3" x14ac:dyDescent="0.25">
      <c r="C1547" s="7"/>
    </row>
    <row r="1548" spans="3:3" x14ac:dyDescent="0.25">
      <c r="C1548" s="7"/>
    </row>
    <row r="1549" spans="3:3" x14ac:dyDescent="0.25">
      <c r="C1549" s="7"/>
    </row>
    <row r="1550" spans="3:3" x14ac:dyDescent="0.25">
      <c r="C1550" s="7"/>
    </row>
    <row r="1551" spans="3:3" x14ac:dyDescent="0.25">
      <c r="C1551" s="7"/>
    </row>
    <row r="1552" spans="3:3" x14ac:dyDescent="0.25">
      <c r="C1552" s="7"/>
    </row>
    <row r="1553" spans="3:3" x14ac:dyDescent="0.25">
      <c r="C1553" s="7"/>
    </row>
    <row r="1554" spans="3:3" x14ac:dyDescent="0.25">
      <c r="C1554" s="7"/>
    </row>
    <row r="1555" spans="3:3" x14ac:dyDescent="0.25">
      <c r="C1555" s="7"/>
    </row>
    <row r="1556" spans="3:3" x14ac:dyDescent="0.25">
      <c r="C1556" s="7"/>
    </row>
    <row r="1557" spans="3:3" x14ac:dyDescent="0.25">
      <c r="C1557" s="7"/>
    </row>
    <row r="1558" spans="3:3" x14ac:dyDescent="0.25">
      <c r="C1558" s="7"/>
    </row>
    <row r="1559" spans="3:3" x14ac:dyDescent="0.25">
      <c r="C1559" s="7"/>
    </row>
    <row r="1560" spans="3:3" x14ac:dyDescent="0.25">
      <c r="C1560" s="7"/>
    </row>
    <row r="1561" spans="3:3" x14ac:dyDescent="0.25">
      <c r="C1561" s="7"/>
    </row>
    <row r="1562" spans="3:3" x14ac:dyDescent="0.25">
      <c r="C1562" s="7"/>
    </row>
    <row r="1563" spans="3:3" x14ac:dyDescent="0.25">
      <c r="C1563" s="7"/>
    </row>
    <row r="1564" spans="3:3" x14ac:dyDescent="0.25">
      <c r="C1564" s="7"/>
    </row>
    <row r="1565" spans="3:3" x14ac:dyDescent="0.25">
      <c r="C1565" s="7"/>
    </row>
    <row r="1566" spans="3:3" x14ac:dyDescent="0.25">
      <c r="C1566" s="7"/>
    </row>
    <row r="1567" spans="3:3" x14ac:dyDescent="0.25">
      <c r="C1567" s="7"/>
    </row>
    <row r="1568" spans="3:3" x14ac:dyDescent="0.25">
      <c r="C1568" s="7"/>
    </row>
    <row r="1569" spans="3:3" x14ac:dyDescent="0.25">
      <c r="C1569" s="7"/>
    </row>
    <row r="1570" spans="3:3" x14ac:dyDescent="0.25">
      <c r="C1570" s="7"/>
    </row>
    <row r="1571" spans="3:3" x14ac:dyDescent="0.25">
      <c r="C1571" s="7"/>
    </row>
    <row r="1572" spans="3:3" x14ac:dyDescent="0.25">
      <c r="C1572" s="7"/>
    </row>
    <row r="1573" spans="3:3" x14ac:dyDescent="0.25">
      <c r="C1573" s="7"/>
    </row>
    <row r="1574" spans="3:3" x14ac:dyDescent="0.25">
      <c r="C1574" s="7"/>
    </row>
    <row r="1575" spans="3:3" x14ac:dyDescent="0.25">
      <c r="C1575" s="7"/>
    </row>
    <row r="1576" spans="3:3" x14ac:dyDescent="0.25">
      <c r="C1576" s="7"/>
    </row>
    <row r="1577" spans="3:3" x14ac:dyDescent="0.25">
      <c r="C1577" s="7"/>
    </row>
    <row r="1578" spans="3:3" x14ac:dyDescent="0.25">
      <c r="C1578" s="7"/>
    </row>
    <row r="1579" spans="3:3" x14ac:dyDescent="0.25">
      <c r="C1579" s="7"/>
    </row>
    <row r="1580" spans="3:3" x14ac:dyDescent="0.25">
      <c r="C1580" s="7"/>
    </row>
    <row r="1581" spans="3:3" x14ac:dyDescent="0.25">
      <c r="C1581" s="7"/>
    </row>
    <row r="1582" spans="3:3" x14ac:dyDescent="0.25">
      <c r="C1582" s="7"/>
    </row>
    <row r="1583" spans="3:3" x14ac:dyDescent="0.25">
      <c r="C1583" s="7"/>
    </row>
    <row r="1584" spans="3:3" x14ac:dyDescent="0.25">
      <c r="C1584" s="7"/>
    </row>
    <row r="1585" spans="3:3" x14ac:dyDescent="0.25">
      <c r="C1585" s="7"/>
    </row>
    <row r="1586" spans="3:3" x14ac:dyDescent="0.25">
      <c r="C1586" s="7"/>
    </row>
    <row r="1587" spans="3:3" x14ac:dyDescent="0.25">
      <c r="C1587" s="7"/>
    </row>
    <row r="1588" spans="3:3" x14ac:dyDescent="0.25">
      <c r="C1588" s="7"/>
    </row>
    <row r="1589" spans="3:3" x14ac:dyDescent="0.25">
      <c r="C1589" s="7"/>
    </row>
    <row r="1590" spans="3:3" x14ac:dyDescent="0.25">
      <c r="C1590" s="7"/>
    </row>
    <row r="1591" spans="3:3" x14ac:dyDescent="0.25">
      <c r="C1591" s="7"/>
    </row>
    <row r="1592" spans="3:3" x14ac:dyDescent="0.25">
      <c r="C1592" s="7"/>
    </row>
    <row r="1593" spans="3:3" x14ac:dyDescent="0.25">
      <c r="C1593" s="7"/>
    </row>
    <row r="1594" spans="3:3" x14ac:dyDescent="0.25">
      <c r="C1594" s="7"/>
    </row>
    <row r="1595" spans="3:3" x14ac:dyDescent="0.25">
      <c r="C1595" s="7"/>
    </row>
    <row r="1596" spans="3:3" x14ac:dyDescent="0.25">
      <c r="C1596" s="7"/>
    </row>
    <row r="1597" spans="3:3" x14ac:dyDescent="0.25">
      <c r="C1597" s="7"/>
    </row>
    <row r="1598" spans="3:3" x14ac:dyDescent="0.25">
      <c r="C1598" s="7"/>
    </row>
    <row r="1599" spans="3:3" x14ac:dyDescent="0.25">
      <c r="C1599" s="7"/>
    </row>
    <row r="1600" spans="3:3" x14ac:dyDescent="0.25">
      <c r="C1600" s="7"/>
    </row>
    <row r="1601" spans="3:3" x14ac:dyDescent="0.25">
      <c r="C1601" s="7"/>
    </row>
    <row r="1602" spans="3:3" x14ac:dyDescent="0.25">
      <c r="C1602" s="7"/>
    </row>
    <row r="1603" spans="3:3" x14ac:dyDescent="0.25">
      <c r="C1603" s="7"/>
    </row>
    <row r="1604" spans="3:3" x14ac:dyDescent="0.25">
      <c r="C1604" s="7"/>
    </row>
    <row r="1605" spans="3:3" x14ac:dyDescent="0.25">
      <c r="C1605" s="7"/>
    </row>
    <row r="1606" spans="3:3" x14ac:dyDescent="0.25">
      <c r="C1606" s="7"/>
    </row>
    <row r="1607" spans="3:3" x14ac:dyDescent="0.25">
      <c r="C1607" s="7"/>
    </row>
    <row r="1608" spans="3:3" x14ac:dyDescent="0.25">
      <c r="C1608" s="7"/>
    </row>
    <row r="1609" spans="3:3" x14ac:dyDescent="0.25">
      <c r="C1609" s="7"/>
    </row>
    <row r="1610" spans="3:3" x14ac:dyDescent="0.25">
      <c r="C1610" s="7"/>
    </row>
    <row r="1611" spans="3:3" x14ac:dyDescent="0.25">
      <c r="C1611" s="7"/>
    </row>
    <row r="1612" spans="3:3" x14ac:dyDescent="0.25">
      <c r="C1612" s="7"/>
    </row>
    <row r="1613" spans="3:3" x14ac:dyDescent="0.25">
      <c r="C1613" s="7"/>
    </row>
    <row r="1614" spans="3:3" x14ac:dyDescent="0.25">
      <c r="C1614" s="7"/>
    </row>
    <row r="1615" spans="3:3" x14ac:dyDescent="0.25">
      <c r="C1615" s="7"/>
    </row>
    <row r="1616" spans="3:3" x14ac:dyDescent="0.25">
      <c r="C1616" s="7"/>
    </row>
    <row r="1617" spans="3:3" x14ac:dyDescent="0.25">
      <c r="C1617" s="7"/>
    </row>
    <row r="1618" spans="3:3" x14ac:dyDescent="0.25">
      <c r="C1618" s="7"/>
    </row>
    <row r="1619" spans="3:3" x14ac:dyDescent="0.25">
      <c r="C1619" s="7"/>
    </row>
    <row r="1620" spans="3:3" x14ac:dyDescent="0.25">
      <c r="C1620" s="7"/>
    </row>
    <row r="1621" spans="3:3" x14ac:dyDescent="0.25">
      <c r="C1621" s="7"/>
    </row>
    <row r="1622" spans="3:3" x14ac:dyDescent="0.25">
      <c r="C1622" s="7"/>
    </row>
    <row r="1623" spans="3:3" x14ac:dyDescent="0.25">
      <c r="C1623" s="7"/>
    </row>
    <row r="1624" spans="3:3" x14ac:dyDescent="0.25">
      <c r="C1624" s="7"/>
    </row>
    <row r="1625" spans="3:3" x14ac:dyDescent="0.25">
      <c r="C1625" s="7"/>
    </row>
    <row r="1626" spans="3:3" x14ac:dyDescent="0.25">
      <c r="C1626" s="7"/>
    </row>
    <row r="1627" spans="3:3" x14ac:dyDescent="0.25">
      <c r="C1627" s="7"/>
    </row>
    <row r="1628" spans="3:3" x14ac:dyDescent="0.25">
      <c r="C1628" s="7"/>
    </row>
  </sheetData>
  <protectedRanges>
    <protectedRange sqref="B2:M2 B3:J2000 L3:M2000 K3:K2097" name="Données"/>
    <protectedRange algorithmName="SHA-512" hashValue="etnzR03ElLi3uLdeCRIMazD+oiXuleUHAuZ2WIfBu72ieC9AxuHKI0JXWFhXJS7wyPEAQbg5wfGCg0c3lcL1nw==" saltValue="KzCA2PdgrGtfzLsC4EOR2w==" spinCount="100000" sqref="B1:M1" name="En tete et liste"/>
  </protectedRanges>
  <autoFilter ref="A1:M3"/>
  <hyperlinks>
    <hyperlink ref="M2" r:id="rId1"/>
    <hyperlink ref="M3" r:id="rId2"/>
  </hyperlinks>
  <pageMargins left="0.7" right="0.7" top="0.75" bottom="0.75" header="0.3" footer="0.3"/>
  <pageSetup paperSize="9" orientation="portrait" horizontalDpi="0" verticalDpi="0"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'Tableau de données'!$A$2:$A$4</xm:f>
          </x14:formula1>
          <xm:sqref>B2:B1649</xm:sqref>
        </x14:dataValidation>
        <x14:dataValidation type="list" allowBlank="1" showInputMessage="1" showErrorMessage="1">
          <x14:formula1>
            <xm:f>'Tableau de données'!$C$2:$C$3</xm:f>
          </x14:formula1>
          <xm:sqref>E1:E1048576</xm:sqref>
        </x14:dataValidation>
        <x14:dataValidation type="list" allowBlank="1" showInputMessage="1" showErrorMessage="1">
          <x14:formula1>
            <xm:f>'Tableau de données'!$E$2:$E$6</xm:f>
          </x14:formula1>
          <xm:sqref>K1 K2098:K1048576</xm:sqref>
        </x14:dataValidation>
        <x14:dataValidation type="list" allowBlank="1" showInputMessage="1" showErrorMessage="1">
          <x14:formula1>
            <xm:f>'Tableau de données'!$E$2:$E$7</xm:f>
          </x14:formula1>
          <xm:sqref>K2:K2097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tena"/>
  <dimension ref="A1:BQ1981"/>
  <sheetViews>
    <sheetView zoomScaleNormal="100" workbookViewId="0">
      <pane ySplit="3" topLeftCell="A4" activePane="bottomLeft" state="frozen"/>
      <selection activeCell="P3" sqref="P3:U3"/>
      <selection pane="bottomLeft" activeCell="E4" sqref="E4"/>
    </sheetView>
  </sheetViews>
  <sheetFormatPr baseColWidth="10" defaultColWidth="8.85546875" defaultRowHeight="12.75" x14ac:dyDescent="0.2"/>
  <cols>
    <col min="1" max="1" width="6.85546875" style="26" customWidth="1"/>
    <col min="2" max="2" width="5.5703125" style="27" customWidth="1"/>
    <col min="3" max="3" width="11" style="27" customWidth="1"/>
    <col min="4" max="4" width="8" style="28" bestFit="1" customWidth="1"/>
    <col min="5" max="5" width="14.5703125" style="28" customWidth="1"/>
    <col min="6" max="6" width="13.7109375" style="28" customWidth="1"/>
    <col min="7" max="7" width="11.85546875" style="28" customWidth="1"/>
    <col min="8" max="9" width="5.5703125" style="28" customWidth="1"/>
    <col min="10" max="10" width="13.140625" style="28" customWidth="1"/>
    <col min="11" max="11" width="7.7109375" style="28" customWidth="1"/>
    <col min="12" max="12" width="11.5703125" style="28" customWidth="1"/>
    <col min="13" max="13" width="24.7109375" style="28" customWidth="1"/>
    <col min="14" max="14" width="6.85546875" style="29" customWidth="1"/>
    <col min="15" max="15" width="7.85546875" style="29" customWidth="1"/>
    <col min="16" max="20" width="5.5703125" style="29" customWidth="1"/>
    <col min="21" max="21" width="8" style="29" customWidth="1"/>
    <col min="22" max="26" width="5.5703125" style="29" customWidth="1"/>
    <col min="27" max="39" width="6.140625" style="29" customWidth="1"/>
    <col min="40" max="50" width="6.42578125" style="29" customWidth="1"/>
    <col min="51" max="54" width="6.42578125" style="29" hidden="1" customWidth="1"/>
    <col min="55" max="55" width="2.85546875" style="29" customWidth="1"/>
    <col min="56" max="56" width="2.5703125" style="29" customWidth="1"/>
    <col min="57" max="57" width="4.85546875" style="29" customWidth="1"/>
    <col min="58" max="58" width="5.140625" style="29" customWidth="1"/>
    <col min="59" max="59" width="4.7109375" style="29" customWidth="1"/>
    <col min="60" max="61" width="3.28515625" style="29" customWidth="1"/>
    <col min="62" max="66" width="3.140625" style="29" customWidth="1"/>
    <col min="67" max="67" width="7.85546875" style="29" customWidth="1"/>
    <col min="68" max="68" width="5.140625" style="29" customWidth="1"/>
    <col min="69" max="69" width="60.5703125" style="31" customWidth="1"/>
    <col min="70" max="16384" width="8.85546875" style="13"/>
  </cols>
  <sheetData>
    <row r="1" spans="1:69" ht="15.75" x14ac:dyDescent="0.25">
      <c r="A1" s="151" t="s">
        <v>41</v>
      </c>
      <c r="B1" s="151"/>
      <c r="C1" s="151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4" t="s">
        <v>42</v>
      </c>
      <c r="O1" s="155"/>
      <c r="P1" s="157" t="s">
        <v>43</v>
      </c>
      <c r="Q1" s="158"/>
      <c r="R1" s="158"/>
      <c r="S1" s="158"/>
      <c r="T1" s="158"/>
      <c r="U1" s="158"/>
      <c r="V1" s="159" t="s">
        <v>44</v>
      </c>
      <c r="W1" s="159"/>
      <c r="X1" s="159"/>
      <c r="Y1" s="159"/>
      <c r="Z1" s="160"/>
      <c r="AA1" s="161" t="s">
        <v>45</v>
      </c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70" t="s">
        <v>46</v>
      </c>
      <c r="AO1" s="171"/>
      <c r="AP1" s="171"/>
      <c r="AQ1" s="171"/>
      <c r="AR1" s="171"/>
      <c r="AS1" s="171"/>
      <c r="AT1" s="171"/>
      <c r="AU1" s="171"/>
      <c r="AV1" s="171"/>
      <c r="AW1" s="171"/>
      <c r="AX1" s="171"/>
      <c r="AY1" s="171"/>
      <c r="AZ1" s="171"/>
      <c r="BA1" s="171"/>
      <c r="BB1" s="172"/>
      <c r="BC1" s="176" t="s">
        <v>47</v>
      </c>
      <c r="BD1" s="177"/>
      <c r="BE1" s="177"/>
      <c r="BF1" s="177"/>
      <c r="BG1" s="177"/>
      <c r="BH1" s="177"/>
      <c r="BI1" s="177"/>
      <c r="BJ1" s="177"/>
      <c r="BK1" s="177"/>
      <c r="BL1" s="177"/>
      <c r="BM1" s="177"/>
      <c r="BN1" s="178"/>
      <c r="BO1" s="163" t="s">
        <v>48</v>
      </c>
      <c r="BP1" s="165"/>
      <c r="BQ1" s="167" t="s">
        <v>49</v>
      </c>
    </row>
    <row r="2" spans="1:69" ht="15.75" customHeight="1" x14ac:dyDescent="0.2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62" t="s">
        <v>50</v>
      </c>
      <c r="AB2" s="169"/>
      <c r="AC2" s="169"/>
      <c r="AD2" s="169"/>
      <c r="AE2" s="169"/>
      <c r="AF2" s="162" t="s">
        <v>51</v>
      </c>
      <c r="AG2" s="169"/>
      <c r="AH2" s="169"/>
      <c r="AI2" s="169"/>
      <c r="AJ2" s="169"/>
      <c r="AK2" s="162" t="s">
        <v>52</v>
      </c>
      <c r="AL2" s="169"/>
      <c r="AM2" s="169"/>
      <c r="AN2" s="173"/>
      <c r="AO2" s="174"/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4"/>
      <c r="BB2" s="175"/>
      <c r="BC2" s="14"/>
      <c r="BD2" s="14"/>
      <c r="BE2" s="14"/>
      <c r="BF2" s="14"/>
      <c r="BG2" s="14"/>
      <c r="BH2" s="14"/>
      <c r="BI2" s="14"/>
      <c r="BJ2" s="14"/>
      <c r="BK2" s="74"/>
      <c r="BL2" s="74"/>
      <c r="BM2" s="74"/>
      <c r="BN2" s="74"/>
      <c r="BO2" s="164"/>
      <c r="BP2" s="166"/>
      <c r="BQ2" s="168"/>
    </row>
    <row r="3" spans="1:69" s="25" customFormat="1" ht="95.45" customHeight="1" x14ac:dyDescent="0.25">
      <c r="A3" s="15" t="s">
        <v>0</v>
      </c>
      <c r="B3" s="15" t="s">
        <v>14</v>
      </c>
      <c r="C3" s="15" t="s">
        <v>13</v>
      </c>
      <c r="D3" s="15" t="s">
        <v>1</v>
      </c>
      <c r="E3" s="15" t="s">
        <v>53</v>
      </c>
      <c r="F3" s="15" t="s">
        <v>54</v>
      </c>
      <c r="G3" s="15" t="s">
        <v>2</v>
      </c>
      <c r="H3" s="15" t="s">
        <v>3</v>
      </c>
      <c r="I3" s="15" t="s">
        <v>4</v>
      </c>
      <c r="J3" s="15" t="s">
        <v>5</v>
      </c>
      <c r="K3" s="15" t="s">
        <v>6</v>
      </c>
      <c r="L3" s="15" t="s">
        <v>7</v>
      </c>
      <c r="M3" s="16" t="s">
        <v>8</v>
      </c>
      <c r="N3" s="17" t="s">
        <v>55</v>
      </c>
      <c r="O3" s="17" t="s">
        <v>56</v>
      </c>
      <c r="P3" s="9" t="s">
        <v>35</v>
      </c>
      <c r="Q3" s="9" t="s">
        <v>36</v>
      </c>
      <c r="R3" s="9" t="s">
        <v>37</v>
      </c>
      <c r="S3" s="9" t="s">
        <v>38</v>
      </c>
      <c r="T3" s="9" t="s">
        <v>39</v>
      </c>
      <c r="U3" s="9" t="s">
        <v>40</v>
      </c>
      <c r="V3" s="8" t="s">
        <v>29</v>
      </c>
      <c r="W3" s="8" t="s">
        <v>30</v>
      </c>
      <c r="X3" s="8" t="s">
        <v>31</v>
      </c>
      <c r="Y3" s="8" t="s">
        <v>32</v>
      </c>
      <c r="Z3" s="8" t="s">
        <v>33</v>
      </c>
      <c r="AA3" s="18" t="str">
        <f>'Rapport de visite'!C19</f>
        <v>TENA</v>
      </c>
      <c r="AB3" s="18" t="str">
        <f>'Rapport de visite'!C20</f>
        <v>HARTMANN</v>
      </c>
      <c r="AC3" s="18" t="str">
        <f>'Rapport de visite'!C21</f>
        <v>AUTRES</v>
      </c>
      <c r="AD3" s="18" t="str">
        <f>'Rapport de visite'!C22</f>
        <v>AUTRES</v>
      </c>
      <c r="AE3" s="18" t="str">
        <f>'Rapport de visite'!C23</f>
        <v>AUTRES</v>
      </c>
      <c r="AF3" s="18" t="str">
        <f>'Rapport de visite'!C24</f>
        <v>Catégorie Lady</v>
      </c>
      <c r="AG3" s="18" t="str">
        <f>'Rapport de visite'!C25</f>
        <v>Catégorie Men</v>
      </c>
      <c r="AH3" s="18" t="str">
        <f>'Rapport de visite'!C26</f>
        <v>Catégorie Pants</v>
      </c>
      <c r="AI3" s="18" t="str">
        <f>'Rapport de visite'!C27</f>
        <v>Catégorie Inco Lourde</v>
      </c>
      <c r="AJ3" s="18" t="str">
        <f>'Rapport de visite'!C28</f>
        <v>Produits soins/annexes</v>
      </c>
      <c r="AK3" s="18" t="str">
        <f>'Rapport de visite'!C29</f>
        <v>HARTMANN visible</v>
      </c>
      <c r="AL3" s="18" t="str">
        <f>'Rapport de visite'!C30</f>
        <v>TENA visible</v>
      </c>
      <c r="AM3" s="18" t="str">
        <f>'Rapport de visite'!C31</f>
        <v>Potentiel visibilité</v>
      </c>
      <c r="AN3" s="19" t="str">
        <f>'Rapport de visite'!B32</f>
        <v>Tableau conseil</v>
      </c>
      <c r="AO3" s="19" t="str">
        <f>'Rapport de visite'!B33</f>
        <v>Valisette</v>
      </c>
      <c r="AP3" s="19" t="str">
        <f>'Rapport de visite'!B34</f>
        <v>Autocollant porte</v>
      </c>
      <c r="AQ3" s="19" t="str">
        <f>'Rapport de visite'!B35</f>
        <v xml:space="preserve">Autocollant comptoir </v>
      </c>
      <c r="AR3" s="19" t="str">
        <f>'Rapport de visite'!B36</f>
        <v>Eventail TENA Lady</v>
      </c>
      <c r="AS3" s="19" t="str">
        <f>'Rapport de visite'!B37</f>
        <v>Eventail TENA Men</v>
      </c>
      <c r="AT3" s="19" t="str">
        <f>'Rapport de visite'!B38</f>
        <v>Carte de fidélité</v>
      </c>
      <c r="AU3" s="19" t="str">
        <f>'Rapport de visite'!B39</f>
        <v>Sous-main en plastique</v>
      </c>
      <c r="AV3" s="19" t="str">
        <f>'Rapport de visite'!B40</f>
        <v>Brochures consommateur</v>
      </c>
      <c r="AW3" s="19" t="str">
        <f>'Rapport de visite'!B41</f>
        <v>Echantillons</v>
      </c>
      <c r="AX3" s="19" t="str">
        <f>'Rapport de visite'!B42</f>
        <v>Autres</v>
      </c>
      <c r="AY3" s="19">
        <f>'Rapport de visite'!B43</f>
        <v>0</v>
      </c>
      <c r="AZ3" s="19">
        <f>'Rapport de visite'!B44</f>
        <v>0</v>
      </c>
      <c r="BA3" s="19">
        <f>'Rapport de visite'!B45</f>
        <v>0</v>
      </c>
      <c r="BB3" s="19">
        <f>'Rapport de visite'!B46</f>
        <v>0</v>
      </c>
      <c r="BC3" s="20" t="str">
        <f>'Rapport de visite'!B47</f>
        <v>TENA Men pochettes</v>
      </c>
      <c r="BD3" s="20" t="str">
        <f>'Rapport de visite'!B48</f>
        <v>TENA Pants -2,5€</v>
      </c>
      <c r="BE3" s="21" t="str">
        <f>'Rapport de visite'!B49</f>
        <v>Men promobox</v>
      </c>
      <c r="BF3" s="21" t="str">
        <f>'Rapport de visite'!B50</f>
        <v>Men L0 display</v>
      </c>
      <c r="BG3" s="21" t="str">
        <f>'Rapport de visite'!B51</f>
        <v>WWG display</v>
      </c>
      <c r="BH3" s="21" t="str">
        <f>'Rapport de visite'!B52</f>
        <v>Skin Display</v>
      </c>
      <c r="BI3" s="21" t="str">
        <f>'Rapport de visite'!B53</f>
        <v>Floor display</v>
      </c>
      <c r="BJ3" s="21" t="str">
        <f>'Rapport de visite'!B54</f>
        <v>Autres</v>
      </c>
      <c r="BK3" s="21">
        <f>'Rapport de visite'!B55</f>
        <v>0</v>
      </c>
      <c r="BL3" s="21">
        <f>'Rapport de visite'!B56</f>
        <v>0</v>
      </c>
      <c r="BM3" s="21">
        <f>'Rapport de visite'!B57</f>
        <v>0</v>
      </c>
      <c r="BN3" s="21">
        <f>'Rapport de visite'!B58</f>
        <v>0</v>
      </c>
      <c r="BO3" s="22" t="s">
        <v>85</v>
      </c>
      <c r="BP3" s="23" t="s">
        <v>86</v>
      </c>
      <c r="BQ3" s="24" t="s">
        <v>87</v>
      </c>
    </row>
    <row r="4" spans="1:69" s="106" customFormat="1" ht="19.899999999999999" customHeight="1" x14ac:dyDescent="0.2">
      <c r="A4" s="97" t="s">
        <v>105</v>
      </c>
      <c r="B4" s="97">
        <v>52</v>
      </c>
      <c r="C4" s="98"/>
      <c r="D4" s="99">
        <v>854621</v>
      </c>
      <c r="E4" s="99" t="s">
        <v>160</v>
      </c>
      <c r="F4" s="99" t="s">
        <v>166</v>
      </c>
      <c r="G4" s="99" t="s">
        <v>167</v>
      </c>
      <c r="H4" s="99">
        <v>12</v>
      </c>
      <c r="I4" s="99">
        <v>4569</v>
      </c>
      <c r="J4" s="99" t="s">
        <v>168</v>
      </c>
      <c r="K4" s="99" t="s">
        <v>109</v>
      </c>
      <c r="L4" s="100">
        <v>45562315</v>
      </c>
      <c r="M4" s="99" t="s">
        <v>169</v>
      </c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2"/>
      <c r="BF4" s="103"/>
      <c r="BG4" s="101"/>
      <c r="BH4" s="101"/>
      <c r="BI4" s="104"/>
      <c r="BJ4" s="103"/>
      <c r="BK4" s="103"/>
      <c r="BL4" s="103"/>
      <c r="BM4" s="103"/>
      <c r="BN4" s="103"/>
      <c r="BO4" s="103"/>
      <c r="BP4" s="103"/>
      <c r="BQ4" s="105"/>
    </row>
    <row r="5" spans="1:69" x14ac:dyDescent="0.2">
      <c r="A5" s="26" t="s">
        <v>105</v>
      </c>
      <c r="B5" s="27">
        <v>52</v>
      </c>
      <c r="C5" s="52"/>
      <c r="D5" s="28">
        <v>854621</v>
      </c>
      <c r="E5" s="28" t="s">
        <v>160</v>
      </c>
      <c r="F5" s="28" t="s">
        <v>166</v>
      </c>
      <c r="G5" s="28" t="s">
        <v>167</v>
      </c>
      <c r="H5" s="28">
        <v>12</v>
      </c>
      <c r="I5" s="28">
        <v>4569</v>
      </c>
      <c r="J5" s="28" t="s">
        <v>168</v>
      </c>
      <c r="K5" s="28" t="s">
        <v>109</v>
      </c>
      <c r="L5" s="28">
        <v>45562315</v>
      </c>
      <c r="M5" s="28" t="s">
        <v>169</v>
      </c>
    </row>
    <row r="6" spans="1:69" x14ac:dyDescent="0.2">
      <c r="A6" s="26" t="s">
        <v>105</v>
      </c>
      <c r="B6" s="27">
        <v>52</v>
      </c>
      <c r="C6" s="52"/>
      <c r="D6" s="28">
        <v>854621</v>
      </c>
      <c r="E6" s="28" t="s">
        <v>160</v>
      </c>
      <c r="F6" s="28" t="s">
        <v>166</v>
      </c>
      <c r="G6" s="28" t="s">
        <v>167</v>
      </c>
      <c r="H6" s="28">
        <v>12</v>
      </c>
      <c r="I6" s="28">
        <v>4569</v>
      </c>
      <c r="J6" s="28" t="s">
        <v>168</v>
      </c>
      <c r="K6" s="28" t="s">
        <v>109</v>
      </c>
      <c r="L6" s="28">
        <v>45562315</v>
      </c>
      <c r="M6" s="28" t="s">
        <v>169</v>
      </c>
    </row>
    <row r="7" spans="1:69" x14ac:dyDescent="0.2">
      <c r="A7" s="26" t="s">
        <v>103</v>
      </c>
      <c r="B7" s="27">
        <v>52</v>
      </c>
      <c r="C7" s="52"/>
      <c r="D7" s="28">
        <v>456654</v>
      </c>
      <c r="E7" s="28" t="s">
        <v>179</v>
      </c>
      <c r="F7" s="28" t="s">
        <v>180</v>
      </c>
      <c r="G7" s="28" t="s">
        <v>181</v>
      </c>
      <c r="H7" s="28">
        <v>12</v>
      </c>
      <c r="I7" s="28">
        <v>6548</v>
      </c>
      <c r="J7" s="28" t="s">
        <v>182</v>
      </c>
      <c r="K7" s="28" t="s">
        <v>110</v>
      </c>
      <c r="L7" s="28">
        <v>4520165698</v>
      </c>
      <c r="M7" s="28" t="s">
        <v>183</v>
      </c>
    </row>
    <row r="8" spans="1:69" x14ac:dyDescent="0.2">
      <c r="C8" s="52"/>
      <c r="L8" s="28">
        <f>SUMPRODUCT(MAX(('Pharmacies Tena'!A4:E23=C6)*ROW(A4:A23)))</f>
        <v>23</v>
      </c>
    </row>
    <row r="9" spans="1:69" x14ac:dyDescent="0.2">
      <c r="C9" s="52"/>
    </row>
    <row r="10" spans="1:69" x14ac:dyDescent="0.2">
      <c r="C10" s="52"/>
    </row>
    <row r="11" spans="1:69" x14ac:dyDescent="0.2">
      <c r="C11" s="52"/>
    </row>
    <row r="12" spans="1:69" x14ac:dyDescent="0.2">
      <c r="C12" s="52"/>
    </row>
    <row r="13" spans="1:69" x14ac:dyDescent="0.2">
      <c r="C13" s="52"/>
    </row>
    <row r="14" spans="1:69" x14ac:dyDescent="0.2">
      <c r="C14" s="52"/>
    </row>
    <row r="15" spans="1:69" x14ac:dyDescent="0.2">
      <c r="C15" s="52"/>
    </row>
    <row r="16" spans="1:69" x14ac:dyDescent="0.2">
      <c r="C16" s="52"/>
    </row>
    <row r="17" spans="3:3" x14ac:dyDescent="0.2">
      <c r="C17" s="52"/>
    </row>
    <row r="18" spans="3:3" x14ac:dyDescent="0.2">
      <c r="C18" s="52"/>
    </row>
    <row r="19" spans="3:3" x14ac:dyDescent="0.2">
      <c r="C19" s="52"/>
    </row>
    <row r="20" spans="3:3" x14ac:dyDescent="0.2">
      <c r="C20" s="52"/>
    </row>
    <row r="21" spans="3:3" x14ac:dyDescent="0.2">
      <c r="C21" s="52"/>
    </row>
    <row r="22" spans="3:3" x14ac:dyDescent="0.2">
      <c r="C22" s="52"/>
    </row>
    <row r="23" spans="3:3" x14ac:dyDescent="0.2">
      <c r="C23" s="52"/>
    </row>
    <row r="24" spans="3:3" x14ac:dyDescent="0.2">
      <c r="C24" s="52"/>
    </row>
    <row r="25" spans="3:3" x14ac:dyDescent="0.2">
      <c r="C25" s="52"/>
    </row>
    <row r="26" spans="3:3" x14ac:dyDescent="0.2">
      <c r="C26" s="52"/>
    </row>
    <row r="27" spans="3:3" x14ac:dyDescent="0.2">
      <c r="C27" s="52"/>
    </row>
    <row r="28" spans="3:3" x14ac:dyDescent="0.2">
      <c r="C28" s="52"/>
    </row>
    <row r="29" spans="3:3" x14ac:dyDescent="0.2">
      <c r="C29" s="52"/>
    </row>
    <row r="30" spans="3:3" x14ac:dyDescent="0.2">
      <c r="C30" s="52"/>
    </row>
    <row r="31" spans="3:3" x14ac:dyDescent="0.2">
      <c r="C31" s="52"/>
    </row>
    <row r="32" spans="3:3" x14ac:dyDescent="0.2">
      <c r="C32" s="52"/>
    </row>
    <row r="33" spans="3:3" x14ac:dyDescent="0.2">
      <c r="C33" s="52"/>
    </row>
    <row r="34" spans="3:3" x14ac:dyDescent="0.2">
      <c r="C34" s="52"/>
    </row>
    <row r="35" spans="3:3" x14ac:dyDescent="0.2">
      <c r="C35" s="52"/>
    </row>
    <row r="36" spans="3:3" x14ac:dyDescent="0.2">
      <c r="C36" s="52"/>
    </row>
    <row r="37" spans="3:3" x14ac:dyDescent="0.2">
      <c r="C37" s="52"/>
    </row>
    <row r="38" spans="3:3" x14ac:dyDescent="0.2">
      <c r="C38" s="52"/>
    </row>
    <row r="39" spans="3:3" x14ac:dyDescent="0.2">
      <c r="C39" s="52"/>
    </row>
    <row r="40" spans="3:3" x14ac:dyDescent="0.2">
      <c r="C40" s="52"/>
    </row>
    <row r="41" spans="3:3" x14ac:dyDescent="0.2">
      <c r="C41" s="52"/>
    </row>
    <row r="42" spans="3:3" x14ac:dyDescent="0.2">
      <c r="C42" s="52"/>
    </row>
    <row r="43" spans="3:3" x14ac:dyDescent="0.2">
      <c r="C43" s="52"/>
    </row>
    <row r="44" spans="3:3" x14ac:dyDescent="0.2">
      <c r="C44" s="52"/>
    </row>
    <row r="45" spans="3:3" x14ac:dyDescent="0.2">
      <c r="C45" s="52"/>
    </row>
    <row r="46" spans="3:3" x14ac:dyDescent="0.2">
      <c r="C46" s="52"/>
    </row>
    <row r="47" spans="3:3" x14ac:dyDescent="0.2">
      <c r="C47" s="52"/>
    </row>
    <row r="48" spans="3:3" x14ac:dyDescent="0.2">
      <c r="C48" s="52"/>
    </row>
    <row r="49" spans="3:3" x14ac:dyDescent="0.2">
      <c r="C49" s="52"/>
    </row>
    <row r="50" spans="3:3" x14ac:dyDescent="0.2">
      <c r="C50" s="52"/>
    </row>
    <row r="51" spans="3:3" x14ac:dyDescent="0.2">
      <c r="C51" s="52"/>
    </row>
    <row r="52" spans="3:3" x14ac:dyDescent="0.2">
      <c r="C52" s="52"/>
    </row>
    <row r="53" spans="3:3" x14ac:dyDescent="0.2">
      <c r="C53" s="52"/>
    </row>
    <row r="54" spans="3:3" x14ac:dyDescent="0.2">
      <c r="C54" s="52"/>
    </row>
    <row r="55" spans="3:3" x14ac:dyDescent="0.2">
      <c r="C55" s="52"/>
    </row>
    <row r="56" spans="3:3" x14ac:dyDescent="0.2">
      <c r="C56" s="52"/>
    </row>
    <row r="57" spans="3:3" x14ac:dyDescent="0.2">
      <c r="C57" s="52"/>
    </row>
    <row r="58" spans="3:3" x14ac:dyDescent="0.2">
      <c r="C58" s="52"/>
    </row>
    <row r="59" spans="3:3" x14ac:dyDescent="0.2">
      <c r="C59" s="52"/>
    </row>
    <row r="60" spans="3:3" x14ac:dyDescent="0.2">
      <c r="C60" s="52"/>
    </row>
    <row r="61" spans="3:3" x14ac:dyDescent="0.2">
      <c r="C61" s="52"/>
    </row>
    <row r="62" spans="3:3" x14ac:dyDescent="0.2">
      <c r="C62" s="52"/>
    </row>
    <row r="63" spans="3:3" x14ac:dyDescent="0.2">
      <c r="C63" s="52"/>
    </row>
    <row r="64" spans="3:3" x14ac:dyDescent="0.2">
      <c r="C64" s="52"/>
    </row>
    <row r="65" spans="3:3" x14ac:dyDescent="0.2">
      <c r="C65" s="52"/>
    </row>
    <row r="66" spans="3:3" x14ac:dyDescent="0.2">
      <c r="C66" s="52"/>
    </row>
    <row r="67" spans="3:3" x14ac:dyDescent="0.2">
      <c r="C67" s="52"/>
    </row>
    <row r="68" spans="3:3" x14ac:dyDescent="0.2">
      <c r="C68" s="52"/>
    </row>
    <row r="69" spans="3:3" x14ac:dyDescent="0.2">
      <c r="C69" s="52"/>
    </row>
    <row r="70" spans="3:3" x14ac:dyDescent="0.2">
      <c r="C70" s="52"/>
    </row>
    <row r="71" spans="3:3" x14ac:dyDescent="0.2">
      <c r="C71" s="52"/>
    </row>
    <row r="72" spans="3:3" x14ac:dyDescent="0.2">
      <c r="C72" s="52"/>
    </row>
    <row r="73" spans="3:3" x14ac:dyDescent="0.2">
      <c r="C73" s="52"/>
    </row>
    <row r="74" spans="3:3" x14ac:dyDescent="0.2">
      <c r="C74" s="52"/>
    </row>
    <row r="75" spans="3:3" x14ac:dyDescent="0.2">
      <c r="C75" s="52"/>
    </row>
    <row r="76" spans="3:3" x14ac:dyDescent="0.2">
      <c r="C76" s="52"/>
    </row>
    <row r="77" spans="3:3" x14ac:dyDescent="0.2">
      <c r="C77" s="52"/>
    </row>
    <row r="78" spans="3:3" x14ac:dyDescent="0.2">
      <c r="C78" s="52"/>
    </row>
    <row r="79" spans="3:3" x14ac:dyDescent="0.2">
      <c r="C79" s="52"/>
    </row>
    <row r="80" spans="3:3" x14ac:dyDescent="0.2">
      <c r="C80" s="52"/>
    </row>
    <row r="81" spans="3:3" x14ac:dyDescent="0.2">
      <c r="C81" s="52"/>
    </row>
    <row r="82" spans="3:3" x14ac:dyDescent="0.2">
      <c r="C82" s="52"/>
    </row>
    <row r="83" spans="3:3" x14ac:dyDescent="0.2">
      <c r="C83" s="52"/>
    </row>
    <row r="84" spans="3:3" x14ac:dyDescent="0.2">
      <c r="C84" s="52"/>
    </row>
    <row r="85" spans="3:3" x14ac:dyDescent="0.2">
      <c r="C85" s="52"/>
    </row>
    <row r="86" spans="3:3" x14ac:dyDescent="0.2">
      <c r="C86" s="52"/>
    </row>
    <row r="87" spans="3:3" x14ac:dyDescent="0.2">
      <c r="C87" s="52"/>
    </row>
    <row r="88" spans="3:3" x14ac:dyDescent="0.2">
      <c r="C88" s="52"/>
    </row>
    <row r="89" spans="3:3" x14ac:dyDescent="0.2">
      <c r="C89" s="52"/>
    </row>
    <row r="90" spans="3:3" x14ac:dyDescent="0.2">
      <c r="C90" s="52"/>
    </row>
    <row r="91" spans="3:3" x14ac:dyDescent="0.2">
      <c r="C91" s="52"/>
    </row>
    <row r="92" spans="3:3" x14ac:dyDescent="0.2">
      <c r="C92" s="52"/>
    </row>
    <row r="93" spans="3:3" x14ac:dyDescent="0.2">
      <c r="C93" s="52"/>
    </row>
    <row r="94" spans="3:3" x14ac:dyDescent="0.2">
      <c r="C94" s="52"/>
    </row>
    <row r="95" spans="3:3" x14ac:dyDescent="0.2">
      <c r="C95" s="52"/>
    </row>
    <row r="96" spans="3:3" x14ac:dyDescent="0.2">
      <c r="C96" s="52"/>
    </row>
    <row r="97" spans="3:3" x14ac:dyDescent="0.2">
      <c r="C97" s="52"/>
    </row>
    <row r="98" spans="3:3" x14ac:dyDescent="0.2">
      <c r="C98" s="52"/>
    </row>
    <row r="99" spans="3:3" x14ac:dyDescent="0.2">
      <c r="C99" s="52"/>
    </row>
    <row r="100" spans="3:3" x14ac:dyDescent="0.2">
      <c r="C100" s="52"/>
    </row>
    <row r="101" spans="3:3" x14ac:dyDescent="0.2">
      <c r="C101" s="52"/>
    </row>
    <row r="102" spans="3:3" x14ac:dyDescent="0.2">
      <c r="C102" s="52"/>
    </row>
    <row r="103" spans="3:3" x14ac:dyDescent="0.2">
      <c r="C103" s="52"/>
    </row>
    <row r="104" spans="3:3" x14ac:dyDescent="0.2">
      <c r="C104" s="52"/>
    </row>
    <row r="105" spans="3:3" x14ac:dyDescent="0.2">
      <c r="C105" s="52"/>
    </row>
    <row r="106" spans="3:3" x14ac:dyDescent="0.2">
      <c r="C106" s="52"/>
    </row>
    <row r="107" spans="3:3" x14ac:dyDescent="0.2">
      <c r="C107" s="52"/>
    </row>
    <row r="108" spans="3:3" x14ac:dyDescent="0.2">
      <c r="C108" s="52"/>
    </row>
    <row r="109" spans="3:3" x14ac:dyDescent="0.2">
      <c r="C109" s="52"/>
    </row>
    <row r="110" spans="3:3" x14ac:dyDescent="0.2">
      <c r="C110" s="52"/>
    </row>
    <row r="111" spans="3:3" x14ac:dyDescent="0.2">
      <c r="C111" s="52"/>
    </row>
    <row r="112" spans="3:3" x14ac:dyDescent="0.2">
      <c r="C112" s="52"/>
    </row>
    <row r="113" spans="3:3" x14ac:dyDescent="0.2">
      <c r="C113" s="52"/>
    </row>
    <row r="114" spans="3:3" x14ac:dyDescent="0.2">
      <c r="C114" s="52"/>
    </row>
    <row r="115" spans="3:3" x14ac:dyDescent="0.2">
      <c r="C115" s="52"/>
    </row>
    <row r="116" spans="3:3" x14ac:dyDescent="0.2">
      <c r="C116" s="52"/>
    </row>
    <row r="117" spans="3:3" x14ac:dyDescent="0.2">
      <c r="C117" s="52"/>
    </row>
    <row r="118" spans="3:3" x14ac:dyDescent="0.2">
      <c r="C118" s="52"/>
    </row>
    <row r="119" spans="3:3" x14ac:dyDescent="0.2">
      <c r="C119" s="52"/>
    </row>
    <row r="120" spans="3:3" x14ac:dyDescent="0.2">
      <c r="C120" s="52"/>
    </row>
    <row r="121" spans="3:3" x14ac:dyDescent="0.2">
      <c r="C121" s="52"/>
    </row>
    <row r="122" spans="3:3" x14ac:dyDescent="0.2">
      <c r="C122" s="52"/>
    </row>
    <row r="123" spans="3:3" x14ac:dyDescent="0.2">
      <c r="C123" s="52"/>
    </row>
    <row r="124" spans="3:3" x14ac:dyDescent="0.2">
      <c r="C124" s="52"/>
    </row>
    <row r="125" spans="3:3" x14ac:dyDescent="0.2">
      <c r="C125" s="52"/>
    </row>
    <row r="126" spans="3:3" x14ac:dyDescent="0.2">
      <c r="C126" s="52"/>
    </row>
    <row r="127" spans="3:3" x14ac:dyDescent="0.2">
      <c r="C127" s="52"/>
    </row>
    <row r="128" spans="3:3" x14ac:dyDescent="0.2">
      <c r="C128" s="52"/>
    </row>
    <row r="129" spans="3:3" x14ac:dyDescent="0.2">
      <c r="C129" s="52"/>
    </row>
    <row r="130" spans="3:3" x14ac:dyDescent="0.2">
      <c r="C130" s="52"/>
    </row>
    <row r="131" spans="3:3" x14ac:dyDescent="0.2">
      <c r="C131" s="52"/>
    </row>
    <row r="132" spans="3:3" x14ac:dyDescent="0.2">
      <c r="C132" s="52"/>
    </row>
    <row r="133" spans="3:3" x14ac:dyDescent="0.2">
      <c r="C133" s="52"/>
    </row>
    <row r="134" spans="3:3" x14ac:dyDescent="0.2">
      <c r="C134" s="52"/>
    </row>
    <row r="135" spans="3:3" x14ac:dyDescent="0.2">
      <c r="C135" s="52"/>
    </row>
    <row r="136" spans="3:3" x14ac:dyDescent="0.2">
      <c r="C136" s="52"/>
    </row>
    <row r="137" spans="3:3" x14ac:dyDescent="0.2">
      <c r="C137" s="52"/>
    </row>
    <row r="138" spans="3:3" x14ac:dyDescent="0.2">
      <c r="C138" s="52"/>
    </row>
    <row r="139" spans="3:3" x14ac:dyDescent="0.2">
      <c r="C139" s="52"/>
    </row>
    <row r="140" spans="3:3" x14ac:dyDescent="0.2">
      <c r="C140" s="52"/>
    </row>
    <row r="141" spans="3:3" x14ac:dyDescent="0.2">
      <c r="C141" s="52"/>
    </row>
    <row r="142" spans="3:3" x14ac:dyDescent="0.2">
      <c r="C142" s="52"/>
    </row>
    <row r="143" spans="3:3" x14ac:dyDescent="0.2">
      <c r="C143" s="52"/>
    </row>
    <row r="144" spans="3:3" x14ac:dyDescent="0.2">
      <c r="C144" s="52"/>
    </row>
    <row r="145" spans="3:3" x14ac:dyDescent="0.2">
      <c r="C145" s="52"/>
    </row>
    <row r="146" spans="3:3" x14ac:dyDescent="0.2">
      <c r="C146" s="52"/>
    </row>
    <row r="147" spans="3:3" x14ac:dyDescent="0.2">
      <c r="C147" s="52"/>
    </row>
    <row r="148" spans="3:3" x14ac:dyDescent="0.2">
      <c r="C148" s="52"/>
    </row>
    <row r="149" spans="3:3" x14ac:dyDescent="0.2">
      <c r="C149" s="52"/>
    </row>
    <row r="150" spans="3:3" x14ac:dyDescent="0.2">
      <c r="C150" s="52"/>
    </row>
    <row r="151" spans="3:3" x14ac:dyDescent="0.2">
      <c r="C151" s="52"/>
    </row>
    <row r="152" spans="3:3" x14ac:dyDescent="0.2">
      <c r="C152" s="52"/>
    </row>
    <row r="153" spans="3:3" x14ac:dyDescent="0.2">
      <c r="C153" s="52"/>
    </row>
    <row r="154" spans="3:3" x14ac:dyDescent="0.2">
      <c r="C154" s="52"/>
    </row>
    <row r="155" spans="3:3" x14ac:dyDescent="0.2">
      <c r="C155" s="52"/>
    </row>
    <row r="156" spans="3:3" x14ac:dyDescent="0.2">
      <c r="C156" s="52"/>
    </row>
    <row r="157" spans="3:3" x14ac:dyDescent="0.2">
      <c r="C157" s="52"/>
    </row>
    <row r="158" spans="3:3" x14ac:dyDescent="0.2">
      <c r="C158" s="52"/>
    </row>
    <row r="159" spans="3:3" x14ac:dyDescent="0.2">
      <c r="C159" s="52"/>
    </row>
    <row r="160" spans="3:3" x14ac:dyDescent="0.2">
      <c r="C160" s="52"/>
    </row>
    <row r="161" spans="3:3" x14ac:dyDescent="0.2">
      <c r="C161" s="52"/>
    </row>
    <row r="162" spans="3:3" x14ac:dyDescent="0.2">
      <c r="C162" s="52"/>
    </row>
    <row r="163" spans="3:3" x14ac:dyDescent="0.2">
      <c r="C163" s="52"/>
    </row>
    <row r="164" spans="3:3" x14ac:dyDescent="0.2">
      <c r="C164" s="52"/>
    </row>
    <row r="165" spans="3:3" x14ac:dyDescent="0.2">
      <c r="C165" s="52"/>
    </row>
    <row r="166" spans="3:3" x14ac:dyDescent="0.2">
      <c r="C166" s="52"/>
    </row>
    <row r="167" spans="3:3" x14ac:dyDescent="0.2">
      <c r="C167" s="52"/>
    </row>
    <row r="168" spans="3:3" x14ac:dyDescent="0.2">
      <c r="C168" s="52"/>
    </row>
    <row r="169" spans="3:3" x14ac:dyDescent="0.2">
      <c r="C169" s="52"/>
    </row>
    <row r="170" spans="3:3" x14ac:dyDescent="0.2">
      <c r="C170" s="52"/>
    </row>
    <row r="171" spans="3:3" x14ac:dyDescent="0.2">
      <c r="C171" s="52"/>
    </row>
    <row r="172" spans="3:3" x14ac:dyDescent="0.2">
      <c r="C172" s="52"/>
    </row>
    <row r="173" spans="3:3" x14ac:dyDescent="0.2">
      <c r="C173" s="52"/>
    </row>
    <row r="174" spans="3:3" x14ac:dyDescent="0.2">
      <c r="C174" s="52"/>
    </row>
    <row r="175" spans="3:3" x14ac:dyDescent="0.2">
      <c r="C175" s="52"/>
    </row>
    <row r="176" spans="3:3" x14ac:dyDescent="0.2">
      <c r="C176" s="52"/>
    </row>
    <row r="177" spans="3:3" x14ac:dyDescent="0.2">
      <c r="C177" s="52"/>
    </row>
    <row r="178" spans="3:3" x14ac:dyDescent="0.2">
      <c r="C178" s="52"/>
    </row>
    <row r="179" spans="3:3" x14ac:dyDescent="0.2">
      <c r="C179" s="52"/>
    </row>
    <row r="180" spans="3:3" x14ac:dyDescent="0.2">
      <c r="C180" s="52"/>
    </row>
    <row r="181" spans="3:3" x14ac:dyDescent="0.2">
      <c r="C181" s="52"/>
    </row>
    <row r="182" spans="3:3" x14ac:dyDescent="0.2">
      <c r="C182" s="52"/>
    </row>
    <row r="183" spans="3:3" x14ac:dyDescent="0.2">
      <c r="C183" s="52"/>
    </row>
    <row r="184" spans="3:3" x14ac:dyDescent="0.2">
      <c r="C184" s="52"/>
    </row>
    <row r="185" spans="3:3" x14ac:dyDescent="0.2">
      <c r="C185" s="52"/>
    </row>
    <row r="186" spans="3:3" x14ac:dyDescent="0.2">
      <c r="C186" s="52"/>
    </row>
    <row r="187" spans="3:3" x14ac:dyDescent="0.2">
      <c r="C187" s="52"/>
    </row>
    <row r="188" spans="3:3" x14ac:dyDescent="0.2">
      <c r="C188" s="52"/>
    </row>
    <row r="189" spans="3:3" x14ac:dyDescent="0.2">
      <c r="C189" s="52"/>
    </row>
    <row r="190" spans="3:3" x14ac:dyDescent="0.2">
      <c r="C190" s="52"/>
    </row>
    <row r="191" spans="3:3" x14ac:dyDescent="0.2">
      <c r="C191" s="52"/>
    </row>
    <row r="192" spans="3:3" x14ac:dyDescent="0.2">
      <c r="C192" s="52"/>
    </row>
    <row r="193" spans="3:3" x14ac:dyDescent="0.2">
      <c r="C193" s="52"/>
    </row>
    <row r="194" spans="3:3" x14ac:dyDescent="0.2">
      <c r="C194" s="52"/>
    </row>
    <row r="195" spans="3:3" x14ac:dyDescent="0.2">
      <c r="C195" s="52"/>
    </row>
    <row r="196" spans="3:3" x14ac:dyDescent="0.2">
      <c r="C196" s="52"/>
    </row>
    <row r="197" spans="3:3" x14ac:dyDescent="0.2">
      <c r="C197" s="52"/>
    </row>
    <row r="198" spans="3:3" x14ac:dyDescent="0.2">
      <c r="C198" s="52"/>
    </row>
    <row r="199" spans="3:3" x14ac:dyDescent="0.2">
      <c r="C199" s="52"/>
    </row>
    <row r="200" spans="3:3" x14ac:dyDescent="0.2">
      <c r="C200" s="52"/>
    </row>
    <row r="201" spans="3:3" x14ac:dyDescent="0.2">
      <c r="C201" s="52"/>
    </row>
    <row r="202" spans="3:3" x14ac:dyDescent="0.2">
      <c r="C202" s="52"/>
    </row>
    <row r="203" spans="3:3" x14ac:dyDescent="0.2">
      <c r="C203" s="52"/>
    </row>
    <row r="204" spans="3:3" x14ac:dyDescent="0.2">
      <c r="C204" s="52"/>
    </row>
    <row r="205" spans="3:3" x14ac:dyDescent="0.2">
      <c r="C205" s="52"/>
    </row>
    <row r="206" spans="3:3" x14ac:dyDescent="0.2">
      <c r="C206" s="52"/>
    </row>
    <row r="207" spans="3:3" x14ac:dyDescent="0.2">
      <c r="C207" s="52"/>
    </row>
    <row r="208" spans="3:3" x14ac:dyDescent="0.2">
      <c r="C208" s="52"/>
    </row>
    <row r="209" spans="3:3" x14ac:dyDescent="0.2">
      <c r="C209" s="52"/>
    </row>
    <row r="210" spans="3:3" x14ac:dyDescent="0.2">
      <c r="C210" s="52"/>
    </row>
    <row r="211" spans="3:3" x14ac:dyDescent="0.2">
      <c r="C211" s="52"/>
    </row>
    <row r="212" spans="3:3" x14ac:dyDescent="0.2">
      <c r="C212" s="52"/>
    </row>
    <row r="213" spans="3:3" x14ac:dyDescent="0.2">
      <c r="C213" s="52"/>
    </row>
    <row r="214" spans="3:3" x14ac:dyDescent="0.2">
      <c r="C214" s="52"/>
    </row>
    <row r="215" spans="3:3" x14ac:dyDescent="0.2">
      <c r="C215" s="52"/>
    </row>
    <row r="216" spans="3:3" x14ac:dyDescent="0.2">
      <c r="C216" s="52"/>
    </row>
    <row r="217" spans="3:3" x14ac:dyDescent="0.2">
      <c r="C217" s="52"/>
    </row>
    <row r="218" spans="3:3" x14ac:dyDescent="0.2">
      <c r="C218" s="52"/>
    </row>
    <row r="219" spans="3:3" x14ac:dyDescent="0.2">
      <c r="C219" s="52"/>
    </row>
    <row r="220" spans="3:3" x14ac:dyDescent="0.2">
      <c r="C220" s="52"/>
    </row>
    <row r="221" spans="3:3" x14ac:dyDescent="0.2">
      <c r="C221" s="52"/>
    </row>
    <row r="222" spans="3:3" x14ac:dyDescent="0.2">
      <c r="C222" s="52"/>
    </row>
    <row r="223" spans="3:3" x14ac:dyDescent="0.2">
      <c r="C223" s="52"/>
    </row>
    <row r="224" spans="3:3" x14ac:dyDescent="0.2">
      <c r="C224" s="52"/>
    </row>
    <row r="225" spans="3:3" x14ac:dyDescent="0.2">
      <c r="C225" s="52"/>
    </row>
    <row r="226" spans="3:3" x14ac:dyDescent="0.2">
      <c r="C226" s="52"/>
    </row>
    <row r="227" spans="3:3" x14ac:dyDescent="0.2">
      <c r="C227" s="52"/>
    </row>
    <row r="228" spans="3:3" x14ac:dyDescent="0.2">
      <c r="C228" s="52"/>
    </row>
    <row r="229" spans="3:3" x14ac:dyDescent="0.2">
      <c r="C229" s="52"/>
    </row>
    <row r="230" spans="3:3" x14ac:dyDescent="0.2">
      <c r="C230" s="52"/>
    </row>
    <row r="231" spans="3:3" x14ac:dyDescent="0.2">
      <c r="C231" s="52"/>
    </row>
    <row r="232" spans="3:3" x14ac:dyDescent="0.2">
      <c r="C232" s="52"/>
    </row>
    <row r="233" spans="3:3" x14ac:dyDescent="0.2">
      <c r="C233" s="52"/>
    </row>
    <row r="234" spans="3:3" x14ac:dyDescent="0.2">
      <c r="C234" s="52"/>
    </row>
    <row r="235" spans="3:3" x14ac:dyDescent="0.2">
      <c r="C235" s="52"/>
    </row>
    <row r="236" spans="3:3" x14ac:dyDescent="0.2">
      <c r="C236" s="52"/>
    </row>
    <row r="237" spans="3:3" x14ac:dyDescent="0.2">
      <c r="C237" s="52"/>
    </row>
    <row r="238" spans="3:3" x14ac:dyDescent="0.2">
      <c r="C238" s="52"/>
    </row>
    <row r="239" spans="3:3" x14ac:dyDescent="0.2">
      <c r="C239" s="52"/>
    </row>
    <row r="240" spans="3:3" x14ac:dyDescent="0.2">
      <c r="C240" s="52"/>
    </row>
    <row r="241" spans="3:3" x14ac:dyDescent="0.2">
      <c r="C241" s="52"/>
    </row>
    <row r="242" spans="3:3" x14ac:dyDescent="0.2">
      <c r="C242" s="52"/>
    </row>
    <row r="243" spans="3:3" x14ac:dyDescent="0.2">
      <c r="C243" s="52"/>
    </row>
    <row r="244" spans="3:3" x14ac:dyDescent="0.2">
      <c r="C244" s="52"/>
    </row>
    <row r="245" spans="3:3" x14ac:dyDescent="0.2">
      <c r="C245" s="52"/>
    </row>
    <row r="246" spans="3:3" x14ac:dyDescent="0.2">
      <c r="C246" s="52"/>
    </row>
    <row r="247" spans="3:3" x14ac:dyDescent="0.2">
      <c r="C247" s="52"/>
    </row>
    <row r="248" spans="3:3" x14ac:dyDescent="0.2">
      <c r="C248" s="52"/>
    </row>
    <row r="249" spans="3:3" x14ac:dyDescent="0.2">
      <c r="C249" s="52"/>
    </row>
    <row r="250" spans="3:3" x14ac:dyDescent="0.2">
      <c r="C250" s="52"/>
    </row>
    <row r="251" spans="3:3" x14ac:dyDescent="0.2">
      <c r="C251" s="52"/>
    </row>
    <row r="252" spans="3:3" x14ac:dyDescent="0.2">
      <c r="C252" s="52"/>
    </row>
    <row r="253" spans="3:3" x14ac:dyDescent="0.2">
      <c r="C253" s="52"/>
    </row>
    <row r="254" spans="3:3" x14ac:dyDescent="0.2">
      <c r="C254" s="52"/>
    </row>
    <row r="255" spans="3:3" x14ac:dyDescent="0.2">
      <c r="C255" s="52"/>
    </row>
    <row r="256" spans="3:3" x14ac:dyDescent="0.2">
      <c r="C256" s="52"/>
    </row>
    <row r="257" spans="3:3" x14ac:dyDescent="0.2">
      <c r="C257" s="52"/>
    </row>
    <row r="258" spans="3:3" x14ac:dyDescent="0.2">
      <c r="C258" s="52"/>
    </row>
    <row r="259" spans="3:3" x14ac:dyDescent="0.2">
      <c r="C259" s="52"/>
    </row>
    <row r="260" spans="3:3" x14ac:dyDescent="0.2">
      <c r="C260" s="52"/>
    </row>
    <row r="261" spans="3:3" x14ac:dyDescent="0.2">
      <c r="C261" s="52"/>
    </row>
    <row r="262" spans="3:3" x14ac:dyDescent="0.2">
      <c r="C262" s="52"/>
    </row>
    <row r="263" spans="3:3" x14ac:dyDescent="0.2">
      <c r="C263" s="52"/>
    </row>
    <row r="264" spans="3:3" x14ac:dyDescent="0.2">
      <c r="C264" s="52"/>
    </row>
    <row r="265" spans="3:3" x14ac:dyDescent="0.2">
      <c r="C265" s="52"/>
    </row>
    <row r="266" spans="3:3" x14ac:dyDescent="0.2">
      <c r="C266" s="52"/>
    </row>
    <row r="267" spans="3:3" x14ac:dyDescent="0.2">
      <c r="C267" s="52"/>
    </row>
    <row r="268" spans="3:3" x14ac:dyDescent="0.2">
      <c r="C268" s="52"/>
    </row>
    <row r="269" spans="3:3" x14ac:dyDescent="0.2">
      <c r="C269" s="52"/>
    </row>
    <row r="270" spans="3:3" x14ac:dyDescent="0.2">
      <c r="C270" s="52"/>
    </row>
    <row r="271" spans="3:3" x14ac:dyDescent="0.2">
      <c r="C271" s="52"/>
    </row>
    <row r="272" spans="3:3" x14ac:dyDescent="0.2">
      <c r="C272" s="52"/>
    </row>
    <row r="273" spans="3:3" x14ac:dyDescent="0.2">
      <c r="C273" s="52"/>
    </row>
    <row r="274" spans="3:3" x14ac:dyDescent="0.2">
      <c r="C274" s="52"/>
    </row>
    <row r="275" spans="3:3" x14ac:dyDescent="0.2">
      <c r="C275" s="52"/>
    </row>
    <row r="276" spans="3:3" x14ac:dyDescent="0.2">
      <c r="C276" s="52"/>
    </row>
    <row r="277" spans="3:3" x14ac:dyDescent="0.2">
      <c r="C277" s="52"/>
    </row>
    <row r="278" spans="3:3" x14ac:dyDescent="0.2">
      <c r="C278" s="52"/>
    </row>
    <row r="279" spans="3:3" x14ac:dyDescent="0.2">
      <c r="C279" s="52"/>
    </row>
    <row r="280" spans="3:3" x14ac:dyDescent="0.2">
      <c r="C280" s="52"/>
    </row>
    <row r="281" spans="3:3" x14ac:dyDescent="0.2">
      <c r="C281" s="52"/>
    </row>
    <row r="282" spans="3:3" x14ac:dyDescent="0.2">
      <c r="C282" s="52"/>
    </row>
    <row r="283" spans="3:3" x14ac:dyDescent="0.2">
      <c r="C283" s="52"/>
    </row>
    <row r="284" spans="3:3" x14ac:dyDescent="0.2">
      <c r="C284" s="52"/>
    </row>
    <row r="285" spans="3:3" x14ac:dyDescent="0.2">
      <c r="C285" s="52"/>
    </row>
    <row r="286" spans="3:3" x14ac:dyDescent="0.2">
      <c r="C286" s="52"/>
    </row>
    <row r="287" spans="3:3" x14ac:dyDescent="0.2">
      <c r="C287" s="52"/>
    </row>
    <row r="288" spans="3:3" x14ac:dyDescent="0.2">
      <c r="C288" s="52"/>
    </row>
    <row r="289" spans="3:3" x14ac:dyDescent="0.2">
      <c r="C289" s="52"/>
    </row>
    <row r="290" spans="3:3" x14ac:dyDescent="0.2">
      <c r="C290" s="52"/>
    </row>
    <row r="291" spans="3:3" x14ac:dyDescent="0.2">
      <c r="C291" s="52"/>
    </row>
    <row r="292" spans="3:3" x14ac:dyDescent="0.2">
      <c r="C292" s="52"/>
    </row>
    <row r="293" spans="3:3" x14ac:dyDescent="0.2">
      <c r="C293" s="52"/>
    </row>
    <row r="294" spans="3:3" x14ac:dyDescent="0.2">
      <c r="C294" s="52"/>
    </row>
    <row r="295" spans="3:3" x14ac:dyDescent="0.2">
      <c r="C295" s="52"/>
    </row>
    <row r="296" spans="3:3" x14ac:dyDescent="0.2">
      <c r="C296" s="52"/>
    </row>
    <row r="297" spans="3:3" x14ac:dyDescent="0.2">
      <c r="C297" s="52"/>
    </row>
    <row r="298" spans="3:3" x14ac:dyDescent="0.2">
      <c r="C298" s="52"/>
    </row>
    <row r="299" spans="3:3" x14ac:dyDescent="0.2">
      <c r="C299" s="52"/>
    </row>
    <row r="300" spans="3:3" x14ac:dyDescent="0.2">
      <c r="C300" s="52"/>
    </row>
    <row r="301" spans="3:3" x14ac:dyDescent="0.2">
      <c r="C301" s="52"/>
    </row>
    <row r="302" spans="3:3" x14ac:dyDescent="0.2">
      <c r="C302" s="52"/>
    </row>
    <row r="303" spans="3:3" x14ac:dyDescent="0.2">
      <c r="C303" s="52"/>
    </row>
    <row r="304" spans="3:3" x14ac:dyDescent="0.2">
      <c r="C304" s="52"/>
    </row>
    <row r="305" spans="3:3" x14ac:dyDescent="0.2">
      <c r="C305" s="52"/>
    </row>
    <row r="306" spans="3:3" x14ac:dyDescent="0.2">
      <c r="C306" s="52"/>
    </row>
    <row r="307" spans="3:3" x14ac:dyDescent="0.2">
      <c r="C307" s="52"/>
    </row>
    <row r="308" spans="3:3" x14ac:dyDescent="0.2">
      <c r="C308" s="52"/>
    </row>
    <row r="309" spans="3:3" x14ac:dyDescent="0.2">
      <c r="C309" s="52"/>
    </row>
    <row r="310" spans="3:3" x14ac:dyDescent="0.2">
      <c r="C310" s="52"/>
    </row>
    <row r="311" spans="3:3" x14ac:dyDescent="0.2">
      <c r="C311" s="52"/>
    </row>
    <row r="312" spans="3:3" x14ac:dyDescent="0.2">
      <c r="C312" s="52"/>
    </row>
    <row r="313" spans="3:3" x14ac:dyDescent="0.2">
      <c r="C313" s="52"/>
    </row>
    <row r="314" spans="3:3" x14ac:dyDescent="0.2">
      <c r="C314" s="52"/>
    </row>
    <row r="315" spans="3:3" x14ac:dyDescent="0.2">
      <c r="C315" s="52"/>
    </row>
    <row r="316" spans="3:3" x14ac:dyDescent="0.2">
      <c r="C316" s="52"/>
    </row>
    <row r="317" spans="3:3" x14ac:dyDescent="0.2">
      <c r="C317" s="52"/>
    </row>
    <row r="318" spans="3:3" x14ac:dyDescent="0.2">
      <c r="C318" s="52"/>
    </row>
    <row r="319" spans="3:3" x14ac:dyDescent="0.2">
      <c r="C319" s="52"/>
    </row>
    <row r="320" spans="3:3" x14ac:dyDescent="0.2">
      <c r="C320" s="52"/>
    </row>
    <row r="321" spans="3:3" x14ac:dyDescent="0.2">
      <c r="C321" s="52"/>
    </row>
    <row r="322" spans="3:3" x14ac:dyDescent="0.2">
      <c r="C322" s="52"/>
    </row>
    <row r="323" spans="3:3" x14ac:dyDescent="0.2">
      <c r="C323" s="52"/>
    </row>
    <row r="324" spans="3:3" x14ac:dyDescent="0.2">
      <c r="C324" s="52"/>
    </row>
    <row r="325" spans="3:3" x14ac:dyDescent="0.2">
      <c r="C325" s="52"/>
    </row>
    <row r="326" spans="3:3" x14ac:dyDescent="0.2">
      <c r="C326" s="52"/>
    </row>
    <row r="327" spans="3:3" x14ac:dyDescent="0.2">
      <c r="C327" s="52"/>
    </row>
    <row r="328" spans="3:3" x14ac:dyDescent="0.2">
      <c r="C328" s="52"/>
    </row>
    <row r="329" spans="3:3" x14ac:dyDescent="0.2">
      <c r="C329" s="52"/>
    </row>
    <row r="330" spans="3:3" x14ac:dyDescent="0.2">
      <c r="C330" s="52"/>
    </row>
    <row r="331" spans="3:3" x14ac:dyDescent="0.2">
      <c r="C331" s="52"/>
    </row>
    <row r="332" spans="3:3" x14ac:dyDescent="0.2">
      <c r="C332" s="52"/>
    </row>
    <row r="333" spans="3:3" x14ac:dyDescent="0.2">
      <c r="C333" s="52"/>
    </row>
    <row r="334" spans="3:3" x14ac:dyDescent="0.2">
      <c r="C334" s="52"/>
    </row>
    <row r="335" spans="3:3" x14ac:dyDescent="0.2">
      <c r="C335" s="52"/>
    </row>
    <row r="336" spans="3:3" x14ac:dyDescent="0.2">
      <c r="C336" s="52"/>
    </row>
    <row r="337" spans="3:3" x14ac:dyDescent="0.2">
      <c r="C337" s="52"/>
    </row>
    <row r="338" spans="3:3" x14ac:dyDescent="0.2">
      <c r="C338" s="52"/>
    </row>
    <row r="339" spans="3:3" x14ac:dyDescent="0.2">
      <c r="C339" s="52"/>
    </row>
    <row r="340" spans="3:3" x14ac:dyDescent="0.2">
      <c r="C340" s="52"/>
    </row>
    <row r="341" spans="3:3" x14ac:dyDescent="0.2">
      <c r="C341" s="52"/>
    </row>
    <row r="342" spans="3:3" x14ac:dyDescent="0.2">
      <c r="C342" s="52"/>
    </row>
    <row r="343" spans="3:3" x14ac:dyDescent="0.2">
      <c r="C343" s="52"/>
    </row>
    <row r="344" spans="3:3" x14ac:dyDescent="0.2">
      <c r="C344" s="52"/>
    </row>
    <row r="345" spans="3:3" x14ac:dyDescent="0.2">
      <c r="C345" s="52"/>
    </row>
    <row r="346" spans="3:3" x14ac:dyDescent="0.2">
      <c r="C346" s="52"/>
    </row>
    <row r="347" spans="3:3" x14ac:dyDescent="0.2">
      <c r="C347" s="52"/>
    </row>
    <row r="348" spans="3:3" x14ac:dyDescent="0.2">
      <c r="C348" s="52"/>
    </row>
    <row r="349" spans="3:3" x14ac:dyDescent="0.2">
      <c r="C349" s="52"/>
    </row>
    <row r="350" spans="3:3" x14ac:dyDescent="0.2">
      <c r="C350" s="52"/>
    </row>
    <row r="351" spans="3:3" x14ac:dyDescent="0.2">
      <c r="C351" s="52"/>
    </row>
    <row r="352" spans="3:3" x14ac:dyDescent="0.2">
      <c r="C352" s="52"/>
    </row>
    <row r="353" spans="3:3" x14ac:dyDescent="0.2">
      <c r="C353" s="52"/>
    </row>
    <row r="354" spans="3:3" x14ac:dyDescent="0.2">
      <c r="C354" s="52"/>
    </row>
    <row r="355" spans="3:3" x14ac:dyDescent="0.2">
      <c r="C355" s="52"/>
    </row>
    <row r="356" spans="3:3" x14ac:dyDescent="0.2">
      <c r="C356" s="52"/>
    </row>
    <row r="357" spans="3:3" x14ac:dyDescent="0.2">
      <c r="C357" s="52"/>
    </row>
    <row r="358" spans="3:3" x14ac:dyDescent="0.2">
      <c r="C358" s="52"/>
    </row>
    <row r="359" spans="3:3" x14ac:dyDescent="0.2">
      <c r="C359" s="52"/>
    </row>
    <row r="360" spans="3:3" x14ac:dyDescent="0.2">
      <c r="C360" s="52"/>
    </row>
    <row r="361" spans="3:3" x14ac:dyDescent="0.2">
      <c r="C361" s="52"/>
    </row>
    <row r="362" spans="3:3" x14ac:dyDescent="0.2">
      <c r="C362" s="52"/>
    </row>
    <row r="363" spans="3:3" x14ac:dyDescent="0.2">
      <c r="C363" s="52"/>
    </row>
    <row r="364" spans="3:3" x14ac:dyDescent="0.2">
      <c r="C364" s="52"/>
    </row>
    <row r="365" spans="3:3" x14ac:dyDescent="0.2">
      <c r="C365" s="52"/>
    </row>
    <row r="366" spans="3:3" x14ac:dyDescent="0.2">
      <c r="C366" s="52"/>
    </row>
    <row r="367" spans="3:3" x14ac:dyDescent="0.2">
      <c r="C367" s="52"/>
    </row>
    <row r="368" spans="3:3" x14ac:dyDescent="0.2">
      <c r="C368" s="52"/>
    </row>
    <row r="369" spans="3:3" x14ac:dyDescent="0.2">
      <c r="C369" s="52"/>
    </row>
    <row r="370" spans="3:3" x14ac:dyDescent="0.2">
      <c r="C370" s="52"/>
    </row>
    <row r="371" spans="3:3" x14ac:dyDescent="0.2">
      <c r="C371" s="52"/>
    </row>
    <row r="372" spans="3:3" x14ac:dyDescent="0.2">
      <c r="C372" s="52"/>
    </row>
    <row r="373" spans="3:3" x14ac:dyDescent="0.2">
      <c r="C373" s="52"/>
    </row>
    <row r="374" spans="3:3" x14ac:dyDescent="0.2">
      <c r="C374" s="52"/>
    </row>
    <row r="375" spans="3:3" x14ac:dyDescent="0.2">
      <c r="C375" s="52"/>
    </row>
    <row r="376" spans="3:3" x14ac:dyDescent="0.2">
      <c r="C376" s="52"/>
    </row>
    <row r="377" spans="3:3" x14ac:dyDescent="0.2">
      <c r="C377" s="52"/>
    </row>
    <row r="378" spans="3:3" x14ac:dyDescent="0.2">
      <c r="C378" s="52"/>
    </row>
    <row r="379" spans="3:3" x14ac:dyDescent="0.2">
      <c r="C379" s="52"/>
    </row>
    <row r="380" spans="3:3" x14ac:dyDescent="0.2">
      <c r="C380" s="52"/>
    </row>
    <row r="381" spans="3:3" x14ac:dyDescent="0.2">
      <c r="C381" s="52"/>
    </row>
    <row r="382" spans="3:3" x14ac:dyDescent="0.2">
      <c r="C382" s="52"/>
    </row>
    <row r="383" spans="3:3" x14ac:dyDescent="0.2">
      <c r="C383" s="52"/>
    </row>
    <row r="384" spans="3:3" x14ac:dyDescent="0.2">
      <c r="C384" s="52"/>
    </row>
    <row r="385" spans="3:3" x14ac:dyDescent="0.2">
      <c r="C385" s="52"/>
    </row>
    <row r="386" spans="3:3" x14ac:dyDescent="0.2">
      <c r="C386" s="52"/>
    </row>
    <row r="387" spans="3:3" x14ac:dyDescent="0.2">
      <c r="C387" s="52"/>
    </row>
    <row r="388" spans="3:3" x14ac:dyDescent="0.2">
      <c r="C388" s="52"/>
    </row>
    <row r="389" spans="3:3" x14ac:dyDescent="0.2">
      <c r="C389" s="52"/>
    </row>
    <row r="390" spans="3:3" x14ac:dyDescent="0.2">
      <c r="C390" s="52"/>
    </row>
    <row r="391" spans="3:3" x14ac:dyDescent="0.2">
      <c r="C391" s="52"/>
    </row>
    <row r="392" spans="3:3" x14ac:dyDescent="0.2">
      <c r="C392" s="52"/>
    </row>
    <row r="393" spans="3:3" x14ac:dyDescent="0.2">
      <c r="C393" s="52"/>
    </row>
    <row r="394" spans="3:3" x14ac:dyDescent="0.2">
      <c r="C394" s="52"/>
    </row>
    <row r="395" spans="3:3" x14ac:dyDescent="0.2">
      <c r="C395" s="52"/>
    </row>
    <row r="396" spans="3:3" x14ac:dyDescent="0.2">
      <c r="C396" s="52"/>
    </row>
    <row r="397" spans="3:3" x14ac:dyDescent="0.2">
      <c r="C397" s="52"/>
    </row>
    <row r="398" spans="3:3" x14ac:dyDescent="0.2">
      <c r="C398" s="52"/>
    </row>
    <row r="399" spans="3:3" x14ac:dyDescent="0.2">
      <c r="C399" s="52"/>
    </row>
    <row r="400" spans="3:3" x14ac:dyDescent="0.2">
      <c r="C400" s="52"/>
    </row>
    <row r="401" spans="3:3" x14ac:dyDescent="0.2">
      <c r="C401" s="52"/>
    </row>
    <row r="402" spans="3:3" x14ac:dyDescent="0.2">
      <c r="C402" s="52"/>
    </row>
    <row r="403" spans="3:3" x14ac:dyDescent="0.2">
      <c r="C403" s="52"/>
    </row>
    <row r="404" spans="3:3" x14ac:dyDescent="0.2">
      <c r="C404" s="52"/>
    </row>
    <row r="405" spans="3:3" x14ac:dyDescent="0.2">
      <c r="C405" s="52"/>
    </row>
    <row r="406" spans="3:3" x14ac:dyDescent="0.2">
      <c r="C406" s="52"/>
    </row>
    <row r="407" spans="3:3" x14ac:dyDescent="0.2">
      <c r="C407" s="52"/>
    </row>
    <row r="408" spans="3:3" x14ac:dyDescent="0.2">
      <c r="C408" s="52"/>
    </row>
    <row r="409" spans="3:3" x14ac:dyDescent="0.2">
      <c r="C409" s="52"/>
    </row>
    <row r="410" spans="3:3" x14ac:dyDescent="0.2">
      <c r="C410" s="52"/>
    </row>
    <row r="411" spans="3:3" x14ac:dyDescent="0.2">
      <c r="C411" s="52"/>
    </row>
    <row r="412" spans="3:3" x14ac:dyDescent="0.2">
      <c r="C412" s="52"/>
    </row>
    <row r="413" spans="3:3" x14ac:dyDescent="0.2">
      <c r="C413" s="52"/>
    </row>
    <row r="414" spans="3:3" x14ac:dyDescent="0.2">
      <c r="C414" s="52"/>
    </row>
    <row r="415" spans="3:3" x14ac:dyDescent="0.2">
      <c r="C415" s="52"/>
    </row>
    <row r="416" spans="3:3" x14ac:dyDescent="0.2">
      <c r="C416" s="52"/>
    </row>
    <row r="417" spans="3:3" x14ac:dyDescent="0.2">
      <c r="C417" s="52"/>
    </row>
    <row r="418" spans="3:3" x14ac:dyDescent="0.2">
      <c r="C418" s="52"/>
    </row>
    <row r="419" spans="3:3" x14ac:dyDescent="0.2">
      <c r="C419" s="52"/>
    </row>
    <row r="420" spans="3:3" x14ac:dyDescent="0.2">
      <c r="C420" s="52"/>
    </row>
    <row r="421" spans="3:3" x14ac:dyDescent="0.2">
      <c r="C421" s="52"/>
    </row>
    <row r="422" spans="3:3" x14ac:dyDescent="0.2">
      <c r="C422" s="52"/>
    </row>
    <row r="423" spans="3:3" x14ac:dyDescent="0.2">
      <c r="C423" s="52"/>
    </row>
    <row r="424" spans="3:3" x14ac:dyDescent="0.2">
      <c r="C424" s="52"/>
    </row>
    <row r="425" spans="3:3" x14ac:dyDescent="0.2">
      <c r="C425" s="52"/>
    </row>
    <row r="426" spans="3:3" x14ac:dyDescent="0.2">
      <c r="C426" s="52"/>
    </row>
    <row r="427" spans="3:3" x14ac:dyDescent="0.2">
      <c r="C427" s="52"/>
    </row>
    <row r="428" spans="3:3" x14ac:dyDescent="0.2">
      <c r="C428" s="52"/>
    </row>
    <row r="429" spans="3:3" x14ac:dyDescent="0.2">
      <c r="C429" s="52"/>
    </row>
    <row r="430" spans="3:3" x14ac:dyDescent="0.2">
      <c r="C430" s="52"/>
    </row>
    <row r="431" spans="3:3" x14ac:dyDescent="0.2">
      <c r="C431" s="52"/>
    </row>
    <row r="432" spans="3:3" x14ac:dyDescent="0.2">
      <c r="C432" s="52"/>
    </row>
    <row r="433" spans="3:3" x14ac:dyDescent="0.2">
      <c r="C433" s="52"/>
    </row>
    <row r="434" spans="3:3" x14ac:dyDescent="0.2">
      <c r="C434" s="52"/>
    </row>
    <row r="435" spans="3:3" x14ac:dyDescent="0.2">
      <c r="C435" s="52"/>
    </row>
    <row r="436" spans="3:3" x14ac:dyDescent="0.2">
      <c r="C436" s="52"/>
    </row>
    <row r="437" spans="3:3" x14ac:dyDescent="0.2">
      <c r="C437" s="52"/>
    </row>
    <row r="438" spans="3:3" x14ac:dyDescent="0.2">
      <c r="C438" s="52"/>
    </row>
    <row r="439" spans="3:3" x14ac:dyDescent="0.2">
      <c r="C439" s="52"/>
    </row>
    <row r="440" spans="3:3" x14ac:dyDescent="0.2">
      <c r="C440" s="52"/>
    </row>
    <row r="441" spans="3:3" x14ac:dyDescent="0.2">
      <c r="C441" s="52"/>
    </row>
    <row r="442" spans="3:3" x14ac:dyDescent="0.2">
      <c r="C442" s="52"/>
    </row>
    <row r="443" spans="3:3" x14ac:dyDescent="0.2">
      <c r="C443" s="52"/>
    </row>
    <row r="444" spans="3:3" x14ac:dyDescent="0.2">
      <c r="C444" s="52"/>
    </row>
    <row r="445" spans="3:3" x14ac:dyDescent="0.2">
      <c r="C445" s="52"/>
    </row>
    <row r="446" spans="3:3" x14ac:dyDescent="0.2">
      <c r="C446" s="52"/>
    </row>
    <row r="447" spans="3:3" x14ac:dyDescent="0.2">
      <c r="C447" s="52"/>
    </row>
    <row r="448" spans="3:3" x14ac:dyDescent="0.2">
      <c r="C448" s="52"/>
    </row>
    <row r="449" spans="3:3" x14ac:dyDescent="0.2">
      <c r="C449" s="52"/>
    </row>
    <row r="450" spans="3:3" x14ac:dyDescent="0.2">
      <c r="C450" s="52"/>
    </row>
    <row r="451" spans="3:3" x14ac:dyDescent="0.2">
      <c r="C451" s="52"/>
    </row>
    <row r="452" spans="3:3" x14ac:dyDescent="0.2">
      <c r="C452" s="52"/>
    </row>
    <row r="453" spans="3:3" x14ac:dyDescent="0.2">
      <c r="C453" s="52"/>
    </row>
    <row r="454" spans="3:3" x14ac:dyDescent="0.2">
      <c r="C454" s="52"/>
    </row>
    <row r="455" spans="3:3" x14ac:dyDescent="0.2">
      <c r="C455" s="52"/>
    </row>
    <row r="456" spans="3:3" x14ac:dyDescent="0.2">
      <c r="C456" s="52"/>
    </row>
    <row r="457" spans="3:3" x14ac:dyDescent="0.2">
      <c r="C457" s="52"/>
    </row>
    <row r="458" spans="3:3" x14ac:dyDescent="0.2">
      <c r="C458" s="52"/>
    </row>
    <row r="459" spans="3:3" x14ac:dyDescent="0.2">
      <c r="C459" s="52"/>
    </row>
    <row r="460" spans="3:3" x14ac:dyDescent="0.2">
      <c r="C460" s="52"/>
    </row>
    <row r="461" spans="3:3" x14ac:dyDescent="0.2">
      <c r="C461" s="52"/>
    </row>
    <row r="462" spans="3:3" x14ac:dyDescent="0.2">
      <c r="C462" s="52"/>
    </row>
    <row r="463" spans="3:3" x14ac:dyDescent="0.2">
      <c r="C463" s="52"/>
    </row>
    <row r="464" spans="3:3" x14ac:dyDescent="0.2">
      <c r="C464" s="52"/>
    </row>
    <row r="465" spans="3:3" x14ac:dyDescent="0.2">
      <c r="C465" s="52"/>
    </row>
    <row r="466" spans="3:3" x14ac:dyDescent="0.2">
      <c r="C466" s="52"/>
    </row>
    <row r="467" spans="3:3" x14ac:dyDescent="0.2">
      <c r="C467" s="52"/>
    </row>
    <row r="468" spans="3:3" x14ac:dyDescent="0.2">
      <c r="C468" s="52"/>
    </row>
    <row r="469" spans="3:3" x14ac:dyDescent="0.2">
      <c r="C469" s="52"/>
    </row>
    <row r="470" spans="3:3" x14ac:dyDescent="0.2">
      <c r="C470" s="52"/>
    </row>
    <row r="471" spans="3:3" x14ac:dyDescent="0.2">
      <c r="C471" s="52"/>
    </row>
    <row r="472" spans="3:3" x14ac:dyDescent="0.2">
      <c r="C472" s="52"/>
    </row>
    <row r="473" spans="3:3" x14ac:dyDescent="0.2">
      <c r="C473" s="52"/>
    </row>
    <row r="474" spans="3:3" x14ac:dyDescent="0.2">
      <c r="C474" s="52"/>
    </row>
    <row r="475" spans="3:3" x14ac:dyDescent="0.2">
      <c r="C475" s="52"/>
    </row>
    <row r="476" spans="3:3" x14ac:dyDescent="0.2">
      <c r="C476" s="52"/>
    </row>
    <row r="477" spans="3:3" x14ac:dyDescent="0.2">
      <c r="C477" s="52"/>
    </row>
    <row r="478" spans="3:3" x14ac:dyDescent="0.2">
      <c r="C478" s="52"/>
    </row>
    <row r="479" spans="3:3" x14ac:dyDescent="0.2">
      <c r="C479" s="52"/>
    </row>
    <row r="480" spans="3:3" x14ac:dyDescent="0.2">
      <c r="C480" s="52"/>
    </row>
    <row r="481" spans="3:3" x14ac:dyDescent="0.2">
      <c r="C481" s="52"/>
    </row>
    <row r="482" spans="3:3" x14ac:dyDescent="0.2">
      <c r="C482" s="52"/>
    </row>
    <row r="483" spans="3:3" x14ac:dyDescent="0.2">
      <c r="C483" s="52"/>
    </row>
    <row r="484" spans="3:3" x14ac:dyDescent="0.2">
      <c r="C484" s="52"/>
    </row>
    <row r="485" spans="3:3" x14ac:dyDescent="0.2">
      <c r="C485" s="52"/>
    </row>
    <row r="486" spans="3:3" x14ac:dyDescent="0.2">
      <c r="C486" s="52"/>
    </row>
    <row r="487" spans="3:3" x14ac:dyDescent="0.2">
      <c r="C487" s="52"/>
    </row>
    <row r="488" spans="3:3" x14ac:dyDescent="0.2">
      <c r="C488" s="52"/>
    </row>
    <row r="489" spans="3:3" x14ac:dyDescent="0.2">
      <c r="C489" s="52"/>
    </row>
    <row r="490" spans="3:3" x14ac:dyDescent="0.2">
      <c r="C490" s="52"/>
    </row>
    <row r="491" spans="3:3" x14ac:dyDescent="0.2">
      <c r="C491" s="52"/>
    </row>
    <row r="492" spans="3:3" x14ac:dyDescent="0.2">
      <c r="C492" s="52"/>
    </row>
    <row r="493" spans="3:3" x14ac:dyDescent="0.2">
      <c r="C493" s="52"/>
    </row>
    <row r="494" spans="3:3" x14ac:dyDescent="0.2">
      <c r="C494" s="52"/>
    </row>
    <row r="495" spans="3:3" x14ac:dyDescent="0.2">
      <c r="C495" s="52"/>
    </row>
    <row r="496" spans="3:3" x14ac:dyDescent="0.2">
      <c r="C496" s="52"/>
    </row>
    <row r="497" spans="3:3" x14ac:dyDescent="0.2">
      <c r="C497" s="52"/>
    </row>
    <row r="498" spans="3:3" x14ac:dyDescent="0.2">
      <c r="C498" s="52"/>
    </row>
    <row r="499" spans="3:3" x14ac:dyDescent="0.2">
      <c r="C499" s="52"/>
    </row>
    <row r="500" spans="3:3" x14ac:dyDescent="0.2">
      <c r="C500" s="52"/>
    </row>
    <row r="501" spans="3:3" x14ac:dyDescent="0.2">
      <c r="C501" s="52"/>
    </row>
    <row r="502" spans="3:3" x14ac:dyDescent="0.2">
      <c r="C502" s="52"/>
    </row>
    <row r="503" spans="3:3" x14ac:dyDescent="0.2">
      <c r="C503" s="52"/>
    </row>
    <row r="504" spans="3:3" x14ac:dyDescent="0.2">
      <c r="C504" s="52"/>
    </row>
    <row r="505" spans="3:3" x14ac:dyDescent="0.2">
      <c r="C505" s="52"/>
    </row>
    <row r="506" spans="3:3" x14ac:dyDescent="0.2">
      <c r="C506" s="52"/>
    </row>
    <row r="507" spans="3:3" x14ac:dyDescent="0.2">
      <c r="C507" s="52"/>
    </row>
    <row r="508" spans="3:3" x14ac:dyDescent="0.2">
      <c r="C508" s="52"/>
    </row>
    <row r="509" spans="3:3" x14ac:dyDescent="0.2">
      <c r="C509" s="52"/>
    </row>
    <row r="510" spans="3:3" x14ac:dyDescent="0.2">
      <c r="C510" s="52"/>
    </row>
    <row r="511" spans="3:3" x14ac:dyDescent="0.2">
      <c r="C511" s="52"/>
    </row>
    <row r="512" spans="3:3" x14ac:dyDescent="0.2">
      <c r="C512" s="52"/>
    </row>
    <row r="513" spans="3:3" x14ac:dyDescent="0.2">
      <c r="C513" s="52"/>
    </row>
    <row r="514" spans="3:3" x14ac:dyDescent="0.2">
      <c r="C514" s="52"/>
    </row>
    <row r="515" spans="3:3" x14ac:dyDescent="0.2">
      <c r="C515" s="52"/>
    </row>
    <row r="516" spans="3:3" x14ac:dyDescent="0.2">
      <c r="C516" s="52"/>
    </row>
    <row r="517" spans="3:3" x14ac:dyDescent="0.2">
      <c r="C517" s="52"/>
    </row>
    <row r="518" spans="3:3" x14ac:dyDescent="0.2">
      <c r="C518" s="52"/>
    </row>
    <row r="519" spans="3:3" x14ac:dyDescent="0.2">
      <c r="C519" s="52"/>
    </row>
    <row r="520" spans="3:3" x14ac:dyDescent="0.2">
      <c r="C520" s="52"/>
    </row>
    <row r="521" spans="3:3" x14ac:dyDescent="0.2">
      <c r="C521" s="52"/>
    </row>
    <row r="522" spans="3:3" x14ac:dyDescent="0.2">
      <c r="C522" s="52"/>
    </row>
    <row r="523" spans="3:3" x14ac:dyDescent="0.2">
      <c r="C523" s="52"/>
    </row>
    <row r="524" spans="3:3" x14ac:dyDescent="0.2">
      <c r="C524" s="52"/>
    </row>
    <row r="525" spans="3:3" x14ac:dyDescent="0.2">
      <c r="C525" s="52"/>
    </row>
    <row r="526" spans="3:3" x14ac:dyDescent="0.2">
      <c r="C526" s="52"/>
    </row>
    <row r="527" spans="3:3" x14ac:dyDescent="0.2">
      <c r="C527" s="52"/>
    </row>
    <row r="528" spans="3:3" x14ac:dyDescent="0.2">
      <c r="C528" s="52"/>
    </row>
    <row r="529" spans="3:3" x14ac:dyDescent="0.2">
      <c r="C529" s="52"/>
    </row>
    <row r="530" spans="3:3" x14ac:dyDescent="0.2">
      <c r="C530" s="52"/>
    </row>
    <row r="531" spans="3:3" x14ac:dyDescent="0.2">
      <c r="C531" s="52"/>
    </row>
    <row r="532" spans="3:3" x14ac:dyDescent="0.2">
      <c r="C532" s="52"/>
    </row>
    <row r="533" spans="3:3" x14ac:dyDescent="0.2">
      <c r="C533" s="52"/>
    </row>
    <row r="534" spans="3:3" x14ac:dyDescent="0.2">
      <c r="C534" s="52"/>
    </row>
    <row r="535" spans="3:3" x14ac:dyDescent="0.2">
      <c r="C535" s="52"/>
    </row>
    <row r="536" spans="3:3" x14ac:dyDescent="0.2">
      <c r="C536" s="52"/>
    </row>
    <row r="537" spans="3:3" x14ac:dyDescent="0.2">
      <c r="C537" s="52"/>
    </row>
    <row r="538" spans="3:3" x14ac:dyDescent="0.2">
      <c r="C538" s="52"/>
    </row>
    <row r="539" spans="3:3" x14ac:dyDescent="0.2">
      <c r="C539" s="52"/>
    </row>
    <row r="540" spans="3:3" x14ac:dyDescent="0.2">
      <c r="C540" s="52"/>
    </row>
    <row r="541" spans="3:3" x14ac:dyDescent="0.2">
      <c r="C541" s="52"/>
    </row>
    <row r="542" spans="3:3" x14ac:dyDescent="0.2">
      <c r="C542" s="52"/>
    </row>
    <row r="543" spans="3:3" x14ac:dyDescent="0.2">
      <c r="C543" s="52"/>
    </row>
    <row r="544" spans="3:3" x14ac:dyDescent="0.2">
      <c r="C544" s="52"/>
    </row>
    <row r="545" spans="3:3" x14ac:dyDescent="0.2">
      <c r="C545" s="52"/>
    </row>
    <row r="546" spans="3:3" x14ac:dyDescent="0.2">
      <c r="C546" s="52"/>
    </row>
    <row r="547" spans="3:3" x14ac:dyDescent="0.2">
      <c r="C547" s="52"/>
    </row>
    <row r="548" spans="3:3" x14ac:dyDescent="0.2">
      <c r="C548" s="52"/>
    </row>
    <row r="549" spans="3:3" x14ac:dyDescent="0.2">
      <c r="C549" s="52"/>
    </row>
    <row r="550" spans="3:3" x14ac:dyDescent="0.2">
      <c r="C550" s="52"/>
    </row>
    <row r="551" spans="3:3" x14ac:dyDescent="0.2">
      <c r="C551" s="52"/>
    </row>
    <row r="552" spans="3:3" x14ac:dyDescent="0.2">
      <c r="C552" s="52"/>
    </row>
    <row r="553" spans="3:3" x14ac:dyDescent="0.2">
      <c r="C553" s="52"/>
    </row>
    <row r="554" spans="3:3" x14ac:dyDescent="0.2">
      <c r="C554" s="52"/>
    </row>
    <row r="555" spans="3:3" x14ac:dyDescent="0.2">
      <c r="C555" s="52"/>
    </row>
    <row r="556" spans="3:3" x14ac:dyDescent="0.2">
      <c r="C556" s="52"/>
    </row>
    <row r="557" spans="3:3" x14ac:dyDescent="0.2">
      <c r="C557" s="52"/>
    </row>
    <row r="558" spans="3:3" x14ac:dyDescent="0.2">
      <c r="C558" s="52"/>
    </row>
    <row r="559" spans="3:3" x14ac:dyDescent="0.2">
      <c r="C559" s="52"/>
    </row>
    <row r="560" spans="3:3" x14ac:dyDescent="0.2">
      <c r="C560" s="52"/>
    </row>
    <row r="561" spans="3:3" x14ac:dyDescent="0.2">
      <c r="C561" s="52"/>
    </row>
    <row r="562" spans="3:3" x14ac:dyDescent="0.2">
      <c r="C562" s="52"/>
    </row>
    <row r="563" spans="3:3" x14ac:dyDescent="0.2">
      <c r="C563" s="52"/>
    </row>
    <row r="564" spans="3:3" x14ac:dyDescent="0.2">
      <c r="C564" s="52"/>
    </row>
    <row r="565" spans="3:3" x14ac:dyDescent="0.2">
      <c r="C565" s="52"/>
    </row>
    <row r="566" spans="3:3" x14ac:dyDescent="0.2">
      <c r="C566" s="52"/>
    </row>
    <row r="567" spans="3:3" x14ac:dyDescent="0.2">
      <c r="C567" s="52"/>
    </row>
    <row r="568" spans="3:3" x14ac:dyDescent="0.2">
      <c r="C568" s="52"/>
    </row>
    <row r="569" spans="3:3" x14ac:dyDescent="0.2">
      <c r="C569" s="52"/>
    </row>
    <row r="570" spans="3:3" x14ac:dyDescent="0.2">
      <c r="C570" s="52"/>
    </row>
    <row r="571" spans="3:3" x14ac:dyDescent="0.2">
      <c r="C571" s="52"/>
    </row>
    <row r="572" spans="3:3" x14ac:dyDescent="0.2">
      <c r="C572" s="52"/>
    </row>
    <row r="573" spans="3:3" x14ac:dyDescent="0.2">
      <c r="C573" s="52"/>
    </row>
    <row r="574" spans="3:3" x14ac:dyDescent="0.2">
      <c r="C574" s="52"/>
    </row>
    <row r="575" spans="3:3" x14ac:dyDescent="0.2">
      <c r="C575" s="52"/>
    </row>
    <row r="576" spans="3:3" x14ac:dyDescent="0.2">
      <c r="C576" s="52"/>
    </row>
    <row r="577" spans="3:3" x14ac:dyDescent="0.2">
      <c r="C577" s="52"/>
    </row>
    <row r="578" spans="3:3" x14ac:dyDescent="0.2">
      <c r="C578" s="52"/>
    </row>
    <row r="579" spans="3:3" x14ac:dyDescent="0.2">
      <c r="C579" s="52"/>
    </row>
    <row r="580" spans="3:3" x14ac:dyDescent="0.2">
      <c r="C580" s="52"/>
    </row>
    <row r="581" spans="3:3" x14ac:dyDescent="0.2">
      <c r="C581" s="52"/>
    </row>
    <row r="582" spans="3:3" x14ac:dyDescent="0.2">
      <c r="C582" s="52"/>
    </row>
    <row r="583" spans="3:3" x14ac:dyDescent="0.2">
      <c r="C583" s="52"/>
    </row>
    <row r="584" spans="3:3" x14ac:dyDescent="0.2">
      <c r="C584" s="52"/>
    </row>
    <row r="585" spans="3:3" x14ac:dyDescent="0.2">
      <c r="C585" s="52"/>
    </row>
    <row r="586" spans="3:3" x14ac:dyDescent="0.2">
      <c r="C586" s="52"/>
    </row>
    <row r="587" spans="3:3" x14ac:dyDescent="0.2">
      <c r="C587" s="52"/>
    </row>
    <row r="588" spans="3:3" x14ac:dyDescent="0.2">
      <c r="C588" s="52"/>
    </row>
    <row r="589" spans="3:3" x14ac:dyDescent="0.2">
      <c r="C589" s="52"/>
    </row>
    <row r="590" spans="3:3" x14ac:dyDescent="0.2">
      <c r="C590" s="52"/>
    </row>
    <row r="591" spans="3:3" x14ac:dyDescent="0.2">
      <c r="C591" s="52"/>
    </row>
    <row r="592" spans="3:3" x14ac:dyDescent="0.2">
      <c r="C592" s="52"/>
    </row>
    <row r="593" spans="3:3" x14ac:dyDescent="0.2">
      <c r="C593" s="52"/>
    </row>
    <row r="594" spans="3:3" x14ac:dyDescent="0.2">
      <c r="C594" s="52"/>
    </row>
    <row r="595" spans="3:3" x14ac:dyDescent="0.2">
      <c r="C595" s="52"/>
    </row>
    <row r="596" spans="3:3" x14ac:dyDescent="0.2">
      <c r="C596" s="52"/>
    </row>
    <row r="597" spans="3:3" x14ac:dyDescent="0.2">
      <c r="C597" s="52"/>
    </row>
    <row r="598" spans="3:3" x14ac:dyDescent="0.2">
      <c r="C598" s="52"/>
    </row>
    <row r="599" spans="3:3" x14ac:dyDescent="0.2">
      <c r="C599" s="52"/>
    </row>
    <row r="600" spans="3:3" x14ac:dyDescent="0.2">
      <c r="C600" s="52"/>
    </row>
    <row r="601" spans="3:3" x14ac:dyDescent="0.2">
      <c r="C601" s="52"/>
    </row>
    <row r="602" spans="3:3" x14ac:dyDescent="0.2">
      <c r="C602" s="52"/>
    </row>
    <row r="603" spans="3:3" x14ac:dyDescent="0.2">
      <c r="C603" s="52"/>
    </row>
    <row r="604" spans="3:3" x14ac:dyDescent="0.2">
      <c r="C604" s="52"/>
    </row>
    <row r="605" spans="3:3" x14ac:dyDescent="0.2">
      <c r="C605" s="52"/>
    </row>
    <row r="606" spans="3:3" x14ac:dyDescent="0.2">
      <c r="C606" s="52"/>
    </row>
    <row r="607" spans="3:3" x14ac:dyDescent="0.2">
      <c r="C607" s="52"/>
    </row>
    <row r="608" spans="3:3" x14ac:dyDescent="0.2">
      <c r="C608" s="52"/>
    </row>
    <row r="609" spans="3:3" x14ac:dyDescent="0.2">
      <c r="C609" s="52"/>
    </row>
    <row r="610" spans="3:3" x14ac:dyDescent="0.2">
      <c r="C610" s="52"/>
    </row>
    <row r="611" spans="3:3" x14ac:dyDescent="0.2">
      <c r="C611" s="52"/>
    </row>
    <row r="612" spans="3:3" x14ac:dyDescent="0.2">
      <c r="C612" s="52"/>
    </row>
    <row r="613" spans="3:3" x14ac:dyDescent="0.2">
      <c r="C613" s="52"/>
    </row>
    <row r="614" spans="3:3" x14ac:dyDescent="0.2">
      <c r="C614" s="52"/>
    </row>
    <row r="615" spans="3:3" x14ac:dyDescent="0.2">
      <c r="C615" s="52"/>
    </row>
    <row r="616" spans="3:3" x14ac:dyDescent="0.2">
      <c r="C616" s="52"/>
    </row>
    <row r="617" spans="3:3" x14ac:dyDescent="0.2">
      <c r="C617" s="52"/>
    </row>
    <row r="618" spans="3:3" x14ac:dyDescent="0.2">
      <c r="C618" s="52"/>
    </row>
    <row r="619" spans="3:3" x14ac:dyDescent="0.2">
      <c r="C619" s="52"/>
    </row>
    <row r="620" spans="3:3" x14ac:dyDescent="0.2">
      <c r="C620" s="52"/>
    </row>
    <row r="621" spans="3:3" x14ac:dyDescent="0.2">
      <c r="C621" s="52"/>
    </row>
    <row r="622" spans="3:3" x14ac:dyDescent="0.2">
      <c r="C622" s="52"/>
    </row>
    <row r="623" spans="3:3" x14ac:dyDescent="0.2">
      <c r="C623" s="52"/>
    </row>
    <row r="624" spans="3:3" x14ac:dyDescent="0.2">
      <c r="C624" s="52"/>
    </row>
    <row r="625" spans="3:3" x14ac:dyDescent="0.2">
      <c r="C625" s="52"/>
    </row>
    <row r="626" spans="3:3" x14ac:dyDescent="0.2">
      <c r="C626" s="52"/>
    </row>
    <row r="627" spans="3:3" x14ac:dyDescent="0.2">
      <c r="C627" s="52"/>
    </row>
    <row r="628" spans="3:3" x14ac:dyDescent="0.2">
      <c r="C628" s="52"/>
    </row>
    <row r="629" spans="3:3" x14ac:dyDescent="0.2">
      <c r="C629" s="52"/>
    </row>
    <row r="630" spans="3:3" x14ac:dyDescent="0.2">
      <c r="C630" s="52"/>
    </row>
    <row r="631" spans="3:3" x14ac:dyDescent="0.2">
      <c r="C631" s="52"/>
    </row>
    <row r="632" spans="3:3" x14ac:dyDescent="0.2">
      <c r="C632" s="52"/>
    </row>
    <row r="633" spans="3:3" x14ac:dyDescent="0.2">
      <c r="C633" s="52"/>
    </row>
    <row r="634" spans="3:3" x14ac:dyDescent="0.2">
      <c r="C634" s="52"/>
    </row>
    <row r="635" spans="3:3" x14ac:dyDescent="0.2">
      <c r="C635" s="52"/>
    </row>
    <row r="636" spans="3:3" x14ac:dyDescent="0.2">
      <c r="C636" s="52"/>
    </row>
    <row r="637" spans="3:3" x14ac:dyDescent="0.2">
      <c r="C637" s="52"/>
    </row>
    <row r="638" spans="3:3" x14ac:dyDescent="0.2">
      <c r="C638" s="52"/>
    </row>
    <row r="639" spans="3:3" x14ac:dyDescent="0.2">
      <c r="C639" s="52"/>
    </row>
    <row r="640" spans="3:3" x14ac:dyDescent="0.2">
      <c r="C640" s="52"/>
    </row>
    <row r="641" spans="3:3" x14ac:dyDescent="0.2">
      <c r="C641" s="52"/>
    </row>
    <row r="642" spans="3:3" x14ac:dyDescent="0.2">
      <c r="C642" s="52"/>
    </row>
    <row r="643" spans="3:3" x14ac:dyDescent="0.2">
      <c r="C643" s="52"/>
    </row>
    <row r="644" spans="3:3" x14ac:dyDescent="0.2">
      <c r="C644" s="52"/>
    </row>
    <row r="645" spans="3:3" x14ac:dyDescent="0.2">
      <c r="C645" s="52"/>
    </row>
    <row r="646" spans="3:3" x14ac:dyDescent="0.2">
      <c r="C646" s="52"/>
    </row>
    <row r="647" spans="3:3" x14ac:dyDescent="0.2">
      <c r="C647" s="52"/>
    </row>
    <row r="648" spans="3:3" x14ac:dyDescent="0.2">
      <c r="C648" s="52"/>
    </row>
    <row r="649" spans="3:3" x14ac:dyDescent="0.2">
      <c r="C649" s="52"/>
    </row>
    <row r="650" spans="3:3" x14ac:dyDescent="0.2">
      <c r="C650" s="52"/>
    </row>
    <row r="651" spans="3:3" x14ac:dyDescent="0.2">
      <c r="C651" s="52"/>
    </row>
    <row r="652" spans="3:3" x14ac:dyDescent="0.2">
      <c r="C652" s="52"/>
    </row>
    <row r="653" spans="3:3" x14ac:dyDescent="0.2">
      <c r="C653" s="52"/>
    </row>
    <row r="654" spans="3:3" x14ac:dyDescent="0.2">
      <c r="C654" s="52"/>
    </row>
    <row r="655" spans="3:3" x14ac:dyDescent="0.2">
      <c r="C655" s="52"/>
    </row>
    <row r="656" spans="3:3" x14ac:dyDescent="0.2">
      <c r="C656" s="52"/>
    </row>
    <row r="657" spans="3:3" x14ac:dyDescent="0.2">
      <c r="C657" s="52"/>
    </row>
    <row r="658" spans="3:3" x14ac:dyDescent="0.2">
      <c r="C658" s="52"/>
    </row>
    <row r="659" spans="3:3" x14ac:dyDescent="0.2">
      <c r="C659" s="52"/>
    </row>
    <row r="660" spans="3:3" x14ac:dyDescent="0.2">
      <c r="C660" s="52"/>
    </row>
    <row r="661" spans="3:3" x14ac:dyDescent="0.2">
      <c r="C661" s="52"/>
    </row>
    <row r="662" spans="3:3" x14ac:dyDescent="0.2">
      <c r="C662" s="52"/>
    </row>
    <row r="663" spans="3:3" x14ac:dyDescent="0.2">
      <c r="C663" s="52"/>
    </row>
    <row r="664" spans="3:3" x14ac:dyDescent="0.2">
      <c r="C664" s="52"/>
    </row>
    <row r="665" spans="3:3" x14ac:dyDescent="0.2">
      <c r="C665" s="52"/>
    </row>
    <row r="666" spans="3:3" x14ac:dyDescent="0.2">
      <c r="C666" s="52"/>
    </row>
    <row r="667" spans="3:3" x14ac:dyDescent="0.2">
      <c r="C667" s="52"/>
    </row>
    <row r="668" spans="3:3" x14ac:dyDescent="0.2">
      <c r="C668" s="52"/>
    </row>
    <row r="669" spans="3:3" x14ac:dyDescent="0.2">
      <c r="C669" s="52"/>
    </row>
    <row r="670" spans="3:3" x14ac:dyDescent="0.2">
      <c r="C670" s="52"/>
    </row>
    <row r="671" spans="3:3" x14ac:dyDescent="0.2">
      <c r="C671" s="52"/>
    </row>
    <row r="672" spans="3:3" x14ac:dyDescent="0.2">
      <c r="C672" s="52"/>
    </row>
    <row r="673" spans="3:3" x14ac:dyDescent="0.2">
      <c r="C673" s="52"/>
    </row>
    <row r="674" spans="3:3" x14ac:dyDescent="0.2">
      <c r="C674" s="52"/>
    </row>
    <row r="675" spans="3:3" x14ac:dyDescent="0.2">
      <c r="C675" s="52"/>
    </row>
    <row r="676" spans="3:3" x14ac:dyDescent="0.2">
      <c r="C676" s="52"/>
    </row>
    <row r="677" spans="3:3" x14ac:dyDescent="0.2">
      <c r="C677" s="52"/>
    </row>
    <row r="678" spans="3:3" x14ac:dyDescent="0.2">
      <c r="C678" s="52"/>
    </row>
    <row r="679" spans="3:3" x14ac:dyDescent="0.2">
      <c r="C679" s="52"/>
    </row>
    <row r="680" spans="3:3" x14ac:dyDescent="0.2">
      <c r="C680" s="52"/>
    </row>
    <row r="681" spans="3:3" x14ac:dyDescent="0.2">
      <c r="C681" s="52"/>
    </row>
    <row r="682" spans="3:3" x14ac:dyDescent="0.2">
      <c r="C682" s="52"/>
    </row>
    <row r="683" spans="3:3" x14ac:dyDescent="0.2">
      <c r="C683" s="52"/>
    </row>
    <row r="684" spans="3:3" x14ac:dyDescent="0.2">
      <c r="C684" s="52"/>
    </row>
    <row r="685" spans="3:3" x14ac:dyDescent="0.2">
      <c r="C685" s="52"/>
    </row>
    <row r="686" spans="3:3" x14ac:dyDescent="0.2">
      <c r="C686" s="52"/>
    </row>
    <row r="687" spans="3:3" x14ac:dyDescent="0.2">
      <c r="C687" s="52"/>
    </row>
    <row r="688" spans="3:3" x14ac:dyDescent="0.2">
      <c r="C688" s="52"/>
    </row>
    <row r="689" spans="3:3" x14ac:dyDescent="0.2">
      <c r="C689" s="52"/>
    </row>
    <row r="690" spans="3:3" x14ac:dyDescent="0.2">
      <c r="C690" s="52"/>
    </row>
    <row r="691" spans="3:3" x14ac:dyDescent="0.2">
      <c r="C691" s="52"/>
    </row>
    <row r="692" spans="3:3" x14ac:dyDescent="0.2">
      <c r="C692" s="52"/>
    </row>
    <row r="693" spans="3:3" x14ac:dyDescent="0.2">
      <c r="C693" s="52"/>
    </row>
    <row r="694" spans="3:3" x14ac:dyDescent="0.2">
      <c r="C694" s="52"/>
    </row>
    <row r="695" spans="3:3" x14ac:dyDescent="0.2">
      <c r="C695" s="52"/>
    </row>
    <row r="696" spans="3:3" x14ac:dyDescent="0.2">
      <c r="C696" s="52"/>
    </row>
    <row r="697" spans="3:3" x14ac:dyDescent="0.2">
      <c r="C697" s="52"/>
    </row>
    <row r="698" spans="3:3" x14ac:dyDescent="0.2">
      <c r="C698" s="52"/>
    </row>
    <row r="699" spans="3:3" x14ac:dyDescent="0.2">
      <c r="C699" s="52"/>
    </row>
    <row r="700" spans="3:3" x14ac:dyDescent="0.2">
      <c r="C700" s="52"/>
    </row>
    <row r="701" spans="3:3" x14ac:dyDescent="0.2">
      <c r="C701" s="52"/>
    </row>
    <row r="702" spans="3:3" x14ac:dyDescent="0.2">
      <c r="C702" s="52"/>
    </row>
    <row r="703" spans="3:3" x14ac:dyDescent="0.2">
      <c r="C703" s="52"/>
    </row>
    <row r="704" spans="3:3" x14ac:dyDescent="0.2">
      <c r="C704" s="52"/>
    </row>
    <row r="705" spans="3:3" x14ac:dyDescent="0.2">
      <c r="C705" s="52"/>
    </row>
    <row r="706" spans="3:3" x14ac:dyDescent="0.2">
      <c r="C706" s="52"/>
    </row>
    <row r="707" spans="3:3" x14ac:dyDescent="0.2">
      <c r="C707" s="52"/>
    </row>
    <row r="708" spans="3:3" x14ac:dyDescent="0.2">
      <c r="C708" s="52"/>
    </row>
    <row r="709" spans="3:3" x14ac:dyDescent="0.2">
      <c r="C709" s="52"/>
    </row>
    <row r="710" spans="3:3" x14ac:dyDescent="0.2">
      <c r="C710" s="52"/>
    </row>
    <row r="711" spans="3:3" x14ac:dyDescent="0.2">
      <c r="C711" s="52"/>
    </row>
    <row r="712" spans="3:3" x14ac:dyDescent="0.2">
      <c r="C712" s="52"/>
    </row>
    <row r="713" spans="3:3" x14ac:dyDescent="0.2">
      <c r="C713" s="52"/>
    </row>
    <row r="714" spans="3:3" x14ac:dyDescent="0.2">
      <c r="C714" s="52"/>
    </row>
    <row r="715" spans="3:3" x14ac:dyDescent="0.2">
      <c r="C715" s="52"/>
    </row>
    <row r="716" spans="3:3" x14ac:dyDescent="0.2">
      <c r="C716" s="52"/>
    </row>
    <row r="717" spans="3:3" x14ac:dyDescent="0.2">
      <c r="C717" s="52"/>
    </row>
    <row r="718" spans="3:3" x14ac:dyDescent="0.2">
      <c r="C718" s="52"/>
    </row>
    <row r="719" spans="3:3" x14ac:dyDescent="0.2">
      <c r="C719" s="52"/>
    </row>
    <row r="720" spans="3:3" x14ac:dyDescent="0.2">
      <c r="C720" s="52"/>
    </row>
    <row r="721" spans="3:3" x14ac:dyDescent="0.2">
      <c r="C721" s="52"/>
    </row>
    <row r="722" spans="3:3" x14ac:dyDescent="0.2">
      <c r="C722" s="52"/>
    </row>
    <row r="723" spans="3:3" x14ac:dyDescent="0.2">
      <c r="C723" s="52"/>
    </row>
    <row r="724" spans="3:3" x14ac:dyDescent="0.2">
      <c r="C724" s="52"/>
    </row>
    <row r="725" spans="3:3" x14ac:dyDescent="0.2">
      <c r="C725" s="52"/>
    </row>
    <row r="726" spans="3:3" x14ac:dyDescent="0.2">
      <c r="C726" s="52"/>
    </row>
    <row r="727" spans="3:3" x14ac:dyDescent="0.2">
      <c r="C727" s="52"/>
    </row>
    <row r="728" spans="3:3" x14ac:dyDescent="0.2">
      <c r="C728" s="52"/>
    </row>
    <row r="729" spans="3:3" x14ac:dyDescent="0.2">
      <c r="C729" s="52"/>
    </row>
    <row r="730" spans="3:3" x14ac:dyDescent="0.2">
      <c r="C730" s="52"/>
    </row>
    <row r="731" spans="3:3" x14ac:dyDescent="0.2">
      <c r="C731" s="52"/>
    </row>
    <row r="732" spans="3:3" x14ac:dyDescent="0.2">
      <c r="C732" s="52"/>
    </row>
    <row r="733" spans="3:3" x14ac:dyDescent="0.2">
      <c r="C733" s="52"/>
    </row>
    <row r="734" spans="3:3" x14ac:dyDescent="0.2">
      <c r="C734" s="52"/>
    </row>
    <row r="735" spans="3:3" x14ac:dyDescent="0.2">
      <c r="C735" s="52"/>
    </row>
    <row r="736" spans="3:3" x14ac:dyDescent="0.2">
      <c r="C736" s="52"/>
    </row>
    <row r="737" spans="3:3" x14ac:dyDescent="0.2">
      <c r="C737" s="52"/>
    </row>
    <row r="738" spans="3:3" x14ac:dyDescent="0.2">
      <c r="C738" s="52"/>
    </row>
    <row r="739" spans="3:3" x14ac:dyDescent="0.2">
      <c r="C739" s="52"/>
    </row>
    <row r="740" spans="3:3" x14ac:dyDescent="0.2">
      <c r="C740" s="52"/>
    </row>
    <row r="741" spans="3:3" x14ac:dyDescent="0.2">
      <c r="C741" s="52"/>
    </row>
    <row r="742" spans="3:3" x14ac:dyDescent="0.2">
      <c r="C742" s="52"/>
    </row>
    <row r="743" spans="3:3" x14ac:dyDescent="0.2">
      <c r="C743" s="52"/>
    </row>
    <row r="744" spans="3:3" x14ac:dyDescent="0.2">
      <c r="C744" s="52"/>
    </row>
    <row r="745" spans="3:3" x14ac:dyDescent="0.2">
      <c r="C745" s="52"/>
    </row>
    <row r="746" spans="3:3" x14ac:dyDescent="0.2">
      <c r="C746" s="52"/>
    </row>
    <row r="747" spans="3:3" x14ac:dyDescent="0.2">
      <c r="C747" s="52"/>
    </row>
    <row r="748" spans="3:3" x14ac:dyDescent="0.2">
      <c r="C748" s="52"/>
    </row>
    <row r="749" spans="3:3" x14ac:dyDescent="0.2">
      <c r="C749" s="52"/>
    </row>
    <row r="750" spans="3:3" x14ac:dyDescent="0.2">
      <c r="C750" s="52"/>
    </row>
    <row r="751" spans="3:3" x14ac:dyDescent="0.2">
      <c r="C751" s="52"/>
    </row>
    <row r="752" spans="3:3" x14ac:dyDescent="0.2">
      <c r="C752" s="52"/>
    </row>
    <row r="753" spans="3:3" x14ac:dyDescent="0.2">
      <c r="C753" s="52"/>
    </row>
    <row r="754" spans="3:3" x14ac:dyDescent="0.2">
      <c r="C754" s="52"/>
    </row>
    <row r="755" spans="3:3" x14ac:dyDescent="0.2">
      <c r="C755" s="52"/>
    </row>
    <row r="756" spans="3:3" x14ac:dyDescent="0.2">
      <c r="C756" s="52"/>
    </row>
    <row r="757" spans="3:3" x14ac:dyDescent="0.2">
      <c r="C757" s="52"/>
    </row>
    <row r="758" spans="3:3" x14ac:dyDescent="0.2">
      <c r="C758" s="52"/>
    </row>
    <row r="759" spans="3:3" x14ac:dyDescent="0.2">
      <c r="C759" s="52"/>
    </row>
    <row r="760" spans="3:3" x14ac:dyDescent="0.2">
      <c r="C760" s="52"/>
    </row>
    <row r="761" spans="3:3" x14ac:dyDescent="0.2">
      <c r="C761" s="52"/>
    </row>
    <row r="762" spans="3:3" x14ac:dyDescent="0.2">
      <c r="C762" s="52"/>
    </row>
    <row r="763" spans="3:3" x14ac:dyDescent="0.2">
      <c r="C763" s="52"/>
    </row>
    <row r="764" spans="3:3" x14ac:dyDescent="0.2">
      <c r="C764" s="52"/>
    </row>
    <row r="765" spans="3:3" x14ac:dyDescent="0.2">
      <c r="C765" s="52"/>
    </row>
    <row r="766" spans="3:3" x14ac:dyDescent="0.2">
      <c r="C766" s="52"/>
    </row>
    <row r="767" spans="3:3" x14ac:dyDescent="0.2">
      <c r="C767" s="52"/>
    </row>
    <row r="768" spans="3:3" x14ac:dyDescent="0.2">
      <c r="C768" s="52"/>
    </row>
    <row r="769" spans="3:3" x14ac:dyDescent="0.2">
      <c r="C769" s="52"/>
    </row>
    <row r="770" spans="3:3" x14ac:dyDescent="0.2">
      <c r="C770" s="52"/>
    </row>
    <row r="771" spans="3:3" x14ac:dyDescent="0.2">
      <c r="C771" s="52"/>
    </row>
    <row r="772" spans="3:3" x14ac:dyDescent="0.2">
      <c r="C772" s="52"/>
    </row>
    <row r="773" spans="3:3" x14ac:dyDescent="0.2">
      <c r="C773" s="52"/>
    </row>
    <row r="774" spans="3:3" x14ac:dyDescent="0.2">
      <c r="C774" s="52"/>
    </row>
    <row r="775" spans="3:3" x14ac:dyDescent="0.2">
      <c r="C775" s="52"/>
    </row>
    <row r="776" spans="3:3" x14ac:dyDescent="0.2">
      <c r="C776" s="52"/>
    </row>
    <row r="777" spans="3:3" x14ac:dyDescent="0.2">
      <c r="C777" s="52"/>
    </row>
    <row r="778" spans="3:3" x14ac:dyDescent="0.2">
      <c r="C778" s="52"/>
    </row>
    <row r="779" spans="3:3" x14ac:dyDescent="0.2">
      <c r="C779" s="52"/>
    </row>
    <row r="780" spans="3:3" x14ac:dyDescent="0.2">
      <c r="C780" s="52"/>
    </row>
    <row r="781" spans="3:3" x14ac:dyDescent="0.2">
      <c r="C781" s="52"/>
    </row>
    <row r="782" spans="3:3" x14ac:dyDescent="0.2">
      <c r="C782" s="52"/>
    </row>
    <row r="783" spans="3:3" x14ac:dyDescent="0.2">
      <c r="C783" s="52"/>
    </row>
    <row r="784" spans="3:3" x14ac:dyDescent="0.2">
      <c r="C784" s="52"/>
    </row>
    <row r="785" spans="3:3" x14ac:dyDescent="0.2">
      <c r="C785" s="52"/>
    </row>
    <row r="786" spans="3:3" x14ac:dyDescent="0.2">
      <c r="C786" s="52"/>
    </row>
    <row r="787" spans="3:3" x14ac:dyDescent="0.2">
      <c r="C787" s="52"/>
    </row>
    <row r="788" spans="3:3" x14ac:dyDescent="0.2">
      <c r="C788" s="52"/>
    </row>
    <row r="789" spans="3:3" x14ac:dyDescent="0.2">
      <c r="C789" s="52"/>
    </row>
    <row r="790" spans="3:3" x14ac:dyDescent="0.2">
      <c r="C790" s="52"/>
    </row>
    <row r="791" spans="3:3" x14ac:dyDescent="0.2">
      <c r="C791" s="52"/>
    </row>
    <row r="792" spans="3:3" x14ac:dyDescent="0.2">
      <c r="C792" s="52"/>
    </row>
    <row r="793" spans="3:3" x14ac:dyDescent="0.2">
      <c r="C793" s="52"/>
    </row>
    <row r="794" spans="3:3" x14ac:dyDescent="0.2">
      <c r="C794" s="52"/>
    </row>
    <row r="795" spans="3:3" x14ac:dyDescent="0.2">
      <c r="C795" s="52"/>
    </row>
    <row r="796" spans="3:3" x14ac:dyDescent="0.2">
      <c r="C796" s="52"/>
    </row>
    <row r="797" spans="3:3" x14ac:dyDescent="0.2">
      <c r="C797" s="52"/>
    </row>
    <row r="798" spans="3:3" x14ac:dyDescent="0.2">
      <c r="C798" s="52"/>
    </row>
    <row r="799" spans="3:3" x14ac:dyDescent="0.2">
      <c r="C799" s="52"/>
    </row>
    <row r="800" spans="3:3" x14ac:dyDescent="0.2">
      <c r="C800" s="52"/>
    </row>
    <row r="801" spans="3:3" x14ac:dyDescent="0.2">
      <c r="C801" s="52"/>
    </row>
    <row r="802" spans="3:3" x14ac:dyDescent="0.2">
      <c r="C802" s="52"/>
    </row>
    <row r="803" spans="3:3" x14ac:dyDescent="0.2">
      <c r="C803" s="52"/>
    </row>
    <row r="804" spans="3:3" x14ac:dyDescent="0.2">
      <c r="C804" s="52"/>
    </row>
    <row r="805" spans="3:3" x14ac:dyDescent="0.2">
      <c r="C805" s="52"/>
    </row>
    <row r="806" spans="3:3" x14ac:dyDescent="0.2">
      <c r="C806" s="52"/>
    </row>
    <row r="807" spans="3:3" x14ac:dyDescent="0.2">
      <c r="C807" s="52"/>
    </row>
    <row r="808" spans="3:3" x14ac:dyDescent="0.2">
      <c r="C808" s="52"/>
    </row>
    <row r="809" spans="3:3" x14ac:dyDescent="0.2">
      <c r="C809" s="52"/>
    </row>
    <row r="810" spans="3:3" x14ac:dyDescent="0.2">
      <c r="C810" s="52"/>
    </row>
    <row r="811" spans="3:3" x14ac:dyDescent="0.2">
      <c r="C811" s="52"/>
    </row>
    <row r="812" spans="3:3" x14ac:dyDescent="0.2">
      <c r="C812" s="52"/>
    </row>
    <row r="813" spans="3:3" x14ac:dyDescent="0.2">
      <c r="C813" s="52"/>
    </row>
    <row r="814" spans="3:3" x14ac:dyDescent="0.2">
      <c r="C814" s="52"/>
    </row>
    <row r="815" spans="3:3" x14ac:dyDescent="0.2">
      <c r="C815" s="52"/>
    </row>
    <row r="816" spans="3:3" x14ac:dyDescent="0.2">
      <c r="C816" s="52"/>
    </row>
    <row r="817" spans="3:3" x14ac:dyDescent="0.2">
      <c r="C817" s="52"/>
    </row>
    <row r="818" spans="3:3" x14ac:dyDescent="0.2">
      <c r="C818" s="52"/>
    </row>
    <row r="819" spans="3:3" x14ac:dyDescent="0.2">
      <c r="C819" s="52"/>
    </row>
    <row r="820" spans="3:3" x14ac:dyDescent="0.2">
      <c r="C820" s="52"/>
    </row>
    <row r="821" spans="3:3" x14ac:dyDescent="0.2">
      <c r="C821" s="52"/>
    </row>
    <row r="822" spans="3:3" x14ac:dyDescent="0.2">
      <c r="C822" s="52"/>
    </row>
    <row r="823" spans="3:3" x14ac:dyDescent="0.2">
      <c r="C823" s="52"/>
    </row>
    <row r="824" spans="3:3" x14ac:dyDescent="0.2">
      <c r="C824" s="52"/>
    </row>
    <row r="825" spans="3:3" x14ac:dyDescent="0.2">
      <c r="C825" s="52"/>
    </row>
    <row r="826" spans="3:3" x14ac:dyDescent="0.2">
      <c r="C826" s="52"/>
    </row>
    <row r="827" spans="3:3" x14ac:dyDescent="0.2">
      <c r="C827" s="52"/>
    </row>
    <row r="828" spans="3:3" x14ac:dyDescent="0.2">
      <c r="C828" s="52"/>
    </row>
    <row r="829" spans="3:3" x14ac:dyDescent="0.2">
      <c r="C829" s="52"/>
    </row>
    <row r="830" spans="3:3" x14ac:dyDescent="0.2">
      <c r="C830" s="52"/>
    </row>
    <row r="831" spans="3:3" x14ac:dyDescent="0.2">
      <c r="C831" s="52"/>
    </row>
    <row r="832" spans="3:3" x14ac:dyDescent="0.2">
      <c r="C832" s="52"/>
    </row>
    <row r="833" spans="3:3" x14ac:dyDescent="0.2">
      <c r="C833" s="52"/>
    </row>
    <row r="834" spans="3:3" x14ac:dyDescent="0.2">
      <c r="C834" s="52"/>
    </row>
    <row r="835" spans="3:3" x14ac:dyDescent="0.2">
      <c r="C835" s="52"/>
    </row>
    <row r="836" spans="3:3" x14ac:dyDescent="0.2">
      <c r="C836" s="52"/>
    </row>
    <row r="837" spans="3:3" x14ac:dyDescent="0.2">
      <c r="C837" s="52"/>
    </row>
    <row r="838" spans="3:3" x14ac:dyDescent="0.2">
      <c r="C838" s="52"/>
    </row>
    <row r="839" spans="3:3" x14ac:dyDescent="0.2">
      <c r="C839" s="52"/>
    </row>
    <row r="840" spans="3:3" x14ac:dyDescent="0.2">
      <c r="C840" s="52"/>
    </row>
    <row r="841" spans="3:3" x14ac:dyDescent="0.2">
      <c r="C841" s="52"/>
    </row>
    <row r="842" spans="3:3" x14ac:dyDescent="0.2">
      <c r="C842" s="52"/>
    </row>
    <row r="843" spans="3:3" x14ac:dyDescent="0.2">
      <c r="C843" s="52"/>
    </row>
    <row r="844" spans="3:3" x14ac:dyDescent="0.2">
      <c r="C844" s="52"/>
    </row>
    <row r="845" spans="3:3" x14ac:dyDescent="0.2">
      <c r="C845" s="52"/>
    </row>
    <row r="846" spans="3:3" x14ac:dyDescent="0.2">
      <c r="C846" s="52"/>
    </row>
    <row r="847" spans="3:3" x14ac:dyDescent="0.2">
      <c r="C847" s="52"/>
    </row>
    <row r="848" spans="3:3" x14ac:dyDescent="0.2">
      <c r="C848" s="52"/>
    </row>
    <row r="849" spans="3:3" x14ac:dyDescent="0.2">
      <c r="C849" s="52"/>
    </row>
    <row r="850" spans="3:3" x14ac:dyDescent="0.2">
      <c r="C850" s="52"/>
    </row>
    <row r="851" spans="3:3" x14ac:dyDescent="0.2">
      <c r="C851" s="52"/>
    </row>
    <row r="852" spans="3:3" x14ac:dyDescent="0.2">
      <c r="C852" s="52"/>
    </row>
    <row r="853" spans="3:3" x14ac:dyDescent="0.2">
      <c r="C853" s="52"/>
    </row>
    <row r="854" spans="3:3" x14ac:dyDescent="0.2">
      <c r="C854" s="52"/>
    </row>
    <row r="855" spans="3:3" x14ac:dyDescent="0.2">
      <c r="C855" s="52"/>
    </row>
    <row r="856" spans="3:3" x14ac:dyDescent="0.2">
      <c r="C856" s="52"/>
    </row>
    <row r="857" spans="3:3" x14ac:dyDescent="0.2">
      <c r="C857" s="52"/>
    </row>
    <row r="858" spans="3:3" x14ac:dyDescent="0.2">
      <c r="C858" s="52"/>
    </row>
    <row r="859" spans="3:3" x14ac:dyDescent="0.2">
      <c r="C859" s="52"/>
    </row>
    <row r="860" spans="3:3" x14ac:dyDescent="0.2">
      <c r="C860" s="52"/>
    </row>
    <row r="861" spans="3:3" x14ac:dyDescent="0.2">
      <c r="C861" s="52"/>
    </row>
    <row r="862" spans="3:3" x14ac:dyDescent="0.2">
      <c r="C862" s="52"/>
    </row>
    <row r="863" spans="3:3" x14ac:dyDescent="0.2">
      <c r="C863" s="52"/>
    </row>
    <row r="864" spans="3:3" x14ac:dyDescent="0.2">
      <c r="C864" s="52"/>
    </row>
    <row r="865" spans="3:3" x14ac:dyDescent="0.2">
      <c r="C865" s="52"/>
    </row>
    <row r="866" spans="3:3" x14ac:dyDescent="0.2">
      <c r="C866" s="52"/>
    </row>
    <row r="867" spans="3:3" x14ac:dyDescent="0.2">
      <c r="C867" s="52"/>
    </row>
    <row r="868" spans="3:3" x14ac:dyDescent="0.2">
      <c r="C868" s="52"/>
    </row>
    <row r="869" spans="3:3" x14ac:dyDescent="0.2">
      <c r="C869" s="52"/>
    </row>
    <row r="870" spans="3:3" x14ac:dyDescent="0.2">
      <c r="C870" s="52"/>
    </row>
    <row r="871" spans="3:3" x14ac:dyDescent="0.2">
      <c r="C871" s="52"/>
    </row>
    <row r="872" spans="3:3" x14ac:dyDescent="0.2">
      <c r="C872" s="52"/>
    </row>
    <row r="873" spans="3:3" x14ac:dyDescent="0.2">
      <c r="C873" s="52"/>
    </row>
    <row r="874" spans="3:3" x14ac:dyDescent="0.2">
      <c r="C874" s="52"/>
    </row>
    <row r="875" spans="3:3" x14ac:dyDescent="0.2">
      <c r="C875" s="52"/>
    </row>
    <row r="876" spans="3:3" x14ac:dyDescent="0.2">
      <c r="C876" s="52"/>
    </row>
    <row r="877" spans="3:3" x14ac:dyDescent="0.2">
      <c r="C877" s="52"/>
    </row>
    <row r="878" spans="3:3" x14ac:dyDescent="0.2">
      <c r="C878" s="52"/>
    </row>
    <row r="879" spans="3:3" x14ac:dyDescent="0.2">
      <c r="C879" s="52"/>
    </row>
    <row r="880" spans="3:3" x14ac:dyDescent="0.2">
      <c r="C880" s="52"/>
    </row>
    <row r="881" spans="3:3" x14ac:dyDescent="0.2">
      <c r="C881" s="52"/>
    </row>
    <row r="882" spans="3:3" x14ac:dyDescent="0.2">
      <c r="C882" s="52"/>
    </row>
    <row r="883" spans="3:3" x14ac:dyDescent="0.2">
      <c r="C883" s="52"/>
    </row>
    <row r="884" spans="3:3" x14ac:dyDescent="0.2">
      <c r="C884" s="52"/>
    </row>
    <row r="885" spans="3:3" x14ac:dyDescent="0.2">
      <c r="C885" s="52"/>
    </row>
    <row r="886" spans="3:3" x14ac:dyDescent="0.2">
      <c r="C886" s="52"/>
    </row>
    <row r="887" spans="3:3" x14ac:dyDescent="0.2">
      <c r="C887" s="52"/>
    </row>
    <row r="888" spans="3:3" x14ac:dyDescent="0.2">
      <c r="C888" s="52"/>
    </row>
    <row r="889" spans="3:3" x14ac:dyDescent="0.2">
      <c r="C889" s="52"/>
    </row>
    <row r="890" spans="3:3" x14ac:dyDescent="0.2">
      <c r="C890" s="52"/>
    </row>
    <row r="891" spans="3:3" x14ac:dyDescent="0.2">
      <c r="C891" s="52"/>
    </row>
    <row r="892" spans="3:3" x14ac:dyDescent="0.2">
      <c r="C892" s="52"/>
    </row>
    <row r="893" spans="3:3" x14ac:dyDescent="0.2">
      <c r="C893" s="52"/>
    </row>
    <row r="894" spans="3:3" x14ac:dyDescent="0.2">
      <c r="C894" s="52"/>
    </row>
    <row r="895" spans="3:3" x14ac:dyDescent="0.2">
      <c r="C895" s="52"/>
    </row>
    <row r="896" spans="3:3" x14ac:dyDescent="0.2">
      <c r="C896" s="52"/>
    </row>
    <row r="897" spans="3:3" x14ac:dyDescent="0.2">
      <c r="C897" s="52"/>
    </row>
    <row r="898" spans="3:3" x14ac:dyDescent="0.2">
      <c r="C898" s="52"/>
    </row>
    <row r="899" spans="3:3" x14ac:dyDescent="0.2">
      <c r="C899" s="52"/>
    </row>
    <row r="900" spans="3:3" x14ac:dyDescent="0.2">
      <c r="C900" s="52"/>
    </row>
    <row r="901" spans="3:3" x14ac:dyDescent="0.2">
      <c r="C901" s="52"/>
    </row>
    <row r="902" spans="3:3" x14ac:dyDescent="0.2">
      <c r="C902" s="52"/>
    </row>
    <row r="903" spans="3:3" x14ac:dyDescent="0.2">
      <c r="C903" s="52"/>
    </row>
    <row r="904" spans="3:3" x14ac:dyDescent="0.2">
      <c r="C904" s="52"/>
    </row>
    <row r="905" spans="3:3" x14ac:dyDescent="0.2">
      <c r="C905" s="52"/>
    </row>
    <row r="906" spans="3:3" x14ac:dyDescent="0.2">
      <c r="C906" s="52"/>
    </row>
    <row r="907" spans="3:3" x14ac:dyDescent="0.2">
      <c r="C907" s="52"/>
    </row>
    <row r="908" spans="3:3" x14ac:dyDescent="0.2">
      <c r="C908" s="52"/>
    </row>
    <row r="909" spans="3:3" x14ac:dyDescent="0.2">
      <c r="C909" s="52"/>
    </row>
    <row r="910" spans="3:3" x14ac:dyDescent="0.2">
      <c r="C910" s="52"/>
    </row>
    <row r="911" spans="3:3" x14ac:dyDescent="0.2">
      <c r="C911" s="52"/>
    </row>
    <row r="912" spans="3:3" x14ac:dyDescent="0.2">
      <c r="C912" s="52"/>
    </row>
    <row r="913" spans="3:3" x14ac:dyDescent="0.2">
      <c r="C913" s="52"/>
    </row>
    <row r="914" spans="3:3" x14ac:dyDescent="0.2">
      <c r="C914" s="52"/>
    </row>
    <row r="915" spans="3:3" x14ac:dyDescent="0.2">
      <c r="C915" s="52"/>
    </row>
    <row r="916" spans="3:3" x14ac:dyDescent="0.2">
      <c r="C916" s="52"/>
    </row>
    <row r="917" spans="3:3" x14ac:dyDescent="0.2">
      <c r="C917" s="52"/>
    </row>
    <row r="918" spans="3:3" x14ac:dyDescent="0.2">
      <c r="C918" s="52"/>
    </row>
    <row r="919" spans="3:3" x14ac:dyDescent="0.2">
      <c r="C919" s="52"/>
    </row>
    <row r="920" spans="3:3" x14ac:dyDescent="0.2">
      <c r="C920" s="52"/>
    </row>
    <row r="921" spans="3:3" x14ac:dyDescent="0.2">
      <c r="C921" s="52"/>
    </row>
    <row r="922" spans="3:3" x14ac:dyDescent="0.2">
      <c r="C922" s="52"/>
    </row>
    <row r="923" spans="3:3" x14ac:dyDescent="0.2">
      <c r="C923" s="52"/>
    </row>
    <row r="924" spans="3:3" x14ac:dyDescent="0.2">
      <c r="C924" s="52"/>
    </row>
    <row r="925" spans="3:3" x14ac:dyDescent="0.2">
      <c r="C925" s="52"/>
    </row>
    <row r="926" spans="3:3" x14ac:dyDescent="0.2">
      <c r="C926" s="52"/>
    </row>
    <row r="927" spans="3:3" x14ac:dyDescent="0.2">
      <c r="C927" s="52"/>
    </row>
    <row r="928" spans="3:3" x14ac:dyDescent="0.2">
      <c r="C928" s="52"/>
    </row>
    <row r="929" spans="3:3" x14ac:dyDescent="0.2">
      <c r="C929" s="52"/>
    </row>
    <row r="930" spans="3:3" x14ac:dyDescent="0.2">
      <c r="C930" s="52"/>
    </row>
    <row r="931" spans="3:3" x14ac:dyDescent="0.2">
      <c r="C931" s="52"/>
    </row>
    <row r="932" spans="3:3" x14ac:dyDescent="0.2">
      <c r="C932" s="52"/>
    </row>
    <row r="933" spans="3:3" x14ac:dyDescent="0.2">
      <c r="C933" s="52"/>
    </row>
    <row r="934" spans="3:3" x14ac:dyDescent="0.2">
      <c r="C934" s="52"/>
    </row>
    <row r="935" spans="3:3" x14ac:dyDescent="0.2">
      <c r="C935" s="52"/>
    </row>
    <row r="936" spans="3:3" x14ac:dyDescent="0.2">
      <c r="C936" s="52"/>
    </row>
    <row r="937" spans="3:3" x14ac:dyDescent="0.2">
      <c r="C937" s="52"/>
    </row>
    <row r="938" spans="3:3" x14ac:dyDescent="0.2">
      <c r="C938" s="52"/>
    </row>
    <row r="939" spans="3:3" x14ac:dyDescent="0.2">
      <c r="C939" s="52"/>
    </row>
    <row r="940" spans="3:3" x14ac:dyDescent="0.2">
      <c r="C940" s="52"/>
    </row>
    <row r="941" spans="3:3" x14ac:dyDescent="0.2">
      <c r="C941" s="52"/>
    </row>
    <row r="942" spans="3:3" x14ac:dyDescent="0.2">
      <c r="C942" s="52"/>
    </row>
    <row r="943" spans="3:3" x14ac:dyDescent="0.2">
      <c r="C943" s="52"/>
    </row>
    <row r="944" spans="3:3" x14ac:dyDescent="0.2">
      <c r="C944" s="52"/>
    </row>
    <row r="945" spans="3:3" x14ac:dyDescent="0.2">
      <c r="C945" s="52"/>
    </row>
    <row r="946" spans="3:3" x14ac:dyDescent="0.2">
      <c r="C946" s="52"/>
    </row>
    <row r="947" spans="3:3" x14ac:dyDescent="0.2">
      <c r="C947" s="52"/>
    </row>
    <row r="948" spans="3:3" x14ac:dyDescent="0.2">
      <c r="C948" s="52"/>
    </row>
    <row r="949" spans="3:3" x14ac:dyDescent="0.2">
      <c r="C949" s="52"/>
    </row>
    <row r="950" spans="3:3" x14ac:dyDescent="0.2">
      <c r="C950" s="52"/>
    </row>
    <row r="951" spans="3:3" x14ac:dyDescent="0.2">
      <c r="C951" s="52"/>
    </row>
    <row r="952" spans="3:3" x14ac:dyDescent="0.2">
      <c r="C952" s="52"/>
    </row>
    <row r="953" spans="3:3" x14ac:dyDescent="0.2">
      <c r="C953" s="52"/>
    </row>
    <row r="954" spans="3:3" x14ac:dyDescent="0.2">
      <c r="C954" s="52"/>
    </row>
    <row r="955" spans="3:3" x14ac:dyDescent="0.2">
      <c r="C955" s="52"/>
    </row>
    <row r="956" spans="3:3" x14ac:dyDescent="0.2">
      <c r="C956" s="52"/>
    </row>
    <row r="957" spans="3:3" x14ac:dyDescent="0.2">
      <c r="C957" s="52"/>
    </row>
    <row r="958" spans="3:3" x14ac:dyDescent="0.2">
      <c r="C958" s="52"/>
    </row>
    <row r="959" spans="3:3" x14ac:dyDescent="0.2">
      <c r="C959" s="52"/>
    </row>
    <row r="960" spans="3:3" x14ac:dyDescent="0.2">
      <c r="C960" s="52"/>
    </row>
    <row r="961" spans="3:3" x14ac:dyDescent="0.2">
      <c r="C961" s="52"/>
    </row>
    <row r="962" spans="3:3" x14ac:dyDescent="0.2">
      <c r="C962" s="52"/>
    </row>
    <row r="963" spans="3:3" x14ac:dyDescent="0.2">
      <c r="C963" s="52"/>
    </row>
    <row r="964" spans="3:3" x14ac:dyDescent="0.2">
      <c r="C964" s="52"/>
    </row>
    <row r="965" spans="3:3" x14ac:dyDescent="0.2">
      <c r="C965" s="52"/>
    </row>
    <row r="966" spans="3:3" x14ac:dyDescent="0.2">
      <c r="C966" s="52"/>
    </row>
    <row r="967" spans="3:3" x14ac:dyDescent="0.2">
      <c r="C967" s="52"/>
    </row>
    <row r="968" spans="3:3" x14ac:dyDescent="0.2">
      <c r="C968" s="52"/>
    </row>
    <row r="969" spans="3:3" x14ac:dyDescent="0.2">
      <c r="C969" s="52"/>
    </row>
    <row r="970" spans="3:3" x14ac:dyDescent="0.2">
      <c r="C970" s="52"/>
    </row>
    <row r="971" spans="3:3" x14ac:dyDescent="0.2">
      <c r="C971" s="52"/>
    </row>
    <row r="972" spans="3:3" x14ac:dyDescent="0.2">
      <c r="C972" s="52"/>
    </row>
    <row r="973" spans="3:3" x14ac:dyDescent="0.2">
      <c r="C973" s="52"/>
    </row>
    <row r="974" spans="3:3" x14ac:dyDescent="0.2">
      <c r="C974" s="52"/>
    </row>
    <row r="975" spans="3:3" x14ac:dyDescent="0.2">
      <c r="C975" s="52"/>
    </row>
    <row r="976" spans="3:3" x14ac:dyDescent="0.2">
      <c r="C976" s="52"/>
    </row>
    <row r="977" spans="3:3" x14ac:dyDescent="0.2">
      <c r="C977" s="52"/>
    </row>
    <row r="978" spans="3:3" x14ac:dyDescent="0.2">
      <c r="C978" s="52"/>
    </row>
    <row r="979" spans="3:3" x14ac:dyDescent="0.2">
      <c r="C979" s="52"/>
    </row>
    <row r="980" spans="3:3" x14ac:dyDescent="0.2">
      <c r="C980" s="52"/>
    </row>
    <row r="981" spans="3:3" x14ac:dyDescent="0.2">
      <c r="C981" s="52"/>
    </row>
    <row r="982" spans="3:3" x14ac:dyDescent="0.2">
      <c r="C982" s="52"/>
    </row>
    <row r="983" spans="3:3" x14ac:dyDescent="0.2">
      <c r="C983" s="52"/>
    </row>
    <row r="984" spans="3:3" x14ac:dyDescent="0.2">
      <c r="C984" s="52"/>
    </row>
    <row r="985" spans="3:3" x14ac:dyDescent="0.2">
      <c r="C985" s="52"/>
    </row>
    <row r="986" spans="3:3" x14ac:dyDescent="0.2">
      <c r="C986" s="52"/>
    </row>
    <row r="987" spans="3:3" x14ac:dyDescent="0.2">
      <c r="C987" s="52"/>
    </row>
    <row r="988" spans="3:3" x14ac:dyDescent="0.2">
      <c r="C988" s="52"/>
    </row>
    <row r="989" spans="3:3" x14ac:dyDescent="0.2">
      <c r="C989" s="52"/>
    </row>
    <row r="990" spans="3:3" x14ac:dyDescent="0.2">
      <c r="C990" s="52"/>
    </row>
    <row r="991" spans="3:3" x14ac:dyDescent="0.2">
      <c r="C991" s="52"/>
    </row>
    <row r="992" spans="3:3" x14ac:dyDescent="0.2">
      <c r="C992" s="52"/>
    </row>
    <row r="993" spans="3:3" x14ac:dyDescent="0.2">
      <c r="C993" s="52"/>
    </row>
    <row r="994" spans="3:3" x14ac:dyDescent="0.2">
      <c r="C994" s="52"/>
    </row>
    <row r="995" spans="3:3" x14ac:dyDescent="0.2">
      <c r="C995" s="52"/>
    </row>
    <row r="996" spans="3:3" x14ac:dyDescent="0.2">
      <c r="C996" s="52"/>
    </row>
    <row r="997" spans="3:3" x14ac:dyDescent="0.2">
      <c r="C997" s="52"/>
    </row>
    <row r="998" spans="3:3" x14ac:dyDescent="0.2">
      <c r="C998" s="52"/>
    </row>
    <row r="999" spans="3:3" x14ac:dyDescent="0.2">
      <c r="C999" s="52"/>
    </row>
    <row r="1000" spans="3:3" x14ac:dyDescent="0.2">
      <c r="C1000" s="52"/>
    </row>
    <row r="1001" spans="3:3" x14ac:dyDescent="0.2">
      <c r="C1001" s="52"/>
    </row>
    <row r="1002" spans="3:3" x14ac:dyDescent="0.2">
      <c r="C1002" s="52"/>
    </row>
    <row r="1003" spans="3:3" x14ac:dyDescent="0.2">
      <c r="C1003" s="52"/>
    </row>
    <row r="1004" spans="3:3" x14ac:dyDescent="0.2">
      <c r="C1004" s="52"/>
    </row>
    <row r="1005" spans="3:3" x14ac:dyDescent="0.2">
      <c r="C1005" s="52"/>
    </row>
    <row r="1006" spans="3:3" x14ac:dyDescent="0.2">
      <c r="C1006" s="52"/>
    </row>
    <row r="1007" spans="3:3" x14ac:dyDescent="0.2">
      <c r="C1007" s="52"/>
    </row>
    <row r="1008" spans="3:3" x14ac:dyDescent="0.2">
      <c r="C1008" s="52"/>
    </row>
    <row r="1009" spans="3:3" x14ac:dyDescent="0.2">
      <c r="C1009" s="52"/>
    </row>
    <row r="1010" spans="3:3" x14ac:dyDescent="0.2">
      <c r="C1010" s="52"/>
    </row>
    <row r="1011" spans="3:3" x14ac:dyDescent="0.2">
      <c r="C1011" s="52"/>
    </row>
    <row r="1012" spans="3:3" x14ac:dyDescent="0.2">
      <c r="C1012" s="52"/>
    </row>
    <row r="1013" spans="3:3" x14ac:dyDescent="0.2">
      <c r="C1013" s="52"/>
    </row>
    <row r="1014" spans="3:3" x14ac:dyDescent="0.2">
      <c r="C1014" s="52"/>
    </row>
    <row r="1015" spans="3:3" x14ac:dyDescent="0.2">
      <c r="C1015" s="52"/>
    </row>
    <row r="1016" spans="3:3" x14ac:dyDescent="0.2">
      <c r="C1016" s="52"/>
    </row>
    <row r="1017" spans="3:3" x14ac:dyDescent="0.2">
      <c r="C1017" s="52"/>
    </row>
    <row r="1018" spans="3:3" x14ac:dyDescent="0.2">
      <c r="C1018" s="52"/>
    </row>
    <row r="1019" spans="3:3" x14ac:dyDescent="0.2">
      <c r="C1019" s="52"/>
    </row>
    <row r="1020" spans="3:3" x14ac:dyDescent="0.2">
      <c r="C1020" s="52"/>
    </row>
    <row r="1021" spans="3:3" x14ac:dyDescent="0.2">
      <c r="C1021" s="52"/>
    </row>
    <row r="1022" spans="3:3" x14ac:dyDescent="0.2">
      <c r="C1022" s="52"/>
    </row>
    <row r="1023" spans="3:3" x14ac:dyDescent="0.2">
      <c r="C1023" s="52"/>
    </row>
    <row r="1024" spans="3:3" x14ac:dyDescent="0.2">
      <c r="C1024" s="52"/>
    </row>
    <row r="1025" spans="3:3" x14ac:dyDescent="0.2">
      <c r="C1025" s="52"/>
    </row>
    <row r="1026" spans="3:3" x14ac:dyDescent="0.2">
      <c r="C1026" s="52"/>
    </row>
    <row r="1027" spans="3:3" x14ac:dyDescent="0.2">
      <c r="C1027" s="52"/>
    </row>
    <row r="1028" spans="3:3" x14ac:dyDescent="0.2">
      <c r="C1028" s="52"/>
    </row>
    <row r="1029" spans="3:3" x14ac:dyDescent="0.2">
      <c r="C1029" s="52"/>
    </row>
    <row r="1030" spans="3:3" x14ac:dyDescent="0.2">
      <c r="C1030" s="52"/>
    </row>
    <row r="1031" spans="3:3" x14ac:dyDescent="0.2">
      <c r="C1031" s="52"/>
    </row>
    <row r="1032" spans="3:3" x14ac:dyDescent="0.2">
      <c r="C1032" s="52"/>
    </row>
    <row r="1033" spans="3:3" x14ac:dyDescent="0.2">
      <c r="C1033" s="52"/>
    </row>
    <row r="1034" spans="3:3" x14ac:dyDescent="0.2">
      <c r="C1034" s="52"/>
    </row>
    <row r="1035" spans="3:3" x14ac:dyDescent="0.2">
      <c r="C1035" s="52"/>
    </row>
    <row r="1036" spans="3:3" x14ac:dyDescent="0.2">
      <c r="C1036" s="52"/>
    </row>
    <row r="1037" spans="3:3" x14ac:dyDescent="0.2">
      <c r="C1037" s="52"/>
    </row>
    <row r="1038" spans="3:3" x14ac:dyDescent="0.2">
      <c r="C1038" s="52"/>
    </row>
    <row r="1039" spans="3:3" x14ac:dyDescent="0.2">
      <c r="C1039" s="52"/>
    </row>
    <row r="1040" spans="3:3" x14ac:dyDescent="0.2">
      <c r="C1040" s="52"/>
    </row>
    <row r="1041" spans="3:3" x14ac:dyDescent="0.2">
      <c r="C1041" s="52"/>
    </row>
    <row r="1042" spans="3:3" x14ac:dyDescent="0.2">
      <c r="C1042" s="52"/>
    </row>
    <row r="1043" spans="3:3" x14ac:dyDescent="0.2">
      <c r="C1043" s="52"/>
    </row>
    <row r="1044" spans="3:3" x14ac:dyDescent="0.2">
      <c r="C1044" s="52"/>
    </row>
    <row r="1045" spans="3:3" x14ac:dyDescent="0.2">
      <c r="C1045" s="52"/>
    </row>
    <row r="1046" spans="3:3" x14ac:dyDescent="0.2">
      <c r="C1046" s="52"/>
    </row>
    <row r="1047" spans="3:3" x14ac:dyDescent="0.2">
      <c r="C1047" s="52"/>
    </row>
    <row r="1048" spans="3:3" x14ac:dyDescent="0.2">
      <c r="C1048" s="52"/>
    </row>
    <row r="1049" spans="3:3" x14ac:dyDescent="0.2">
      <c r="C1049" s="52"/>
    </row>
    <row r="1050" spans="3:3" x14ac:dyDescent="0.2">
      <c r="C1050" s="52"/>
    </row>
    <row r="1051" spans="3:3" x14ac:dyDescent="0.2">
      <c r="C1051" s="52"/>
    </row>
    <row r="1052" spans="3:3" x14ac:dyDescent="0.2">
      <c r="C1052" s="52"/>
    </row>
    <row r="1053" spans="3:3" x14ac:dyDescent="0.2">
      <c r="C1053" s="52"/>
    </row>
    <row r="1054" spans="3:3" x14ac:dyDescent="0.2">
      <c r="C1054" s="52"/>
    </row>
    <row r="1055" spans="3:3" x14ac:dyDescent="0.2">
      <c r="C1055" s="52"/>
    </row>
    <row r="1056" spans="3:3" x14ac:dyDescent="0.2">
      <c r="C1056" s="52"/>
    </row>
    <row r="1057" spans="3:3" x14ac:dyDescent="0.2">
      <c r="C1057" s="52"/>
    </row>
    <row r="1058" spans="3:3" x14ac:dyDescent="0.2">
      <c r="C1058" s="52"/>
    </row>
    <row r="1059" spans="3:3" x14ac:dyDescent="0.2">
      <c r="C1059" s="52"/>
    </row>
    <row r="1060" spans="3:3" x14ac:dyDescent="0.2">
      <c r="C1060" s="52"/>
    </row>
    <row r="1061" spans="3:3" x14ac:dyDescent="0.2">
      <c r="C1061" s="52"/>
    </row>
    <row r="1062" spans="3:3" x14ac:dyDescent="0.2">
      <c r="C1062" s="52"/>
    </row>
    <row r="1063" spans="3:3" x14ac:dyDescent="0.2">
      <c r="C1063" s="52"/>
    </row>
    <row r="1064" spans="3:3" x14ac:dyDescent="0.2">
      <c r="C1064" s="52"/>
    </row>
    <row r="1065" spans="3:3" x14ac:dyDescent="0.2">
      <c r="C1065" s="52"/>
    </row>
    <row r="1066" spans="3:3" x14ac:dyDescent="0.2">
      <c r="C1066" s="52"/>
    </row>
    <row r="1067" spans="3:3" x14ac:dyDescent="0.2">
      <c r="C1067" s="52"/>
    </row>
    <row r="1068" spans="3:3" x14ac:dyDescent="0.2">
      <c r="C1068" s="52"/>
    </row>
    <row r="1069" spans="3:3" x14ac:dyDescent="0.2">
      <c r="C1069" s="52"/>
    </row>
    <row r="1070" spans="3:3" x14ac:dyDescent="0.2">
      <c r="C1070" s="52"/>
    </row>
    <row r="1071" spans="3:3" x14ac:dyDescent="0.2">
      <c r="C1071" s="52"/>
    </row>
    <row r="1072" spans="3:3" x14ac:dyDescent="0.2">
      <c r="C1072" s="52"/>
    </row>
    <row r="1073" spans="3:3" x14ac:dyDescent="0.2">
      <c r="C1073" s="52"/>
    </row>
    <row r="1074" spans="3:3" x14ac:dyDescent="0.2">
      <c r="C1074" s="52"/>
    </row>
    <row r="1075" spans="3:3" x14ac:dyDescent="0.2">
      <c r="C1075" s="52"/>
    </row>
    <row r="1076" spans="3:3" x14ac:dyDescent="0.2">
      <c r="C1076" s="52"/>
    </row>
    <row r="1077" spans="3:3" x14ac:dyDescent="0.2">
      <c r="C1077" s="52"/>
    </row>
    <row r="1078" spans="3:3" x14ac:dyDescent="0.2">
      <c r="C1078" s="52"/>
    </row>
    <row r="1079" spans="3:3" x14ac:dyDescent="0.2">
      <c r="C1079" s="52"/>
    </row>
    <row r="1080" spans="3:3" x14ac:dyDescent="0.2">
      <c r="C1080" s="52"/>
    </row>
    <row r="1081" spans="3:3" x14ac:dyDescent="0.2">
      <c r="C1081" s="52"/>
    </row>
    <row r="1082" spans="3:3" x14ac:dyDescent="0.2">
      <c r="C1082" s="52"/>
    </row>
    <row r="1083" spans="3:3" x14ac:dyDescent="0.2">
      <c r="C1083" s="52"/>
    </row>
    <row r="1084" spans="3:3" x14ac:dyDescent="0.2">
      <c r="C1084" s="52"/>
    </row>
    <row r="1085" spans="3:3" x14ac:dyDescent="0.2">
      <c r="C1085" s="52"/>
    </row>
    <row r="1086" spans="3:3" x14ac:dyDescent="0.2">
      <c r="C1086" s="52"/>
    </row>
    <row r="1087" spans="3:3" x14ac:dyDescent="0.2">
      <c r="C1087" s="52"/>
    </row>
    <row r="1088" spans="3:3" x14ac:dyDescent="0.2">
      <c r="C1088" s="52"/>
    </row>
    <row r="1089" spans="3:3" x14ac:dyDescent="0.2">
      <c r="C1089" s="52"/>
    </row>
    <row r="1090" spans="3:3" x14ac:dyDescent="0.2">
      <c r="C1090" s="52"/>
    </row>
    <row r="1091" spans="3:3" x14ac:dyDescent="0.2">
      <c r="C1091" s="52"/>
    </row>
    <row r="1092" spans="3:3" x14ac:dyDescent="0.2">
      <c r="C1092" s="52"/>
    </row>
    <row r="1093" spans="3:3" x14ac:dyDescent="0.2">
      <c r="C1093" s="52"/>
    </row>
    <row r="1094" spans="3:3" x14ac:dyDescent="0.2">
      <c r="C1094" s="52"/>
    </row>
    <row r="1095" spans="3:3" x14ac:dyDescent="0.2">
      <c r="C1095" s="52"/>
    </row>
    <row r="1096" spans="3:3" x14ac:dyDescent="0.2">
      <c r="C1096" s="52"/>
    </row>
    <row r="1097" spans="3:3" x14ac:dyDescent="0.2">
      <c r="C1097" s="52"/>
    </row>
    <row r="1098" spans="3:3" x14ac:dyDescent="0.2">
      <c r="C1098" s="52"/>
    </row>
    <row r="1099" spans="3:3" x14ac:dyDescent="0.2">
      <c r="C1099" s="52"/>
    </row>
    <row r="1100" spans="3:3" x14ac:dyDescent="0.2">
      <c r="C1100" s="52"/>
    </row>
    <row r="1101" spans="3:3" x14ac:dyDescent="0.2">
      <c r="C1101" s="52"/>
    </row>
    <row r="1102" spans="3:3" x14ac:dyDescent="0.2">
      <c r="C1102" s="52"/>
    </row>
    <row r="1103" spans="3:3" x14ac:dyDescent="0.2">
      <c r="C1103" s="52"/>
    </row>
    <row r="1104" spans="3:3" x14ac:dyDescent="0.2">
      <c r="C1104" s="52"/>
    </row>
    <row r="1105" spans="3:3" x14ac:dyDescent="0.2">
      <c r="C1105" s="52"/>
    </row>
    <row r="1106" spans="3:3" x14ac:dyDescent="0.2">
      <c r="C1106" s="52"/>
    </row>
    <row r="1107" spans="3:3" x14ac:dyDescent="0.2">
      <c r="C1107" s="52"/>
    </row>
    <row r="1108" spans="3:3" x14ac:dyDescent="0.2">
      <c r="C1108" s="52"/>
    </row>
    <row r="1109" spans="3:3" x14ac:dyDescent="0.2">
      <c r="C1109" s="52"/>
    </row>
    <row r="1110" spans="3:3" x14ac:dyDescent="0.2">
      <c r="C1110" s="52"/>
    </row>
    <row r="1111" spans="3:3" x14ac:dyDescent="0.2">
      <c r="C1111" s="52"/>
    </row>
    <row r="1112" spans="3:3" x14ac:dyDescent="0.2">
      <c r="C1112" s="52"/>
    </row>
    <row r="1113" spans="3:3" x14ac:dyDescent="0.2">
      <c r="C1113" s="52"/>
    </row>
    <row r="1114" spans="3:3" x14ac:dyDescent="0.2">
      <c r="C1114" s="52"/>
    </row>
    <row r="1115" spans="3:3" x14ac:dyDescent="0.2">
      <c r="C1115" s="52"/>
    </row>
    <row r="1116" spans="3:3" x14ac:dyDescent="0.2">
      <c r="C1116" s="52"/>
    </row>
    <row r="1117" spans="3:3" x14ac:dyDescent="0.2">
      <c r="C1117" s="52"/>
    </row>
    <row r="1118" spans="3:3" x14ac:dyDescent="0.2">
      <c r="C1118" s="52"/>
    </row>
    <row r="1119" spans="3:3" x14ac:dyDescent="0.2">
      <c r="C1119" s="52"/>
    </row>
    <row r="1120" spans="3:3" x14ac:dyDescent="0.2">
      <c r="C1120" s="52"/>
    </row>
    <row r="1121" spans="3:3" x14ac:dyDescent="0.2">
      <c r="C1121" s="52"/>
    </row>
    <row r="1122" spans="3:3" x14ac:dyDescent="0.2">
      <c r="C1122" s="52"/>
    </row>
    <row r="1123" spans="3:3" x14ac:dyDescent="0.2">
      <c r="C1123" s="52"/>
    </row>
    <row r="1124" spans="3:3" x14ac:dyDescent="0.2">
      <c r="C1124" s="52"/>
    </row>
    <row r="1125" spans="3:3" x14ac:dyDescent="0.2">
      <c r="C1125" s="52"/>
    </row>
    <row r="1126" spans="3:3" x14ac:dyDescent="0.2">
      <c r="C1126" s="52"/>
    </row>
    <row r="1127" spans="3:3" x14ac:dyDescent="0.2">
      <c r="C1127" s="52"/>
    </row>
    <row r="1128" spans="3:3" x14ac:dyDescent="0.2">
      <c r="C1128" s="52"/>
    </row>
    <row r="1129" spans="3:3" x14ac:dyDescent="0.2">
      <c r="C1129" s="52"/>
    </row>
    <row r="1130" spans="3:3" x14ac:dyDescent="0.2">
      <c r="C1130" s="52"/>
    </row>
    <row r="1131" spans="3:3" x14ac:dyDescent="0.2">
      <c r="C1131" s="52"/>
    </row>
    <row r="1132" spans="3:3" x14ac:dyDescent="0.2">
      <c r="C1132" s="52"/>
    </row>
    <row r="1133" spans="3:3" x14ac:dyDescent="0.2">
      <c r="C1133" s="52"/>
    </row>
    <row r="1134" spans="3:3" x14ac:dyDescent="0.2">
      <c r="C1134" s="52"/>
    </row>
    <row r="1135" spans="3:3" x14ac:dyDescent="0.2">
      <c r="C1135" s="52"/>
    </row>
    <row r="1136" spans="3:3" x14ac:dyDescent="0.2">
      <c r="C1136" s="52"/>
    </row>
    <row r="1137" spans="3:3" x14ac:dyDescent="0.2">
      <c r="C1137" s="52"/>
    </row>
    <row r="1138" spans="3:3" x14ac:dyDescent="0.2">
      <c r="C1138" s="52"/>
    </row>
    <row r="1139" spans="3:3" x14ac:dyDescent="0.2">
      <c r="C1139" s="52"/>
    </row>
    <row r="1140" spans="3:3" x14ac:dyDescent="0.2">
      <c r="C1140" s="52"/>
    </row>
    <row r="1141" spans="3:3" x14ac:dyDescent="0.2">
      <c r="C1141" s="52"/>
    </row>
    <row r="1142" spans="3:3" x14ac:dyDescent="0.2">
      <c r="C1142" s="52"/>
    </row>
    <row r="1143" spans="3:3" x14ac:dyDescent="0.2">
      <c r="C1143" s="52"/>
    </row>
    <row r="1144" spans="3:3" x14ac:dyDescent="0.2">
      <c r="C1144" s="52"/>
    </row>
    <row r="1145" spans="3:3" x14ac:dyDescent="0.2">
      <c r="C1145" s="52"/>
    </row>
    <row r="1146" spans="3:3" x14ac:dyDescent="0.2">
      <c r="C1146" s="52"/>
    </row>
    <row r="1147" spans="3:3" x14ac:dyDescent="0.2">
      <c r="C1147" s="52"/>
    </row>
    <row r="1148" spans="3:3" x14ac:dyDescent="0.2">
      <c r="C1148" s="52"/>
    </row>
    <row r="1149" spans="3:3" x14ac:dyDescent="0.2">
      <c r="C1149" s="52"/>
    </row>
    <row r="1150" spans="3:3" x14ac:dyDescent="0.2">
      <c r="C1150" s="52"/>
    </row>
    <row r="1151" spans="3:3" x14ac:dyDescent="0.2">
      <c r="C1151" s="52"/>
    </row>
    <row r="1152" spans="3:3" x14ac:dyDescent="0.2">
      <c r="C1152" s="52"/>
    </row>
    <row r="1153" spans="3:3" x14ac:dyDescent="0.2">
      <c r="C1153" s="52"/>
    </row>
    <row r="1154" spans="3:3" x14ac:dyDescent="0.2">
      <c r="C1154" s="52"/>
    </row>
    <row r="1155" spans="3:3" x14ac:dyDescent="0.2">
      <c r="C1155" s="52"/>
    </row>
    <row r="1156" spans="3:3" x14ac:dyDescent="0.2">
      <c r="C1156" s="52"/>
    </row>
    <row r="1157" spans="3:3" x14ac:dyDescent="0.2">
      <c r="C1157" s="52"/>
    </row>
    <row r="1158" spans="3:3" x14ac:dyDescent="0.2">
      <c r="C1158" s="52"/>
    </row>
    <row r="1159" spans="3:3" x14ac:dyDescent="0.2">
      <c r="C1159" s="52"/>
    </row>
    <row r="1160" spans="3:3" x14ac:dyDescent="0.2">
      <c r="C1160" s="52"/>
    </row>
    <row r="1161" spans="3:3" x14ac:dyDescent="0.2">
      <c r="C1161" s="52"/>
    </row>
    <row r="1162" spans="3:3" x14ac:dyDescent="0.2">
      <c r="C1162" s="52"/>
    </row>
    <row r="1163" spans="3:3" x14ac:dyDescent="0.2">
      <c r="C1163" s="52"/>
    </row>
    <row r="1164" spans="3:3" x14ac:dyDescent="0.2">
      <c r="C1164" s="52"/>
    </row>
    <row r="1165" spans="3:3" x14ac:dyDescent="0.2">
      <c r="C1165" s="52"/>
    </row>
    <row r="1166" spans="3:3" x14ac:dyDescent="0.2">
      <c r="C1166" s="52"/>
    </row>
    <row r="1167" spans="3:3" x14ac:dyDescent="0.2">
      <c r="C1167" s="52"/>
    </row>
    <row r="1168" spans="3:3" x14ac:dyDescent="0.2">
      <c r="C1168" s="52"/>
    </row>
    <row r="1169" spans="3:3" x14ac:dyDescent="0.2">
      <c r="C1169" s="52"/>
    </row>
    <row r="1170" spans="3:3" x14ac:dyDescent="0.2">
      <c r="C1170" s="52"/>
    </row>
    <row r="1171" spans="3:3" x14ac:dyDescent="0.2">
      <c r="C1171" s="52"/>
    </row>
    <row r="1172" spans="3:3" x14ac:dyDescent="0.2">
      <c r="C1172" s="52"/>
    </row>
    <row r="1173" spans="3:3" x14ac:dyDescent="0.2">
      <c r="C1173" s="52"/>
    </row>
    <row r="1174" spans="3:3" x14ac:dyDescent="0.2">
      <c r="C1174" s="52"/>
    </row>
    <row r="1175" spans="3:3" x14ac:dyDescent="0.2">
      <c r="C1175" s="52"/>
    </row>
    <row r="1176" spans="3:3" x14ac:dyDescent="0.2">
      <c r="C1176" s="52"/>
    </row>
    <row r="1177" spans="3:3" x14ac:dyDescent="0.2">
      <c r="C1177" s="52"/>
    </row>
    <row r="1178" spans="3:3" x14ac:dyDescent="0.2">
      <c r="C1178" s="52"/>
    </row>
    <row r="1179" spans="3:3" x14ac:dyDescent="0.2">
      <c r="C1179" s="52"/>
    </row>
    <row r="1180" spans="3:3" x14ac:dyDescent="0.2">
      <c r="C1180" s="52"/>
    </row>
    <row r="1181" spans="3:3" x14ac:dyDescent="0.2">
      <c r="C1181" s="52"/>
    </row>
    <row r="1182" spans="3:3" x14ac:dyDescent="0.2">
      <c r="C1182" s="52"/>
    </row>
    <row r="1183" spans="3:3" x14ac:dyDescent="0.2">
      <c r="C1183" s="52"/>
    </row>
    <row r="1184" spans="3:3" x14ac:dyDescent="0.2">
      <c r="C1184" s="52"/>
    </row>
    <row r="1185" spans="3:3" x14ac:dyDescent="0.2">
      <c r="C1185" s="52"/>
    </row>
    <row r="1186" spans="3:3" x14ac:dyDescent="0.2">
      <c r="C1186" s="52"/>
    </row>
    <row r="1187" spans="3:3" x14ac:dyDescent="0.2">
      <c r="C1187" s="52"/>
    </row>
    <row r="1188" spans="3:3" x14ac:dyDescent="0.2">
      <c r="C1188" s="52"/>
    </row>
    <row r="1189" spans="3:3" x14ac:dyDescent="0.2">
      <c r="C1189" s="52"/>
    </row>
    <row r="1190" spans="3:3" x14ac:dyDescent="0.2">
      <c r="C1190" s="52"/>
    </row>
    <row r="1191" spans="3:3" x14ac:dyDescent="0.2">
      <c r="C1191" s="52"/>
    </row>
    <row r="1192" spans="3:3" x14ac:dyDescent="0.2">
      <c r="C1192" s="52"/>
    </row>
    <row r="1193" spans="3:3" x14ac:dyDescent="0.2">
      <c r="C1193" s="52"/>
    </row>
    <row r="1194" spans="3:3" x14ac:dyDescent="0.2">
      <c r="C1194" s="52"/>
    </row>
    <row r="1195" spans="3:3" x14ac:dyDescent="0.2">
      <c r="C1195" s="52"/>
    </row>
    <row r="1196" spans="3:3" x14ac:dyDescent="0.2">
      <c r="C1196" s="52"/>
    </row>
    <row r="1197" spans="3:3" x14ac:dyDescent="0.2">
      <c r="C1197" s="52"/>
    </row>
    <row r="1198" spans="3:3" x14ac:dyDescent="0.2">
      <c r="C1198" s="52"/>
    </row>
    <row r="1199" spans="3:3" x14ac:dyDescent="0.2">
      <c r="C1199" s="52"/>
    </row>
    <row r="1200" spans="3:3" x14ac:dyDescent="0.2">
      <c r="C1200" s="52"/>
    </row>
    <row r="1201" spans="3:3" x14ac:dyDescent="0.2">
      <c r="C1201" s="52"/>
    </row>
    <row r="1202" spans="3:3" x14ac:dyDescent="0.2">
      <c r="C1202" s="52"/>
    </row>
    <row r="1203" spans="3:3" x14ac:dyDescent="0.2">
      <c r="C1203" s="52"/>
    </row>
    <row r="1204" spans="3:3" x14ac:dyDescent="0.2">
      <c r="C1204" s="52"/>
    </row>
    <row r="1205" spans="3:3" x14ac:dyDescent="0.2">
      <c r="C1205" s="52"/>
    </row>
    <row r="1206" spans="3:3" x14ac:dyDescent="0.2">
      <c r="C1206" s="52"/>
    </row>
    <row r="1207" spans="3:3" x14ac:dyDescent="0.2">
      <c r="C1207" s="52"/>
    </row>
    <row r="1208" spans="3:3" x14ac:dyDescent="0.2">
      <c r="C1208" s="52"/>
    </row>
    <row r="1209" spans="3:3" x14ac:dyDescent="0.2">
      <c r="C1209" s="52"/>
    </row>
    <row r="1210" spans="3:3" x14ac:dyDescent="0.2">
      <c r="C1210" s="52"/>
    </row>
    <row r="1211" spans="3:3" x14ac:dyDescent="0.2">
      <c r="C1211" s="52"/>
    </row>
    <row r="1212" spans="3:3" x14ac:dyDescent="0.2">
      <c r="C1212" s="52"/>
    </row>
    <row r="1213" spans="3:3" x14ac:dyDescent="0.2">
      <c r="C1213" s="52"/>
    </row>
    <row r="1214" spans="3:3" x14ac:dyDescent="0.2">
      <c r="C1214" s="52"/>
    </row>
    <row r="1215" spans="3:3" x14ac:dyDescent="0.2">
      <c r="C1215" s="52"/>
    </row>
    <row r="1216" spans="3:3" x14ac:dyDescent="0.2">
      <c r="C1216" s="52"/>
    </row>
    <row r="1217" spans="3:3" x14ac:dyDescent="0.2">
      <c r="C1217" s="52"/>
    </row>
    <row r="1218" spans="3:3" x14ac:dyDescent="0.2">
      <c r="C1218" s="52"/>
    </row>
    <row r="1219" spans="3:3" x14ac:dyDescent="0.2">
      <c r="C1219" s="52"/>
    </row>
    <row r="1220" spans="3:3" x14ac:dyDescent="0.2">
      <c r="C1220" s="52"/>
    </row>
    <row r="1221" spans="3:3" x14ac:dyDescent="0.2">
      <c r="C1221" s="52"/>
    </row>
    <row r="1222" spans="3:3" x14ac:dyDescent="0.2">
      <c r="C1222" s="52"/>
    </row>
    <row r="1223" spans="3:3" x14ac:dyDescent="0.2">
      <c r="C1223" s="52"/>
    </row>
    <row r="1224" spans="3:3" x14ac:dyDescent="0.2">
      <c r="C1224" s="52"/>
    </row>
    <row r="1225" spans="3:3" x14ac:dyDescent="0.2">
      <c r="C1225" s="52"/>
    </row>
    <row r="1226" spans="3:3" x14ac:dyDescent="0.2">
      <c r="C1226" s="52"/>
    </row>
    <row r="1227" spans="3:3" x14ac:dyDescent="0.2">
      <c r="C1227" s="52"/>
    </row>
    <row r="1228" spans="3:3" x14ac:dyDescent="0.2">
      <c r="C1228" s="52"/>
    </row>
    <row r="1229" spans="3:3" x14ac:dyDescent="0.2">
      <c r="C1229" s="52"/>
    </row>
    <row r="1230" spans="3:3" x14ac:dyDescent="0.2">
      <c r="C1230" s="52"/>
    </row>
    <row r="1231" spans="3:3" x14ac:dyDescent="0.2">
      <c r="C1231" s="52"/>
    </row>
    <row r="1232" spans="3:3" x14ac:dyDescent="0.2">
      <c r="C1232" s="52"/>
    </row>
    <row r="1233" spans="3:3" x14ac:dyDescent="0.2">
      <c r="C1233" s="52"/>
    </row>
    <row r="1234" spans="3:3" x14ac:dyDescent="0.2">
      <c r="C1234" s="52"/>
    </row>
    <row r="1235" spans="3:3" x14ac:dyDescent="0.2">
      <c r="C1235" s="52"/>
    </row>
    <row r="1236" spans="3:3" x14ac:dyDescent="0.2">
      <c r="C1236" s="52"/>
    </row>
    <row r="1237" spans="3:3" x14ac:dyDescent="0.2">
      <c r="C1237" s="52"/>
    </row>
    <row r="1238" spans="3:3" x14ac:dyDescent="0.2">
      <c r="C1238" s="52"/>
    </row>
    <row r="1239" spans="3:3" x14ac:dyDescent="0.2">
      <c r="C1239" s="52"/>
    </row>
    <row r="1240" spans="3:3" x14ac:dyDescent="0.2">
      <c r="C1240" s="52"/>
    </row>
    <row r="1241" spans="3:3" x14ac:dyDescent="0.2">
      <c r="C1241" s="52"/>
    </row>
    <row r="1242" spans="3:3" x14ac:dyDescent="0.2">
      <c r="C1242" s="52"/>
    </row>
    <row r="1243" spans="3:3" x14ac:dyDescent="0.2">
      <c r="C1243" s="52"/>
    </row>
    <row r="1244" spans="3:3" x14ac:dyDescent="0.2">
      <c r="C1244" s="52"/>
    </row>
    <row r="1245" spans="3:3" x14ac:dyDescent="0.2">
      <c r="C1245" s="52"/>
    </row>
    <row r="1246" spans="3:3" x14ac:dyDescent="0.2">
      <c r="C1246" s="52"/>
    </row>
    <row r="1247" spans="3:3" x14ac:dyDescent="0.2">
      <c r="C1247" s="52"/>
    </row>
    <row r="1248" spans="3:3" x14ac:dyDescent="0.2">
      <c r="C1248" s="52"/>
    </row>
    <row r="1249" spans="3:3" x14ac:dyDescent="0.2">
      <c r="C1249" s="52"/>
    </row>
    <row r="1250" spans="3:3" x14ac:dyDescent="0.2">
      <c r="C1250" s="52"/>
    </row>
    <row r="1251" spans="3:3" x14ac:dyDescent="0.2">
      <c r="C1251" s="52"/>
    </row>
    <row r="1252" spans="3:3" x14ac:dyDescent="0.2">
      <c r="C1252" s="52"/>
    </row>
    <row r="1253" spans="3:3" x14ac:dyDescent="0.2">
      <c r="C1253" s="52"/>
    </row>
    <row r="1254" spans="3:3" x14ac:dyDescent="0.2">
      <c r="C1254" s="52"/>
    </row>
    <row r="1255" spans="3:3" x14ac:dyDescent="0.2">
      <c r="C1255" s="52"/>
    </row>
    <row r="1256" spans="3:3" x14ac:dyDescent="0.2">
      <c r="C1256" s="52"/>
    </row>
    <row r="1257" spans="3:3" x14ac:dyDescent="0.2">
      <c r="C1257" s="52"/>
    </row>
    <row r="1258" spans="3:3" x14ac:dyDescent="0.2">
      <c r="C1258" s="52"/>
    </row>
    <row r="1259" spans="3:3" x14ac:dyDescent="0.2">
      <c r="C1259" s="52"/>
    </row>
    <row r="1260" spans="3:3" x14ac:dyDescent="0.2">
      <c r="C1260" s="52"/>
    </row>
    <row r="1261" spans="3:3" x14ac:dyDescent="0.2">
      <c r="C1261" s="52"/>
    </row>
    <row r="1262" spans="3:3" x14ac:dyDescent="0.2">
      <c r="C1262" s="52"/>
    </row>
    <row r="1263" spans="3:3" x14ac:dyDescent="0.2">
      <c r="C1263" s="52"/>
    </row>
    <row r="1264" spans="3:3" x14ac:dyDescent="0.2">
      <c r="C1264" s="52"/>
    </row>
    <row r="1265" spans="3:3" x14ac:dyDescent="0.2">
      <c r="C1265" s="52"/>
    </row>
    <row r="1266" spans="3:3" x14ac:dyDescent="0.2">
      <c r="C1266" s="52"/>
    </row>
    <row r="1267" spans="3:3" x14ac:dyDescent="0.2">
      <c r="C1267" s="52"/>
    </row>
    <row r="1268" spans="3:3" x14ac:dyDescent="0.2">
      <c r="C1268" s="52"/>
    </row>
    <row r="1269" spans="3:3" x14ac:dyDescent="0.2">
      <c r="C1269" s="52"/>
    </row>
    <row r="1270" spans="3:3" x14ac:dyDescent="0.2">
      <c r="C1270" s="52"/>
    </row>
    <row r="1271" spans="3:3" x14ac:dyDescent="0.2">
      <c r="C1271" s="52"/>
    </row>
    <row r="1272" spans="3:3" x14ac:dyDescent="0.2">
      <c r="C1272" s="52"/>
    </row>
    <row r="1273" spans="3:3" x14ac:dyDescent="0.2">
      <c r="C1273" s="52"/>
    </row>
    <row r="1274" spans="3:3" x14ac:dyDescent="0.2">
      <c r="C1274" s="52"/>
    </row>
    <row r="1275" spans="3:3" x14ac:dyDescent="0.2">
      <c r="C1275" s="52"/>
    </row>
    <row r="1276" spans="3:3" x14ac:dyDescent="0.2">
      <c r="C1276" s="52"/>
    </row>
    <row r="1277" spans="3:3" x14ac:dyDescent="0.2">
      <c r="C1277" s="52"/>
    </row>
    <row r="1278" spans="3:3" x14ac:dyDescent="0.2">
      <c r="C1278" s="52"/>
    </row>
    <row r="1279" spans="3:3" x14ac:dyDescent="0.2">
      <c r="C1279" s="52"/>
    </row>
    <row r="1280" spans="3:3" x14ac:dyDescent="0.2">
      <c r="C1280" s="52"/>
    </row>
    <row r="1281" spans="3:3" x14ac:dyDescent="0.2">
      <c r="C1281" s="52"/>
    </row>
    <row r="1282" spans="3:3" x14ac:dyDescent="0.2">
      <c r="C1282" s="52"/>
    </row>
    <row r="1283" spans="3:3" x14ac:dyDescent="0.2">
      <c r="C1283" s="52"/>
    </row>
    <row r="1284" spans="3:3" x14ac:dyDescent="0.2">
      <c r="C1284" s="52"/>
    </row>
    <row r="1285" spans="3:3" x14ac:dyDescent="0.2">
      <c r="C1285" s="52"/>
    </row>
    <row r="1286" spans="3:3" x14ac:dyDescent="0.2">
      <c r="C1286" s="52"/>
    </row>
    <row r="1287" spans="3:3" x14ac:dyDescent="0.2">
      <c r="C1287" s="52"/>
    </row>
    <row r="1288" spans="3:3" x14ac:dyDescent="0.2">
      <c r="C1288" s="52"/>
    </row>
    <row r="1289" spans="3:3" x14ac:dyDescent="0.2">
      <c r="C1289" s="52"/>
    </row>
    <row r="1290" spans="3:3" x14ac:dyDescent="0.2">
      <c r="C1290" s="52"/>
    </row>
    <row r="1291" spans="3:3" x14ac:dyDescent="0.2">
      <c r="C1291" s="52"/>
    </row>
    <row r="1292" spans="3:3" x14ac:dyDescent="0.2">
      <c r="C1292" s="52"/>
    </row>
    <row r="1293" spans="3:3" x14ac:dyDescent="0.2">
      <c r="C1293" s="52"/>
    </row>
    <row r="1294" spans="3:3" x14ac:dyDescent="0.2">
      <c r="C1294" s="52"/>
    </row>
    <row r="1295" spans="3:3" x14ac:dyDescent="0.2">
      <c r="C1295" s="52"/>
    </row>
    <row r="1296" spans="3:3" x14ac:dyDescent="0.2">
      <c r="C1296" s="52"/>
    </row>
    <row r="1297" spans="3:3" x14ac:dyDescent="0.2">
      <c r="C1297" s="52"/>
    </row>
    <row r="1298" spans="3:3" x14ac:dyDescent="0.2">
      <c r="C1298" s="52"/>
    </row>
    <row r="1299" spans="3:3" x14ac:dyDescent="0.2">
      <c r="C1299" s="52"/>
    </row>
    <row r="1300" spans="3:3" x14ac:dyDescent="0.2">
      <c r="C1300" s="52"/>
    </row>
    <row r="1301" spans="3:3" x14ac:dyDescent="0.2">
      <c r="C1301" s="52"/>
    </row>
    <row r="1302" spans="3:3" x14ac:dyDescent="0.2">
      <c r="C1302" s="52"/>
    </row>
    <row r="1303" spans="3:3" x14ac:dyDescent="0.2">
      <c r="C1303" s="52"/>
    </row>
    <row r="1304" spans="3:3" x14ac:dyDescent="0.2">
      <c r="C1304" s="52"/>
    </row>
    <row r="1305" spans="3:3" x14ac:dyDescent="0.2">
      <c r="C1305" s="52"/>
    </row>
    <row r="1306" spans="3:3" x14ac:dyDescent="0.2">
      <c r="C1306" s="52"/>
    </row>
    <row r="1307" spans="3:3" x14ac:dyDescent="0.2">
      <c r="C1307" s="52"/>
    </row>
    <row r="1308" spans="3:3" x14ac:dyDescent="0.2">
      <c r="C1308" s="52"/>
    </row>
    <row r="1309" spans="3:3" x14ac:dyDescent="0.2">
      <c r="C1309" s="52"/>
    </row>
    <row r="1310" spans="3:3" x14ac:dyDescent="0.2">
      <c r="C1310" s="52"/>
    </row>
    <row r="1311" spans="3:3" x14ac:dyDescent="0.2">
      <c r="C1311" s="52"/>
    </row>
    <row r="1312" spans="3:3" x14ac:dyDescent="0.2">
      <c r="C1312" s="52"/>
    </row>
    <row r="1313" spans="3:3" x14ac:dyDescent="0.2">
      <c r="C1313" s="52"/>
    </row>
    <row r="1314" spans="3:3" x14ac:dyDescent="0.2">
      <c r="C1314" s="52"/>
    </row>
    <row r="1315" spans="3:3" x14ac:dyDescent="0.2">
      <c r="C1315" s="52"/>
    </row>
    <row r="1316" spans="3:3" x14ac:dyDescent="0.2">
      <c r="C1316" s="52"/>
    </row>
    <row r="1317" spans="3:3" x14ac:dyDescent="0.2">
      <c r="C1317" s="52"/>
    </row>
    <row r="1318" spans="3:3" x14ac:dyDescent="0.2">
      <c r="C1318" s="52"/>
    </row>
    <row r="1319" spans="3:3" x14ac:dyDescent="0.2">
      <c r="C1319" s="52"/>
    </row>
    <row r="1320" spans="3:3" x14ac:dyDescent="0.2">
      <c r="C1320" s="52"/>
    </row>
    <row r="1321" spans="3:3" x14ac:dyDescent="0.2">
      <c r="C1321" s="52"/>
    </row>
    <row r="1322" spans="3:3" x14ac:dyDescent="0.2">
      <c r="C1322" s="52"/>
    </row>
    <row r="1323" spans="3:3" x14ac:dyDescent="0.2">
      <c r="C1323" s="52"/>
    </row>
    <row r="1324" spans="3:3" x14ac:dyDescent="0.2">
      <c r="C1324" s="52"/>
    </row>
    <row r="1325" spans="3:3" x14ac:dyDescent="0.2">
      <c r="C1325" s="52"/>
    </row>
    <row r="1326" spans="3:3" x14ac:dyDescent="0.2">
      <c r="C1326" s="52"/>
    </row>
    <row r="1327" spans="3:3" x14ac:dyDescent="0.2">
      <c r="C1327" s="52"/>
    </row>
    <row r="1328" spans="3:3" x14ac:dyDescent="0.2">
      <c r="C1328" s="52"/>
    </row>
    <row r="1329" spans="3:3" x14ac:dyDescent="0.2">
      <c r="C1329" s="52"/>
    </row>
    <row r="1330" spans="3:3" x14ac:dyDescent="0.2">
      <c r="C1330" s="52"/>
    </row>
    <row r="1331" spans="3:3" x14ac:dyDescent="0.2">
      <c r="C1331" s="52"/>
    </row>
    <row r="1332" spans="3:3" x14ac:dyDescent="0.2">
      <c r="C1332" s="52"/>
    </row>
    <row r="1333" spans="3:3" x14ac:dyDescent="0.2">
      <c r="C1333" s="52"/>
    </row>
    <row r="1334" spans="3:3" x14ac:dyDescent="0.2">
      <c r="C1334" s="52"/>
    </row>
    <row r="1335" spans="3:3" x14ac:dyDescent="0.2">
      <c r="C1335" s="52"/>
    </row>
    <row r="1336" spans="3:3" x14ac:dyDescent="0.2">
      <c r="C1336" s="52"/>
    </row>
    <row r="1337" spans="3:3" x14ac:dyDescent="0.2">
      <c r="C1337" s="52"/>
    </row>
    <row r="1338" spans="3:3" x14ac:dyDescent="0.2">
      <c r="C1338" s="52"/>
    </row>
    <row r="1339" spans="3:3" x14ac:dyDescent="0.2">
      <c r="C1339" s="52"/>
    </row>
    <row r="1340" spans="3:3" x14ac:dyDescent="0.2">
      <c r="C1340" s="52"/>
    </row>
    <row r="1341" spans="3:3" x14ac:dyDescent="0.2">
      <c r="C1341" s="52"/>
    </row>
    <row r="1342" spans="3:3" x14ac:dyDescent="0.2">
      <c r="C1342" s="52"/>
    </row>
    <row r="1343" spans="3:3" x14ac:dyDescent="0.2">
      <c r="C1343" s="52"/>
    </row>
    <row r="1344" spans="3:3" x14ac:dyDescent="0.2">
      <c r="C1344" s="52"/>
    </row>
    <row r="1345" spans="3:3" x14ac:dyDescent="0.2">
      <c r="C1345" s="52"/>
    </row>
    <row r="1346" spans="3:3" x14ac:dyDescent="0.2">
      <c r="C1346" s="52"/>
    </row>
    <row r="1347" spans="3:3" x14ac:dyDescent="0.2">
      <c r="C1347" s="52"/>
    </row>
    <row r="1348" spans="3:3" x14ac:dyDescent="0.2">
      <c r="C1348" s="52"/>
    </row>
    <row r="1349" spans="3:3" x14ac:dyDescent="0.2">
      <c r="C1349" s="52"/>
    </row>
    <row r="1350" spans="3:3" x14ac:dyDescent="0.2">
      <c r="C1350" s="52"/>
    </row>
    <row r="1351" spans="3:3" x14ac:dyDescent="0.2">
      <c r="C1351" s="52"/>
    </row>
    <row r="1352" spans="3:3" x14ac:dyDescent="0.2">
      <c r="C1352" s="52"/>
    </row>
    <row r="1353" spans="3:3" x14ac:dyDescent="0.2">
      <c r="C1353" s="52"/>
    </row>
    <row r="1354" spans="3:3" x14ac:dyDescent="0.2">
      <c r="C1354" s="52"/>
    </row>
    <row r="1355" spans="3:3" x14ac:dyDescent="0.2">
      <c r="C1355" s="52"/>
    </row>
    <row r="1356" spans="3:3" x14ac:dyDescent="0.2">
      <c r="C1356" s="52"/>
    </row>
    <row r="1357" spans="3:3" x14ac:dyDescent="0.2">
      <c r="C1357" s="52"/>
    </row>
    <row r="1358" spans="3:3" x14ac:dyDescent="0.2">
      <c r="C1358" s="52"/>
    </row>
    <row r="1359" spans="3:3" x14ac:dyDescent="0.2">
      <c r="C1359" s="52"/>
    </row>
    <row r="1360" spans="3:3" x14ac:dyDescent="0.2">
      <c r="C1360" s="52"/>
    </row>
    <row r="1361" spans="3:3" x14ac:dyDescent="0.2">
      <c r="C1361" s="52"/>
    </row>
    <row r="1362" spans="3:3" x14ac:dyDescent="0.2">
      <c r="C1362" s="52"/>
    </row>
    <row r="1363" spans="3:3" x14ac:dyDescent="0.2">
      <c r="C1363" s="52"/>
    </row>
    <row r="1364" spans="3:3" x14ac:dyDescent="0.2">
      <c r="C1364" s="52"/>
    </row>
    <row r="1365" spans="3:3" x14ac:dyDescent="0.2">
      <c r="C1365" s="52"/>
    </row>
    <row r="1366" spans="3:3" x14ac:dyDescent="0.2">
      <c r="C1366" s="52"/>
    </row>
    <row r="1367" spans="3:3" x14ac:dyDescent="0.2">
      <c r="C1367" s="52"/>
    </row>
    <row r="1368" spans="3:3" x14ac:dyDescent="0.2">
      <c r="C1368" s="52"/>
    </row>
    <row r="1369" spans="3:3" x14ac:dyDescent="0.2">
      <c r="C1369" s="52"/>
    </row>
    <row r="1370" spans="3:3" x14ac:dyDescent="0.2">
      <c r="C1370" s="52"/>
    </row>
    <row r="1371" spans="3:3" x14ac:dyDescent="0.2">
      <c r="C1371" s="52"/>
    </row>
    <row r="1372" spans="3:3" x14ac:dyDescent="0.2">
      <c r="C1372" s="52"/>
    </row>
    <row r="1373" spans="3:3" x14ac:dyDescent="0.2">
      <c r="C1373" s="52"/>
    </row>
    <row r="1374" spans="3:3" x14ac:dyDescent="0.2">
      <c r="C1374" s="52"/>
    </row>
    <row r="1375" spans="3:3" x14ac:dyDescent="0.2">
      <c r="C1375" s="52"/>
    </row>
    <row r="1376" spans="3:3" x14ac:dyDescent="0.2">
      <c r="C1376" s="52"/>
    </row>
    <row r="1377" spans="3:3" x14ac:dyDescent="0.2">
      <c r="C1377" s="52"/>
    </row>
    <row r="1378" spans="3:3" x14ac:dyDescent="0.2">
      <c r="C1378" s="52"/>
    </row>
    <row r="1379" spans="3:3" x14ac:dyDescent="0.2">
      <c r="C1379" s="52"/>
    </row>
    <row r="1380" spans="3:3" x14ac:dyDescent="0.2">
      <c r="C1380" s="52"/>
    </row>
    <row r="1381" spans="3:3" x14ac:dyDescent="0.2">
      <c r="C1381" s="52"/>
    </row>
    <row r="1382" spans="3:3" x14ac:dyDescent="0.2">
      <c r="C1382" s="52"/>
    </row>
    <row r="1383" spans="3:3" x14ac:dyDescent="0.2">
      <c r="C1383" s="52"/>
    </row>
    <row r="1384" spans="3:3" x14ac:dyDescent="0.2">
      <c r="C1384" s="52"/>
    </row>
    <row r="1385" spans="3:3" x14ac:dyDescent="0.2">
      <c r="C1385" s="52"/>
    </row>
    <row r="1386" spans="3:3" x14ac:dyDescent="0.2">
      <c r="C1386" s="52"/>
    </row>
    <row r="1387" spans="3:3" x14ac:dyDescent="0.2">
      <c r="C1387" s="52"/>
    </row>
    <row r="1388" spans="3:3" x14ac:dyDescent="0.2">
      <c r="C1388" s="52"/>
    </row>
    <row r="1389" spans="3:3" x14ac:dyDescent="0.2">
      <c r="C1389" s="52"/>
    </row>
    <row r="1390" spans="3:3" x14ac:dyDescent="0.2">
      <c r="C1390" s="52"/>
    </row>
    <row r="1391" spans="3:3" x14ac:dyDescent="0.2">
      <c r="C1391" s="52"/>
    </row>
    <row r="1392" spans="3:3" x14ac:dyDescent="0.2">
      <c r="C1392" s="52"/>
    </row>
    <row r="1393" spans="3:3" x14ac:dyDescent="0.2">
      <c r="C1393" s="52"/>
    </row>
    <row r="1394" spans="3:3" x14ac:dyDescent="0.2">
      <c r="C1394" s="52"/>
    </row>
    <row r="1395" spans="3:3" x14ac:dyDescent="0.2">
      <c r="C1395" s="52"/>
    </row>
    <row r="1396" spans="3:3" x14ac:dyDescent="0.2">
      <c r="C1396" s="52"/>
    </row>
    <row r="1397" spans="3:3" x14ac:dyDescent="0.2">
      <c r="C1397" s="52"/>
    </row>
    <row r="1398" spans="3:3" x14ac:dyDescent="0.2">
      <c r="C1398" s="52"/>
    </row>
    <row r="1399" spans="3:3" x14ac:dyDescent="0.2">
      <c r="C1399" s="52"/>
    </row>
    <row r="1400" spans="3:3" x14ac:dyDescent="0.2">
      <c r="C1400" s="52"/>
    </row>
    <row r="1401" spans="3:3" x14ac:dyDescent="0.2">
      <c r="C1401" s="52"/>
    </row>
    <row r="1402" spans="3:3" x14ac:dyDescent="0.2">
      <c r="C1402" s="52"/>
    </row>
    <row r="1403" spans="3:3" x14ac:dyDescent="0.2">
      <c r="C1403" s="52"/>
    </row>
    <row r="1404" spans="3:3" x14ac:dyDescent="0.2">
      <c r="C1404" s="52"/>
    </row>
    <row r="1405" spans="3:3" x14ac:dyDescent="0.2">
      <c r="C1405" s="52"/>
    </row>
    <row r="1406" spans="3:3" x14ac:dyDescent="0.2">
      <c r="C1406" s="52"/>
    </row>
    <row r="1407" spans="3:3" x14ac:dyDescent="0.2">
      <c r="C1407" s="52"/>
    </row>
    <row r="1408" spans="3:3" x14ac:dyDescent="0.2">
      <c r="C1408" s="52"/>
    </row>
    <row r="1409" spans="3:3" x14ac:dyDescent="0.2">
      <c r="C1409" s="52"/>
    </row>
    <row r="1410" spans="3:3" x14ac:dyDescent="0.2">
      <c r="C1410" s="52"/>
    </row>
    <row r="1411" spans="3:3" x14ac:dyDescent="0.2">
      <c r="C1411" s="52"/>
    </row>
    <row r="1412" spans="3:3" x14ac:dyDescent="0.2">
      <c r="C1412" s="52"/>
    </row>
    <row r="1413" spans="3:3" x14ac:dyDescent="0.2">
      <c r="C1413" s="52"/>
    </row>
    <row r="1414" spans="3:3" x14ac:dyDescent="0.2">
      <c r="C1414" s="52"/>
    </row>
    <row r="1415" spans="3:3" x14ac:dyDescent="0.2">
      <c r="C1415" s="52"/>
    </row>
    <row r="1416" spans="3:3" x14ac:dyDescent="0.2">
      <c r="C1416" s="52"/>
    </row>
    <row r="1417" spans="3:3" x14ac:dyDescent="0.2">
      <c r="C1417" s="52"/>
    </row>
    <row r="1418" spans="3:3" x14ac:dyDescent="0.2">
      <c r="C1418" s="52"/>
    </row>
    <row r="1419" spans="3:3" x14ac:dyDescent="0.2">
      <c r="C1419" s="52"/>
    </row>
    <row r="1420" spans="3:3" x14ac:dyDescent="0.2">
      <c r="C1420" s="52"/>
    </row>
    <row r="1421" spans="3:3" x14ac:dyDescent="0.2">
      <c r="C1421" s="52"/>
    </row>
    <row r="1422" spans="3:3" x14ac:dyDescent="0.2">
      <c r="C1422" s="52"/>
    </row>
    <row r="1423" spans="3:3" x14ac:dyDescent="0.2">
      <c r="C1423" s="52"/>
    </row>
    <row r="1424" spans="3:3" x14ac:dyDescent="0.2">
      <c r="C1424" s="52"/>
    </row>
    <row r="1425" spans="3:3" x14ac:dyDescent="0.2">
      <c r="C1425" s="52"/>
    </row>
    <row r="1426" spans="3:3" x14ac:dyDescent="0.2">
      <c r="C1426" s="52"/>
    </row>
    <row r="1427" spans="3:3" x14ac:dyDescent="0.2">
      <c r="C1427" s="52"/>
    </row>
    <row r="1428" spans="3:3" x14ac:dyDescent="0.2">
      <c r="C1428" s="52"/>
    </row>
    <row r="1429" spans="3:3" x14ac:dyDescent="0.2">
      <c r="C1429" s="52"/>
    </row>
    <row r="1430" spans="3:3" x14ac:dyDescent="0.2">
      <c r="C1430" s="52"/>
    </row>
    <row r="1431" spans="3:3" x14ac:dyDescent="0.2">
      <c r="C1431" s="52"/>
    </row>
    <row r="1432" spans="3:3" x14ac:dyDescent="0.2">
      <c r="C1432" s="52"/>
    </row>
    <row r="1433" spans="3:3" x14ac:dyDescent="0.2">
      <c r="C1433" s="52"/>
    </row>
    <row r="1434" spans="3:3" x14ac:dyDescent="0.2">
      <c r="C1434" s="52"/>
    </row>
    <row r="1435" spans="3:3" x14ac:dyDescent="0.2">
      <c r="C1435" s="52"/>
    </row>
    <row r="1436" spans="3:3" x14ac:dyDescent="0.2">
      <c r="C1436" s="52"/>
    </row>
    <row r="1437" spans="3:3" x14ac:dyDescent="0.2">
      <c r="C1437" s="52"/>
    </row>
    <row r="1438" spans="3:3" x14ac:dyDescent="0.2">
      <c r="C1438" s="52"/>
    </row>
    <row r="1439" spans="3:3" x14ac:dyDescent="0.2">
      <c r="C1439" s="52"/>
    </row>
    <row r="1440" spans="3:3" x14ac:dyDescent="0.2">
      <c r="C1440" s="52"/>
    </row>
    <row r="1441" spans="3:3" x14ac:dyDescent="0.2">
      <c r="C1441" s="52"/>
    </row>
    <row r="1442" spans="3:3" x14ac:dyDescent="0.2">
      <c r="C1442" s="52"/>
    </row>
    <row r="1443" spans="3:3" x14ac:dyDescent="0.2">
      <c r="C1443" s="52"/>
    </row>
    <row r="1444" spans="3:3" x14ac:dyDescent="0.2">
      <c r="C1444" s="52"/>
    </row>
    <row r="1445" spans="3:3" x14ac:dyDescent="0.2">
      <c r="C1445" s="52"/>
    </row>
    <row r="1446" spans="3:3" x14ac:dyDescent="0.2">
      <c r="C1446" s="52"/>
    </row>
    <row r="1447" spans="3:3" x14ac:dyDescent="0.2">
      <c r="C1447" s="52"/>
    </row>
    <row r="1448" spans="3:3" x14ac:dyDescent="0.2">
      <c r="C1448" s="52"/>
    </row>
    <row r="1449" spans="3:3" x14ac:dyDescent="0.2">
      <c r="C1449" s="52"/>
    </row>
    <row r="1450" spans="3:3" x14ac:dyDescent="0.2">
      <c r="C1450" s="52"/>
    </row>
    <row r="1451" spans="3:3" x14ac:dyDescent="0.2">
      <c r="C1451" s="52"/>
    </row>
    <row r="1452" spans="3:3" x14ac:dyDescent="0.2">
      <c r="C1452" s="52"/>
    </row>
    <row r="1453" spans="3:3" x14ac:dyDescent="0.2">
      <c r="C1453" s="52"/>
    </row>
    <row r="1454" spans="3:3" x14ac:dyDescent="0.2">
      <c r="C1454" s="52"/>
    </row>
    <row r="1455" spans="3:3" x14ac:dyDescent="0.2">
      <c r="C1455" s="52"/>
    </row>
    <row r="1456" spans="3:3" x14ac:dyDescent="0.2">
      <c r="C1456" s="52"/>
    </row>
    <row r="1457" spans="3:3" x14ac:dyDescent="0.2">
      <c r="C1457" s="52"/>
    </row>
    <row r="1458" spans="3:3" x14ac:dyDescent="0.2">
      <c r="C1458" s="52"/>
    </row>
    <row r="1459" spans="3:3" x14ac:dyDescent="0.2">
      <c r="C1459" s="52"/>
    </row>
    <row r="1460" spans="3:3" x14ac:dyDescent="0.2">
      <c r="C1460" s="52"/>
    </row>
    <row r="1461" spans="3:3" x14ac:dyDescent="0.2">
      <c r="C1461" s="52"/>
    </row>
    <row r="1462" spans="3:3" x14ac:dyDescent="0.2">
      <c r="C1462" s="52"/>
    </row>
    <row r="1463" spans="3:3" x14ac:dyDescent="0.2">
      <c r="C1463" s="52"/>
    </row>
    <row r="1464" spans="3:3" x14ac:dyDescent="0.2">
      <c r="C1464" s="52"/>
    </row>
    <row r="1465" spans="3:3" x14ac:dyDescent="0.2">
      <c r="C1465" s="52"/>
    </row>
    <row r="1466" spans="3:3" x14ac:dyDescent="0.2">
      <c r="C1466" s="52"/>
    </row>
    <row r="1467" spans="3:3" x14ac:dyDescent="0.2">
      <c r="C1467" s="52"/>
    </row>
    <row r="1468" spans="3:3" x14ac:dyDescent="0.2">
      <c r="C1468" s="52"/>
    </row>
    <row r="1469" spans="3:3" x14ac:dyDescent="0.2">
      <c r="C1469" s="52"/>
    </row>
    <row r="1470" spans="3:3" x14ac:dyDescent="0.2">
      <c r="C1470" s="52"/>
    </row>
    <row r="1471" spans="3:3" x14ac:dyDescent="0.2">
      <c r="C1471" s="52"/>
    </row>
    <row r="1472" spans="3:3" x14ac:dyDescent="0.2">
      <c r="C1472" s="52"/>
    </row>
    <row r="1473" spans="3:3" x14ac:dyDescent="0.2">
      <c r="C1473" s="52"/>
    </row>
    <row r="1474" spans="3:3" x14ac:dyDescent="0.2">
      <c r="C1474" s="52"/>
    </row>
    <row r="1475" spans="3:3" x14ac:dyDescent="0.2">
      <c r="C1475" s="52"/>
    </row>
    <row r="1476" spans="3:3" x14ac:dyDescent="0.2">
      <c r="C1476" s="52"/>
    </row>
    <row r="1477" spans="3:3" x14ac:dyDescent="0.2">
      <c r="C1477" s="52"/>
    </row>
    <row r="1478" spans="3:3" x14ac:dyDescent="0.2">
      <c r="C1478" s="52"/>
    </row>
    <row r="1479" spans="3:3" x14ac:dyDescent="0.2">
      <c r="C1479" s="52"/>
    </row>
    <row r="1480" spans="3:3" x14ac:dyDescent="0.2">
      <c r="C1480" s="52"/>
    </row>
    <row r="1481" spans="3:3" x14ac:dyDescent="0.2">
      <c r="C1481" s="52"/>
    </row>
    <row r="1482" spans="3:3" x14ac:dyDescent="0.2">
      <c r="C1482" s="52"/>
    </row>
    <row r="1483" spans="3:3" x14ac:dyDescent="0.2">
      <c r="C1483" s="52"/>
    </row>
    <row r="1484" spans="3:3" x14ac:dyDescent="0.2">
      <c r="C1484" s="52"/>
    </row>
    <row r="1485" spans="3:3" x14ac:dyDescent="0.2">
      <c r="C1485" s="52"/>
    </row>
    <row r="1486" spans="3:3" x14ac:dyDescent="0.2">
      <c r="C1486" s="52"/>
    </row>
    <row r="1487" spans="3:3" x14ac:dyDescent="0.2">
      <c r="C1487" s="52"/>
    </row>
    <row r="1488" spans="3:3" x14ac:dyDescent="0.2">
      <c r="C1488" s="52"/>
    </row>
    <row r="1489" spans="3:3" x14ac:dyDescent="0.2">
      <c r="C1489" s="52"/>
    </row>
    <row r="1490" spans="3:3" x14ac:dyDescent="0.2">
      <c r="C1490" s="52"/>
    </row>
    <row r="1491" spans="3:3" x14ac:dyDescent="0.2">
      <c r="C1491" s="52"/>
    </row>
    <row r="1492" spans="3:3" x14ac:dyDescent="0.2">
      <c r="C1492" s="52"/>
    </row>
    <row r="1493" spans="3:3" x14ac:dyDescent="0.2">
      <c r="C1493" s="52"/>
    </row>
    <row r="1494" spans="3:3" x14ac:dyDescent="0.2">
      <c r="C1494" s="52"/>
    </row>
    <row r="1495" spans="3:3" x14ac:dyDescent="0.2">
      <c r="C1495" s="52"/>
    </row>
    <row r="1496" spans="3:3" x14ac:dyDescent="0.2">
      <c r="C1496" s="52"/>
    </row>
    <row r="1497" spans="3:3" x14ac:dyDescent="0.2">
      <c r="C1497" s="52"/>
    </row>
    <row r="1498" spans="3:3" x14ac:dyDescent="0.2">
      <c r="C1498" s="52"/>
    </row>
    <row r="1499" spans="3:3" x14ac:dyDescent="0.2">
      <c r="C1499" s="52"/>
    </row>
    <row r="1500" spans="3:3" x14ac:dyDescent="0.2">
      <c r="C1500" s="52"/>
    </row>
    <row r="1501" spans="3:3" x14ac:dyDescent="0.2">
      <c r="C1501" s="52"/>
    </row>
    <row r="1502" spans="3:3" x14ac:dyDescent="0.2">
      <c r="C1502" s="52"/>
    </row>
    <row r="1503" spans="3:3" x14ac:dyDescent="0.2">
      <c r="C1503" s="52"/>
    </row>
    <row r="1504" spans="3:3" x14ac:dyDescent="0.2">
      <c r="C1504" s="52"/>
    </row>
    <row r="1505" spans="3:3" x14ac:dyDescent="0.2">
      <c r="C1505" s="52"/>
    </row>
    <row r="1506" spans="3:3" x14ac:dyDescent="0.2">
      <c r="C1506" s="52"/>
    </row>
    <row r="1507" spans="3:3" x14ac:dyDescent="0.2">
      <c r="C1507" s="52"/>
    </row>
    <row r="1508" spans="3:3" x14ac:dyDescent="0.2">
      <c r="C1508" s="52"/>
    </row>
    <row r="1509" spans="3:3" x14ac:dyDescent="0.2">
      <c r="C1509" s="52"/>
    </row>
    <row r="1510" spans="3:3" x14ac:dyDescent="0.2">
      <c r="C1510" s="52"/>
    </row>
    <row r="1511" spans="3:3" x14ac:dyDescent="0.2">
      <c r="C1511" s="52"/>
    </row>
    <row r="1512" spans="3:3" x14ac:dyDescent="0.2">
      <c r="C1512" s="52"/>
    </row>
    <row r="1513" spans="3:3" x14ac:dyDescent="0.2">
      <c r="C1513" s="52"/>
    </row>
    <row r="1514" spans="3:3" x14ac:dyDescent="0.2">
      <c r="C1514" s="52"/>
    </row>
    <row r="1515" spans="3:3" x14ac:dyDescent="0.2">
      <c r="C1515" s="52"/>
    </row>
    <row r="1516" spans="3:3" x14ac:dyDescent="0.2">
      <c r="C1516" s="52"/>
    </row>
    <row r="1517" spans="3:3" x14ac:dyDescent="0.2">
      <c r="C1517" s="52"/>
    </row>
    <row r="1518" spans="3:3" x14ac:dyDescent="0.2">
      <c r="C1518" s="52"/>
    </row>
    <row r="1519" spans="3:3" x14ac:dyDescent="0.2">
      <c r="C1519" s="52"/>
    </row>
    <row r="1520" spans="3:3" x14ac:dyDescent="0.2">
      <c r="C1520" s="52"/>
    </row>
    <row r="1521" spans="3:3" x14ac:dyDescent="0.2">
      <c r="C1521" s="52"/>
    </row>
    <row r="1522" spans="3:3" x14ac:dyDescent="0.2">
      <c r="C1522" s="52"/>
    </row>
    <row r="1523" spans="3:3" x14ac:dyDescent="0.2">
      <c r="C1523" s="52"/>
    </row>
    <row r="1524" spans="3:3" x14ac:dyDescent="0.2">
      <c r="C1524" s="52"/>
    </row>
    <row r="1525" spans="3:3" x14ac:dyDescent="0.2">
      <c r="C1525" s="52"/>
    </row>
    <row r="1526" spans="3:3" x14ac:dyDescent="0.2">
      <c r="C1526" s="52"/>
    </row>
    <row r="1527" spans="3:3" x14ac:dyDescent="0.2">
      <c r="C1527" s="52"/>
    </row>
    <row r="1528" spans="3:3" x14ac:dyDescent="0.2">
      <c r="C1528" s="52"/>
    </row>
    <row r="1529" spans="3:3" x14ac:dyDescent="0.2">
      <c r="C1529" s="52"/>
    </row>
    <row r="1530" spans="3:3" x14ac:dyDescent="0.2">
      <c r="C1530" s="52"/>
    </row>
    <row r="1531" spans="3:3" x14ac:dyDescent="0.2">
      <c r="C1531" s="52"/>
    </row>
    <row r="1532" spans="3:3" x14ac:dyDescent="0.2">
      <c r="C1532" s="52"/>
    </row>
    <row r="1533" spans="3:3" x14ac:dyDescent="0.2">
      <c r="C1533" s="52"/>
    </row>
    <row r="1534" spans="3:3" x14ac:dyDescent="0.2">
      <c r="C1534" s="52"/>
    </row>
    <row r="1535" spans="3:3" x14ac:dyDescent="0.2">
      <c r="C1535" s="52"/>
    </row>
    <row r="1536" spans="3:3" x14ac:dyDescent="0.2">
      <c r="C1536" s="52"/>
    </row>
    <row r="1537" spans="3:3" x14ac:dyDescent="0.2">
      <c r="C1537" s="52"/>
    </row>
    <row r="1538" spans="3:3" x14ac:dyDescent="0.2">
      <c r="C1538" s="52"/>
    </row>
    <row r="1539" spans="3:3" x14ac:dyDescent="0.2">
      <c r="C1539" s="52"/>
    </row>
    <row r="1540" spans="3:3" x14ac:dyDescent="0.2">
      <c r="C1540" s="52"/>
    </row>
    <row r="1541" spans="3:3" x14ac:dyDescent="0.2">
      <c r="C1541" s="52"/>
    </row>
    <row r="1542" spans="3:3" x14ac:dyDescent="0.2">
      <c r="C1542" s="52"/>
    </row>
    <row r="1543" spans="3:3" x14ac:dyDescent="0.2">
      <c r="C1543" s="52"/>
    </row>
    <row r="1544" spans="3:3" x14ac:dyDescent="0.2">
      <c r="C1544" s="52"/>
    </row>
    <row r="1545" spans="3:3" x14ac:dyDescent="0.2">
      <c r="C1545" s="52"/>
    </row>
    <row r="1546" spans="3:3" x14ac:dyDescent="0.2">
      <c r="C1546" s="52"/>
    </row>
    <row r="1547" spans="3:3" x14ac:dyDescent="0.2">
      <c r="C1547" s="52"/>
    </row>
    <row r="1548" spans="3:3" x14ac:dyDescent="0.2">
      <c r="C1548" s="52"/>
    </row>
    <row r="1549" spans="3:3" x14ac:dyDescent="0.2">
      <c r="C1549" s="52"/>
    </row>
    <row r="1550" spans="3:3" x14ac:dyDescent="0.2">
      <c r="C1550" s="52"/>
    </row>
    <row r="1551" spans="3:3" x14ac:dyDescent="0.2">
      <c r="C1551" s="52"/>
    </row>
    <row r="1552" spans="3:3" x14ac:dyDescent="0.2">
      <c r="C1552" s="52"/>
    </row>
    <row r="1553" spans="3:3" x14ac:dyDescent="0.2">
      <c r="C1553" s="52"/>
    </row>
    <row r="1554" spans="3:3" x14ac:dyDescent="0.2">
      <c r="C1554" s="52"/>
    </row>
    <row r="1555" spans="3:3" x14ac:dyDescent="0.2">
      <c r="C1555" s="52"/>
    </row>
    <row r="1556" spans="3:3" x14ac:dyDescent="0.2">
      <c r="C1556" s="52"/>
    </row>
    <row r="1557" spans="3:3" x14ac:dyDescent="0.2">
      <c r="C1557" s="52"/>
    </row>
    <row r="1558" spans="3:3" x14ac:dyDescent="0.2">
      <c r="C1558" s="52"/>
    </row>
    <row r="1559" spans="3:3" x14ac:dyDescent="0.2">
      <c r="C1559" s="52"/>
    </row>
    <row r="1560" spans="3:3" x14ac:dyDescent="0.2">
      <c r="C1560" s="52"/>
    </row>
    <row r="1561" spans="3:3" x14ac:dyDescent="0.2">
      <c r="C1561" s="52"/>
    </row>
    <row r="1562" spans="3:3" x14ac:dyDescent="0.2">
      <c r="C1562" s="52"/>
    </row>
    <row r="1563" spans="3:3" x14ac:dyDescent="0.2">
      <c r="C1563" s="52"/>
    </row>
    <row r="1564" spans="3:3" x14ac:dyDescent="0.2">
      <c r="C1564" s="52"/>
    </row>
    <row r="1565" spans="3:3" x14ac:dyDescent="0.2">
      <c r="C1565" s="52"/>
    </row>
    <row r="1566" spans="3:3" x14ac:dyDescent="0.2">
      <c r="C1566" s="52"/>
    </row>
    <row r="1567" spans="3:3" x14ac:dyDescent="0.2">
      <c r="C1567" s="52"/>
    </row>
    <row r="1568" spans="3:3" x14ac:dyDescent="0.2">
      <c r="C1568" s="52"/>
    </row>
    <row r="1569" spans="3:3" x14ac:dyDescent="0.2">
      <c r="C1569" s="52"/>
    </row>
    <row r="1570" spans="3:3" x14ac:dyDescent="0.2">
      <c r="C1570" s="52"/>
    </row>
    <row r="1571" spans="3:3" x14ac:dyDescent="0.2">
      <c r="C1571" s="52"/>
    </row>
    <row r="1572" spans="3:3" x14ac:dyDescent="0.2">
      <c r="C1572" s="52"/>
    </row>
    <row r="1573" spans="3:3" x14ac:dyDescent="0.2">
      <c r="C1573" s="52"/>
    </row>
    <row r="1574" spans="3:3" x14ac:dyDescent="0.2">
      <c r="C1574" s="52"/>
    </row>
    <row r="1575" spans="3:3" x14ac:dyDescent="0.2">
      <c r="C1575" s="52"/>
    </row>
    <row r="1576" spans="3:3" x14ac:dyDescent="0.2">
      <c r="C1576" s="52"/>
    </row>
    <row r="1577" spans="3:3" x14ac:dyDescent="0.2">
      <c r="C1577" s="52"/>
    </row>
    <row r="1578" spans="3:3" x14ac:dyDescent="0.2">
      <c r="C1578" s="52"/>
    </row>
    <row r="1579" spans="3:3" x14ac:dyDescent="0.2">
      <c r="C1579" s="52"/>
    </row>
    <row r="1580" spans="3:3" x14ac:dyDescent="0.2">
      <c r="C1580" s="52"/>
    </row>
    <row r="1581" spans="3:3" x14ac:dyDescent="0.2">
      <c r="C1581" s="52"/>
    </row>
    <row r="1582" spans="3:3" x14ac:dyDescent="0.2">
      <c r="C1582" s="52"/>
    </row>
    <row r="1583" spans="3:3" x14ac:dyDescent="0.2">
      <c r="C1583" s="52"/>
    </row>
    <row r="1584" spans="3:3" x14ac:dyDescent="0.2">
      <c r="C1584" s="52"/>
    </row>
    <row r="1585" spans="3:3" x14ac:dyDescent="0.2">
      <c r="C1585" s="52"/>
    </row>
    <row r="1586" spans="3:3" x14ac:dyDescent="0.2">
      <c r="C1586" s="52"/>
    </row>
    <row r="1587" spans="3:3" x14ac:dyDescent="0.2">
      <c r="C1587" s="52"/>
    </row>
    <row r="1588" spans="3:3" x14ac:dyDescent="0.2">
      <c r="C1588" s="52"/>
    </row>
    <row r="1589" spans="3:3" x14ac:dyDescent="0.2">
      <c r="C1589" s="52"/>
    </row>
    <row r="1590" spans="3:3" x14ac:dyDescent="0.2">
      <c r="C1590" s="52"/>
    </row>
    <row r="1591" spans="3:3" x14ac:dyDescent="0.2">
      <c r="C1591" s="52"/>
    </row>
    <row r="1592" spans="3:3" x14ac:dyDescent="0.2">
      <c r="C1592" s="52"/>
    </row>
    <row r="1593" spans="3:3" x14ac:dyDescent="0.2">
      <c r="C1593" s="52"/>
    </row>
    <row r="1594" spans="3:3" x14ac:dyDescent="0.2">
      <c r="C1594" s="52"/>
    </row>
    <row r="1595" spans="3:3" x14ac:dyDescent="0.2">
      <c r="C1595" s="52"/>
    </row>
    <row r="1596" spans="3:3" x14ac:dyDescent="0.2">
      <c r="C1596" s="52"/>
    </row>
    <row r="1597" spans="3:3" x14ac:dyDescent="0.2">
      <c r="C1597" s="52"/>
    </row>
    <row r="1598" spans="3:3" x14ac:dyDescent="0.2">
      <c r="C1598" s="52"/>
    </row>
    <row r="1599" spans="3:3" x14ac:dyDescent="0.2">
      <c r="C1599" s="52"/>
    </row>
    <row r="1600" spans="3:3" x14ac:dyDescent="0.2">
      <c r="C1600" s="52"/>
    </row>
    <row r="1601" spans="3:3" x14ac:dyDescent="0.2">
      <c r="C1601" s="52"/>
    </row>
    <row r="1602" spans="3:3" x14ac:dyDescent="0.2">
      <c r="C1602" s="52"/>
    </row>
    <row r="1603" spans="3:3" x14ac:dyDescent="0.2">
      <c r="C1603" s="52"/>
    </row>
    <row r="1604" spans="3:3" x14ac:dyDescent="0.2">
      <c r="C1604" s="52"/>
    </row>
    <row r="1605" spans="3:3" x14ac:dyDescent="0.2">
      <c r="C1605" s="52"/>
    </row>
    <row r="1606" spans="3:3" x14ac:dyDescent="0.2">
      <c r="C1606" s="52"/>
    </row>
    <row r="1607" spans="3:3" x14ac:dyDescent="0.2">
      <c r="C1607" s="52"/>
    </row>
    <row r="1608" spans="3:3" x14ac:dyDescent="0.2">
      <c r="C1608" s="52"/>
    </row>
    <row r="1609" spans="3:3" x14ac:dyDescent="0.2">
      <c r="C1609" s="52"/>
    </row>
    <row r="1610" spans="3:3" x14ac:dyDescent="0.2">
      <c r="C1610" s="52"/>
    </row>
    <row r="1611" spans="3:3" x14ac:dyDescent="0.2">
      <c r="C1611" s="52"/>
    </row>
    <row r="1612" spans="3:3" x14ac:dyDescent="0.2">
      <c r="C1612" s="52"/>
    </row>
    <row r="1613" spans="3:3" x14ac:dyDescent="0.2">
      <c r="C1613" s="52"/>
    </row>
    <row r="1614" spans="3:3" x14ac:dyDescent="0.2">
      <c r="C1614" s="52"/>
    </row>
    <row r="1615" spans="3:3" x14ac:dyDescent="0.2">
      <c r="C1615" s="52"/>
    </row>
    <row r="1616" spans="3:3" x14ac:dyDescent="0.2">
      <c r="C1616" s="52"/>
    </row>
    <row r="1617" spans="3:3" x14ac:dyDescent="0.2">
      <c r="C1617" s="52"/>
    </row>
    <row r="1618" spans="3:3" x14ac:dyDescent="0.2">
      <c r="C1618" s="52"/>
    </row>
    <row r="1619" spans="3:3" x14ac:dyDescent="0.2">
      <c r="C1619" s="52"/>
    </row>
    <row r="1620" spans="3:3" x14ac:dyDescent="0.2">
      <c r="C1620" s="52"/>
    </row>
    <row r="1621" spans="3:3" x14ac:dyDescent="0.2">
      <c r="C1621" s="52"/>
    </row>
    <row r="1622" spans="3:3" x14ac:dyDescent="0.2">
      <c r="C1622" s="52"/>
    </row>
    <row r="1623" spans="3:3" x14ac:dyDescent="0.2">
      <c r="C1623" s="52"/>
    </row>
    <row r="1624" spans="3:3" x14ac:dyDescent="0.2">
      <c r="C1624" s="52"/>
    </row>
    <row r="1625" spans="3:3" x14ac:dyDescent="0.2">
      <c r="C1625" s="52"/>
    </row>
    <row r="1626" spans="3:3" x14ac:dyDescent="0.2">
      <c r="C1626" s="52"/>
    </row>
    <row r="1627" spans="3:3" x14ac:dyDescent="0.2">
      <c r="C1627" s="52"/>
    </row>
    <row r="1628" spans="3:3" x14ac:dyDescent="0.2">
      <c r="C1628" s="52"/>
    </row>
    <row r="1629" spans="3:3" x14ac:dyDescent="0.2">
      <c r="C1629" s="52"/>
    </row>
    <row r="1630" spans="3:3" x14ac:dyDescent="0.2">
      <c r="C1630" s="52"/>
    </row>
    <row r="1631" spans="3:3" x14ac:dyDescent="0.2">
      <c r="C1631" s="52"/>
    </row>
    <row r="1632" spans="3:3" x14ac:dyDescent="0.2">
      <c r="C1632" s="52"/>
    </row>
    <row r="1633" spans="3:3" x14ac:dyDescent="0.2">
      <c r="C1633" s="52"/>
    </row>
    <row r="1634" spans="3:3" x14ac:dyDescent="0.2">
      <c r="C1634" s="52"/>
    </row>
    <row r="1635" spans="3:3" x14ac:dyDescent="0.2">
      <c r="C1635" s="52"/>
    </row>
    <row r="1636" spans="3:3" x14ac:dyDescent="0.2">
      <c r="C1636" s="52"/>
    </row>
    <row r="1637" spans="3:3" x14ac:dyDescent="0.2">
      <c r="C1637" s="52"/>
    </row>
    <row r="1638" spans="3:3" x14ac:dyDescent="0.2">
      <c r="C1638" s="52"/>
    </row>
    <row r="1639" spans="3:3" x14ac:dyDescent="0.2">
      <c r="C1639" s="52"/>
    </row>
    <row r="1640" spans="3:3" x14ac:dyDescent="0.2">
      <c r="C1640" s="52"/>
    </row>
    <row r="1641" spans="3:3" x14ac:dyDescent="0.2">
      <c r="C1641" s="52"/>
    </row>
    <row r="1642" spans="3:3" x14ac:dyDescent="0.2">
      <c r="C1642" s="52"/>
    </row>
    <row r="1643" spans="3:3" x14ac:dyDescent="0.2">
      <c r="C1643" s="52"/>
    </row>
    <row r="1644" spans="3:3" x14ac:dyDescent="0.2">
      <c r="C1644" s="52"/>
    </row>
    <row r="1645" spans="3:3" x14ac:dyDescent="0.2">
      <c r="C1645" s="52"/>
    </row>
    <row r="1646" spans="3:3" x14ac:dyDescent="0.2">
      <c r="C1646" s="52"/>
    </row>
    <row r="1647" spans="3:3" x14ac:dyDescent="0.2">
      <c r="C1647" s="52"/>
    </row>
    <row r="1648" spans="3:3" x14ac:dyDescent="0.2">
      <c r="C1648" s="52"/>
    </row>
    <row r="1649" spans="3:3" x14ac:dyDescent="0.2">
      <c r="C1649" s="52"/>
    </row>
    <row r="1650" spans="3:3" x14ac:dyDescent="0.2">
      <c r="C1650" s="52"/>
    </row>
    <row r="1651" spans="3:3" x14ac:dyDescent="0.2">
      <c r="C1651" s="52"/>
    </row>
    <row r="1652" spans="3:3" x14ac:dyDescent="0.2">
      <c r="C1652" s="52"/>
    </row>
    <row r="1653" spans="3:3" x14ac:dyDescent="0.2">
      <c r="C1653" s="52"/>
    </row>
    <row r="1654" spans="3:3" x14ac:dyDescent="0.2">
      <c r="C1654" s="52"/>
    </row>
    <row r="1655" spans="3:3" x14ac:dyDescent="0.2">
      <c r="C1655" s="52"/>
    </row>
    <row r="1656" spans="3:3" x14ac:dyDescent="0.2">
      <c r="C1656" s="52"/>
    </row>
    <row r="1657" spans="3:3" x14ac:dyDescent="0.2">
      <c r="C1657" s="52"/>
    </row>
    <row r="1658" spans="3:3" x14ac:dyDescent="0.2">
      <c r="C1658" s="52"/>
    </row>
    <row r="1659" spans="3:3" x14ac:dyDescent="0.2">
      <c r="C1659" s="52"/>
    </row>
    <row r="1660" spans="3:3" x14ac:dyDescent="0.2">
      <c r="C1660" s="52"/>
    </row>
    <row r="1661" spans="3:3" x14ac:dyDescent="0.2">
      <c r="C1661" s="52"/>
    </row>
    <row r="1662" spans="3:3" x14ac:dyDescent="0.2">
      <c r="C1662" s="52"/>
    </row>
    <row r="1663" spans="3:3" x14ac:dyDescent="0.2">
      <c r="C1663" s="52"/>
    </row>
    <row r="1664" spans="3:3" x14ac:dyDescent="0.2">
      <c r="C1664" s="52"/>
    </row>
    <row r="1665" spans="3:3" x14ac:dyDescent="0.2">
      <c r="C1665" s="52"/>
    </row>
    <row r="1666" spans="3:3" x14ac:dyDescent="0.2">
      <c r="C1666" s="52"/>
    </row>
    <row r="1667" spans="3:3" x14ac:dyDescent="0.2">
      <c r="C1667" s="52"/>
    </row>
    <row r="1668" spans="3:3" x14ac:dyDescent="0.2">
      <c r="C1668" s="52"/>
    </row>
    <row r="1669" spans="3:3" x14ac:dyDescent="0.2">
      <c r="C1669" s="52"/>
    </row>
    <row r="1670" spans="3:3" x14ac:dyDescent="0.2">
      <c r="C1670" s="52"/>
    </row>
    <row r="1671" spans="3:3" x14ac:dyDescent="0.2">
      <c r="C1671" s="52"/>
    </row>
    <row r="1672" spans="3:3" x14ac:dyDescent="0.2">
      <c r="C1672" s="52"/>
    </row>
    <row r="1673" spans="3:3" x14ac:dyDescent="0.2">
      <c r="C1673" s="52"/>
    </row>
    <row r="1674" spans="3:3" x14ac:dyDescent="0.2">
      <c r="C1674" s="52"/>
    </row>
    <row r="1675" spans="3:3" x14ac:dyDescent="0.2">
      <c r="C1675" s="52"/>
    </row>
    <row r="1676" spans="3:3" x14ac:dyDescent="0.2">
      <c r="C1676" s="52"/>
    </row>
    <row r="1677" spans="3:3" x14ac:dyDescent="0.2">
      <c r="C1677" s="52"/>
    </row>
    <row r="1678" spans="3:3" x14ac:dyDescent="0.2">
      <c r="C1678" s="52"/>
    </row>
    <row r="1679" spans="3:3" x14ac:dyDescent="0.2">
      <c r="C1679" s="52"/>
    </row>
    <row r="1680" spans="3:3" x14ac:dyDescent="0.2">
      <c r="C1680" s="52"/>
    </row>
    <row r="1681" spans="3:3" x14ac:dyDescent="0.2">
      <c r="C1681" s="52"/>
    </row>
    <row r="1682" spans="3:3" x14ac:dyDescent="0.2">
      <c r="C1682" s="52"/>
    </row>
    <row r="1683" spans="3:3" x14ac:dyDescent="0.2">
      <c r="C1683" s="52"/>
    </row>
    <row r="1684" spans="3:3" x14ac:dyDescent="0.2">
      <c r="C1684" s="52"/>
    </row>
    <row r="1685" spans="3:3" x14ac:dyDescent="0.2">
      <c r="C1685" s="52"/>
    </row>
    <row r="1686" spans="3:3" x14ac:dyDescent="0.2">
      <c r="C1686" s="52"/>
    </row>
    <row r="1687" spans="3:3" x14ac:dyDescent="0.2">
      <c r="C1687" s="52"/>
    </row>
    <row r="1688" spans="3:3" x14ac:dyDescent="0.2">
      <c r="C1688" s="52"/>
    </row>
    <row r="1689" spans="3:3" x14ac:dyDescent="0.2">
      <c r="C1689" s="52"/>
    </row>
    <row r="1690" spans="3:3" x14ac:dyDescent="0.2">
      <c r="C1690" s="52"/>
    </row>
    <row r="1691" spans="3:3" x14ac:dyDescent="0.2">
      <c r="C1691" s="52"/>
    </row>
    <row r="1692" spans="3:3" x14ac:dyDescent="0.2">
      <c r="C1692" s="52"/>
    </row>
    <row r="1693" spans="3:3" x14ac:dyDescent="0.2">
      <c r="C1693" s="52"/>
    </row>
    <row r="1694" spans="3:3" x14ac:dyDescent="0.2">
      <c r="C1694" s="52"/>
    </row>
    <row r="1695" spans="3:3" x14ac:dyDescent="0.2">
      <c r="C1695" s="52"/>
    </row>
    <row r="1696" spans="3:3" x14ac:dyDescent="0.2">
      <c r="C1696" s="52"/>
    </row>
    <row r="1697" spans="3:3" x14ac:dyDescent="0.2">
      <c r="C1697" s="52"/>
    </row>
    <row r="1698" spans="3:3" x14ac:dyDescent="0.2">
      <c r="C1698" s="52"/>
    </row>
    <row r="1699" spans="3:3" x14ac:dyDescent="0.2">
      <c r="C1699" s="52"/>
    </row>
    <row r="1700" spans="3:3" x14ac:dyDescent="0.2">
      <c r="C1700" s="52"/>
    </row>
    <row r="1701" spans="3:3" x14ac:dyDescent="0.2">
      <c r="C1701" s="52"/>
    </row>
    <row r="1702" spans="3:3" x14ac:dyDescent="0.2">
      <c r="C1702" s="52"/>
    </row>
    <row r="1703" spans="3:3" x14ac:dyDescent="0.2">
      <c r="C1703" s="52"/>
    </row>
    <row r="1704" spans="3:3" x14ac:dyDescent="0.2">
      <c r="C1704" s="52"/>
    </row>
    <row r="1705" spans="3:3" x14ac:dyDescent="0.2">
      <c r="C1705" s="52"/>
    </row>
    <row r="1706" spans="3:3" x14ac:dyDescent="0.2">
      <c r="C1706" s="52"/>
    </row>
    <row r="1707" spans="3:3" x14ac:dyDescent="0.2">
      <c r="C1707" s="52"/>
    </row>
    <row r="1708" spans="3:3" x14ac:dyDescent="0.2">
      <c r="C1708" s="52"/>
    </row>
    <row r="1709" spans="3:3" x14ac:dyDescent="0.2">
      <c r="C1709" s="52"/>
    </row>
    <row r="1710" spans="3:3" x14ac:dyDescent="0.2">
      <c r="C1710" s="52"/>
    </row>
    <row r="1711" spans="3:3" x14ac:dyDescent="0.2">
      <c r="C1711" s="52"/>
    </row>
    <row r="1712" spans="3:3" x14ac:dyDescent="0.2">
      <c r="C1712" s="52"/>
    </row>
    <row r="1713" spans="3:3" x14ac:dyDescent="0.2">
      <c r="C1713" s="52"/>
    </row>
    <row r="1714" spans="3:3" x14ac:dyDescent="0.2">
      <c r="C1714" s="52"/>
    </row>
    <row r="1715" spans="3:3" x14ac:dyDescent="0.2">
      <c r="C1715" s="52"/>
    </row>
    <row r="1716" spans="3:3" x14ac:dyDescent="0.2">
      <c r="C1716" s="52"/>
    </row>
    <row r="1717" spans="3:3" x14ac:dyDescent="0.2">
      <c r="C1717" s="52"/>
    </row>
    <row r="1718" spans="3:3" x14ac:dyDescent="0.2">
      <c r="C1718" s="52"/>
    </row>
    <row r="1719" spans="3:3" x14ac:dyDescent="0.2">
      <c r="C1719" s="52"/>
    </row>
    <row r="1720" spans="3:3" x14ac:dyDescent="0.2">
      <c r="C1720" s="52"/>
    </row>
    <row r="1721" spans="3:3" x14ac:dyDescent="0.2">
      <c r="C1721" s="52"/>
    </row>
    <row r="1722" spans="3:3" x14ac:dyDescent="0.2">
      <c r="C1722" s="52"/>
    </row>
    <row r="1723" spans="3:3" x14ac:dyDescent="0.2">
      <c r="C1723" s="52"/>
    </row>
    <row r="1724" spans="3:3" x14ac:dyDescent="0.2">
      <c r="C1724" s="52"/>
    </row>
    <row r="1725" spans="3:3" x14ac:dyDescent="0.2">
      <c r="C1725" s="52"/>
    </row>
    <row r="1726" spans="3:3" x14ac:dyDescent="0.2">
      <c r="C1726" s="52"/>
    </row>
    <row r="1727" spans="3:3" x14ac:dyDescent="0.2">
      <c r="C1727" s="52"/>
    </row>
    <row r="1728" spans="3:3" x14ac:dyDescent="0.2">
      <c r="C1728" s="52"/>
    </row>
    <row r="1729" spans="3:3" x14ac:dyDescent="0.2">
      <c r="C1729" s="52"/>
    </row>
    <row r="1730" spans="3:3" x14ac:dyDescent="0.2">
      <c r="C1730" s="52"/>
    </row>
    <row r="1731" spans="3:3" x14ac:dyDescent="0.2">
      <c r="C1731" s="52"/>
    </row>
    <row r="1732" spans="3:3" x14ac:dyDescent="0.2">
      <c r="C1732" s="52"/>
    </row>
    <row r="1733" spans="3:3" x14ac:dyDescent="0.2">
      <c r="C1733" s="52"/>
    </row>
    <row r="1734" spans="3:3" x14ac:dyDescent="0.2">
      <c r="C1734" s="52"/>
    </row>
    <row r="1735" spans="3:3" x14ac:dyDescent="0.2">
      <c r="C1735" s="52"/>
    </row>
    <row r="1736" spans="3:3" x14ac:dyDescent="0.2">
      <c r="C1736" s="52"/>
    </row>
    <row r="1737" spans="3:3" x14ac:dyDescent="0.2">
      <c r="C1737" s="52"/>
    </row>
    <row r="1738" spans="3:3" x14ac:dyDescent="0.2">
      <c r="C1738" s="52"/>
    </row>
    <row r="1739" spans="3:3" x14ac:dyDescent="0.2">
      <c r="C1739" s="52"/>
    </row>
    <row r="1740" spans="3:3" x14ac:dyDescent="0.2">
      <c r="C1740" s="52"/>
    </row>
    <row r="1741" spans="3:3" x14ac:dyDescent="0.2">
      <c r="C1741" s="52"/>
    </row>
    <row r="1742" spans="3:3" x14ac:dyDescent="0.2">
      <c r="C1742" s="52"/>
    </row>
    <row r="1743" spans="3:3" x14ac:dyDescent="0.2">
      <c r="C1743" s="52"/>
    </row>
    <row r="1744" spans="3:3" x14ac:dyDescent="0.2">
      <c r="C1744" s="52"/>
    </row>
    <row r="1745" spans="3:3" x14ac:dyDescent="0.2">
      <c r="C1745" s="52"/>
    </row>
    <row r="1746" spans="3:3" x14ac:dyDescent="0.2">
      <c r="C1746" s="52"/>
    </row>
    <row r="1747" spans="3:3" x14ac:dyDescent="0.2">
      <c r="C1747" s="52"/>
    </row>
    <row r="1748" spans="3:3" x14ac:dyDescent="0.2">
      <c r="C1748" s="52"/>
    </row>
    <row r="1749" spans="3:3" x14ac:dyDescent="0.2">
      <c r="C1749" s="52"/>
    </row>
    <row r="1750" spans="3:3" x14ac:dyDescent="0.2">
      <c r="C1750" s="52"/>
    </row>
    <row r="1751" spans="3:3" x14ac:dyDescent="0.2">
      <c r="C1751" s="52"/>
    </row>
    <row r="1752" spans="3:3" x14ac:dyDescent="0.2">
      <c r="C1752" s="52"/>
    </row>
    <row r="1753" spans="3:3" x14ac:dyDescent="0.2">
      <c r="C1753" s="52"/>
    </row>
    <row r="1754" spans="3:3" x14ac:dyDescent="0.2">
      <c r="C1754" s="52"/>
    </row>
    <row r="1755" spans="3:3" x14ac:dyDescent="0.2">
      <c r="C1755" s="52"/>
    </row>
    <row r="1756" spans="3:3" x14ac:dyDescent="0.2">
      <c r="C1756" s="52"/>
    </row>
    <row r="1757" spans="3:3" x14ac:dyDescent="0.2">
      <c r="C1757" s="52"/>
    </row>
    <row r="1758" spans="3:3" x14ac:dyDescent="0.2">
      <c r="C1758" s="52"/>
    </row>
    <row r="1759" spans="3:3" x14ac:dyDescent="0.2">
      <c r="C1759" s="52"/>
    </row>
    <row r="1760" spans="3:3" x14ac:dyDescent="0.2">
      <c r="C1760" s="52"/>
    </row>
    <row r="1761" spans="3:3" x14ac:dyDescent="0.2">
      <c r="C1761" s="52"/>
    </row>
    <row r="1762" spans="3:3" x14ac:dyDescent="0.2">
      <c r="C1762" s="52"/>
    </row>
    <row r="1763" spans="3:3" x14ac:dyDescent="0.2">
      <c r="C1763" s="52"/>
    </row>
    <row r="1764" spans="3:3" x14ac:dyDescent="0.2">
      <c r="C1764" s="52"/>
    </row>
    <row r="1765" spans="3:3" x14ac:dyDescent="0.2">
      <c r="C1765" s="52"/>
    </row>
    <row r="1766" spans="3:3" x14ac:dyDescent="0.2">
      <c r="C1766" s="52"/>
    </row>
    <row r="1767" spans="3:3" x14ac:dyDescent="0.2">
      <c r="C1767" s="52"/>
    </row>
    <row r="1768" spans="3:3" x14ac:dyDescent="0.2">
      <c r="C1768" s="52"/>
    </row>
    <row r="1769" spans="3:3" x14ac:dyDescent="0.2">
      <c r="C1769" s="52"/>
    </row>
    <row r="1770" spans="3:3" x14ac:dyDescent="0.2">
      <c r="C1770" s="52"/>
    </row>
    <row r="1771" spans="3:3" x14ac:dyDescent="0.2">
      <c r="C1771" s="52"/>
    </row>
    <row r="1772" spans="3:3" x14ac:dyDescent="0.2">
      <c r="C1772" s="52"/>
    </row>
    <row r="1773" spans="3:3" x14ac:dyDescent="0.2">
      <c r="C1773" s="52"/>
    </row>
    <row r="1774" spans="3:3" x14ac:dyDescent="0.2">
      <c r="C1774" s="52"/>
    </row>
    <row r="1775" spans="3:3" x14ac:dyDescent="0.2">
      <c r="C1775" s="52"/>
    </row>
    <row r="1776" spans="3:3" x14ac:dyDescent="0.2">
      <c r="C1776" s="52"/>
    </row>
    <row r="1777" spans="3:3" x14ac:dyDescent="0.2">
      <c r="C1777" s="52"/>
    </row>
    <row r="1778" spans="3:3" x14ac:dyDescent="0.2">
      <c r="C1778" s="52"/>
    </row>
    <row r="1779" spans="3:3" x14ac:dyDescent="0.2">
      <c r="C1779" s="52"/>
    </row>
    <row r="1780" spans="3:3" x14ac:dyDescent="0.2">
      <c r="C1780" s="52"/>
    </row>
    <row r="1781" spans="3:3" x14ac:dyDescent="0.2">
      <c r="C1781" s="52"/>
    </row>
    <row r="1782" spans="3:3" x14ac:dyDescent="0.2">
      <c r="C1782" s="52"/>
    </row>
    <row r="1783" spans="3:3" x14ac:dyDescent="0.2">
      <c r="C1783" s="52"/>
    </row>
    <row r="1784" spans="3:3" x14ac:dyDescent="0.2">
      <c r="C1784" s="52"/>
    </row>
    <row r="1785" spans="3:3" x14ac:dyDescent="0.2">
      <c r="C1785" s="52"/>
    </row>
    <row r="1786" spans="3:3" x14ac:dyDescent="0.2">
      <c r="C1786" s="52"/>
    </row>
    <row r="1787" spans="3:3" x14ac:dyDescent="0.2">
      <c r="C1787" s="52"/>
    </row>
    <row r="1788" spans="3:3" x14ac:dyDescent="0.2">
      <c r="C1788" s="52"/>
    </row>
    <row r="1789" spans="3:3" x14ac:dyDescent="0.2">
      <c r="C1789" s="52"/>
    </row>
    <row r="1790" spans="3:3" x14ac:dyDescent="0.2">
      <c r="C1790" s="52"/>
    </row>
    <row r="1791" spans="3:3" x14ac:dyDescent="0.2">
      <c r="C1791" s="52"/>
    </row>
    <row r="1792" spans="3:3" x14ac:dyDescent="0.2">
      <c r="C1792" s="52"/>
    </row>
    <row r="1793" spans="3:3" x14ac:dyDescent="0.2">
      <c r="C1793" s="52"/>
    </row>
    <row r="1794" spans="3:3" x14ac:dyDescent="0.2">
      <c r="C1794" s="52"/>
    </row>
    <row r="1795" spans="3:3" x14ac:dyDescent="0.2">
      <c r="C1795" s="52"/>
    </row>
    <row r="1796" spans="3:3" x14ac:dyDescent="0.2">
      <c r="C1796" s="52"/>
    </row>
    <row r="1797" spans="3:3" x14ac:dyDescent="0.2">
      <c r="C1797" s="52"/>
    </row>
    <row r="1798" spans="3:3" x14ac:dyDescent="0.2">
      <c r="C1798" s="52"/>
    </row>
    <row r="1799" spans="3:3" x14ac:dyDescent="0.2">
      <c r="C1799" s="52"/>
    </row>
    <row r="1800" spans="3:3" x14ac:dyDescent="0.2">
      <c r="C1800" s="52"/>
    </row>
    <row r="1801" spans="3:3" x14ac:dyDescent="0.2">
      <c r="C1801" s="52"/>
    </row>
    <row r="1802" spans="3:3" x14ac:dyDescent="0.2">
      <c r="C1802" s="52"/>
    </row>
    <row r="1803" spans="3:3" x14ac:dyDescent="0.2">
      <c r="C1803" s="52"/>
    </row>
    <row r="1804" spans="3:3" x14ac:dyDescent="0.2">
      <c r="C1804" s="52"/>
    </row>
    <row r="1805" spans="3:3" x14ac:dyDescent="0.2">
      <c r="C1805" s="52"/>
    </row>
    <row r="1806" spans="3:3" x14ac:dyDescent="0.2">
      <c r="C1806" s="52"/>
    </row>
    <row r="1807" spans="3:3" x14ac:dyDescent="0.2">
      <c r="C1807" s="52"/>
    </row>
    <row r="1808" spans="3:3" x14ac:dyDescent="0.2">
      <c r="C1808" s="52"/>
    </row>
    <row r="1809" spans="3:3" x14ac:dyDescent="0.2">
      <c r="C1809" s="52"/>
    </row>
    <row r="1810" spans="3:3" x14ac:dyDescent="0.2">
      <c r="C1810" s="52"/>
    </row>
    <row r="1811" spans="3:3" x14ac:dyDescent="0.2">
      <c r="C1811" s="52"/>
    </row>
    <row r="1812" spans="3:3" x14ac:dyDescent="0.2">
      <c r="C1812" s="52"/>
    </row>
    <row r="1813" spans="3:3" x14ac:dyDescent="0.2">
      <c r="C1813" s="52"/>
    </row>
    <row r="1814" spans="3:3" x14ac:dyDescent="0.2">
      <c r="C1814" s="52"/>
    </row>
    <row r="1815" spans="3:3" x14ac:dyDescent="0.2">
      <c r="C1815" s="52"/>
    </row>
    <row r="1816" spans="3:3" x14ac:dyDescent="0.2">
      <c r="C1816" s="52"/>
    </row>
    <row r="1817" spans="3:3" x14ac:dyDescent="0.2">
      <c r="C1817" s="52"/>
    </row>
    <row r="1818" spans="3:3" x14ac:dyDescent="0.2">
      <c r="C1818" s="52"/>
    </row>
    <row r="1819" spans="3:3" x14ac:dyDescent="0.2">
      <c r="C1819" s="52"/>
    </row>
    <row r="1820" spans="3:3" x14ac:dyDescent="0.2">
      <c r="C1820" s="52"/>
    </row>
    <row r="1821" spans="3:3" x14ac:dyDescent="0.2">
      <c r="C1821" s="52"/>
    </row>
    <row r="1822" spans="3:3" x14ac:dyDescent="0.2">
      <c r="C1822" s="52"/>
    </row>
    <row r="1823" spans="3:3" x14ac:dyDescent="0.2">
      <c r="C1823" s="52"/>
    </row>
    <row r="1824" spans="3:3" x14ac:dyDescent="0.2">
      <c r="C1824" s="52"/>
    </row>
    <row r="1825" spans="3:3" x14ac:dyDescent="0.2">
      <c r="C1825" s="52"/>
    </row>
    <row r="1826" spans="3:3" x14ac:dyDescent="0.2">
      <c r="C1826" s="52"/>
    </row>
    <row r="1827" spans="3:3" x14ac:dyDescent="0.2">
      <c r="C1827" s="52"/>
    </row>
    <row r="1828" spans="3:3" x14ac:dyDescent="0.2">
      <c r="C1828" s="52"/>
    </row>
    <row r="1829" spans="3:3" x14ac:dyDescent="0.2">
      <c r="C1829" s="52"/>
    </row>
    <row r="1830" spans="3:3" x14ac:dyDescent="0.2">
      <c r="C1830" s="52"/>
    </row>
    <row r="1831" spans="3:3" x14ac:dyDescent="0.2">
      <c r="C1831" s="52"/>
    </row>
    <row r="1832" spans="3:3" x14ac:dyDescent="0.2">
      <c r="C1832" s="52"/>
    </row>
    <row r="1833" spans="3:3" x14ac:dyDescent="0.2">
      <c r="C1833" s="52"/>
    </row>
    <row r="1834" spans="3:3" x14ac:dyDescent="0.2">
      <c r="C1834" s="52"/>
    </row>
    <row r="1835" spans="3:3" x14ac:dyDescent="0.2">
      <c r="C1835" s="52"/>
    </row>
    <row r="1836" spans="3:3" x14ac:dyDescent="0.2">
      <c r="C1836" s="52"/>
    </row>
    <row r="1837" spans="3:3" x14ac:dyDescent="0.2">
      <c r="C1837" s="52"/>
    </row>
    <row r="1838" spans="3:3" x14ac:dyDescent="0.2">
      <c r="C1838" s="52"/>
    </row>
    <row r="1839" spans="3:3" x14ac:dyDescent="0.2">
      <c r="C1839" s="52"/>
    </row>
    <row r="1840" spans="3:3" x14ac:dyDescent="0.2">
      <c r="C1840" s="52"/>
    </row>
    <row r="1841" spans="3:3" x14ac:dyDescent="0.2">
      <c r="C1841" s="52"/>
    </row>
    <row r="1842" spans="3:3" x14ac:dyDescent="0.2">
      <c r="C1842" s="52"/>
    </row>
    <row r="1843" spans="3:3" x14ac:dyDescent="0.2">
      <c r="C1843" s="52"/>
    </row>
    <row r="1844" spans="3:3" x14ac:dyDescent="0.2">
      <c r="C1844" s="52"/>
    </row>
    <row r="1845" spans="3:3" x14ac:dyDescent="0.2">
      <c r="C1845" s="52"/>
    </row>
    <row r="1846" spans="3:3" x14ac:dyDescent="0.2">
      <c r="C1846" s="52"/>
    </row>
    <row r="1847" spans="3:3" x14ac:dyDescent="0.2">
      <c r="C1847" s="52"/>
    </row>
    <row r="1848" spans="3:3" x14ac:dyDescent="0.2">
      <c r="C1848" s="52"/>
    </row>
    <row r="1849" spans="3:3" x14ac:dyDescent="0.2">
      <c r="C1849" s="52"/>
    </row>
    <row r="1850" spans="3:3" x14ac:dyDescent="0.2">
      <c r="C1850" s="52"/>
    </row>
    <row r="1851" spans="3:3" x14ac:dyDescent="0.2">
      <c r="C1851" s="52"/>
    </row>
    <row r="1852" spans="3:3" x14ac:dyDescent="0.2">
      <c r="C1852" s="52"/>
    </row>
    <row r="1853" spans="3:3" x14ac:dyDescent="0.2">
      <c r="C1853" s="52"/>
    </row>
    <row r="1854" spans="3:3" x14ac:dyDescent="0.2">
      <c r="C1854" s="52"/>
    </row>
    <row r="1855" spans="3:3" x14ac:dyDescent="0.2">
      <c r="C1855" s="52"/>
    </row>
    <row r="1856" spans="3:3" x14ac:dyDescent="0.2">
      <c r="C1856" s="52"/>
    </row>
    <row r="1857" spans="3:3" x14ac:dyDescent="0.2">
      <c r="C1857" s="52"/>
    </row>
    <row r="1858" spans="3:3" x14ac:dyDescent="0.2">
      <c r="C1858" s="52"/>
    </row>
    <row r="1859" spans="3:3" x14ac:dyDescent="0.2">
      <c r="C1859" s="52"/>
    </row>
    <row r="1860" spans="3:3" x14ac:dyDescent="0.2">
      <c r="C1860" s="52"/>
    </row>
    <row r="1861" spans="3:3" x14ac:dyDescent="0.2">
      <c r="C1861" s="52"/>
    </row>
    <row r="1862" spans="3:3" x14ac:dyDescent="0.2">
      <c r="C1862" s="52"/>
    </row>
    <row r="1863" spans="3:3" x14ac:dyDescent="0.2">
      <c r="C1863" s="52"/>
    </row>
    <row r="1864" spans="3:3" x14ac:dyDescent="0.2">
      <c r="C1864" s="52"/>
    </row>
    <row r="1865" spans="3:3" x14ac:dyDescent="0.2">
      <c r="C1865" s="52"/>
    </row>
    <row r="1866" spans="3:3" x14ac:dyDescent="0.2">
      <c r="C1866" s="52"/>
    </row>
    <row r="1867" spans="3:3" x14ac:dyDescent="0.2">
      <c r="C1867" s="52"/>
    </row>
    <row r="1868" spans="3:3" x14ac:dyDescent="0.2">
      <c r="C1868" s="52"/>
    </row>
    <row r="1869" spans="3:3" x14ac:dyDescent="0.2">
      <c r="C1869" s="52"/>
    </row>
    <row r="1870" spans="3:3" x14ac:dyDescent="0.2">
      <c r="C1870" s="52"/>
    </row>
    <row r="1871" spans="3:3" x14ac:dyDescent="0.2">
      <c r="C1871" s="52"/>
    </row>
    <row r="1872" spans="3:3" x14ac:dyDescent="0.2">
      <c r="C1872" s="52"/>
    </row>
    <row r="1873" spans="3:3" x14ac:dyDescent="0.2">
      <c r="C1873" s="52"/>
    </row>
    <row r="1874" spans="3:3" x14ac:dyDescent="0.2">
      <c r="C1874" s="52"/>
    </row>
    <row r="1875" spans="3:3" x14ac:dyDescent="0.2">
      <c r="C1875" s="52"/>
    </row>
    <row r="1876" spans="3:3" x14ac:dyDescent="0.2">
      <c r="C1876" s="52"/>
    </row>
    <row r="1877" spans="3:3" x14ac:dyDescent="0.2">
      <c r="C1877" s="52"/>
    </row>
    <row r="1878" spans="3:3" x14ac:dyDescent="0.2">
      <c r="C1878" s="52"/>
    </row>
    <row r="1879" spans="3:3" x14ac:dyDescent="0.2">
      <c r="C1879" s="52"/>
    </row>
    <row r="1880" spans="3:3" x14ac:dyDescent="0.2">
      <c r="C1880" s="52"/>
    </row>
    <row r="1881" spans="3:3" x14ac:dyDescent="0.2">
      <c r="C1881" s="52"/>
    </row>
    <row r="1882" spans="3:3" x14ac:dyDescent="0.2">
      <c r="C1882" s="52"/>
    </row>
    <row r="1883" spans="3:3" x14ac:dyDescent="0.2">
      <c r="C1883" s="52"/>
    </row>
    <row r="1884" spans="3:3" x14ac:dyDescent="0.2">
      <c r="C1884" s="52"/>
    </row>
    <row r="1885" spans="3:3" x14ac:dyDescent="0.2">
      <c r="C1885" s="52"/>
    </row>
    <row r="1886" spans="3:3" x14ac:dyDescent="0.2">
      <c r="C1886" s="52"/>
    </row>
    <row r="1887" spans="3:3" x14ac:dyDescent="0.2">
      <c r="C1887" s="52"/>
    </row>
    <row r="1888" spans="3:3" x14ac:dyDescent="0.2">
      <c r="C1888" s="52"/>
    </row>
    <row r="1889" spans="3:3" x14ac:dyDescent="0.2">
      <c r="C1889" s="52"/>
    </row>
    <row r="1890" spans="3:3" x14ac:dyDescent="0.2">
      <c r="C1890" s="52"/>
    </row>
    <row r="1891" spans="3:3" x14ac:dyDescent="0.2">
      <c r="C1891" s="52"/>
    </row>
    <row r="1892" spans="3:3" x14ac:dyDescent="0.2">
      <c r="C1892" s="52"/>
    </row>
    <row r="1893" spans="3:3" x14ac:dyDescent="0.2">
      <c r="C1893" s="52"/>
    </row>
    <row r="1894" spans="3:3" x14ac:dyDescent="0.2">
      <c r="C1894" s="52"/>
    </row>
    <row r="1895" spans="3:3" x14ac:dyDescent="0.2">
      <c r="C1895" s="52"/>
    </row>
    <row r="1896" spans="3:3" x14ac:dyDescent="0.2">
      <c r="C1896" s="52"/>
    </row>
    <row r="1897" spans="3:3" x14ac:dyDescent="0.2">
      <c r="C1897" s="52"/>
    </row>
    <row r="1898" spans="3:3" x14ac:dyDescent="0.2">
      <c r="C1898" s="52"/>
    </row>
    <row r="1899" spans="3:3" x14ac:dyDescent="0.2">
      <c r="C1899" s="52"/>
    </row>
    <row r="1900" spans="3:3" x14ac:dyDescent="0.2">
      <c r="C1900" s="52"/>
    </row>
    <row r="1901" spans="3:3" x14ac:dyDescent="0.2">
      <c r="C1901" s="52"/>
    </row>
    <row r="1902" spans="3:3" x14ac:dyDescent="0.2">
      <c r="C1902" s="52"/>
    </row>
    <row r="1903" spans="3:3" x14ac:dyDescent="0.2">
      <c r="C1903" s="52"/>
    </row>
    <row r="1904" spans="3:3" x14ac:dyDescent="0.2">
      <c r="C1904" s="52"/>
    </row>
    <row r="1905" spans="3:3" x14ac:dyDescent="0.2">
      <c r="C1905" s="52"/>
    </row>
    <row r="1906" spans="3:3" x14ac:dyDescent="0.2">
      <c r="C1906" s="52"/>
    </row>
    <row r="1907" spans="3:3" x14ac:dyDescent="0.2">
      <c r="C1907" s="52"/>
    </row>
    <row r="1908" spans="3:3" x14ac:dyDescent="0.2">
      <c r="C1908" s="52"/>
    </row>
    <row r="1909" spans="3:3" x14ac:dyDescent="0.2">
      <c r="C1909" s="52"/>
    </row>
    <row r="1910" spans="3:3" x14ac:dyDescent="0.2">
      <c r="C1910" s="52"/>
    </row>
    <row r="1911" spans="3:3" x14ac:dyDescent="0.2">
      <c r="C1911" s="52"/>
    </row>
    <row r="1912" spans="3:3" x14ac:dyDescent="0.2">
      <c r="C1912" s="52"/>
    </row>
    <row r="1913" spans="3:3" x14ac:dyDescent="0.2">
      <c r="C1913" s="52"/>
    </row>
    <row r="1914" spans="3:3" x14ac:dyDescent="0.2">
      <c r="C1914" s="52"/>
    </row>
    <row r="1915" spans="3:3" x14ac:dyDescent="0.2">
      <c r="C1915" s="52"/>
    </row>
    <row r="1916" spans="3:3" x14ac:dyDescent="0.2">
      <c r="C1916" s="52"/>
    </row>
    <row r="1917" spans="3:3" x14ac:dyDescent="0.2">
      <c r="C1917" s="52"/>
    </row>
    <row r="1918" spans="3:3" x14ac:dyDescent="0.2">
      <c r="C1918" s="52"/>
    </row>
    <row r="1919" spans="3:3" x14ac:dyDescent="0.2">
      <c r="C1919" s="52"/>
    </row>
    <row r="1920" spans="3:3" x14ac:dyDescent="0.2">
      <c r="C1920" s="52"/>
    </row>
    <row r="1921" spans="3:3" x14ac:dyDescent="0.2">
      <c r="C1921" s="52"/>
    </row>
    <row r="1922" spans="3:3" x14ac:dyDescent="0.2">
      <c r="C1922" s="52"/>
    </row>
    <row r="1923" spans="3:3" x14ac:dyDescent="0.2">
      <c r="C1923" s="52"/>
    </row>
    <row r="1924" spans="3:3" x14ac:dyDescent="0.2">
      <c r="C1924" s="52"/>
    </row>
    <row r="1925" spans="3:3" x14ac:dyDescent="0.2">
      <c r="C1925" s="52"/>
    </row>
    <row r="1926" spans="3:3" x14ac:dyDescent="0.2">
      <c r="C1926" s="52"/>
    </row>
    <row r="1927" spans="3:3" x14ac:dyDescent="0.2">
      <c r="C1927" s="52"/>
    </row>
    <row r="1928" spans="3:3" x14ac:dyDescent="0.2">
      <c r="C1928" s="52"/>
    </row>
    <row r="1929" spans="3:3" x14ac:dyDescent="0.2">
      <c r="C1929" s="52"/>
    </row>
    <row r="1930" spans="3:3" x14ac:dyDescent="0.2">
      <c r="C1930" s="52"/>
    </row>
    <row r="1931" spans="3:3" x14ac:dyDescent="0.2">
      <c r="C1931" s="52"/>
    </row>
    <row r="1932" spans="3:3" x14ac:dyDescent="0.2">
      <c r="C1932" s="52"/>
    </row>
    <row r="1933" spans="3:3" x14ac:dyDescent="0.2">
      <c r="C1933" s="52"/>
    </row>
    <row r="1934" spans="3:3" x14ac:dyDescent="0.2">
      <c r="C1934" s="52"/>
    </row>
    <row r="1935" spans="3:3" x14ac:dyDescent="0.2">
      <c r="C1935" s="52"/>
    </row>
    <row r="1936" spans="3:3" x14ac:dyDescent="0.2">
      <c r="C1936" s="52"/>
    </row>
    <row r="1937" spans="3:3" x14ac:dyDescent="0.2">
      <c r="C1937" s="52"/>
    </row>
    <row r="1938" spans="3:3" x14ac:dyDescent="0.2">
      <c r="C1938" s="52"/>
    </row>
    <row r="1939" spans="3:3" x14ac:dyDescent="0.2">
      <c r="C1939" s="52"/>
    </row>
    <row r="1940" spans="3:3" x14ac:dyDescent="0.2">
      <c r="C1940" s="52"/>
    </row>
    <row r="1941" spans="3:3" x14ac:dyDescent="0.2">
      <c r="C1941" s="52"/>
    </row>
    <row r="1942" spans="3:3" x14ac:dyDescent="0.2">
      <c r="C1942" s="52"/>
    </row>
    <row r="1943" spans="3:3" x14ac:dyDescent="0.2">
      <c r="C1943" s="52"/>
    </row>
    <row r="1944" spans="3:3" x14ac:dyDescent="0.2">
      <c r="C1944" s="52"/>
    </row>
    <row r="1945" spans="3:3" x14ac:dyDescent="0.2">
      <c r="C1945" s="52"/>
    </row>
    <row r="1946" spans="3:3" x14ac:dyDescent="0.2">
      <c r="C1946" s="52"/>
    </row>
    <row r="1947" spans="3:3" x14ac:dyDescent="0.2">
      <c r="C1947" s="52"/>
    </row>
    <row r="1948" spans="3:3" x14ac:dyDescent="0.2">
      <c r="C1948" s="52"/>
    </row>
    <row r="1949" spans="3:3" x14ac:dyDescent="0.2">
      <c r="C1949" s="52"/>
    </row>
    <row r="1950" spans="3:3" x14ac:dyDescent="0.2">
      <c r="C1950" s="52"/>
    </row>
    <row r="1951" spans="3:3" x14ac:dyDescent="0.2">
      <c r="C1951" s="52"/>
    </row>
    <row r="1952" spans="3:3" x14ac:dyDescent="0.2">
      <c r="C1952" s="52"/>
    </row>
    <row r="1953" spans="3:3" x14ac:dyDescent="0.2">
      <c r="C1953" s="52"/>
    </row>
    <row r="1954" spans="3:3" x14ac:dyDescent="0.2">
      <c r="C1954" s="52"/>
    </row>
    <row r="1955" spans="3:3" x14ac:dyDescent="0.2">
      <c r="C1955" s="52"/>
    </row>
    <row r="1956" spans="3:3" x14ac:dyDescent="0.2">
      <c r="C1956" s="52"/>
    </row>
    <row r="1957" spans="3:3" x14ac:dyDescent="0.2">
      <c r="C1957" s="52"/>
    </row>
    <row r="1958" spans="3:3" x14ac:dyDescent="0.2">
      <c r="C1958" s="52"/>
    </row>
    <row r="1959" spans="3:3" x14ac:dyDescent="0.2">
      <c r="C1959" s="52"/>
    </row>
    <row r="1960" spans="3:3" x14ac:dyDescent="0.2">
      <c r="C1960" s="52"/>
    </row>
    <row r="1961" spans="3:3" x14ac:dyDescent="0.2">
      <c r="C1961" s="52"/>
    </row>
    <row r="1962" spans="3:3" x14ac:dyDescent="0.2">
      <c r="C1962" s="52"/>
    </row>
    <row r="1963" spans="3:3" x14ac:dyDescent="0.2">
      <c r="C1963" s="52"/>
    </row>
    <row r="1964" spans="3:3" x14ac:dyDescent="0.2">
      <c r="C1964" s="52"/>
    </row>
    <row r="1965" spans="3:3" x14ac:dyDescent="0.2">
      <c r="C1965" s="52"/>
    </row>
    <row r="1966" spans="3:3" x14ac:dyDescent="0.2">
      <c r="C1966" s="52"/>
    </row>
    <row r="1967" spans="3:3" x14ac:dyDescent="0.2">
      <c r="C1967" s="52"/>
    </row>
    <row r="1968" spans="3:3" x14ac:dyDescent="0.2">
      <c r="C1968" s="52"/>
    </row>
    <row r="1969" spans="3:3" x14ac:dyDescent="0.2">
      <c r="C1969" s="52"/>
    </row>
    <row r="1970" spans="3:3" x14ac:dyDescent="0.2">
      <c r="C1970" s="52"/>
    </row>
    <row r="1971" spans="3:3" x14ac:dyDescent="0.2">
      <c r="C1971" s="52"/>
    </row>
    <row r="1972" spans="3:3" x14ac:dyDescent="0.2">
      <c r="C1972" s="52"/>
    </row>
    <row r="1973" spans="3:3" x14ac:dyDescent="0.2">
      <c r="C1973" s="52"/>
    </row>
    <row r="1974" spans="3:3" x14ac:dyDescent="0.2">
      <c r="C1974" s="52"/>
    </row>
    <row r="1975" spans="3:3" x14ac:dyDescent="0.2">
      <c r="C1975" s="52"/>
    </row>
    <row r="1976" spans="3:3" x14ac:dyDescent="0.2">
      <c r="C1976" s="52"/>
    </row>
    <row r="1977" spans="3:3" x14ac:dyDescent="0.2">
      <c r="C1977" s="52"/>
    </row>
    <row r="1978" spans="3:3" x14ac:dyDescent="0.2">
      <c r="C1978" s="52"/>
    </row>
    <row r="1979" spans="3:3" x14ac:dyDescent="0.2">
      <c r="C1979" s="52"/>
    </row>
    <row r="1980" spans="3:3" x14ac:dyDescent="0.2">
      <c r="C1980" s="52"/>
    </row>
    <row r="1981" spans="3:3" x14ac:dyDescent="0.2">
      <c r="C1981" s="52"/>
    </row>
  </sheetData>
  <autoFilter ref="A3:BQ4"/>
  <mergeCells count="13">
    <mergeCell ref="BO1:BO2"/>
    <mergeCell ref="BP1:BP2"/>
    <mergeCell ref="BQ1:BQ2"/>
    <mergeCell ref="AA2:AE2"/>
    <mergeCell ref="AF2:AJ2"/>
    <mergeCell ref="AK2:AM2"/>
    <mergeCell ref="AN1:BB2"/>
    <mergeCell ref="BC1:BN1"/>
    <mergeCell ref="A1:M2"/>
    <mergeCell ref="N1:O2"/>
    <mergeCell ref="P1:U2"/>
    <mergeCell ref="V1:Z2"/>
    <mergeCell ref="AA1:AM1"/>
  </mergeCells>
  <conditionalFormatting sqref="BQ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11811023622047245" right="0.11811023622047245" top="0.35433070866141736" bottom="0.74803149606299213" header="0.31496062992125984" footer="0.31496062992125984"/>
  <pageSetup paperSize="9" scale="6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tena"/>
  <dimension ref="A1:BQ5"/>
  <sheetViews>
    <sheetView zoomScaleNormal="100" workbookViewId="0">
      <pane ySplit="3" topLeftCell="A4" activePane="bottomLeft" state="frozen"/>
      <selection activeCell="P3" sqref="P3:U3"/>
      <selection pane="bottomLeft" activeCell="E3" sqref="E3"/>
    </sheetView>
  </sheetViews>
  <sheetFormatPr baseColWidth="10" defaultColWidth="8.85546875" defaultRowHeight="12.75" x14ac:dyDescent="0.2"/>
  <cols>
    <col min="1" max="1" width="7.7109375" style="26" customWidth="1"/>
    <col min="2" max="2" width="8.140625" style="39" customWidth="1"/>
    <col min="3" max="3" width="13" style="40" customWidth="1"/>
    <col min="4" max="4" width="13" style="40" hidden="1" customWidth="1"/>
    <col min="5" max="5" width="20.85546875" style="28" customWidth="1"/>
    <col min="6" max="6" width="8.7109375" style="28" customWidth="1"/>
    <col min="7" max="7" width="14.5703125" style="28" customWidth="1"/>
    <col min="8" max="8" width="3.5703125" style="28" customWidth="1"/>
    <col min="9" max="9" width="5.5703125" style="28" bestFit="1" customWidth="1"/>
    <col min="10" max="10" width="7.7109375" style="28" customWidth="1"/>
    <col min="11" max="11" width="14.28515625" style="28" customWidth="1"/>
    <col min="12" max="12" width="12.140625" style="28" customWidth="1"/>
    <col min="13" max="13" width="12.7109375" style="28" bestFit="1" customWidth="1"/>
    <col min="14" max="14" width="5.5703125" style="28" customWidth="1"/>
    <col min="15" max="15" width="7.85546875" style="28" customWidth="1"/>
    <col min="16" max="16" width="6.42578125" style="28" customWidth="1"/>
    <col min="17" max="17" width="6.140625" style="28" customWidth="1"/>
    <col min="18" max="18" width="5.5703125" style="28" customWidth="1"/>
    <col min="19" max="19" width="6.5703125" style="28" customWidth="1"/>
    <col min="20" max="21" width="6.5703125" style="28" hidden="1" customWidth="1"/>
    <col min="22" max="26" width="5.5703125" style="28" customWidth="1"/>
    <col min="27" max="39" width="6.140625" style="29" customWidth="1"/>
    <col min="40" max="50" width="6.42578125" style="29" customWidth="1"/>
    <col min="51" max="54" width="6.42578125" style="29" hidden="1" customWidth="1"/>
    <col min="55" max="56" width="4.28515625" style="28" customWidth="1"/>
    <col min="57" max="57" width="4.85546875" style="28" customWidth="1"/>
    <col min="58" max="62" width="5.140625" style="28" customWidth="1"/>
    <col min="63" max="66" width="5.140625" style="28" hidden="1" customWidth="1"/>
    <col min="67" max="67" width="7.85546875" style="29" customWidth="1"/>
    <col min="68" max="68" width="5.140625" style="28" customWidth="1"/>
    <col min="69" max="69" width="175.7109375" style="31" customWidth="1"/>
    <col min="70" max="16384" width="8.85546875" style="13"/>
  </cols>
  <sheetData>
    <row r="1" spans="1:69" ht="15.75" customHeight="1" x14ac:dyDescent="0.25">
      <c r="A1" s="151" t="s">
        <v>41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79" t="s">
        <v>88</v>
      </c>
      <c r="O1" s="180"/>
      <c r="P1" s="182" t="s">
        <v>43</v>
      </c>
      <c r="Q1" s="183"/>
      <c r="R1" s="183"/>
      <c r="S1" s="183"/>
      <c r="T1" s="183"/>
      <c r="U1" s="184"/>
      <c r="V1" s="188" t="s">
        <v>44</v>
      </c>
      <c r="W1" s="189"/>
      <c r="X1" s="189"/>
      <c r="Y1" s="189"/>
      <c r="Z1" s="190"/>
      <c r="AA1" s="161" t="s">
        <v>45</v>
      </c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70" t="s">
        <v>46</v>
      </c>
      <c r="AO1" s="171"/>
      <c r="AP1" s="171"/>
      <c r="AQ1" s="171"/>
      <c r="AR1" s="171"/>
      <c r="AS1" s="171"/>
      <c r="AT1" s="171"/>
      <c r="AU1" s="171"/>
      <c r="AV1" s="171"/>
      <c r="AW1" s="171"/>
      <c r="AX1" s="171"/>
      <c r="AY1" s="171"/>
      <c r="AZ1" s="171"/>
      <c r="BA1" s="171"/>
      <c r="BB1" s="172"/>
      <c r="BC1" s="198" t="s">
        <v>89</v>
      </c>
      <c r="BD1" s="199"/>
      <c r="BE1" s="199"/>
      <c r="BF1" s="199"/>
      <c r="BG1" s="199"/>
      <c r="BH1" s="199"/>
      <c r="BI1" s="199"/>
      <c r="BJ1" s="199"/>
      <c r="BK1" s="199"/>
      <c r="BL1" s="199"/>
      <c r="BM1" s="199"/>
      <c r="BN1" s="200"/>
      <c r="BO1" s="194" t="s">
        <v>48</v>
      </c>
      <c r="BP1" s="195"/>
      <c r="BQ1" s="197" t="s">
        <v>49</v>
      </c>
    </row>
    <row r="2" spans="1:69" ht="15" x14ac:dyDescent="0.2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81"/>
      <c r="O2" s="181"/>
      <c r="P2" s="185"/>
      <c r="Q2" s="186"/>
      <c r="R2" s="186"/>
      <c r="S2" s="186"/>
      <c r="T2" s="186"/>
      <c r="U2" s="187"/>
      <c r="V2" s="191"/>
      <c r="W2" s="192"/>
      <c r="X2" s="192"/>
      <c r="Y2" s="192"/>
      <c r="Z2" s="193"/>
      <c r="AA2" s="162" t="s">
        <v>50</v>
      </c>
      <c r="AB2" s="169"/>
      <c r="AC2" s="169"/>
      <c r="AD2" s="169"/>
      <c r="AE2" s="169"/>
      <c r="AF2" s="162" t="s">
        <v>51</v>
      </c>
      <c r="AG2" s="169"/>
      <c r="AH2" s="169"/>
      <c r="AI2" s="169"/>
      <c r="AJ2" s="169"/>
      <c r="AK2" s="162" t="s">
        <v>52</v>
      </c>
      <c r="AL2" s="169"/>
      <c r="AM2" s="169"/>
      <c r="AN2" s="173"/>
      <c r="AO2" s="174"/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4"/>
      <c r="BB2" s="175"/>
      <c r="BC2" s="201"/>
      <c r="BD2" s="202"/>
      <c r="BE2" s="202"/>
      <c r="BF2" s="202"/>
      <c r="BG2" s="202"/>
      <c r="BH2" s="202"/>
      <c r="BI2" s="202"/>
      <c r="BJ2" s="202"/>
      <c r="BK2" s="202"/>
      <c r="BL2" s="202"/>
      <c r="BM2" s="202"/>
      <c r="BN2" s="203"/>
      <c r="BO2" s="156"/>
      <c r="BP2" s="196"/>
      <c r="BQ2" s="153"/>
    </row>
    <row r="3" spans="1:69" s="25" customFormat="1" ht="95.45" customHeight="1" x14ac:dyDescent="0.25">
      <c r="A3" s="15" t="s">
        <v>0</v>
      </c>
      <c r="B3" s="32" t="s">
        <v>14</v>
      </c>
      <c r="C3" s="33" t="s">
        <v>13</v>
      </c>
      <c r="D3" s="33"/>
      <c r="E3" s="15" t="s">
        <v>90</v>
      </c>
      <c r="F3" s="15" t="s">
        <v>11</v>
      </c>
      <c r="G3" s="15" t="s">
        <v>2</v>
      </c>
      <c r="H3" s="15" t="s">
        <v>3</v>
      </c>
      <c r="I3" s="15" t="s">
        <v>4</v>
      </c>
      <c r="J3" s="15" t="s">
        <v>5</v>
      </c>
      <c r="K3" s="15" t="s">
        <v>6</v>
      </c>
      <c r="L3" s="15" t="s">
        <v>7</v>
      </c>
      <c r="M3" s="16" t="s">
        <v>8</v>
      </c>
      <c r="N3" s="17" t="s">
        <v>55</v>
      </c>
      <c r="O3" s="17" t="s">
        <v>56</v>
      </c>
      <c r="P3" s="34" t="s">
        <v>91</v>
      </c>
      <c r="Q3" s="34" t="s">
        <v>92</v>
      </c>
      <c r="R3" s="34" t="s">
        <v>37</v>
      </c>
      <c r="S3" s="34" t="s">
        <v>59</v>
      </c>
      <c r="T3" s="34"/>
      <c r="U3" s="34"/>
      <c r="V3" s="88" t="s">
        <v>29</v>
      </c>
      <c r="W3" s="90" t="s">
        <v>30</v>
      </c>
      <c r="X3" s="35" t="s">
        <v>31</v>
      </c>
      <c r="Y3" s="35" t="s">
        <v>93</v>
      </c>
      <c r="Z3" s="35" t="s">
        <v>33</v>
      </c>
      <c r="AA3" s="18" t="str">
        <f>'Rapport de visite'!C19</f>
        <v>TENA</v>
      </c>
      <c r="AB3" s="18" t="str">
        <f>'Rapport de visite'!C20</f>
        <v>HARTMANN</v>
      </c>
      <c r="AC3" s="18" t="str">
        <f>'Rapport de visite'!C21</f>
        <v>AUTRES</v>
      </c>
      <c r="AD3" s="18" t="str">
        <f>'Rapport de visite'!C22</f>
        <v>AUTRES</v>
      </c>
      <c r="AE3" s="18" t="str">
        <f>'Rapport de visite'!C23</f>
        <v>AUTRES</v>
      </c>
      <c r="AF3" s="18" t="str">
        <f>'Rapport de visite'!C24</f>
        <v>Catégorie Lady</v>
      </c>
      <c r="AG3" s="18" t="str">
        <f>'Rapport de visite'!C25</f>
        <v>Catégorie Men</v>
      </c>
      <c r="AH3" s="18" t="str">
        <f>'Rapport de visite'!C26</f>
        <v>Catégorie Pants</v>
      </c>
      <c r="AI3" s="18" t="str">
        <f>'Rapport de visite'!C27</f>
        <v>Catégorie Inco Lourde</v>
      </c>
      <c r="AJ3" s="18" t="str">
        <f>'Rapport de visite'!C28</f>
        <v>Produits soins/annexes</v>
      </c>
      <c r="AK3" s="18" t="str">
        <f>'Rapport de visite'!C29</f>
        <v>HARTMANN visible</v>
      </c>
      <c r="AL3" s="18" t="str">
        <f>'Rapport de visite'!C30</f>
        <v>TENA visible</v>
      </c>
      <c r="AM3" s="18" t="str">
        <f>'Rapport de visite'!C31</f>
        <v>Potentiel visibilité</v>
      </c>
      <c r="AN3" s="19" t="str">
        <f>'Rapport de visite'!B32</f>
        <v>Tableau conseil</v>
      </c>
      <c r="AO3" s="19" t="str">
        <f>'Rapport de visite'!B33</f>
        <v>Valisette</v>
      </c>
      <c r="AP3" s="19" t="str">
        <f>'Rapport de visite'!B34</f>
        <v>Autocollant porte</v>
      </c>
      <c r="AQ3" s="19" t="str">
        <f>'Rapport de visite'!B35</f>
        <v xml:space="preserve">Autocollant comptoir </v>
      </c>
      <c r="AR3" s="19" t="str">
        <f>'Rapport de visite'!B36</f>
        <v>Eventail TENA Lady</v>
      </c>
      <c r="AS3" s="19" t="str">
        <f>'Rapport de visite'!B37</f>
        <v>Eventail TENA Men</v>
      </c>
      <c r="AT3" s="19" t="str">
        <f>'Rapport de visite'!B38</f>
        <v>Carte de fidélité</v>
      </c>
      <c r="AU3" s="19" t="str">
        <f>'Rapport de visite'!B39</f>
        <v>Sous-main en plastique</v>
      </c>
      <c r="AV3" s="19" t="str">
        <f>'Rapport de visite'!B40</f>
        <v>Brochures consommateur</v>
      </c>
      <c r="AW3" s="19" t="str">
        <f>'Rapport de visite'!B41</f>
        <v>Echantillons</v>
      </c>
      <c r="AX3" s="19" t="str">
        <f>'Rapport de visite'!B42</f>
        <v>Autres</v>
      </c>
      <c r="AY3" s="19">
        <f>'Rapport de visite'!C42</f>
        <v>0</v>
      </c>
      <c r="AZ3" s="19">
        <f>'Rapport de visite'!D42</f>
        <v>0</v>
      </c>
      <c r="BA3" s="19">
        <f>'Rapport de visite'!E42</f>
        <v>0</v>
      </c>
      <c r="BB3" s="19">
        <f>'Rapport de visite'!F40</f>
        <v>0</v>
      </c>
      <c r="BC3" s="36" t="str">
        <f>'Rapport de visite'!B47</f>
        <v>TENA Men pochettes</v>
      </c>
      <c r="BD3" s="36" t="str">
        <f>'Rapport de visite'!B48</f>
        <v>TENA Pants -2,5€</v>
      </c>
      <c r="BE3" s="37" t="str">
        <f>'Rapport de visite'!B49</f>
        <v>Men promobox</v>
      </c>
      <c r="BF3" s="37" t="str">
        <f>'Rapport de visite'!B50</f>
        <v>Men L0 display</v>
      </c>
      <c r="BG3" s="37" t="str">
        <f>'Rapport de visite'!B51</f>
        <v>WWG display</v>
      </c>
      <c r="BH3" s="37" t="str">
        <f>'Rapport de visite'!B52</f>
        <v>Skin Display</v>
      </c>
      <c r="BI3" s="37" t="str">
        <f>'Rapport de visite'!B53</f>
        <v>Floor display</v>
      </c>
      <c r="BJ3" s="37" t="str">
        <f>'Rapport de visite'!B54</f>
        <v>Autres</v>
      </c>
      <c r="BK3" s="37"/>
      <c r="BL3" s="37"/>
      <c r="BM3" s="37"/>
      <c r="BN3" s="37"/>
      <c r="BO3" s="22" t="s">
        <v>85</v>
      </c>
      <c r="BP3" s="38" t="s">
        <v>86</v>
      </c>
      <c r="BQ3" s="24" t="s">
        <v>87</v>
      </c>
    </row>
    <row r="4" spans="1:69" s="84" customFormat="1" ht="19.899999999999999" customHeight="1" x14ac:dyDescent="0.2">
      <c r="A4" s="75"/>
      <c r="B4" s="85"/>
      <c r="C4" s="86"/>
      <c r="D4" s="86"/>
      <c r="E4" s="77"/>
      <c r="F4" s="77"/>
      <c r="G4" s="77"/>
      <c r="H4" s="77"/>
      <c r="I4" s="77"/>
      <c r="J4" s="77"/>
      <c r="K4" s="77"/>
      <c r="L4" s="78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7"/>
      <c r="BD4" s="77"/>
      <c r="BE4" s="75"/>
      <c r="BF4" s="87"/>
      <c r="BG4" s="87"/>
      <c r="BH4" s="87"/>
      <c r="BI4" s="87"/>
      <c r="BJ4" s="87"/>
      <c r="BK4" s="87"/>
      <c r="BL4" s="87"/>
      <c r="BM4" s="87"/>
      <c r="BN4" s="87"/>
      <c r="BO4" s="81"/>
      <c r="BP4" s="87"/>
      <c r="BQ4" s="83"/>
    </row>
    <row r="5" spans="1:69" x14ac:dyDescent="0.2">
      <c r="BQ5" s="30"/>
    </row>
  </sheetData>
  <autoFilter ref="A3:BQ4"/>
  <mergeCells count="13">
    <mergeCell ref="BO1:BO2"/>
    <mergeCell ref="BP1:BP2"/>
    <mergeCell ref="BQ1:BQ2"/>
    <mergeCell ref="AA2:AE2"/>
    <mergeCell ref="AF2:AJ2"/>
    <mergeCell ref="AK2:AM2"/>
    <mergeCell ref="AN1:BB2"/>
    <mergeCell ref="BC1:BN2"/>
    <mergeCell ref="A1:M2"/>
    <mergeCell ref="N1:O2"/>
    <mergeCell ref="AA1:AM1"/>
    <mergeCell ref="P1:U2"/>
    <mergeCell ref="V1:Z2"/>
  </mergeCells>
  <conditionalFormatting sqref="BQ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snn"/>
  <dimension ref="A1:BC1981"/>
  <sheetViews>
    <sheetView zoomScaleNormal="100" workbookViewId="0">
      <pane ySplit="3" topLeftCell="A4" activePane="bottomLeft" state="frozen"/>
      <selection activeCell="P3" sqref="P3:U3"/>
      <selection pane="bottomLeft" activeCell="A4" sqref="A4:XFD4"/>
    </sheetView>
  </sheetViews>
  <sheetFormatPr baseColWidth="10" defaultColWidth="8.85546875" defaultRowHeight="12.75" x14ac:dyDescent="0.2"/>
  <cols>
    <col min="1" max="1" width="6.85546875" style="26" customWidth="1"/>
    <col min="2" max="2" width="5.5703125" style="27" customWidth="1"/>
    <col min="3" max="3" width="11" style="27" customWidth="1"/>
    <col min="4" max="4" width="8" style="28" customWidth="1"/>
    <col min="5" max="5" width="14.5703125" style="28" customWidth="1"/>
    <col min="6" max="6" width="13.7109375" style="28" customWidth="1"/>
    <col min="7" max="7" width="11.85546875" style="28" customWidth="1"/>
    <col min="8" max="9" width="5.5703125" style="28" customWidth="1"/>
    <col min="10" max="10" width="13.140625" style="28" customWidth="1"/>
    <col min="11" max="11" width="7.7109375" style="28" customWidth="1"/>
    <col min="12" max="12" width="11.5703125" style="28" customWidth="1"/>
    <col min="13" max="13" width="24.7109375" style="28" customWidth="1"/>
    <col min="14" max="14" width="6.85546875" style="29" customWidth="1"/>
    <col min="15" max="15" width="7.85546875" style="29" customWidth="1"/>
    <col min="16" max="20" width="5.5703125" style="29" customWidth="1"/>
    <col min="21" max="21" width="8" style="29" customWidth="1"/>
    <col min="22" max="26" width="5.5703125" style="29" customWidth="1"/>
    <col min="27" max="36" width="6.140625" style="29" customWidth="1"/>
    <col min="37" max="41" width="6.42578125" style="29" customWidth="1"/>
    <col min="42" max="53" width="5" style="29" customWidth="1"/>
    <col min="54" max="54" width="5.140625" style="29" customWidth="1"/>
    <col min="55" max="55" width="60.5703125" style="31" customWidth="1"/>
    <col min="56" max="16384" width="8.85546875" style="13"/>
  </cols>
  <sheetData>
    <row r="1" spans="1:55" ht="15.75" customHeight="1" x14ac:dyDescent="0.2">
      <c r="A1" s="151" t="s">
        <v>41</v>
      </c>
      <c r="B1" s="151"/>
      <c r="C1" s="151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4" t="s">
        <v>42</v>
      </c>
      <c r="O1" s="155"/>
      <c r="P1" s="157" t="s">
        <v>43</v>
      </c>
      <c r="Q1" s="158"/>
      <c r="R1" s="158"/>
      <c r="S1" s="158"/>
      <c r="T1" s="158"/>
      <c r="U1" s="158"/>
      <c r="V1" s="159" t="s">
        <v>44</v>
      </c>
      <c r="W1" s="159"/>
      <c r="X1" s="159"/>
      <c r="Y1" s="159"/>
      <c r="Z1" s="160"/>
      <c r="AA1" s="204" t="s">
        <v>138</v>
      </c>
      <c r="AB1" s="205"/>
      <c r="AC1" s="205"/>
      <c r="AD1" s="205"/>
      <c r="AE1" s="205"/>
      <c r="AF1" s="205"/>
      <c r="AG1" s="205"/>
      <c r="AH1" s="205"/>
      <c r="AI1" s="205"/>
      <c r="AJ1" s="205"/>
      <c r="AK1" s="170" t="s">
        <v>144</v>
      </c>
      <c r="AL1" s="171"/>
      <c r="AM1" s="171"/>
      <c r="AN1" s="171"/>
      <c r="AO1" s="171"/>
      <c r="AP1" s="208" t="s">
        <v>47</v>
      </c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10"/>
      <c r="BB1" s="165"/>
      <c r="BC1" s="167" t="s">
        <v>49</v>
      </c>
    </row>
    <row r="2" spans="1:55" ht="15.75" customHeight="1" x14ac:dyDescent="0.2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206"/>
      <c r="AB2" s="207"/>
      <c r="AC2" s="207"/>
      <c r="AD2" s="207"/>
      <c r="AE2" s="207"/>
      <c r="AF2" s="207"/>
      <c r="AG2" s="207"/>
      <c r="AH2" s="207"/>
      <c r="AI2" s="207"/>
      <c r="AJ2" s="207"/>
      <c r="AK2" s="173"/>
      <c r="AL2" s="174"/>
      <c r="AM2" s="174"/>
      <c r="AN2" s="174"/>
      <c r="AO2" s="174"/>
      <c r="AP2" s="211"/>
      <c r="AQ2" s="212"/>
      <c r="AR2" s="212"/>
      <c r="AS2" s="212"/>
      <c r="AT2" s="212"/>
      <c r="AU2" s="212"/>
      <c r="AV2" s="212"/>
      <c r="AW2" s="212"/>
      <c r="AX2" s="212"/>
      <c r="AY2" s="212"/>
      <c r="AZ2" s="212"/>
      <c r="BA2" s="213"/>
      <c r="BB2" s="166"/>
      <c r="BC2" s="168"/>
    </row>
    <row r="3" spans="1:55" s="25" customFormat="1" ht="95.45" customHeight="1" x14ac:dyDescent="0.25">
      <c r="A3" s="15" t="s">
        <v>0</v>
      </c>
      <c r="B3" s="15" t="s">
        <v>14</v>
      </c>
      <c r="C3" s="15" t="s">
        <v>13</v>
      </c>
      <c r="D3" s="15" t="s">
        <v>1</v>
      </c>
      <c r="E3" s="15" t="s">
        <v>53</v>
      </c>
      <c r="F3" s="15" t="s">
        <v>54</v>
      </c>
      <c r="G3" s="15" t="s">
        <v>2</v>
      </c>
      <c r="H3" s="15" t="s">
        <v>3</v>
      </c>
      <c r="I3" s="15" t="s">
        <v>4</v>
      </c>
      <c r="J3" s="15" t="s">
        <v>5</v>
      </c>
      <c r="K3" s="15" t="s">
        <v>6</v>
      </c>
      <c r="L3" s="15" t="s">
        <v>7</v>
      </c>
      <c r="M3" s="16" t="s">
        <v>8</v>
      </c>
      <c r="N3" s="17" t="s">
        <v>136</v>
      </c>
      <c r="O3" s="17" t="s">
        <v>137</v>
      </c>
      <c r="P3" s="9" t="s">
        <v>35</v>
      </c>
      <c r="Q3" s="9" t="s">
        <v>36</v>
      </c>
      <c r="R3" s="9" t="s">
        <v>37</v>
      </c>
      <c r="S3" s="9" t="s">
        <v>38</v>
      </c>
      <c r="T3" s="9" t="s">
        <v>39</v>
      </c>
      <c r="U3" s="9" t="s">
        <v>40</v>
      </c>
      <c r="V3" s="8" t="s">
        <v>29</v>
      </c>
      <c r="W3" s="8" t="s">
        <v>30</v>
      </c>
      <c r="X3" s="8" t="s">
        <v>31</v>
      </c>
      <c r="Y3" s="8" t="s">
        <v>32</v>
      </c>
      <c r="Z3" s="8" t="s">
        <v>33</v>
      </c>
      <c r="AA3" s="18" t="s">
        <v>139</v>
      </c>
      <c r="AB3" s="18" t="s">
        <v>139</v>
      </c>
      <c r="AC3" s="18" t="s">
        <v>140</v>
      </c>
      <c r="AD3" s="18" t="s">
        <v>140</v>
      </c>
      <c r="AE3" s="18" t="s">
        <v>141</v>
      </c>
      <c r="AF3" s="18" t="s">
        <v>141</v>
      </c>
      <c r="AG3" s="18" t="s">
        <v>142</v>
      </c>
      <c r="AH3" s="18" t="s">
        <v>142</v>
      </c>
      <c r="AI3" s="18" t="s">
        <v>143</v>
      </c>
      <c r="AJ3" s="18" t="s">
        <v>143</v>
      </c>
      <c r="AK3" s="19">
        <f>'Rapport de visite'!$G29</f>
        <v>0</v>
      </c>
      <c r="AL3" s="19">
        <f>'Rapport de visite'!$G30</f>
        <v>0</v>
      </c>
      <c r="AM3" s="19">
        <f>'Rapport de visite'!$G31</f>
        <v>0</v>
      </c>
      <c r="AN3" s="19">
        <f>'Rapport de visite'!$G32</f>
        <v>0</v>
      </c>
      <c r="AO3" s="19">
        <f>'Rapport de visite'!$G33</f>
        <v>0</v>
      </c>
      <c r="AP3" s="20">
        <f>'Rapport de visite'!$G34</f>
        <v>0</v>
      </c>
      <c r="AQ3" s="20">
        <f>'Rapport de visite'!$G35</f>
        <v>0</v>
      </c>
      <c r="AR3" s="20">
        <f>'Rapport de visite'!$G36</f>
        <v>0</v>
      </c>
      <c r="AS3" s="20">
        <f>'Rapport de visite'!$G37</f>
        <v>0</v>
      </c>
      <c r="AT3" s="20">
        <f>'Rapport de visite'!$G38</f>
        <v>0</v>
      </c>
      <c r="AU3" s="20">
        <f>'Rapport de visite'!$G39</f>
        <v>0</v>
      </c>
      <c r="AV3" s="20">
        <f>'Rapport de visite'!$G40</f>
        <v>0</v>
      </c>
      <c r="AW3" s="20">
        <f>'Rapport de visite'!$G41</f>
        <v>0</v>
      </c>
      <c r="AX3" s="20">
        <f>'Rapport de visite'!$G42</f>
        <v>0</v>
      </c>
      <c r="AY3" s="20">
        <f>'Rapport de visite'!$G43</f>
        <v>0</v>
      </c>
      <c r="AZ3" s="20">
        <f>'Rapport de visite'!$G44</f>
        <v>0</v>
      </c>
      <c r="BA3" s="20">
        <f>'Rapport de visite'!$G45</f>
        <v>0</v>
      </c>
      <c r="BB3" s="23" t="s">
        <v>86</v>
      </c>
      <c r="BC3" s="24" t="s">
        <v>87</v>
      </c>
    </row>
    <row r="4" spans="1:55" s="84" customFormat="1" ht="19.899999999999999" customHeight="1" x14ac:dyDescent="0.2">
      <c r="A4" s="75"/>
      <c r="B4" s="75"/>
      <c r="C4" s="76"/>
      <c r="D4" s="77"/>
      <c r="E4" s="77"/>
      <c r="F4" s="77"/>
      <c r="G4" s="77"/>
      <c r="H4" s="77"/>
      <c r="I4" s="77"/>
      <c r="J4" s="77"/>
      <c r="K4" s="77"/>
      <c r="L4" s="78"/>
      <c r="M4" s="77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80"/>
      <c r="AS4" s="81"/>
      <c r="AT4" s="79"/>
      <c r="AU4" s="79"/>
      <c r="AV4" s="82"/>
      <c r="AW4" s="81"/>
      <c r="AX4" s="81"/>
      <c r="AY4" s="81"/>
      <c r="AZ4" s="81"/>
      <c r="BA4" s="81"/>
      <c r="BB4" s="81"/>
      <c r="BC4" s="83"/>
    </row>
    <row r="5" spans="1:55" x14ac:dyDescent="0.2">
      <c r="C5" s="52"/>
    </row>
    <row r="6" spans="1:55" x14ac:dyDescent="0.2">
      <c r="C6" s="52"/>
    </row>
    <row r="7" spans="1:55" x14ac:dyDescent="0.2">
      <c r="C7" s="52"/>
    </row>
    <row r="8" spans="1:55" x14ac:dyDescent="0.2">
      <c r="C8" s="52"/>
    </row>
    <row r="9" spans="1:55" x14ac:dyDescent="0.2">
      <c r="C9" s="52"/>
    </row>
    <row r="10" spans="1:55" x14ac:dyDescent="0.2">
      <c r="C10" s="52"/>
    </row>
    <row r="11" spans="1:55" x14ac:dyDescent="0.2">
      <c r="C11" s="52"/>
    </row>
    <row r="12" spans="1:55" x14ac:dyDescent="0.2">
      <c r="C12" s="52"/>
    </row>
    <row r="13" spans="1:55" x14ac:dyDescent="0.2">
      <c r="C13" s="52"/>
    </row>
    <row r="14" spans="1:55" x14ac:dyDescent="0.2">
      <c r="C14" s="52"/>
    </row>
    <row r="15" spans="1:55" x14ac:dyDescent="0.2">
      <c r="C15" s="52"/>
    </row>
    <row r="16" spans="1:55" x14ac:dyDescent="0.2">
      <c r="C16" s="52"/>
    </row>
    <row r="17" spans="3:3" x14ac:dyDescent="0.2">
      <c r="C17" s="52"/>
    </row>
    <row r="18" spans="3:3" x14ac:dyDescent="0.2">
      <c r="C18" s="52"/>
    </row>
    <row r="19" spans="3:3" x14ac:dyDescent="0.2">
      <c r="C19" s="52"/>
    </row>
    <row r="20" spans="3:3" x14ac:dyDescent="0.2">
      <c r="C20" s="52"/>
    </row>
    <row r="21" spans="3:3" x14ac:dyDescent="0.2">
      <c r="C21" s="52"/>
    </row>
    <row r="22" spans="3:3" x14ac:dyDescent="0.2">
      <c r="C22" s="52"/>
    </row>
    <row r="23" spans="3:3" x14ac:dyDescent="0.2">
      <c r="C23" s="52"/>
    </row>
    <row r="24" spans="3:3" x14ac:dyDescent="0.2">
      <c r="C24" s="52"/>
    </row>
    <row r="25" spans="3:3" x14ac:dyDescent="0.2">
      <c r="C25" s="52"/>
    </row>
    <row r="26" spans="3:3" x14ac:dyDescent="0.2">
      <c r="C26" s="52"/>
    </row>
    <row r="27" spans="3:3" x14ac:dyDescent="0.2">
      <c r="C27" s="52"/>
    </row>
    <row r="28" spans="3:3" x14ac:dyDescent="0.2">
      <c r="C28" s="52"/>
    </row>
    <row r="29" spans="3:3" x14ac:dyDescent="0.2">
      <c r="C29" s="52"/>
    </row>
    <row r="30" spans="3:3" x14ac:dyDescent="0.2">
      <c r="C30" s="52"/>
    </row>
    <row r="31" spans="3:3" x14ac:dyDescent="0.2">
      <c r="C31" s="52"/>
    </row>
    <row r="32" spans="3:3" x14ac:dyDescent="0.2">
      <c r="C32" s="52"/>
    </row>
    <row r="33" spans="3:3" x14ac:dyDescent="0.2">
      <c r="C33" s="52"/>
    </row>
    <row r="34" spans="3:3" x14ac:dyDescent="0.2">
      <c r="C34" s="52"/>
    </row>
    <row r="35" spans="3:3" x14ac:dyDescent="0.2">
      <c r="C35" s="52"/>
    </row>
    <row r="36" spans="3:3" x14ac:dyDescent="0.2">
      <c r="C36" s="52"/>
    </row>
    <row r="37" spans="3:3" x14ac:dyDescent="0.2">
      <c r="C37" s="52"/>
    </row>
    <row r="38" spans="3:3" x14ac:dyDescent="0.2">
      <c r="C38" s="52"/>
    </row>
    <row r="39" spans="3:3" x14ac:dyDescent="0.2">
      <c r="C39" s="52"/>
    </row>
    <row r="40" spans="3:3" x14ac:dyDescent="0.2">
      <c r="C40" s="52"/>
    </row>
    <row r="41" spans="3:3" x14ac:dyDescent="0.2">
      <c r="C41" s="52"/>
    </row>
    <row r="42" spans="3:3" x14ac:dyDescent="0.2">
      <c r="C42" s="52"/>
    </row>
    <row r="43" spans="3:3" x14ac:dyDescent="0.2">
      <c r="C43" s="52"/>
    </row>
    <row r="44" spans="3:3" x14ac:dyDescent="0.2">
      <c r="C44" s="52"/>
    </row>
    <row r="45" spans="3:3" x14ac:dyDescent="0.2">
      <c r="C45" s="52"/>
    </row>
    <row r="46" spans="3:3" x14ac:dyDescent="0.2">
      <c r="C46" s="52"/>
    </row>
    <row r="47" spans="3:3" x14ac:dyDescent="0.2">
      <c r="C47" s="52"/>
    </row>
    <row r="48" spans="3:3" x14ac:dyDescent="0.2">
      <c r="C48" s="52"/>
    </row>
    <row r="49" spans="3:3" x14ac:dyDescent="0.2">
      <c r="C49" s="52"/>
    </row>
    <row r="50" spans="3:3" x14ac:dyDescent="0.2">
      <c r="C50" s="52"/>
    </row>
    <row r="51" spans="3:3" x14ac:dyDescent="0.2">
      <c r="C51" s="52"/>
    </row>
    <row r="52" spans="3:3" x14ac:dyDescent="0.2">
      <c r="C52" s="52"/>
    </row>
    <row r="53" spans="3:3" x14ac:dyDescent="0.2">
      <c r="C53" s="52"/>
    </row>
    <row r="54" spans="3:3" x14ac:dyDescent="0.2">
      <c r="C54" s="52"/>
    </row>
    <row r="55" spans="3:3" x14ac:dyDescent="0.2">
      <c r="C55" s="52"/>
    </row>
    <row r="56" spans="3:3" x14ac:dyDescent="0.2">
      <c r="C56" s="52"/>
    </row>
    <row r="57" spans="3:3" x14ac:dyDescent="0.2">
      <c r="C57" s="52"/>
    </row>
    <row r="58" spans="3:3" x14ac:dyDescent="0.2">
      <c r="C58" s="52"/>
    </row>
    <row r="59" spans="3:3" x14ac:dyDescent="0.2">
      <c r="C59" s="52"/>
    </row>
    <row r="60" spans="3:3" x14ac:dyDescent="0.2">
      <c r="C60" s="52"/>
    </row>
    <row r="61" spans="3:3" x14ac:dyDescent="0.2">
      <c r="C61" s="52"/>
    </row>
    <row r="62" spans="3:3" x14ac:dyDescent="0.2">
      <c r="C62" s="52"/>
    </row>
    <row r="63" spans="3:3" x14ac:dyDescent="0.2">
      <c r="C63" s="52"/>
    </row>
    <row r="64" spans="3:3" x14ac:dyDescent="0.2">
      <c r="C64" s="52"/>
    </row>
    <row r="65" spans="3:3" x14ac:dyDescent="0.2">
      <c r="C65" s="52"/>
    </row>
    <row r="66" spans="3:3" x14ac:dyDescent="0.2">
      <c r="C66" s="52"/>
    </row>
    <row r="67" spans="3:3" x14ac:dyDescent="0.2">
      <c r="C67" s="52"/>
    </row>
    <row r="68" spans="3:3" x14ac:dyDescent="0.2">
      <c r="C68" s="52"/>
    </row>
    <row r="69" spans="3:3" x14ac:dyDescent="0.2">
      <c r="C69" s="52"/>
    </row>
    <row r="70" spans="3:3" x14ac:dyDescent="0.2">
      <c r="C70" s="52"/>
    </row>
    <row r="71" spans="3:3" x14ac:dyDescent="0.2">
      <c r="C71" s="52"/>
    </row>
    <row r="72" spans="3:3" x14ac:dyDescent="0.2">
      <c r="C72" s="52"/>
    </row>
    <row r="73" spans="3:3" x14ac:dyDescent="0.2">
      <c r="C73" s="52"/>
    </row>
    <row r="74" spans="3:3" x14ac:dyDescent="0.2">
      <c r="C74" s="52"/>
    </row>
    <row r="75" spans="3:3" x14ac:dyDescent="0.2">
      <c r="C75" s="52"/>
    </row>
    <row r="76" spans="3:3" x14ac:dyDescent="0.2">
      <c r="C76" s="52"/>
    </row>
    <row r="77" spans="3:3" x14ac:dyDescent="0.2">
      <c r="C77" s="52"/>
    </row>
    <row r="78" spans="3:3" x14ac:dyDescent="0.2">
      <c r="C78" s="52"/>
    </row>
    <row r="79" spans="3:3" x14ac:dyDescent="0.2">
      <c r="C79" s="52"/>
    </row>
    <row r="80" spans="3:3" x14ac:dyDescent="0.2">
      <c r="C80" s="52"/>
    </row>
    <row r="81" spans="3:3" x14ac:dyDescent="0.2">
      <c r="C81" s="52"/>
    </row>
    <row r="82" spans="3:3" x14ac:dyDescent="0.2">
      <c r="C82" s="52"/>
    </row>
    <row r="83" spans="3:3" x14ac:dyDescent="0.2">
      <c r="C83" s="52"/>
    </row>
    <row r="84" spans="3:3" x14ac:dyDescent="0.2">
      <c r="C84" s="52"/>
    </row>
    <row r="85" spans="3:3" x14ac:dyDescent="0.2">
      <c r="C85" s="52"/>
    </row>
    <row r="86" spans="3:3" x14ac:dyDescent="0.2">
      <c r="C86" s="52"/>
    </row>
    <row r="87" spans="3:3" x14ac:dyDescent="0.2">
      <c r="C87" s="52"/>
    </row>
    <row r="88" spans="3:3" x14ac:dyDescent="0.2">
      <c r="C88" s="52"/>
    </row>
    <row r="89" spans="3:3" x14ac:dyDescent="0.2">
      <c r="C89" s="52"/>
    </row>
    <row r="90" spans="3:3" x14ac:dyDescent="0.2">
      <c r="C90" s="52"/>
    </row>
    <row r="91" spans="3:3" x14ac:dyDescent="0.2">
      <c r="C91" s="52"/>
    </row>
    <row r="92" spans="3:3" x14ac:dyDescent="0.2">
      <c r="C92" s="52"/>
    </row>
    <row r="93" spans="3:3" x14ac:dyDescent="0.2">
      <c r="C93" s="52"/>
    </row>
    <row r="94" spans="3:3" x14ac:dyDescent="0.2">
      <c r="C94" s="52"/>
    </row>
    <row r="95" spans="3:3" x14ac:dyDescent="0.2">
      <c r="C95" s="52"/>
    </row>
    <row r="96" spans="3:3" x14ac:dyDescent="0.2">
      <c r="C96" s="52"/>
    </row>
    <row r="97" spans="3:3" x14ac:dyDescent="0.2">
      <c r="C97" s="52"/>
    </row>
    <row r="98" spans="3:3" x14ac:dyDescent="0.2">
      <c r="C98" s="52"/>
    </row>
    <row r="99" spans="3:3" x14ac:dyDescent="0.2">
      <c r="C99" s="52"/>
    </row>
    <row r="100" spans="3:3" x14ac:dyDescent="0.2">
      <c r="C100" s="52"/>
    </row>
    <row r="101" spans="3:3" x14ac:dyDescent="0.2">
      <c r="C101" s="52"/>
    </row>
    <row r="102" spans="3:3" x14ac:dyDescent="0.2">
      <c r="C102" s="52"/>
    </row>
    <row r="103" spans="3:3" x14ac:dyDescent="0.2">
      <c r="C103" s="52"/>
    </row>
    <row r="104" spans="3:3" x14ac:dyDescent="0.2">
      <c r="C104" s="52"/>
    </row>
    <row r="105" spans="3:3" x14ac:dyDescent="0.2">
      <c r="C105" s="52"/>
    </row>
    <row r="106" spans="3:3" x14ac:dyDescent="0.2">
      <c r="C106" s="52"/>
    </row>
    <row r="107" spans="3:3" x14ac:dyDescent="0.2">
      <c r="C107" s="52"/>
    </row>
    <row r="108" spans="3:3" x14ac:dyDescent="0.2">
      <c r="C108" s="52"/>
    </row>
    <row r="109" spans="3:3" x14ac:dyDescent="0.2">
      <c r="C109" s="52"/>
    </row>
    <row r="110" spans="3:3" x14ac:dyDescent="0.2">
      <c r="C110" s="52"/>
    </row>
    <row r="111" spans="3:3" x14ac:dyDescent="0.2">
      <c r="C111" s="52"/>
    </row>
    <row r="112" spans="3:3" x14ac:dyDescent="0.2">
      <c r="C112" s="52"/>
    </row>
    <row r="113" spans="3:3" x14ac:dyDescent="0.2">
      <c r="C113" s="52"/>
    </row>
    <row r="114" spans="3:3" x14ac:dyDescent="0.2">
      <c r="C114" s="52"/>
    </row>
    <row r="115" spans="3:3" x14ac:dyDescent="0.2">
      <c r="C115" s="52"/>
    </row>
    <row r="116" spans="3:3" x14ac:dyDescent="0.2">
      <c r="C116" s="52"/>
    </row>
    <row r="117" spans="3:3" x14ac:dyDescent="0.2">
      <c r="C117" s="52"/>
    </row>
    <row r="118" spans="3:3" x14ac:dyDescent="0.2">
      <c r="C118" s="52"/>
    </row>
    <row r="119" spans="3:3" x14ac:dyDescent="0.2">
      <c r="C119" s="52"/>
    </row>
    <row r="120" spans="3:3" x14ac:dyDescent="0.2">
      <c r="C120" s="52"/>
    </row>
    <row r="121" spans="3:3" x14ac:dyDescent="0.2">
      <c r="C121" s="52"/>
    </row>
    <row r="122" spans="3:3" x14ac:dyDescent="0.2">
      <c r="C122" s="52"/>
    </row>
    <row r="123" spans="3:3" x14ac:dyDescent="0.2">
      <c r="C123" s="52"/>
    </row>
    <row r="124" spans="3:3" x14ac:dyDescent="0.2">
      <c r="C124" s="52"/>
    </row>
    <row r="125" spans="3:3" x14ac:dyDescent="0.2">
      <c r="C125" s="52"/>
    </row>
    <row r="126" spans="3:3" x14ac:dyDescent="0.2">
      <c r="C126" s="52"/>
    </row>
    <row r="127" spans="3:3" x14ac:dyDescent="0.2">
      <c r="C127" s="52"/>
    </row>
    <row r="128" spans="3:3" x14ac:dyDescent="0.2">
      <c r="C128" s="52"/>
    </row>
    <row r="129" spans="3:3" x14ac:dyDescent="0.2">
      <c r="C129" s="52"/>
    </row>
    <row r="130" spans="3:3" x14ac:dyDescent="0.2">
      <c r="C130" s="52"/>
    </row>
    <row r="131" spans="3:3" x14ac:dyDescent="0.2">
      <c r="C131" s="52"/>
    </row>
    <row r="132" spans="3:3" x14ac:dyDescent="0.2">
      <c r="C132" s="52"/>
    </row>
    <row r="133" spans="3:3" x14ac:dyDescent="0.2">
      <c r="C133" s="52"/>
    </row>
    <row r="134" spans="3:3" x14ac:dyDescent="0.2">
      <c r="C134" s="52"/>
    </row>
    <row r="135" spans="3:3" x14ac:dyDescent="0.2">
      <c r="C135" s="52"/>
    </row>
    <row r="136" spans="3:3" x14ac:dyDescent="0.2">
      <c r="C136" s="52"/>
    </row>
    <row r="137" spans="3:3" x14ac:dyDescent="0.2">
      <c r="C137" s="52"/>
    </row>
    <row r="138" spans="3:3" x14ac:dyDescent="0.2">
      <c r="C138" s="52"/>
    </row>
    <row r="139" spans="3:3" x14ac:dyDescent="0.2">
      <c r="C139" s="52"/>
    </row>
    <row r="140" spans="3:3" x14ac:dyDescent="0.2">
      <c r="C140" s="52"/>
    </row>
    <row r="141" spans="3:3" x14ac:dyDescent="0.2">
      <c r="C141" s="52"/>
    </row>
    <row r="142" spans="3:3" x14ac:dyDescent="0.2">
      <c r="C142" s="52"/>
    </row>
    <row r="143" spans="3:3" x14ac:dyDescent="0.2">
      <c r="C143" s="52"/>
    </row>
    <row r="144" spans="3:3" x14ac:dyDescent="0.2">
      <c r="C144" s="52"/>
    </row>
    <row r="145" spans="3:3" x14ac:dyDescent="0.2">
      <c r="C145" s="52"/>
    </row>
    <row r="146" spans="3:3" x14ac:dyDescent="0.2">
      <c r="C146" s="52"/>
    </row>
    <row r="147" spans="3:3" x14ac:dyDescent="0.2">
      <c r="C147" s="52"/>
    </row>
    <row r="148" spans="3:3" x14ac:dyDescent="0.2">
      <c r="C148" s="52"/>
    </row>
    <row r="149" spans="3:3" x14ac:dyDescent="0.2">
      <c r="C149" s="52"/>
    </row>
    <row r="150" spans="3:3" x14ac:dyDescent="0.2">
      <c r="C150" s="52"/>
    </row>
    <row r="151" spans="3:3" x14ac:dyDescent="0.2">
      <c r="C151" s="52"/>
    </row>
    <row r="152" spans="3:3" x14ac:dyDescent="0.2">
      <c r="C152" s="52"/>
    </row>
    <row r="153" spans="3:3" x14ac:dyDescent="0.2">
      <c r="C153" s="52"/>
    </row>
    <row r="154" spans="3:3" x14ac:dyDescent="0.2">
      <c r="C154" s="52"/>
    </row>
    <row r="155" spans="3:3" x14ac:dyDescent="0.2">
      <c r="C155" s="52"/>
    </row>
    <row r="156" spans="3:3" x14ac:dyDescent="0.2">
      <c r="C156" s="52"/>
    </row>
    <row r="157" spans="3:3" x14ac:dyDescent="0.2">
      <c r="C157" s="52"/>
    </row>
    <row r="158" spans="3:3" x14ac:dyDescent="0.2">
      <c r="C158" s="52"/>
    </row>
    <row r="159" spans="3:3" x14ac:dyDescent="0.2">
      <c r="C159" s="52"/>
    </row>
    <row r="160" spans="3:3" x14ac:dyDescent="0.2">
      <c r="C160" s="52"/>
    </row>
    <row r="161" spans="3:3" x14ac:dyDescent="0.2">
      <c r="C161" s="52"/>
    </row>
    <row r="162" spans="3:3" x14ac:dyDescent="0.2">
      <c r="C162" s="52"/>
    </row>
    <row r="163" spans="3:3" x14ac:dyDescent="0.2">
      <c r="C163" s="52"/>
    </row>
    <row r="164" spans="3:3" x14ac:dyDescent="0.2">
      <c r="C164" s="52"/>
    </row>
    <row r="165" spans="3:3" x14ac:dyDescent="0.2">
      <c r="C165" s="52"/>
    </row>
    <row r="166" spans="3:3" x14ac:dyDescent="0.2">
      <c r="C166" s="52"/>
    </row>
    <row r="167" spans="3:3" x14ac:dyDescent="0.2">
      <c r="C167" s="52"/>
    </row>
    <row r="168" spans="3:3" x14ac:dyDescent="0.2">
      <c r="C168" s="52"/>
    </row>
    <row r="169" spans="3:3" x14ac:dyDescent="0.2">
      <c r="C169" s="52"/>
    </row>
    <row r="170" spans="3:3" x14ac:dyDescent="0.2">
      <c r="C170" s="52"/>
    </row>
    <row r="171" spans="3:3" x14ac:dyDescent="0.2">
      <c r="C171" s="52"/>
    </row>
    <row r="172" spans="3:3" x14ac:dyDescent="0.2">
      <c r="C172" s="52"/>
    </row>
    <row r="173" spans="3:3" x14ac:dyDescent="0.2">
      <c r="C173" s="52"/>
    </row>
    <row r="174" spans="3:3" x14ac:dyDescent="0.2">
      <c r="C174" s="52"/>
    </row>
    <row r="175" spans="3:3" x14ac:dyDescent="0.2">
      <c r="C175" s="52"/>
    </row>
    <row r="176" spans="3:3" x14ac:dyDescent="0.2">
      <c r="C176" s="52"/>
    </row>
    <row r="177" spans="3:3" x14ac:dyDescent="0.2">
      <c r="C177" s="52"/>
    </row>
    <row r="178" spans="3:3" x14ac:dyDescent="0.2">
      <c r="C178" s="52"/>
    </row>
    <row r="179" spans="3:3" x14ac:dyDescent="0.2">
      <c r="C179" s="52"/>
    </row>
    <row r="180" spans="3:3" x14ac:dyDescent="0.2">
      <c r="C180" s="52"/>
    </row>
    <row r="181" spans="3:3" x14ac:dyDescent="0.2">
      <c r="C181" s="52"/>
    </row>
    <row r="182" spans="3:3" x14ac:dyDescent="0.2">
      <c r="C182" s="52"/>
    </row>
    <row r="183" spans="3:3" x14ac:dyDescent="0.2">
      <c r="C183" s="52"/>
    </row>
    <row r="184" spans="3:3" x14ac:dyDescent="0.2">
      <c r="C184" s="52"/>
    </row>
    <row r="185" spans="3:3" x14ac:dyDescent="0.2">
      <c r="C185" s="52"/>
    </row>
    <row r="186" spans="3:3" x14ac:dyDescent="0.2">
      <c r="C186" s="52"/>
    </row>
    <row r="187" spans="3:3" x14ac:dyDescent="0.2">
      <c r="C187" s="52"/>
    </row>
    <row r="188" spans="3:3" x14ac:dyDescent="0.2">
      <c r="C188" s="52"/>
    </row>
    <row r="189" spans="3:3" x14ac:dyDescent="0.2">
      <c r="C189" s="52"/>
    </row>
    <row r="190" spans="3:3" x14ac:dyDescent="0.2">
      <c r="C190" s="52"/>
    </row>
    <row r="191" spans="3:3" x14ac:dyDescent="0.2">
      <c r="C191" s="52"/>
    </row>
    <row r="192" spans="3:3" x14ac:dyDescent="0.2">
      <c r="C192" s="52"/>
    </row>
    <row r="193" spans="3:3" x14ac:dyDescent="0.2">
      <c r="C193" s="52"/>
    </row>
    <row r="194" spans="3:3" x14ac:dyDescent="0.2">
      <c r="C194" s="52"/>
    </row>
    <row r="195" spans="3:3" x14ac:dyDescent="0.2">
      <c r="C195" s="52"/>
    </row>
    <row r="196" spans="3:3" x14ac:dyDescent="0.2">
      <c r="C196" s="52"/>
    </row>
    <row r="197" spans="3:3" x14ac:dyDescent="0.2">
      <c r="C197" s="52"/>
    </row>
    <row r="198" spans="3:3" x14ac:dyDescent="0.2">
      <c r="C198" s="52"/>
    </row>
    <row r="199" spans="3:3" x14ac:dyDescent="0.2">
      <c r="C199" s="52"/>
    </row>
    <row r="200" spans="3:3" x14ac:dyDescent="0.2">
      <c r="C200" s="52"/>
    </row>
    <row r="201" spans="3:3" x14ac:dyDescent="0.2">
      <c r="C201" s="52"/>
    </row>
    <row r="202" spans="3:3" x14ac:dyDescent="0.2">
      <c r="C202" s="52"/>
    </row>
    <row r="203" spans="3:3" x14ac:dyDescent="0.2">
      <c r="C203" s="52"/>
    </row>
    <row r="204" spans="3:3" x14ac:dyDescent="0.2">
      <c r="C204" s="52"/>
    </row>
    <row r="205" spans="3:3" x14ac:dyDescent="0.2">
      <c r="C205" s="52"/>
    </row>
    <row r="206" spans="3:3" x14ac:dyDescent="0.2">
      <c r="C206" s="52"/>
    </row>
    <row r="207" spans="3:3" x14ac:dyDescent="0.2">
      <c r="C207" s="52"/>
    </row>
    <row r="208" spans="3:3" x14ac:dyDescent="0.2">
      <c r="C208" s="52"/>
    </row>
    <row r="209" spans="3:3" x14ac:dyDescent="0.2">
      <c r="C209" s="52"/>
    </row>
    <row r="210" spans="3:3" x14ac:dyDescent="0.2">
      <c r="C210" s="52"/>
    </row>
    <row r="211" spans="3:3" x14ac:dyDescent="0.2">
      <c r="C211" s="52"/>
    </row>
    <row r="212" spans="3:3" x14ac:dyDescent="0.2">
      <c r="C212" s="52"/>
    </row>
    <row r="213" spans="3:3" x14ac:dyDescent="0.2">
      <c r="C213" s="52"/>
    </row>
    <row r="214" spans="3:3" x14ac:dyDescent="0.2">
      <c r="C214" s="52"/>
    </row>
    <row r="215" spans="3:3" x14ac:dyDescent="0.2">
      <c r="C215" s="52"/>
    </row>
    <row r="216" spans="3:3" x14ac:dyDescent="0.2">
      <c r="C216" s="52"/>
    </row>
    <row r="217" spans="3:3" x14ac:dyDescent="0.2">
      <c r="C217" s="52"/>
    </row>
    <row r="218" spans="3:3" x14ac:dyDescent="0.2">
      <c r="C218" s="52"/>
    </row>
    <row r="219" spans="3:3" x14ac:dyDescent="0.2">
      <c r="C219" s="52"/>
    </row>
    <row r="220" spans="3:3" x14ac:dyDescent="0.2">
      <c r="C220" s="52"/>
    </row>
    <row r="221" spans="3:3" x14ac:dyDescent="0.2">
      <c r="C221" s="52"/>
    </row>
    <row r="222" spans="3:3" x14ac:dyDescent="0.2">
      <c r="C222" s="52"/>
    </row>
    <row r="223" spans="3:3" x14ac:dyDescent="0.2">
      <c r="C223" s="52"/>
    </row>
    <row r="224" spans="3:3" x14ac:dyDescent="0.2">
      <c r="C224" s="52"/>
    </row>
    <row r="225" spans="3:3" x14ac:dyDescent="0.2">
      <c r="C225" s="52"/>
    </row>
    <row r="226" spans="3:3" x14ac:dyDescent="0.2">
      <c r="C226" s="52"/>
    </row>
    <row r="227" spans="3:3" x14ac:dyDescent="0.2">
      <c r="C227" s="52"/>
    </row>
    <row r="228" spans="3:3" x14ac:dyDescent="0.2">
      <c r="C228" s="52"/>
    </row>
    <row r="229" spans="3:3" x14ac:dyDescent="0.2">
      <c r="C229" s="52"/>
    </row>
    <row r="230" spans="3:3" x14ac:dyDescent="0.2">
      <c r="C230" s="52"/>
    </row>
    <row r="231" spans="3:3" x14ac:dyDescent="0.2">
      <c r="C231" s="52"/>
    </row>
    <row r="232" spans="3:3" x14ac:dyDescent="0.2">
      <c r="C232" s="52"/>
    </row>
    <row r="233" spans="3:3" x14ac:dyDescent="0.2">
      <c r="C233" s="52"/>
    </row>
    <row r="234" spans="3:3" x14ac:dyDescent="0.2">
      <c r="C234" s="52"/>
    </row>
    <row r="235" spans="3:3" x14ac:dyDescent="0.2">
      <c r="C235" s="52"/>
    </row>
    <row r="236" spans="3:3" x14ac:dyDescent="0.2">
      <c r="C236" s="52"/>
    </row>
    <row r="237" spans="3:3" x14ac:dyDescent="0.2">
      <c r="C237" s="52"/>
    </row>
    <row r="238" spans="3:3" x14ac:dyDescent="0.2">
      <c r="C238" s="52"/>
    </row>
    <row r="239" spans="3:3" x14ac:dyDescent="0.2">
      <c r="C239" s="52"/>
    </row>
    <row r="240" spans="3:3" x14ac:dyDescent="0.2">
      <c r="C240" s="52"/>
    </row>
    <row r="241" spans="3:3" x14ac:dyDescent="0.2">
      <c r="C241" s="52"/>
    </row>
    <row r="242" spans="3:3" x14ac:dyDescent="0.2">
      <c r="C242" s="52"/>
    </row>
    <row r="243" spans="3:3" x14ac:dyDescent="0.2">
      <c r="C243" s="52"/>
    </row>
    <row r="244" spans="3:3" x14ac:dyDescent="0.2">
      <c r="C244" s="52"/>
    </row>
    <row r="245" spans="3:3" x14ac:dyDescent="0.2">
      <c r="C245" s="52"/>
    </row>
    <row r="246" spans="3:3" x14ac:dyDescent="0.2">
      <c r="C246" s="52"/>
    </row>
    <row r="247" spans="3:3" x14ac:dyDescent="0.2">
      <c r="C247" s="52"/>
    </row>
    <row r="248" spans="3:3" x14ac:dyDescent="0.2">
      <c r="C248" s="52"/>
    </row>
    <row r="249" spans="3:3" x14ac:dyDescent="0.2">
      <c r="C249" s="52"/>
    </row>
    <row r="250" spans="3:3" x14ac:dyDescent="0.2">
      <c r="C250" s="52"/>
    </row>
    <row r="251" spans="3:3" x14ac:dyDescent="0.2">
      <c r="C251" s="52"/>
    </row>
    <row r="252" spans="3:3" x14ac:dyDescent="0.2">
      <c r="C252" s="52"/>
    </row>
    <row r="253" spans="3:3" x14ac:dyDescent="0.2">
      <c r="C253" s="52"/>
    </row>
    <row r="254" spans="3:3" x14ac:dyDescent="0.2">
      <c r="C254" s="52"/>
    </row>
    <row r="255" spans="3:3" x14ac:dyDescent="0.2">
      <c r="C255" s="52"/>
    </row>
    <row r="256" spans="3:3" x14ac:dyDescent="0.2">
      <c r="C256" s="52"/>
    </row>
    <row r="257" spans="3:3" x14ac:dyDescent="0.2">
      <c r="C257" s="52"/>
    </row>
    <row r="258" spans="3:3" x14ac:dyDescent="0.2">
      <c r="C258" s="52"/>
    </row>
    <row r="259" spans="3:3" x14ac:dyDescent="0.2">
      <c r="C259" s="52"/>
    </row>
    <row r="260" spans="3:3" x14ac:dyDescent="0.2">
      <c r="C260" s="52"/>
    </row>
    <row r="261" spans="3:3" x14ac:dyDescent="0.2">
      <c r="C261" s="52"/>
    </row>
    <row r="262" spans="3:3" x14ac:dyDescent="0.2">
      <c r="C262" s="52"/>
    </row>
    <row r="263" spans="3:3" x14ac:dyDescent="0.2">
      <c r="C263" s="52"/>
    </row>
    <row r="264" spans="3:3" x14ac:dyDescent="0.2">
      <c r="C264" s="52"/>
    </row>
    <row r="265" spans="3:3" x14ac:dyDescent="0.2">
      <c r="C265" s="52"/>
    </row>
    <row r="266" spans="3:3" x14ac:dyDescent="0.2">
      <c r="C266" s="52"/>
    </row>
    <row r="267" spans="3:3" x14ac:dyDescent="0.2">
      <c r="C267" s="52"/>
    </row>
    <row r="268" spans="3:3" x14ac:dyDescent="0.2">
      <c r="C268" s="52"/>
    </row>
    <row r="269" spans="3:3" x14ac:dyDescent="0.2">
      <c r="C269" s="52"/>
    </row>
    <row r="270" spans="3:3" x14ac:dyDescent="0.2">
      <c r="C270" s="52"/>
    </row>
    <row r="271" spans="3:3" x14ac:dyDescent="0.2">
      <c r="C271" s="52"/>
    </row>
    <row r="272" spans="3:3" x14ac:dyDescent="0.2">
      <c r="C272" s="52"/>
    </row>
    <row r="273" spans="3:3" x14ac:dyDescent="0.2">
      <c r="C273" s="52"/>
    </row>
    <row r="274" spans="3:3" x14ac:dyDescent="0.2">
      <c r="C274" s="52"/>
    </row>
    <row r="275" spans="3:3" x14ac:dyDescent="0.2">
      <c r="C275" s="52"/>
    </row>
    <row r="276" spans="3:3" x14ac:dyDescent="0.2">
      <c r="C276" s="52"/>
    </row>
    <row r="277" spans="3:3" x14ac:dyDescent="0.2">
      <c r="C277" s="52"/>
    </row>
    <row r="278" spans="3:3" x14ac:dyDescent="0.2">
      <c r="C278" s="52"/>
    </row>
    <row r="279" spans="3:3" x14ac:dyDescent="0.2">
      <c r="C279" s="52"/>
    </row>
    <row r="280" spans="3:3" x14ac:dyDescent="0.2">
      <c r="C280" s="52"/>
    </row>
    <row r="281" spans="3:3" x14ac:dyDescent="0.2">
      <c r="C281" s="52"/>
    </row>
    <row r="282" spans="3:3" x14ac:dyDescent="0.2">
      <c r="C282" s="52"/>
    </row>
    <row r="283" spans="3:3" x14ac:dyDescent="0.2">
      <c r="C283" s="52"/>
    </row>
    <row r="284" spans="3:3" x14ac:dyDescent="0.2">
      <c r="C284" s="52"/>
    </row>
    <row r="285" spans="3:3" x14ac:dyDescent="0.2">
      <c r="C285" s="52"/>
    </row>
    <row r="286" spans="3:3" x14ac:dyDescent="0.2">
      <c r="C286" s="52"/>
    </row>
    <row r="287" spans="3:3" x14ac:dyDescent="0.2">
      <c r="C287" s="52"/>
    </row>
    <row r="288" spans="3:3" x14ac:dyDescent="0.2">
      <c r="C288" s="52"/>
    </row>
    <row r="289" spans="3:3" x14ac:dyDescent="0.2">
      <c r="C289" s="52"/>
    </row>
    <row r="290" spans="3:3" x14ac:dyDescent="0.2">
      <c r="C290" s="52"/>
    </row>
    <row r="291" spans="3:3" x14ac:dyDescent="0.2">
      <c r="C291" s="52"/>
    </row>
    <row r="292" spans="3:3" x14ac:dyDescent="0.2">
      <c r="C292" s="52"/>
    </row>
    <row r="293" spans="3:3" x14ac:dyDescent="0.2">
      <c r="C293" s="52"/>
    </row>
    <row r="294" spans="3:3" x14ac:dyDescent="0.2">
      <c r="C294" s="52"/>
    </row>
    <row r="295" spans="3:3" x14ac:dyDescent="0.2">
      <c r="C295" s="52"/>
    </row>
    <row r="296" spans="3:3" x14ac:dyDescent="0.2">
      <c r="C296" s="52"/>
    </row>
    <row r="297" spans="3:3" x14ac:dyDescent="0.2">
      <c r="C297" s="52"/>
    </row>
    <row r="298" spans="3:3" x14ac:dyDescent="0.2">
      <c r="C298" s="52"/>
    </row>
    <row r="299" spans="3:3" x14ac:dyDescent="0.2">
      <c r="C299" s="52"/>
    </row>
    <row r="300" spans="3:3" x14ac:dyDescent="0.2">
      <c r="C300" s="52"/>
    </row>
    <row r="301" spans="3:3" x14ac:dyDescent="0.2">
      <c r="C301" s="52"/>
    </row>
    <row r="302" spans="3:3" x14ac:dyDescent="0.2">
      <c r="C302" s="52"/>
    </row>
    <row r="303" spans="3:3" x14ac:dyDescent="0.2">
      <c r="C303" s="52"/>
    </row>
    <row r="304" spans="3:3" x14ac:dyDescent="0.2">
      <c r="C304" s="52"/>
    </row>
    <row r="305" spans="3:3" x14ac:dyDescent="0.2">
      <c r="C305" s="52"/>
    </row>
    <row r="306" spans="3:3" x14ac:dyDescent="0.2">
      <c r="C306" s="52"/>
    </row>
    <row r="307" spans="3:3" x14ac:dyDescent="0.2">
      <c r="C307" s="52"/>
    </row>
    <row r="308" spans="3:3" x14ac:dyDescent="0.2">
      <c r="C308" s="52"/>
    </row>
    <row r="309" spans="3:3" x14ac:dyDescent="0.2">
      <c r="C309" s="52"/>
    </row>
    <row r="310" spans="3:3" x14ac:dyDescent="0.2">
      <c r="C310" s="52"/>
    </row>
    <row r="311" spans="3:3" x14ac:dyDescent="0.2">
      <c r="C311" s="52"/>
    </row>
    <row r="312" spans="3:3" x14ac:dyDescent="0.2">
      <c r="C312" s="52"/>
    </row>
    <row r="313" spans="3:3" x14ac:dyDescent="0.2">
      <c r="C313" s="52"/>
    </row>
    <row r="314" spans="3:3" x14ac:dyDescent="0.2">
      <c r="C314" s="52"/>
    </row>
    <row r="315" spans="3:3" x14ac:dyDescent="0.2">
      <c r="C315" s="52"/>
    </row>
    <row r="316" spans="3:3" x14ac:dyDescent="0.2">
      <c r="C316" s="52"/>
    </row>
    <row r="317" spans="3:3" x14ac:dyDescent="0.2">
      <c r="C317" s="52"/>
    </row>
    <row r="318" spans="3:3" x14ac:dyDescent="0.2">
      <c r="C318" s="52"/>
    </row>
    <row r="319" spans="3:3" x14ac:dyDescent="0.2">
      <c r="C319" s="52"/>
    </row>
    <row r="320" spans="3:3" x14ac:dyDescent="0.2">
      <c r="C320" s="52"/>
    </row>
    <row r="321" spans="3:3" x14ac:dyDescent="0.2">
      <c r="C321" s="52"/>
    </row>
    <row r="322" spans="3:3" x14ac:dyDescent="0.2">
      <c r="C322" s="52"/>
    </row>
    <row r="323" spans="3:3" x14ac:dyDescent="0.2">
      <c r="C323" s="52"/>
    </row>
    <row r="324" spans="3:3" x14ac:dyDescent="0.2">
      <c r="C324" s="52"/>
    </row>
    <row r="325" spans="3:3" x14ac:dyDescent="0.2">
      <c r="C325" s="52"/>
    </row>
    <row r="326" spans="3:3" x14ac:dyDescent="0.2">
      <c r="C326" s="52"/>
    </row>
    <row r="327" spans="3:3" x14ac:dyDescent="0.2">
      <c r="C327" s="52"/>
    </row>
    <row r="328" spans="3:3" x14ac:dyDescent="0.2">
      <c r="C328" s="52"/>
    </row>
    <row r="329" spans="3:3" x14ac:dyDescent="0.2">
      <c r="C329" s="52"/>
    </row>
    <row r="330" spans="3:3" x14ac:dyDescent="0.2">
      <c r="C330" s="52"/>
    </row>
    <row r="331" spans="3:3" x14ac:dyDescent="0.2">
      <c r="C331" s="52"/>
    </row>
    <row r="332" spans="3:3" x14ac:dyDescent="0.2">
      <c r="C332" s="52"/>
    </row>
    <row r="333" spans="3:3" x14ac:dyDescent="0.2">
      <c r="C333" s="52"/>
    </row>
    <row r="334" spans="3:3" x14ac:dyDescent="0.2">
      <c r="C334" s="52"/>
    </row>
    <row r="335" spans="3:3" x14ac:dyDescent="0.2">
      <c r="C335" s="52"/>
    </row>
    <row r="336" spans="3:3" x14ac:dyDescent="0.2">
      <c r="C336" s="52"/>
    </row>
    <row r="337" spans="3:3" x14ac:dyDescent="0.2">
      <c r="C337" s="52"/>
    </row>
    <row r="338" spans="3:3" x14ac:dyDescent="0.2">
      <c r="C338" s="52"/>
    </row>
    <row r="339" spans="3:3" x14ac:dyDescent="0.2">
      <c r="C339" s="52"/>
    </row>
    <row r="340" spans="3:3" x14ac:dyDescent="0.2">
      <c r="C340" s="52"/>
    </row>
    <row r="341" spans="3:3" x14ac:dyDescent="0.2">
      <c r="C341" s="52"/>
    </row>
    <row r="342" spans="3:3" x14ac:dyDescent="0.2">
      <c r="C342" s="52"/>
    </row>
    <row r="343" spans="3:3" x14ac:dyDescent="0.2">
      <c r="C343" s="52"/>
    </row>
    <row r="344" spans="3:3" x14ac:dyDescent="0.2">
      <c r="C344" s="52"/>
    </row>
    <row r="345" spans="3:3" x14ac:dyDescent="0.2">
      <c r="C345" s="52"/>
    </row>
    <row r="346" spans="3:3" x14ac:dyDescent="0.2">
      <c r="C346" s="52"/>
    </row>
    <row r="347" spans="3:3" x14ac:dyDescent="0.2">
      <c r="C347" s="52"/>
    </row>
    <row r="348" spans="3:3" x14ac:dyDescent="0.2">
      <c r="C348" s="52"/>
    </row>
    <row r="349" spans="3:3" x14ac:dyDescent="0.2">
      <c r="C349" s="52"/>
    </row>
    <row r="350" spans="3:3" x14ac:dyDescent="0.2">
      <c r="C350" s="52"/>
    </row>
    <row r="351" spans="3:3" x14ac:dyDescent="0.2">
      <c r="C351" s="52"/>
    </row>
    <row r="352" spans="3:3" x14ac:dyDescent="0.2">
      <c r="C352" s="52"/>
    </row>
    <row r="353" spans="3:3" x14ac:dyDescent="0.2">
      <c r="C353" s="52"/>
    </row>
    <row r="354" spans="3:3" x14ac:dyDescent="0.2">
      <c r="C354" s="52"/>
    </row>
    <row r="355" spans="3:3" x14ac:dyDescent="0.2">
      <c r="C355" s="52"/>
    </row>
    <row r="356" spans="3:3" x14ac:dyDescent="0.2">
      <c r="C356" s="52"/>
    </row>
    <row r="357" spans="3:3" x14ac:dyDescent="0.2">
      <c r="C357" s="52"/>
    </row>
    <row r="358" spans="3:3" x14ac:dyDescent="0.2">
      <c r="C358" s="52"/>
    </row>
    <row r="359" spans="3:3" x14ac:dyDescent="0.2">
      <c r="C359" s="52"/>
    </row>
    <row r="360" spans="3:3" x14ac:dyDescent="0.2">
      <c r="C360" s="52"/>
    </row>
    <row r="361" spans="3:3" x14ac:dyDescent="0.2">
      <c r="C361" s="52"/>
    </row>
    <row r="362" spans="3:3" x14ac:dyDescent="0.2">
      <c r="C362" s="52"/>
    </row>
    <row r="363" spans="3:3" x14ac:dyDescent="0.2">
      <c r="C363" s="52"/>
    </row>
    <row r="364" spans="3:3" x14ac:dyDescent="0.2">
      <c r="C364" s="52"/>
    </row>
    <row r="365" spans="3:3" x14ac:dyDescent="0.2">
      <c r="C365" s="52"/>
    </row>
    <row r="366" spans="3:3" x14ac:dyDescent="0.2">
      <c r="C366" s="52"/>
    </row>
    <row r="367" spans="3:3" x14ac:dyDescent="0.2">
      <c r="C367" s="52"/>
    </row>
    <row r="368" spans="3:3" x14ac:dyDescent="0.2">
      <c r="C368" s="52"/>
    </row>
    <row r="369" spans="3:3" x14ac:dyDescent="0.2">
      <c r="C369" s="52"/>
    </row>
    <row r="370" spans="3:3" x14ac:dyDescent="0.2">
      <c r="C370" s="52"/>
    </row>
    <row r="371" spans="3:3" x14ac:dyDescent="0.2">
      <c r="C371" s="52"/>
    </row>
    <row r="372" spans="3:3" x14ac:dyDescent="0.2">
      <c r="C372" s="52"/>
    </row>
    <row r="373" spans="3:3" x14ac:dyDescent="0.2">
      <c r="C373" s="52"/>
    </row>
    <row r="374" spans="3:3" x14ac:dyDescent="0.2">
      <c r="C374" s="52"/>
    </row>
    <row r="375" spans="3:3" x14ac:dyDescent="0.2">
      <c r="C375" s="52"/>
    </row>
    <row r="376" spans="3:3" x14ac:dyDescent="0.2">
      <c r="C376" s="52"/>
    </row>
    <row r="377" spans="3:3" x14ac:dyDescent="0.2">
      <c r="C377" s="52"/>
    </row>
    <row r="378" spans="3:3" x14ac:dyDescent="0.2">
      <c r="C378" s="52"/>
    </row>
    <row r="379" spans="3:3" x14ac:dyDescent="0.2">
      <c r="C379" s="52"/>
    </row>
    <row r="380" spans="3:3" x14ac:dyDescent="0.2">
      <c r="C380" s="52"/>
    </row>
    <row r="381" spans="3:3" x14ac:dyDescent="0.2">
      <c r="C381" s="52"/>
    </row>
    <row r="382" spans="3:3" x14ac:dyDescent="0.2">
      <c r="C382" s="52"/>
    </row>
    <row r="383" spans="3:3" x14ac:dyDescent="0.2">
      <c r="C383" s="52"/>
    </row>
    <row r="384" spans="3:3" x14ac:dyDescent="0.2">
      <c r="C384" s="52"/>
    </row>
    <row r="385" spans="3:3" x14ac:dyDescent="0.2">
      <c r="C385" s="52"/>
    </row>
    <row r="386" spans="3:3" x14ac:dyDescent="0.2">
      <c r="C386" s="52"/>
    </row>
    <row r="387" spans="3:3" x14ac:dyDescent="0.2">
      <c r="C387" s="52"/>
    </row>
    <row r="388" spans="3:3" x14ac:dyDescent="0.2">
      <c r="C388" s="52"/>
    </row>
    <row r="389" spans="3:3" x14ac:dyDescent="0.2">
      <c r="C389" s="52"/>
    </row>
    <row r="390" spans="3:3" x14ac:dyDescent="0.2">
      <c r="C390" s="52"/>
    </row>
    <row r="391" spans="3:3" x14ac:dyDescent="0.2">
      <c r="C391" s="52"/>
    </row>
    <row r="392" spans="3:3" x14ac:dyDescent="0.2">
      <c r="C392" s="52"/>
    </row>
    <row r="393" spans="3:3" x14ac:dyDescent="0.2">
      <c r="C393" s="52"/>
    </row>
    <row r="394" spans="3:3" x14ac:dyDescent="0.2">
      <c r="C394" s="52"/>
    </row>
    <row r="395" spans="3:3" x14ac:dyDescent="0.2">
      <c r="C395" s="52"/>
    </row>
    <row r="396" spans="3:3" x14ac:dyDescent="0.2">
      <c r="C396" s="52"/>
    </row>
    <row r="397" spans="3:3" x14ac:dyDescent="0.2">
      <c r="C397" s="52"/>
    </row>
    <row r="398" spans="3:3" x14ac:dyDescent="0.2">
      <c r="C398" s="52"/>
    </row>
    <row r="399" spans="3:3" x14ac:dyDescent="0.2">
      <c r="C399" s="52"/>
    </row>
    <row r="400" spans="3:3" x14ac:dyDescent="0.2">
      <c r="C400" s="52"/>
    </row>
    <row r="401" spans="3:3" x14ac:dyDescent="0.2">
      <c r="C401" s="52"/>
    </row>
    <row r="402" spans="3:3" x14ac:dyDescent="0.2">
      <c r="C402" s="52"/>
    </row>
    <row r="403" spans="3:3" x14ac:dyDescent="0.2">
      <c r="C403" s="52"/>
    </row>
    <row r="404" spans="3:3" x14ac:dyDescent="0.2">
      <c r="C404" s="52"/>
    </row>
    <row r="405" spans="3:3" x14ac:dyDescent="0.2">
      <c r="C405" s="52"/>
    </row>
    <row r="406" spans="3:3" x14ac:dyDescent="0.2">
      <c r="C406" s="52"/>
    </row>
    <row r="407" spans="3:3" x14ac:dyDescent="0.2">
      <c r="C407" s="52"/>
    </row>
    <row r="408" spans="3:3" x14ac:dyDescent="0.2">
      <c r="C408" s="52"/>
    </row>
    <row r="409" spans="3:3" x14ac:dyDescent="0.2">
      <c r="C409" s="52"/>
    </row>
    <row r="410" spans="3:3" x14ac:dyDescent="0.2">
      <c r="C410" s="52"/>
    </row>
    <row r="411" spans="3:3" x14ac:dyDescent="0.2">
      <c r="C411" s="52"/>
    </row>
    <row r="412" spans="3:3" x14ac:dyDescent="0.2">
      <c r="C412" s="52"/>
    </row>
    <row r="413" spans="3:3" x14ac:dyDescent="0.2">
      <c r="C413" s="52"/>
    </row>
    <row r="414" spans="3:3" x14ac:dyDescent="0.2">
      <c r="C414" s="52"/>
    </row>
    <row r="415" spans="3:3" x14ac:dyDescent="0.2">
      <c r="C415" s="52"/>
    </row>
    <row r="416" spans="3:3" x14ac:dyDescent="0.2">
      <c r="C416" s="52"/>
    </row>
    <row r="417" spans="3:3" x14ac:dyDescent="0.2">
      <c r="C417" s="52"/>
    </row>
    <row r="418" spans="3:3" x14ac:dyDescent="0.2">
      <c r="C418" s="52"/>
    </row>
    <row r="419" spans="3:3" x14ac:dyDescent="0.2">
      <c r="C419" s="52"/>
    </row>
    <row r="420" spans="3:3" x14ac:dyDescent="0.2">
      <c r="C420" s="52"/>
    </row>
    <row r="421" spans="3:3" x14ac:dyDescent="0.2">
      <c r="C421" s="52"/>
    </row>
    <row r="422" spans="3:3" x14ac:dyDescent="0.2">
      <c r="C422" s="52"/>
    </row>
    <row r="423" spans="3:3" x14ac:dyDescent="0.2">
      <c r="C423" s="52"/>
    </row>
    <row r="424" spans="3:3" x14ac:dyDescent="0.2">
      <c r="C424" s="52"/>
    </row>
    <row r="425" spans="3:3" x14ac:dyDescent="0.2">
      <c r="C425" s="52"/>
    </row>
    <row r="426" spans="3:3" x14ac:dyDescent="0.2">
      <c r="C426" s="52"/>
    </row>
    <row r="427" spans="3:3" x14ac:dyDescent="0.2">
      <c r="C427" s="52"/>
    </row>
    <row r="428" spans="3:3" x14ac:dyDescent="0.2">
      <c r="C428" s="52"/>
    </row>
    <row r="429" spans="3:3" x14ac:dyDescent="0.2">
      <c r="C429" s="52"/>
    </row>
    <row r="430" spans="3:3" x14ac:dyDescent="0.2">
      <c r="C430" s="52"/>
    </row>
    <row r="431" spans="3:3" x14ac:dyDescent="0.2">
      <c r="C431" s="52"/>
    </row>
    <row r="432" spans="3:3" x14ac:dyDescent="0.2">
      <c r="C432" s="52"/>
    </row>
    <row r="433" spans="3:3" x14ac:dyDescent="0.2">
      <c r="C433" s="52"/>
    </row>
    <row r="434" spans="3:3" x14ac:dyDescent="0.2">
      <c r="C434" s="52"/>
    </row>
    <row r="435" spans="3:3" x14ac:dyDescent="0.2">
      <c r="C435" s="52"/>
    </row>
    <row r="436" spans="3:3" x14ac:dyDescent="0.2">
      <c r="C436" s="52"/>
    </row>
    <row r="437" spans="3:3" x14ac:dyDescent="0.2">
      <c r="C437" s="52"/>
    </row>
    <row r="438" spans="3:3" x14ac:dyDescent="0.2">
      <c r="C438" s="52"/>
    </row>
    <row r="439" spans="3:3" x14ac:dyDescent="0.2">
      <c r="C439" s="52"/>
    </row>
    <row r="440" spans="3:3" x14ac:dyDescent="0.2">
      <c r="C440" s="52"/>
    </row>
    <row r="441" spans="3:3" x14ac:dyDescent="0.2">
      <c r="C441" s="52"/>
    </row>
    <row r="442" spans="3:3" x14ac:dyDescent="0.2">
      <c r="C442" s="52"/>
    </row>
    <row r="443" spans="3:3" x14ac:dyDescent="0.2">
      <c r="C443" s="52"/>
    </row>
    <row r="444" spans="3:3" x14ac:dyDescent="0.2">
      <c r="C444" s="52"/>
    </row>
    <row r="445" spans="3:3" x14ac:dyDescent="0.2">
      <c r="C445" s="52"/>
    </row>
    <row r="446" spans="3:3" x14ac:dyDescent="0.2">
      <c r="C446" s="52"/>
    </row>
    <row r="447" spans="3:3" x14ac:dyDescent="0.2">
      <c r="C447" s="52"/>
    </row>
    <row r="448" spans="3:3" x14ac:dyDescent="0.2">
      <c r="C448" s="52"/>
    </row>
    <row r="449" spans="3:3" x14ac:dyDescent="0.2">
      <c r="C449" s="52"/>
    </row>
    <row r="450" spans="3:3" x14ac:dyDescent="0.2">
      <c r="C450" s="52"/>
    </row>
    <row r="451" spans="3:3" x14ac:dyDescent="0.2">
      <c r="C451" s="52"/>
    </row>
    <row r="452" spans="3:3" x14ac:dyDescent="0.2">
      <c r="C452" s="52"/>
    </row>
    <row r="453" spans="3:3" x14ac:dyDescent="0.2">
      <c r="C453" s="52"/>
    </row>
    <row r="454" spans="3:3" x14ac:dyDescent="0.2">
      <c r="C454" s="52"/>
    </row>
    <row r="455" spans="3:3" x14ac:dyDescent="0.2">
      <c r="C455" s="52"/>
    </row>
    <row r="456" spans="3:3" x14ac:dyDescent="0.2">
      <c r="C456" s="52"/>
    </row>
    <row r="457" spans="3:3" x14ac:dyDescent="0.2">
      <c r="C457" s="52"/>
    </row>
    <row r="458" spans="3:3" x14ac:dyDescent="0.2">
      <c r="C458" s="52"/>
    </row>
    <row r="459" spans="3:3" x14ac:dyDescent="0.2">
      <c r="C459" s="52"/>
    </row>
    <row r="460" spans="3:3" x14ac:dyDescent="0.2">
      <c r="C460" s="52"/>
    </row>
    <row r="461" spans="3:3" x14ac:dyDescent="0.2">
      <c r="C461" s="52"/>
    </row>
    <row r="462" spans="3:3" x14ac:dyDescent="0.2">
      <c r="C462" s="52"/>
    </row>
    <row r="463" spans="3:3" x14ac:dyDescent="0.2">
      <c r="C463" s="52"/>
    </row>
    <row r="464" spans="3:3" x14ac:dyDescent="0.2">
      <c r="C464" s="52"/>
    </row>
    <row r="465" spans="3:3" x14ac:dyDescent="0.2">
      <c r="C465" s="52"/>
    </row>
    <row r="466" spans="3:3" x14ac:dyDescent="0.2">
      <c r="C466" s="52"/>
    </row>
    <row r="467" spans="3:3" x14ac:dyDescent="0.2">
      <c r="C467" s="52"/>
    </row>
    <row r="468" spans="3:3" x14ac:dyDescent="0.2">
      <c r="C468" s="52"/>
    </row>
    <row r="469" spans="3:3" x14ac:dyDescent="0.2">
      <c r="C469" s="52"/>
    </row>
    <row r="470" spans="3:3" x14ac:dyDescent="0.2">
      <c r="C470" s="52"/>
    </row>
    <row r="471" spans="3:3" x14ac:dyDescent="0.2">
      <c r="C471" s="52"/>
    </row>
    <row r="472" spans="3:3" x14ac:dyDescent="0.2">
      <c r="C472" s="52"/>
    </row>
    <row r="473" spans="3:3" x14ac:dyDescent="0.2">
      <c r="C473" s="52"/>
    </row>
    <row r="474" spans="3:3" x14ac:dyDescent="0.2">
      <c r="C474" s="52"/>
    </row>
    <row r="475" spans="3:3" x14ac:dyDescent="0.2">
      <c r="C475" s="52"/>
    </row>
    <row r="476" spans="3:3" x14ac:dyDescent="0.2">
      <c r="C476" s="52"/>
    </row>
    <row r="477" spans="3:3" x14ac:dyDescent="0.2">
      <c r="C477" s="52"/>
    </row>
    <row r="478" spans="3:3" x14ac:dyDescent="0.2">
      <c r="C478" s="52"/>
    </row>
    <row r="479" spans="3:3" x14ac:dyDescent="0.2">
      <c r="C479" s="52"/>
    </row>
    <row r="480" spans="3:3" x14ac:dyDescent="0.2">
      <c r="C480" s="52"/>
    </row>
    <row r="481" spans="3:3" x14ac:dyDescent="0.2">
      <c r="C481" s="52"/>
    </row>
    <row r="482" spans="3:3" x14ac:dyDescent="0.2">
      <c r="C482" s="52"/>
    </row>
    <row r="483" spans="3:3" x14ac:dyDescent="0.2">
      <c r="C483" s="52"/>
    </row>
    <row r="484" spans="3:3" x14ac:dyDescent="0.2">
      <c r="C484" s="52"/>
    </row>
    <row r="485" spans="3:3" x14ac:dyDescent="0.2">
      <c r="C485" s="52"/>
    </row>
    <row r="486" spans="3:3" x14ac:dyDescent="0.2">
      <c r="C486" s="52"/>
    </row>
    <row r="487" spans="3:3" x14ac:dyDescent="0.2">
      <c r="C487" s="52"/>
    </row>
    <row r="488" spans="3:3" x14ac:dyDescent="0.2">
      <c r="C488" s="52"/>
    </row>
    <row r="489" spans="3:3" x14ac:dyDescent="0.2">
      <c r="C489" s="52"/>
    </row>
    <row r="490" spans="3:3" x14ac:dyDescent="0.2">
      <c r="C490" s="52"/>
    </row>
    <row r="491" spans="3:3" x14ac:dyDescent="0.2">
      <c r="C491" s="52"/>
    </row>
    <row r="492" spans="3:3" x14ac:dyDescent="0.2">
      <c r="C492" s="52"/>
    </row>
    <row r="493" spans="3:3" x14ac:dyDescent="0.2">
      <c r="C493" s="52"/>
    </row>
    <row r="494" spans="3:3" x14ac:dyDescent="0.2">
      <c r="C494" s="52"/>
    </row>
    <row r="495" spans="3:3" x14ac:dyDescent="0.2">
      <c r="C495" s="52"/>
    </row>
    <row r="496" spans="3:3" x14ac:dyDescent="0.2">
      <c r="C496" s="52"/>
    </row>
    <row r="497" spans="3:3" x14ac:dyDescent="0.2">
      <c r="C497" s="52"/>
    </row>
    <row r="498" spans="3:3" x14ac:dyDescent="0.2">
      <c r="C498" s="52"/>
    </row>
    <row r="499" spans="3:3" x14ac:dyDescent="0.2">
      <c r="C499" s="52"/>
    </row>
    <row r="500" spans="3:3" x14ac:dyDescent="0.2">
      <c r="C500" s="52"/>
    </row>
    <row r="501" spans="3:3" x14ac:dyDescent="0.2">
      <c r="C501" s="52"/>
    </row>
    <row r="502" spans="3:3" x14ac:dyDescent="0.2">
      <c r="C502" s="52"/>
    </row>
    <row r="503" spans="3:3" x14ac:dyDescent="0.2">
      <c r="C503" s="52"/>
    </row>
    <row r="504" spans="3:3" x14ac:dyDescent="0.2">
      <c r="C504" s="52"/>
    </row>
    <row r="505" spans="3:3" x14ac:dyDescent="0.2">
      <c r="C505" s="52"/>
    </row>
    <row r="506" spans="3:3" x14ac:dyDescent="0.2">
      <c r="C506" s="52"/>
    </row>
    <row r="507" spans="3:3" x14ac:dyDescent="0.2">
      <c r="C507" s="52"/>
    </row>
    <row r="508" spans="3:3" x14ac:dyDescent="0.2">
      <c r="C508" s="52"/>
    </row>
    <row r="509" spans="3:3" x14ac:dyDescent="0.2">
      <c r="C509" s="52"/>
    </row>
    <row r="510" spans="3:3" x14ac:dyDescent="0.2">
      <c r="C510" s="52"/>
    </row>
    <row r="511" spans="3:3" x14ac:dyDescent="0.2">
      <c r="C511" s="52"/>
    </row>
    <row r="512" spans="3:3" x14ac:dyDescent="0.2">
      <c r="C512" s="52"/>
    </row>
    <row r="513" spans="3:3" x14ac:dyDescent="0.2">
      <c r="C513" s="52"/>
    </row>
    <row r="514" spans="3:3" x14ac:dyDescent="0.2">
      <c r="C514" s="52"/>
    </row>
    <row r="515" spans="3:3" x14ac:dyDescent="0.2">
      <c r="C515" s="52"/>
    </row>
    <row r="516" spans="3:3" x14ac:dyDescent="0.2">
      <c r="C516" s="52"/>
    </row>
    <row r="517" spans="3:3" x14ac:dyDescent="0.2">
      <c r="C517" s="52"/>
    </row>
    <row r="518" spans="3:3" x14ac:dyDescent="0.2">
      <c r="C518" s="52"/>
    </row>
    <row r="519" spans="3:3" x14ac:dyDescent="0.2">
      <c r="C519" s="52"/>
    </row>
    <row r="520" spans="3:3" x14ac:dyDescent="0.2">
      <c r="C520" s="52"/>
    </row>
    <row r="521" spans="3:3" x14ac:dyDescent="0.2">
      <c r="C521" s="52"/>
    </row>
    <row r="522" spans="3:3" x14ac:dyDescent="0.2">
      <c r="C522" s="52"/>
    </row>
    <row r="523" spans="3:3" x14ac:dyDescent="0.2">
      <c r="C523" s="52"/>
    </row>
    <row r="524" spans="3:3" x14ac:dyDescent="0.2">
      <c r="C524" s="52"/>
    </row>
    <row r="525" spans="3:3" x14ac:dyDescent="0.2">
      <c r="C525" s="52"/>
    </row>
    <row r="526" spans="3:3" x14ac:dyDescent="0.2">
      <c r="C526" s="52"/>
    </row>
    <row r="527" spans="3:3" x14ac:dyDescent="0.2">
      <c r="C527" s="52"/>
    </row>
    <row r="528" spans="3:3" x14ac:dyDescent="0.2">
      <c r="C528" s="52"/>
    </row>
    <row r="529" spans="3:3" x14ac:dyDescent="0.2">
      <c r="C529" s="52"/>
    </row>
    <row r="530" spans="3:3" x14ac:dyDescent="0.2">
      <c r="C530" s="52"/>
    </row>
    <row r="531" spans="3:3" x14ac:dyDescent="0.2">
      <c r="C531" s="52"/>
    </row>
    <row r="532" spans="3:3" x14ac:dyDescent="0.2">
      <c r="C532" s="52"/>
    </row>
    <row r="533" spans="3:3" x14ac:dyDescent="0.2">
      <c r="C533" s="52"/>
    </row>
    <row r="534" spans="3:3" x14ac:dyDescent="0.2">
      <c r="C534" s="52"/>
    </row>
    <row r="535" spans="3:3" x14ac:dyDescent="0.2">
      <c r="C535" s="52"/>
    </row>
    <row r="536" spans="3:3" x14ac:dyDescent="0.2">
      <c r="C536" s="52"/>
    </row>
    <row r="537" spans="3:3" x14ac:dyDescent="0.2">
      <c r="C537" s="52"/>
    </row>
    <row r="538" spans="3:3" x14ac:dyDescent="0.2">
      <c r="C538" s="52"/>
    </row>
    <row r="539" spans="3:3" x14ac:dyDescent="0.2">
      <c r="C539" s="52"/>
    </row>
    <row r="540" spans="3:3" x14ac:dyDescent="0.2">
      <c r="C540" s="52"/>
    </row>
    <row r="541" spans="3:3" x14ac:dyDescent="0.2">
      <c r="C541" s="52"/>
    </row>
    <row r="542" spans="3:3" x14ac:dyDescent="0.2">
      <c r="C542" s="52"/>
    </row>
    <row r="543" spans="3:3" x14ac:dyDescent="0.2">
      <c r="C543" s="52"/>
    </row>
    <row r="544" spans="3:3" x14ac:dyDescent="0.2">
      <c r="C544" s="52"/>
    </row>
    <row r="545" spans="3:3" x14ac:dyDescent="0.2">
      <c r="C545" s="52"/>
    </row>
    <row r="546" spans="3:3" x14ac:dyDescent="0.2">
      <c r="C546" s="52"/>
    </row>
    <row r="547" spans="3:3" x14ac:dyDescent="0.2">
      <c r="C547" s="52"/>
    </row>
    <row r="548" spans="3:3" x14ac:dyDescent="0.2">
      <c r="C548" s="52"/>
    </row>
    <row r="549" spans="3:3" x14ac:dyDescent="0.2">
      <c r="C549" s="52"/>
    </row>
    <row r="550" spans="3:3" x14ac:dyDescent="0.2">
      <c r="C550" s="52"/>
    </row>
    <row r="551" spans="3:3" x14ac:dyDescent="0.2">
      <c r="C551" s="52"/>
    </row>
    <row r="552" spans="3:3" x14ac:dyDescent="0.2">
      <c r="C552" s="52"/>
    </row>
    <row r="553" spans="3:3" x14ac:dyDescent="0.2">
      <c r="C553" s="52"/>
    </row>
    <row r="554" spans="3:3" x14ac:dyDescent="0.2">
      <c r="C554" s="52"/>
    </row>
    <row r="555" spans="3:3" x14ac:dyDescent="0.2">
      <c r="C555" s="52"/>
    </row>
    <row r="556" spans="3:3" x14ac:dyDescent="0.2">
      <c r="C556" s="52"/>
    </row>
    <row r="557" spans="3:3" x14ac:dyDescent="0.2">
      <c r="C557" s="52"/>
    </row>
    <row r="558" spans="3:3" x14ac:dyDescent="0.2">
      <c r="C558" s="52"/>
    </row>
    <row r="559" spans="3:3" x14ac:dyDescent="0.2">
      <c r="C559" s="52"/>
    </row>
    <row r="560" spans="3:3" x14ac:dyDescent="0.2">
      <c r="C560" s="52"/>
    </row>
    <row r="561" spans="3:3" x14ac:dyDescent="0.2">
      <c r="C561" s="52"/>
    </row>
    <row r="562" spans="3:3" x14ac:dyDescent="0.2">
      <c r="C562" s="52"/>
    </row>
    <row r="563" spans="3:3" x14ac:dyDescent="0.2">
      <c r="C563" s="52"/>
    </row>
    <row r="564" spans="3:3" x14ac:dyDescent="0.2">
      <c r="C564" s="52"/>
    </row>
    <row r="565" spans="3:3" x14ac:dyDescent="0.2">
      <c r="C565" s="52"/>
    </row>
    <row r="566" spans="3:3" x14ac:dyDescent="0.2">
      <c r="C566" s="52"/>
    </row>
    <row r="567" spans="3:3" x14ac:dyDescent="0.2">
      <c r="C567" s="52"/>
    </row>
    <row r="568" spans="3:3" x14ac:dyDescent="0.2">
      <c r="C568" s="52"/>
    </row>
    <row r="569" spans="3:3" x14ac:dyDescent="0.2">
      <c r="C569" s="52"/>
    </row>
    <row r="570" spans="3:3" x14ac:dyDescent="0.2">
      <c r="C570" s="52"/>
    </row>
    <row r="571" spans="3:3" x14ac:dyDescent="0.2">
      <c r="C571" s="52"/>
    </row>
    <row r="572" spans="3:3" x14ac:dyDescent="0.2">
      <c r="C572" s="52"/>
    </row>
    <row r="573" spans="3:3" x14ac:dyDescent="0.2">
      <c r="C573" s="52"/>
    </row>
    <row r="574" spans="3:3" x14ac:dyDescent="0.2">
      <c r="C574" s="52"/>
    </row>
    <row r="575" spans="3:3" x14ac:dyDescent="0.2">
      <c r="C575" s="52"/>
    </row>
    <row r="576" spans="3:3" x14ac:dyDescent="0.2">
      <c r="C576" s="52"/>
    </row>
    <row r="577" spans="3:3" x14ac:dyDescent="0.2">
      <c r="C577" s="52"/>
    </row>
    <row r="578" spans="3:3" x14ac:dyDescent="0.2">
      <c r="C578" s="52"/>
    </row>
    <row r="579" spans="3:3" x14ac:dyDescent="0.2">
      <c r="C579" s="52"/>
    </row>
    <row r="580" spans="3:3" x14ac:dyDescent="0.2">
      <c r="C580" s="52"/>
    </row>
    <row r="581" spans="3:3" x14ac:dyDescent="0.2">
      <c r="C581" s="52"/>
    </row>
    <row r="582" spans="3:3" x14ac:dyDescent="0.2">
      <c r="C582" s="52"/>
    </row>
    <row r="583" spans="3:3" x14ac:dyDescent="0.2">
      <c r="C583" s="52"/>
    </row>
    <row r="584" spans="3:3" x14ac:dyDescent="0.2">
      <c r="C584" s="52"/>
    </row>
    <row r="585" spans="3:3" x14ac:dyDescent="0.2">
      <c r="C585" s="52"/>
    </row>
    <row r="586" spans="3:3" x14ac:dyDescent="0.2">
      <c r="C586" s="52"/>
    </row>
    <row r="587" spans="3:3" x14ac:dyDescent="0.2">
      <c r="C587" s="52"/>
    </row>
    <row r="588" spans="3:3" x14ac:dyDescent="0.2">
      <c r="C588" s="52"/>
    </row>
    <row r="589" spans="3:3" x14ac:dyDescent="0.2">
      <c r="C589" s="52"/>
    </row>
    <row r="590" spans="3:3" x14ac:dyDescent="0.2">
      <c r="C590" s="52"/>
    </row>
    <row r="591" spans="3:3" x14ac:dyDescent="0.2">
      <c r="C591" s="52"/>
    </row>
    <row r="592" spans="3:3" x14ac:dyDescent="0.2">
      <c r="C592" s="52"/>
    </row>
    <row r="593" spans="3:3" x14ac:dyDescent="0.2">
      <c r="C593" s="52"/>
    </row>
    <row r="594" spans="3:3" x14ac:dyDescent="0.2">
      <c r="C594" s="52"/>
    </row>
    <row r="595" spans="3:3" x14ac:dyDescent="0.2">
      <c r="C595" s="52"/>
    </row>
    <row r="596" spans="3:3" x14ac:dyDescent="0.2">
      <c r="C596" s="52"/>
    </row>
    <row r="597" spans="3:3" x14ac:dyDescent="0.2">
      <c r="C597" s="52"/>
    </row>
    <row r="598" spans="3:3" x14ac:dyDescent="0.2">
      <c r="C598" s="52"/>
    </row>
    <row r="599" spans="3:3" x14ac:dyDescent="0.2">
      <c r="C599" s="52"/>
    </row>
    <row r="600" spans="3:3" x14ac:dyDescent="0.2">
      <c r="C600" s="52"/>
    </row>
    <row r="601" spans="3:3" x14ac:dyDescent="0.2">
      <c r="C601" s="52"/>
    </row>
    <row r="602" spans="3:3" x14ac:dyDescent="0.2">
      <c r="C602" s="52"/>
    </row>
    <row r="603" spans="3:3" x14ac:dyDescent="0.2">
      <c r="C603" s="52"/>
    </row>
    <row r="604" spans="3:3" x14ac:dyDescent="0.2">
      <c r="C604" s="52"/>
    </row>
    <row r="605" spans="3:3" x14ac:dyDescent="0.2">
      <c r="C605" s="52"/>
    </row>
    <row r="606" spans="3:3" x14ac:dyDescent="0.2">
      <c r="C606" s="52"/>
    </row>
    <row r="607" spans="3:3" x14ac:dyDescent="0.2">
      <c r="C607" s="52"/>
    </row>
    <row r="608" spans="3:3" x14ac:dyDescent="0.2">
      <c r="C608" s="52"/>
    </row>
    <row r="609" spans="3:3" x14ac:dyDescent="0.2">
      <c r="C609" s="52"/>
    </row>
    <row r="610" spans="3:3" x14ac:dyDescent="0.2">
      <c r="C610" s="52"/>
    </row>
    <row r="611" spans="3:3" x14ac:dyDescent="0.2">
      <c r="C611" s="52"/>
    </row>
    <row r="612" spans="3:3" x14ac:dyDescent="0.2">
      <c r="C612" s="52"/>
    </row>
    <row r="613" spans="3:3" x14ac:dyDescent="0.2">
      <c r="C613" s="52"/>
    </row>
    <row r="614" spans="3:3" x14ac:dyDescent="0.2">
      <c r="C614" s="52"/>
    </row>
    <row r="615" spans="3:3" x14ac:dyDescent="0.2">
      <c r="C615" s="52"/>
    </row>
    <row r="616" spans="3:3" x14ac:dyDescent="0.2">
      <c r="C616" s="52"/>
    </row>
    <row r="617" spans="3:3" x14ac:dyDescent="0.2">
      <c r="C617" s="52"/>
    </row>
    <row r="618" spans="3:3" x14ac:dyDescent="0.2">
      <c r="C618" s="52"/>
    </row>
    <row r="619" spans="3:3" x14ac:dyDescent="0.2">
      <c r="C619" s="52"/>
    </row>
    <row r="620" spans="3:3" x14ac:dyDescent="0.2">
      <c r="C620" s="52"/>
    </row>
    <row r="621" spans="3:3" x14ac:dyDescent="0.2">
      <c r="C621" s="52"/>
    </row>
    <row r="622" spans="3:3" x14ac:dyDescent="0.2">
      <c r="C622" s="52"/>
    </row>
    <row r="623" spans="3:3" x14ac:dyDescent="0.2">
      <c r="C623" s="52"/>
    </row>
    <row r="624" spans="3:3" x14ac:dyDescent="0.2">
      <c r="C624" s="52"/>
    </row>
    <row r="625" spans="3:3" x14ac:dyDescent="0.2">
      <c r="C625" s="52"/>
    </row>
    <row r="626" spans="3:3" x14ac:dyDescent="0.2">
      <c r="C626" s="52"/>
    </row>
    <row r="627" spans="3:3" x14ac:dyDescent="0.2">
      <c r="C627" s="52"/>
    </row>
    <row r="628" spans="3:3" x14ac:dyDescent="0.2">
      <c r="C628" s="52"/>
    </row>
    <row r="629" spans="3:3" x14ac:dyDescent="0.2">
      <c r="C629" s="52"/>
    </row>
    <row r="630" spans="3:3" x14ac:dyDescent="0.2">
      <c r="C630" s="52"/>
    </row>
    <row r="631" spans="3:3" x14ac:dyDescent="0.2">
      <c r="C631" s="52"/>
    </row>
    <row r="632" spans="3:3" x14ac:dyDescent="0.2">
      <c r="C632" s="52"/>
    </row>
    <row r="633" spans="3:3" x14ac:dyDescent="0.2">
      <c r="C633" s="52"/>
    </row>
    <row r="634" spans="3:3" x14ac:dyDescent="0.2">
      <c r="C634" s="52"/>
    </row>
    <row r="635" spans="3:3" x14ac:dyDescent="0.2">
      <c r="C635" s="52"/>
    </row>
    <row r="636" spans="3:3" x14ac:dyDescent="0.2">
      <c r="C636" s="52"/>
    </row>
    <row r="637" spans="3:3" x14ac:dyDescent="0.2">
      <c r="C637" s="52"/>
    </row>
    <row r="638" spans="3:3" x14ac:dyDescent="0.2">
      <c r="C638" s="52"/>
    </row>
    <row r="639" spans="3:3" x14ac:dyDescent="0.2">
      <c r="C639" s="52"/>
    </row>
    <row r="640" spans="3:3" x14ac:dyDescent="0.2">
      <c r="C640" s="52"/>
    </row>
    <row r="641" spans="3:3" x14ac:dyDescent="0.2">
      <c r="C641" s="52"/>
    </row>
    <row r="642" spans="3:3" x14ac:dyDescent="0.2">
      <c r="C642" s="52"/>
    </row>
    <row r="643" spans="3:3" x14ac:dyDescent="0.2">
      <c r="C643" s="52"/>
    </row>
    <row r="644" spans="3:3" x14ac:dyDescent="0.2">
      <c r="C644" s="52"/>
    </row>
    <row r="645" spans="3:3" x14ac:dyDescent="0.2">
      <c r="C645" s="52"/>
    </row>
    <row r="646" spans="3:3" x14ac:dyDescent="0.2">
      <c r="C646" s="52"/>
    </row>
    <row r="647" spans="3:3" x14ac:dyDescent="0.2">
      <c r="C647" s="52"/>
    </row>
    <row r="648" spans="3:3" x14ac:dyDescent="0.2">
      <c r="C648" s="52"/>
    </row>
    <row r="649" spans="3:3" x14ac:dyDescent="0.2">
      <c r="C649" s="52"/>
    </row>
    <row r="650" spans="3:3" x14ac:dyDescent="0.2">
      <c r="C650" s="52"/>
    </row>
    <row r="651" spans="3:3" x14ac:dyDescent="0.2">
      <c r="C651" s="52"/>
    </row>
    <row r="652" spans="3:3" x14ac:dyDescent="0.2">
      <c r="C652" s="52"/>
    </row>
    <row r="653" spans="3:3" x14ac:dyDescent="0.2">
      <c r="C653" s="52"/>
    </row>
    <row r="654" spans="3:3" x14ac:dyDescent="0.2">
      <c r="C654" s="52"/>
    </row>
    <row r="655" spans="3:3" x14ac:dyDescent="0.2">
      <c r="C655" s="52"/>
    </row>
    <row r="656" spans="3:3" x14ac:dyDescent="0.2">
      <c r="C656" s="52"/>
    </row>
    <row r="657" spans="3:3" x14ac:dyDescent="0.2">
      <c r="C657" s="52"/>
    </row>
    <row r="658" spans="3:3" x14ac:dyDescent="0.2">
      <c r="C658" s="52"/>
    </row>
    <row r="659" spans="3:3" x14ac:dyDescent="0.2">
      <c r="C659" s="52"/>
    </row>
    <row r="660" spans="3:3" x14ac:dyDescent="0.2">
      <c r="C660" s="52"/>
    </row>
    <row r="661" spans="3:3" x14ac:dyDescent="0.2">
      <c r="C661" s="52"/>
    </row>
    <row r="662" spans="3:3" x14ac:dyDescent="0.2">
      <c r="C662" s="52"/>
    </row>
    <row r="663" spans="3:3" x14ac:dyDescent="0.2">
      <c r="C663" s="52"/>
    </row>
    <row r="664" spans="3:3" x14ac:dyDescent="0.2">
      <c r="C664" s="52"/>
    </row>
    <row r="665" spans="3:3" x14ac:dyDescent="0.2">
      <c r="C665" s="52"/>
    </row>
    <row r="666" spans="3:3" x14ac:dyDescent="0.2">
      <c r="C666" s="52"/>
    </row>
    <row r="667" spans="3:3" x14ac:dyDescent="0.2">
      <c r="C667" s="52"/>
    </row>
    <row r="668" spans="3:3" x14ac:dyDescent="0.2">
      <c r="C668" s="52"/>
    </row>
    <row r="669" spans="3:3" x14ac:dyDescent="0.2">
      <c r="C669" s="52"/>
    </row>
    <row r="670" spans="3:3" x14ac:dyDescent="0.2">
      <c r="C670" s="52"/>
    </row>
    <row r="671" spans="3:3" x14ac:dyDescent="0.2">
      <c r="C671" s="52"/>
    </row>
    <row r="672" spans="3:3" x14ac:dyDescent="0.2">
      <c r="C672" s="52"/>
    </row>
    <row r="673" spans="3:3" x14ac:dyDescent="0.2">
      <c r="C673" s="52"/>
    </row>
    <row r="674" spans="3:3" x14ac:dyDescent="0.2">
      <c r="C674" s="52"/>
    </row>
    <row r="675" spans="3:3" x14ac:dyDescent="0.2">
      <c r="C675" s="52"/>
    </row>
    <row r="676" spans="3:3" x14ac:dyDescent="0.2">
      <c r="C676" s="52"/>
    </row>
    <row r="677" spans="3:3" x14ac:dyDescent="0.2">
      <c r="C677" s="52"/>
    </row>
    <row r="678" spans="3:3" x14ac:dyDescent="0.2">
      <c r="C678" s="52"/>
    </row>
    <row r="679" spans="3:3" x14ac:dyDescent="0.2">
      <c r="C679" s="52"/>
    </row>
    <row r="680" spans="3:3" x14ac:dyDescent="0.2">
      <c r="C680" s="52"/>
    </row>
    <row r="681" spans="3:3" x14ac:dyDescent="0.2">
      <c r="C681" s="52"/>
    </row>
    <row r="682" spans="3:3" x14ac:dyDescent="0.2">
      <c r="C682" s="52"/>
    </row>
    <row r="683" spans="3:3" x14ac:dyDescent="0.2">
      <c r="C683" s="52"/>
    </row>
    <row r="684" spans="3:3" x14ac:dyDescent="0.2">
      <c r="C684" s="52"/>
    </row>
    <row r="685" spans="3:3" x14ac:dyDescent="0.2">
      <c r="C685" s="52"/>
    </row>
    <row r="686" spans="3:3" x14ac:dyDescent="0.2">
      <c r="C686" s="52"/>
    </row>
    <row r="687" spans="3:3" x14ac:dyDescent="0.2">
      <c r="C687" s="52"/>
    </row>
    <row r="688" spans="3:3" x14ac:dyDescent="0.2">
      <c r="C688" s="52"/>
    </row>
    <row r="689" spans="3:3" x14ac:dyDescent="0.2">
      <c r="C689" s="52"/>
    </row>
    <row r="690" spans="3:3" x14ac:dyDescent="0.2">
      <c r="C690" s="52"/>
    </row>
    <row r="691" spans="3:3" x14ac:dyDescent="0.2">
      <c r="C691" s="52"/>
    </row>
    <row r="692" spans="3:3" x14ac:dyDescent="0.2">
      <c r="C692" s="52"/>
    </row>
    <row r="693" spans="3:3" x14ac:dyDescent="0.2">
      <c r="C693" s="52"/>
    </row>
    <row r="694" spans="3:3" x14ac:dyDescent="0.2">
      <c r="C694" s="52"/>
    </row>
    <row r="695" spans="3:3" x14ac:dyDescent="0.2">
      <c r="C695" s="52"/>
    </row>
    <row r="696" spans="3:3" x14ac:dyDescent="0.2">
      <c r="C696" s="52"/>
    </row>
    <row r="697" spans="3:3" x14ac:dyDescent="0.2">
      <c r="C697" s="52"/>
    </row>
    <row r="698" spans="3:3" x14ac:dyDescent="0.2">
      <c r="C698" s="52"/>
    </row>
    <row r="699" spans="3:3" x14ac:dyDescent="0.2">
      <c r="C699" s="52"/>
    </row>
    <row r="700" spans="3:3" x14ac:dyDescent="0.2">
      <c r="C700" s="52"/>
    </row>
    <row r="701" spans="3:3" x14ac:dyDescent="0.2">
      <c r="C701" s="52"/>
    </row>
    <row r="702" spans="3:3" x14ac:dyDescent="0.2">
      <c r="C702" s="52"/>
    </row>
    <row r="703" spans="3:3" x14ac:dyDescent="0.2">
      <c r="C703" s="52"/>
    </row>
    <row r="704" spans="3:3" x14ac:dyDescent="0.2">
      <c r="C704" s="52"/>
    </row>
    <row r="705" spans="3:3" x14ac:dyDescent="0.2">
      <c r="C705" s="52"/>
    </row>
    <row r="706" spans="3:3" x14ac:dyDescent="0.2">
      <c r="C706" s="52"/>
    </row>
    <row r="707" spans="3:3" x14ac:dyDescent="0.2">
      <c r="C707" s="52"/>
    </row>
    <row r="708" spans="3:3" x14ac:dyDescent="0.2">
      <c r="C708" s="52"/>
    </row>
    <row r="709" spans="3:3" x14ac:dyDescent="0.2">
      <c r="C709" s="52"/>
    </row>
    <row r="710" spans="3:3" x14ac:dyDescent="0.2">
      <c r="C710" s="52"/>
    </row>
    <row r="711" spans="3:3" x14ac:dyDescent="0.2">
      <c r="C711" s="52"/>
    </row>
    <row r="712" spans="3:3" x14ac:dyDescent="0.2">
      <c r="C712" s="52"/>
    </row>
    <row r="713" spans="3:3" x14ac:dyDescent="0.2">
      <c r="C713" s="52"/>
    </row>
    <row r="714" spans="3:3" x14ac:dyDescent="0.2">
      <c r="C714" s="52"/>
    </row>
    <row r="715" spans="3:3" x14ac:dyDescent="0.2">
      <c r="C715" s="52"/>
    </row>
    <row r="716" spans="3:3" x14ac:dyDescent="0.2">
      <c r="C716" s="52"/>
    </row>
    <row r="717" spans="3:3" x14ac:dyDescent="0.2">
      <c r="C717" s="52"/>
    </row>
    <row r="718" spans="3:3" x14ac:dyDescent="0.2">
      <c r="C718" s="52"/>
    </row>
    <row r="719" spans="3:3" x14ac:dyDescent="0.2">
      <c r="C719" s="52"/>
    </row>
    <row r="720" spans="3:3" x14ac:dyDescent="0.2">
      <c r="C720" s="52"/>
    </row>
    <row r="721" spans="3:3" x14ac:dyDescent="0.2">
      <c r="C721" s="52"/>
    </row>
    <row r="722" spans="3:3" x14ac:dyDescent="0.2">
      <c r="C722" s="52"/>
    </row>
    <row r="723" spans="3:3" x14ac:dyDescent="0.2">
      <c r="C723" s="52"/>
    </row>
    <row r="724" spans="3:3" x14ac:dyDescent="0.2">
      <c r="C724" s="52"/>
    </row>
    <row r="725" spans="3:3" x14ac:dyDescent="0.2">
      <c r="C725" s="52"/>
    </row>
    <row r="726" spans="3:3" x14ac:dyDescent="0.2">
      <c r="C726" s="52"/>
    </row>
    <row r="727" spans="3:3" x14ac:dyDescent="0.2">
      <c r="C727" s="52"/>
    </row>
    <row r="728" spans="3:3" x14ac:dyDescent="0.2">
      <c r="C728" s="52"/>
    </row>
    <row r="729" spans="3:3" x14ac:dyDescent="0.2">
      <c r="C729" s="52"/>
    </row>
    <row r="730" spans="3:3" x14ac:dyDescent="0.2">
      <c r="C730" s="52"/>
    </row>
    <row r="731" spans="3:3" x14ac:dyDescent="0.2">
      <c r="C731" s="52"/>
    </row>
    <row r="732" spans="3:3" x14ac:dyDescent="0.2">
      <c r="C732" s="52"/>
    </row>
    <row r="733" spans="3:3" x14ac:dyDescent="0.2">
      <c r="C733" s="52"/>
    </row>
    <row r="734" spans="3:3" x14ac:dyDescent="0.2">
      <c r="C734" s="52"/>
    </row>
    <row r="735" spans="3:3" x14ac:dyDescent="0.2">
      <c r="C735" s="52"/>
    </row>
    <row r="736" spans="3:3" x14ac:dyDescent="0.2">
      <c r="C736" s="52"/>
    </row>
    <row r="737" spans="3:3" x14ac:dyDescent="0.2">
      <c r="C737" s="52"/>
    </row>
    <row r="738" spans="3:3" x14ac:dyDescent="0.2">
      <c r="C738" s="52"/>
    </row>
    <row r="739" spans="3:3" x14ac:dyDescent="0.2">
      <c r="C739" s="52"/>
    </row>
    <row r="740" spans="3:3" x14ac:dyDescent="0.2">
      <c r="C740" s="52"/>
    </row>
    <row r="741" spans="3:3" x14ac:dyDescent="0.2">
      <c r="C741" s="52"/>
    </row>
    <row r="742" spans="3:3" x14ac:dyDescent="0.2">
      <c r="C742" s="52"/>
    </row>
    <row r="743" spans="3:3" x14ac:dyDescent="0.2">
      <c r="C743" s="52"/>
    </row>
    <row r="744" spans="3:3" x14ac:dyDescent="0.2">
      <c r="C744" s="52"/>
    </row>
    <row r="745" spans="3:3" x14ac:dyDescent="0.2">
      <c r="C745" s="52"/>
    </row>
    <row r="746" spans="3:3" x14ac:dyDescent="0.2">
      <c r="C746" s="52"/>
    </row>
    <row r="747" spans="3:3" x14ac:dyDescent="0.2">
      <c r="C747" s="52"/>
    </row>
    <row r="748" spans="3:3" x14ac:dyDescent="0.2">
      <c r="C748" s="52"/>
    </row>
    <row r="749" spans="3:3" x14ac:dyDescent="0.2">
      <c r="C749" s="52"/>
    </row>
    <row r="750" spans="3:3" x14ac:dyDescent="0.2">
      <c r="C750" s="52"/>
    </row>
    <row r="751" spans="3:3" x14ac:dyDescent="0.2">
      <c r="C751" s="52"/>
    </row>
    <row r="752" spans="3:3" x14ac:dyDescent="0.2">
      <c r="C752" s="52"/>
    </row>
    <row r="753" spans="3:3" x14ac:dyDescent="0.2">
      <c r="C753" s="52"/>
    </row>
    <row r="754" spans="3:3" x14ac:dyDescent="0.2">
      <c r="C754" s="52"/>
    </row>
    <row r="755" spans="3:3" x14ac:dyDescent="0.2">
      <c r="C755" s="52"/>
    </row>
    <row r="756" spans="3:3" x14ac:dyDescent="0.2">
      <c r="C756" s="52"/>
    </row>
    <row r="757" spans="3:3" x14ac:dyDescent="0.2">
      <c r="C757" s="52"/>
    </row>
    <row r="758" spans="3:3" x14ac:dyDescent="0.2">
      <c r="C758" s="52"/>
    </row>
    <row r="759" spans="3:3" x14ac:dyDescent="0.2">
      <c r="C759" s="52"/>
    </row>
    <row r="760" spans="3:3" x14ac:dyDescent="0.2">
      <c r="C760" s="52"/>
    </row>
    <row r="761" spans="3:3" x14ac:dyDescent="0.2">
      <c r="C761" s="52"/>
    </row>
    <row r="762" spans="3:3" x14ac:dyDescent="0.2">
      <c r="C762" s="52"/>
    </row>
    <row r="763" spans="3:3" x14ac:dyDescent="0.2">
      <c r="C763" s="52"/>
    </row>
    <row r="764" spans="3:3" x14ac:dyDescent="0.2">
      <c r="C764" s="52"/>
    </row>
    <row r="765" spans="3:3" x14ac:dyDescent="0.2">
      <c r="C765" s="52"/>
    </row>
    <row r="766" spans="3:3" x14ac:dyDescent="0.2">
      <c r="C766" s="52"/>
    </row>
    <row r="767" spans="3:3" x14ac:dyDescent="0.2">
      <c r="C767" s="52"/>
    </row>
    <row r="768" spans="3:3" x14ac:dyDescent="0.2">
      <c r="C768" s="52"/>
    </row>
    <row r="769" spans="3:3" x14ac:dyDescent="0.2">
      <c r="C769" s="52"/>
    </row>
    <row r="770" spans="3:3" x14ac:dyDescent="0.2">
      <c r="C770" s="52"/>
    </row>
    <row r="771" spans="3:3" x14ac:dyDescent="0.2">
      <c r="C771" s="52"/>
    </row>
    <row r="772" spans="3:3" x14ac:dyDescent="0.2">
      <c r="C772" s="52"/>
    </row>
    <row r="773" spans="3:3" x14ac:dyDescent="0.2">
      <c r="C773" s="52"/>
    </row>
    <row r="774" spans="3:3" x14ac:dyDescent="0.2">
      <c r="C774" s="52"/>
    </row>
    <row r="775" spans="3:3" x14ac:dyDescent="0.2">
      <c r="C775" s="52"/>
    </row>
    <row r="776" spans="3:3" x14ac:dyDescent="0.2">
      <c r="C776" s="52"/>
    </row>
    <row r="777" spans="3:3" x14ac:dyDescent="0.2">
      <c r="C777" s="52"/>
    </row>
    <row r="778" spans="3:3" x14ac:dyDescent="0.2">
      <c r="C778" s="52"/>
    </row>
    <row r="779" spans="3:3" x14ac:dyDescent="0.2">
      <c r="C779" s="52"/>
    </row>
    <row r="780" spans="3:3" x14ac:dyDescent="0.2">
      <c r="C780" s="52"/>
    </row>
    <row r="781" spans="3:3" x14ac:dyDescent="0.2">
      <c r="C781" s="52"/>
    </row>
    <row r="782" spans="3:3" x14ac:dyDescent="0.2">
      <c r="C782" s="52"/>
    </row>
    <row r="783" spans="3:3" x14ac:dyDescent="0.2">
      <c r="C783" s="52"/>
    </row>
    <row r="784" spans="3:3" x14ac:dyDescent="0.2">
      <c r="C784" s="52"/>
    </row>
    <row r="785" spans="3:3" x14ac:dyDescent="0.2">
      <c r="C785" s="52"/>
    </row>
    <row r="786" spans="3:3" x14ac:dyDescent="0.2">
      <c r="C786" s="52"/>
    </row>
    <row r="787" spans="3:3" x14ac:dyDescent="0.2">
      <c r="C787" s="52"/>
    </row>
    <row r="788" spans="3:3" x14ac:dyDescent="0.2">
      <c r="C788" s="52"/>
    </row>
    <row r="789" spans="3:3" x14ac:dyDescent="0.2">
      <c r="C789" s="52"/>
    </row>
    <row r="790" spans="3:3" x14ac:dyDescent="0.2">
      <c r="C790" s="52"/>
    </row>
    <row r="791" spans="3:3" x14ac:dyDescent="0.2">
      <c r="C791" s="52"/>
    </row>
    <row r="792" spans="3:3" x14ac:dyDescent="0.2">
      <c r="C792" s="52"/>
    </row>
    <row r="793" spans="3:3" x14ac:dyDescent="0.2">
      <c r="C793" s="52"/>
    </row>
    <row r="794" spans="3:3" x14ac:dyDescent="0.2">
      <c r="C794" s="52"/>
    </row>
    <row r="795" spans="3:3" x14ac:dyDescent="0.2">
      <c r="C795" s="52"/>
    </row>
    <row r="796" spans="3:3" x14ac:dyDescent="0.2">
      <c r="C796" s="52"/>
    </row>
    <row r="797" spans="3:3" x14ac:dyDescent="0.2">
      <c r="C797" s="52"/>
    </row>
    <row r="798" spans="3:3" x14ac:dyDescent="0.2">
      <c r="C798" s="52"/>
    </row>
    <row r="799" spans="3:3" x14ac:dyDescent="0.2">
      <c r="C799" s="52"/>
    </row>
    <row r="800" spans="3:3" x14ac:dyDescent="0.2">
      <c r="C800" s="52"/>
    </row>
    <row r="801" spans="3:3" x14ac:dyDescent="0.2">
      <c r="C801" s="52"/>
    </row>
    <row r="802" spans="3:3" x14ac:dyDescent="0.2">
      <c r="C802" s="52"/>
    </row>
    <row r="803" spans="3:3" x14ac:dyDescent="0.2">
      <c r="C803" s="52"/>
    </row>
    <row r="804" spans="3:3" x14ac:dyDescent="0.2">
      <c r="C804" s="52"/>
    </row>
    <row r="805" spans="3:3" x14ac:dyDescent="0.2">
      <c r="C805" s="52"/>
    </row>
    <row r="806" spans="3:3" x14ac:dyDescent="0.2">
      <c r="C806" s="52"/>
    </row>
    <row r="807" spans="3:3" x14ac:dyDescent="0.2">
      <c r="C807" s="52"/>
    </row>
    <row r="808" spans="3:3" x14ac:dyDescent="0.2">
      <c r="C808" s="52"/>
    </row>
    <row r="809" spans="3:3" x14ac:dyDescent="0.2">
      <c r="C809" s="52"/>
    </row>
    <row r="810" spans="3:3" x14ac:dyDescent="0.2">
      <c r="C810" s="52"/>
    </row>
    <row r="811" spans="3:3" x14ac:dyDescent="0.2">
      <c r="C811" s="52"/>
    </row>
    <row r="812" spans="3:3" x14ac:dyDescent="0.2">
      <c r="C812" s="52"/>
    </row>
    <row r="813" spans="3:3" x14ac:dyDescent="0.2">
      <c r="C813" s="52"/>
    </row>
    <row r="814" spans="3:3" x14ac:dyDescent="0.2">
      <c r="C814" s="52"/>
    </row>
    <row r="815" spans="3:3" x14ac:dyDescent="0.2">
      <c r="C815" s="52"/>
    </row>
    <row r="816" spans="3:3" x14ac:dyDescent="0.2">
      <c r="C816" s="52"/>
    </row>
    <row r="817" spans="3:3" x14ac:dyDescent="0.2">
      <c r="C817" s="52"/>
    </row>
    <row r="818" spans="3:3" x14ac:dyDescent="0.2">
      <c r="C818" s="52"/>
    </row>
    <row r="819" spans="3:3" x14ac:dyDescent="0.2">
      <c r="C819" s="52"/>
    </row>
    <row r="820" spans="3:3" x14ac:dyDescent="0.2">
      <c r="C820" s="52"/>
    </row>
    <row r="821" spans="3:3" x14ac:dyDescent="0.2">
      <c r="C821" s="52"/>
    </row>
    <row r="822" spans="3:3" x14ac:dyDescent="0.2">
      <c r="C822" s="52"/>
    </row>
    <row r="823" spans="3:3" x14ac:dyDescent="0.2">
      <c r="C823" s="52"/>
    </row>
    <row r="824" spans="3:3" x14ac:dyDescent="0.2">
      <c r="C824" s="52"/>
    </row>
    <row r="825" spans="3:3" x14ac:dyDescent="0.2">
      <c r="C825" s="52"/>
    </row>
    <row r="826" spans="3:3" x14ac:dyDescent="0.2">
      <c r="C826" s="52"/>
    </row>
    <row r="827" spans="3:3" x14ac:dyDescent="0.2">
      <c r="C827" s="52"/>
    </row>
    <row r="828" spans="3:3" x14ac:dyDescent="0.2">
      <c r="C828" s="52"/>
    </row>
    <row r="829" spans="3:3" x14ac:dyDescent="0.2">
      <c r="C829" s="52"/>
    </row>
    <row r="830" spans="3:3" x14ac:dyDescent="0.2">
      <c r="C830" s="52"/>
    </row>
    <row r="831" spans="3:3" x14ac:dyDescent="0.2">
      <c r="C831" s="52"/>
    </row>
    <row r="832" spans="3:3" x14ac:dyDescent="0.2">
      <c r="C832" s="52"/>
    </row>
    <row r="833" spans="3:3" x14ac:dyDescent="0.2">
      <c r="C833" s="52"/>
    </row>
    <row r="834" spans="3:3" x14ac:dyDescent="0.2">
      <c r="C834" s="52"/>
    </row>
    <row r="835" spans="3:3" x14ac:dyDescent="0.2">
      <c r="C835" s="52"/>
    </row>
    <row r="836" spans="3:3" x14ac:dyDescent="0.2">
      <c r="C836" s="52"/>
    </row>
    <row r="837" spans="3:3" x14ac:dyDescent="0.2">
      <c r="C837" s="52"/>
    </row>
    <row r="838" spans="3:3" x14ac:dyDescent="0.2">
      <c r="C838" s="52"/>
    </row>
    <row r="839" spans="3:3" x14ac:dyDescent="0.2">
      <c r="C839" s="52"/>
    </row>
    <row r="840" spans="3:3" x14ac:dyDescent="0.2">
      <c r="C840" s="52"/>
    </row>
    <row r="841" spans="3:3" x14ac:dyDescent="0.2">
      <c r="C841" s="52"/>
    </row>
    <row r="842" spans="3:3" x14ac:dyDescent="0.2">
      <c r="C842" s="52"/>
    </row>
    <row r="843" spans="3:3" x14ac:dyDescent="0.2">
      <c r="C843" s="52"/>
    </row>
    <row r="844" spans="3:3" x14ac:dyDescent="0.2">
      <c r="C844" s="52"/>
    </row>
    <row r="845" spans="3:3" x14ac:dyDescent="0.2">
      <c r="C845" s="52"/>
    </row>
    <row r="846" spans="3:3" x14ac:dyDescent="0.2">
      <c r="C846" s="52"/>
    </row>
    <row r="847" spans="3:3" x14ac:dyDescent="0.2">
      <c r="C847" s="52"/>
    </row>
    <row r="848" spans="3:3" x14ac:dyDescent="0.2">
      <c r="C848" s="52"/>
    </row>
    <row r="849" spans="3:3" x14ac:dyDescent="0.2">
      <c r="C849" s="52"/>
    </row>
    <row r="850" spans="3:3" x14ac:dyDescent="0.2">
      <c r="C850" s="52"/>
    </row>
    <row r="851" spans="3:3" x14ac:dyDescent="0.2">
      <c r="C851" s="52"/>
    </row>
    <row r="852" spans="3:3" x14ac:dyDescent="0.2">
      <c r="C852" s="52"/>
    </row>
    <row r="853" spans="3:3" x14ac:dyDescent="0.2">
      <c r="C853" s="52"/>
    </row>
    <row r="854" spans="3:3" x14ac:dyDescent="0.2">
      <c r="C854" s="52"/>
    </row>
    <row r="855" spans="3:3" x14ac:dyDescent="0.2">
      <c r="C855" s="52"/>
    </row>
    <row r="856" spans="3:3" x14ac:dyDescent="0.2">
      <c r="C856" s="52"/>
    </row>
    <row r="857" spans="3:3" x14ac:dyDescent="0.2">
      <c r="C857" s="52"/>
    </row>
    <row r="858" spans="3:3" x14ac:dyDescent="0.2">
      <c r="C858" s="52"/>
    </row>
    <row r="859" spans="3:3" x14ac:dyDescent="0.2">
      <c r="C859" s="52"/>
    </row>
    <row r="860" spans="3:3" x14ac:dyDescent="0.2">
      <c r="C860" s="52"/>
    </row>
    <row r="861" spans="3:3" x14ac:dyDescent="0.2">
      <c r="C861" s="52"/>
    </row>
    <row r="862" spans="3:3" x14ac:dyDescent="0.2">
      <c r="C862" s="52"/>
    </row>
    <row r="863" spans="3:3" x14ac:dyDescent="0.2">
      <c r="C863" s="52"/>
    </row>
    <row r="864" spans="3:3" x14ac:dyDescent="0.2">
      <c r="C864" s="52"/>
    </row>
    <row r="865" spans="3:3" x14ac:dyDescent="0.2">
      <c r="C865" s="52"/>
    </row>
    <row r="866" spans="3:3" x14ac:dyDescent="0.2">
      <c r="C866" s="52"/>
    </row>
    <row r="867" spans="3:3" x14ac:dyDescent="0.2">
      <c r="C867" s="52"/>
    </row>
    <row r="868" spans="3:3" x14ac:dyDescent="0.2">
      <c r="C868" s="52"/>
    </row>
    <row r="869" spans="3:3" x14ac:dyDescent="0.2">
      <c r="C869" s="52"/>
    </row>
    <row r="870" spans="3:3" x14ac:dyDescent="0.2">
      <c r="C870" s="52"/>
    </row>
    <row r="871" spans="3:3" x14ac:dyDescent="0.2">
      <c r="C871" s="52"/>
    </row>
    <row r="872" spans="3:3" x14ac:dyDescent="0.2">
      <c r="C872" s="52"/>
    </row>
    <row r="873" spans="3:3" x14ac:dyDescent="0.2">
      <c r="C873" s="52"/>
    </row>
    <row r="874" spans="3:3" x14ac:dyDescent="0.2">
      <c r="C874" s="52"/>
    </row>
    <row r="875" spans="3:3" x14ac:dyDescent="0.2">
      <c r="C875" s="52"/>
    </row>
    <row r="876" spans="3:3" x14ac:dyDescent="0.2">
      <c r="C876" s="52"/>
    </row>
    <row r="877" spans="3:3" x14ac:dyDescent="0.2">
      <c r="C877" s="52"/>
    </row>
    <row r="878" spans="3:3" x14ac:dyDescent="0.2">
      <c r="C878" s="52"/>
    </row>
    <row r="879" spans="3:3" x14ac:dyDescent="0.2">
      <c r="C879" s="52"/>
    </row>
    <row r="880" spans="3:3" x14ac:dyDescent="0.2">
      <c r="C880" s="52"/>
    </row>
    <row r="881" spans="3:3" x14ac:dyDescent="0.2">
      <c r="C881" s="52"/>
    </row>
    <row r="882" spans="3:3" x14ac:dyDescent="0.2">
      <c r="C882" s="52"/>
    </row>
    <row r="883" spans="3:3" x14ac:dyDescent="0.2">
      <c r="C883" s="52"/>
    </row>
    <row r="884" spans="3:3" x14ac:dyDescent="0.2">
      <c r="C884" s="52"/>
    </row>
    <row r="885" spans="3:3" x14ac:dyDescent="0.2">
      <c r="C885" s="52"/>
    </row>
    <row r="886" spans="3:3" x14ac:dyDescent="0.2">
      <c r="C886" s="52"/>
    </row>
    <row r="887" spans="3:3" x14ac:dyDescent="0.2">
      <c r="C887" s="52"/>
    </row>
    <row r="888" spans="3:3" x14ac:dyDescent="0.2">
      <c r="C888" s="52"/>
    </row>
    <row r="889" spans="3:3" x14ac:dyDescent="0.2">
      <c r="C889" s="52"/>
    </row>
    <row r="890" spans="3:3" x14ac:dyDescent="0.2">
      <c r="C890" s="52"/>
    </row>
    <row r="891" spans="3:3" x14ac:dyDescent="0.2">
      <c r="C891" s="52"/>
    </row>
    <row r="892" spans="3:3" x14ac:dyDescent="0.2">
      <c r="C892" s="52"/>
    </row>
    <row r="893" spans="3:3" x14ac:dyDescent="0.2">
      <c r="C893" s="52"/>
    </row>
    <row r="894" spans="3:3" x14ac:dyDescent="0.2">
      <c r="C894" s="52"/>
    </row>
    <row r="895" spans="3:3" x14ac:dyDescent="0.2">
      <c r="C895" s="52"/>
    </row>
    <row r="896" spans="3:3" x14ac:dyDescent="0.2">
      <c r="C896" s="52"/>
    </row>
    <row r="897" spans="3:3" x14ac:dyDescent="0.2">
      <c r="C897" s="52"/>
    </row>
    <row r="898" spans="3:3" x14ac:dyDescent="0.2">
      <c r="C898" s="52"/>
    </row>
    <row r="899" spans="3:3" x14ac:dyDescent="0.2">
      <c r="C899" s="52"/>
    </row>
    <row r="900" spans="3:3" x14ac:dyDescent="0.2">
      <c r="C900" s="52"/>
    </row>
    <row r="901" spans="3:3" x14ac:dyDescent="0.2">
      <c r="C901" s="52"/>
    </row>
    <row r="902" spans="3:3" x14ac:dyDescent="0.2">
      <c r="C902" s="52"/>
    </row>
    <row r="903" spans="3:3" x14ac:dyDescent="0.2">
      <c r="C903" s="52"/>
    </row>
    <row r="904" spans="3:3" x14ac:dyDescent="0.2">
      <c r="C904" s="52"/>
    </row>
    <row r="905" spans="3:3" x14ac:dyDescent="0.2">
      <c r="C905" s="52"/>
    </row>
    <row r="906" spans="3:3" x14ac:dyDescent="0.2">
      <c r="C906" s="52"/>
    </row>
    <row r="907" spans="3:3" x14ac:dyDescent="0.2">
      <c r="C907" s="52"/>
    </row>
    <row r="908" spans="3:3" x14ac:dyDescent="0.2">
      <c r="C908" s="52"/>
    </row>
    <row r="909" spans="3:3" x14ac:dyDescent="0.2">
      <c r="C909" s="52"/>
    </row>
    <row r="910" spans="3:3" x14ac:dyDescent="0.2">
      <c r="C910" s="52"/>
    </row>
    <row r="911" spans="3:3" x14ac:dyDescent="0.2">
      <c r="C911" s="52"/>
    </row>
    <row r="912" spans="3:3" x14ac:dyDescent="0.2">
      <c r="C912" s="52"/>
    </row>
    <row r="913" spans="3:3" x14ac:dyDescent="0.2">
      <c r="C913" s="52"/>
    </row>
    <row r="914" spans="3:3" x14ac:dyDescent="0.2">
      <c r="C914" s="52"/>
    </row>
    <row r="915" spans="3:3" x14ac:dyDescent="0.2">
      <c r="C915" s="52"/>
    </row>
    <row r="916" spans="3:3" x14ac:dyDescent="0.2">
      <c r="C916" s="52"/>
    </row>
    <row r="917" spans="3:3" x14ac:dyDescent="0.2">
      <c r="C917" s="52"/>
    </row>
    <row r="918" spans="3:3" x14ac:dyDescent="0.2">
      <c r="C918" s="52"/>
    </row>
    <row r="919" spans="3:3" x14ac:dyDescent="0.2">
      <c r="C919" s="52"/>
    </row>
    <row r="920" spans="3:3" x14ac:dyDescent="0.2">
      <c r="C920" s="52"/>
    </row>
    <row r="921" spans="3:3" x14ac:dyDescent="0.2">
      <c r="C921" s="52"/>
    </row>
    <row r="922" spans="3:3" x14ac:dyDescent="0.2">
      <c r="C922" s="52"/>
    </row>
    <row r="923" spans="3:3" x14ac:dyDescent="0.2">
      <c r="C923" s="52"/>
    </row>
    <row r="924" spans="3:3" x14ac:dyDescent="0.2">
      <c r="C924" s="52"/>
    </row>
    <row r="925" spans="3:3" x14ac:dyDescent="0.2">
      <c r="C925" s="52"/>
    </row>
    <row r="926" spans="3:3" x14ac:dyDescent="0.2">
      <c r="C926" s="52"/>
    </row>
    <row r="927" spans="3:3" x14ac:dyDescent="0.2">
      <c r="C927" s="52"/>
    </row>
    <row r="928" spans="3:3" x14ac:dyDescent="0.2">
      <c r="C928" s="52"/>
    </row>
    <row r="929" spans="3:3" x14ac:dyDescent="0.2">
      <c r="C929" s="52"/>
    </row>
    <row r="930" spans="3:3" x14ac:dyDescent="0.2">
      <c r="C930" s="52"/>
    </row>
    <row r="931" spans="3:3" x14ac:dyDescent="0.2">
      <c r="C931" s="52"/>
    </row>
    <row r="932" spans="3:3" x14ac:dyDescent="0.2">
      <c r="C932" s="52"/>
    </row>
    <row r="933" spans="3:3" x14ac:dyDescent="0.2">
      <c r="C933" s="52"/>
    </row>
    <row r="934" spans="3:3" x14ac:dyDescent="0.2">
      <c r="C934" s="52"/>
    </row>
    <row r="935" spans="3:3" x14ac:dyDescent="0.2">
      <c r="C935" s="52"/>
    </row>
    <row r="936" spans="3:3" x14ac:dyDescent="0.2">
      <c r="C936" s="52"/>
    </row>
    <row r="937" spans="3:3" x14ac:dyDescent="0.2">
      <c r="C937" s="52"/>
    </row>
    <row r="938" spans="3:3" x14ac:dyDescent="0.2">
      <c r="C938" s="52"/>
    </row>
    <row r="939" spans="3:3" x14ac:dyDescent="0.2">
      <c r="C939" s="52"/>
    </row>
    <row r="940" spans="3:3" x14ac:dyDescent="0.2">
      <c r="C940" s="52"/>
    </row>
    <row r="941" spans="3:3" x14ac:dyDescent="0.2">
      <c r="C941" s="52"/>
    </row>
    <row r="942" spans="3:3" x14ac:dyDescent="0.2">
      <c r="C942" s="52"/>
    </row>
    <row r="943" spans="3:3" x14ac:dyDescent="0.2">
      <c r="C943" s="52"/>
    </row>
    <row r="944" spans="3:3" x14ac:dyDescent="0.2">
      <c r="C944" s="52"/>
    </row>
    <row r="945" spans="3:3" x14ac:dyDescent="0.2">
      <c r="C945" s="52"/>
    </row>
    <row r="946" spans="3:3" x14ac:dyDescent="0.2">
      <c r="C946" s="52"/>
    </row>
    <row r="947" spans="3:3" x14ac:dyDescent="0.2">
      <c r="C947" s="52"/>
    </row>
    <row r="948" spans="3:3" x14ac:dyDescent="0.2">
      <c r="C948" s="52"/>
    </row>
    <row r="949" spans="3:3" x14ac:dyDescent="0.2">
      <c r="C949" s="52"/>
    </row>
    <row r="950" spans="3:3" x14ac:dyDescent="0.2">
      <c r="C950" s="52"/>
    </row>
    <row r="951" spans="3:3" x14ac:dyDescent="0.2">
      <c r="C951" s="52"/>
    </row>
    <row r="952" spans="3:3" x14ac:dyDescent="0.2">
      <c r="C952" s="52"/>
    </row>
    <row r="953" spans="3:3" x14ac:dyDescent="0.2">
      <c r="C953" s="52"/>
    </row>
    <row r="954" spans="3:3" x14ac:dyDescent="0.2">
      <c r="C954" s="52"/>
    </row>
    <row r="955" spans="3:3" x14ac:dyDescent="0.2">
      <c r="C955" s="52"/>
    </row>
    <row r="956" spans="3:3" x14ac:dyDescent="0.2">
      <c r="C956" s="52"/>
    </row>
    <row r="957" spans="3:3" x14ac:dyDescent="0.2">
      <c r="C957" s="52"/>
    </row>
    <row r="958" spans="3:3" x14ac:dyDescent="0.2">
      <c r="C958" s="52"/>
    </row>
    <row r="959" spans="3:3" x14ac:dyDescent="0.2">
      <c r="C959" s="52"/>
    </row>
    <row r="960" spans="3:3" x14ac:dyDescent="0.2">
      <c r="C960" s="52"/>
    </row>
    <row r="961" spans="3:3" x14ac:dyDescent="0.2">
      <c r="C961" s="52"/>
    </row>
    <row r="962" spans="3:3" x14ac:dyDescent="0.2">
      <c r="C962" s="52"/>
    </row>
    <row r="963" spans="3:3" x14ac:dyDescent="0.2">
      <c r="C963" s="52"/>
    </row>
    <row r="964" spans="3:3" x14ac:dyDescent="0.2">
      <c r="C964" s="52"/>
    </row>
    <row r="965" spans="3:3" x14ac:dyDescent="0.2">
      <c r="C965" s="52"/>
    </row>
    <row r="966" spans="3:3" x14ac:dyDescent="0.2">
      <c r="C966" s="52"/>
    </row>
    <row r="967" spans="3:3" x14ac:dyDescent="0.2">
      <c r="C967" s="52"/>
    </row>
    <row r="968" spans="3:3" x14ac:dyDescent="0.2">
      <c r="C968" s="52"/>
    </row>
    <row r="969" spans="3:3" x14ac:dyDescent="0.2">
      <c r="C969" s="52"/>
    </row>
    <row r="970" spans="3:3" x14ac:dyDescent="0.2">
      <c r="C970" s="52"/>
    </row>
    <row r="971" spans="3:3" x14ac:dyDescent="0.2">
      <c r="C971" s="52"/>
    </row>
    <row r="972" spans="3:3" x14ac:dyDescent="0.2">
      <c r="C972" s="52"/>
    </row>
    <row r="973" spans="3:3" x14ac:dyDescent="0.2">
      <c r="C973" s="52"/>
    </row>
    <row r="974" spans="3:3" x14ac:dyDescent="0.2">
      <c r="C974" s="52"/>
    </row>
    <row r="975" spans="3:3" x14ac:dyDescent="0.2">
      <c r="C975" s="52"/>
    </row>
    <row r="976" spans="3:3" x14ac:dyDescent="0.2">
      <c r="C976" s="52"/>
    </row>
    <row r="977" spans="3:3" x14ac:dyDescent="0.2">
      <c r="C977" s="52"/>
    </row>
    <row r="978" spans="3:3" x14ac:dyDescent="0.2">
      <c r="C978" s="52"/>
    </row>
    <row r="979" spans="3:3" x14ac:dyDescent="0.2">
      <c r="C979" s="52"/>
    </row>
    <row r="980" spans="3:3" x14ac:dyDescent="0.2">
      <c r="C980" s="52"/>
    </row>
    <row r="981" spans="3:3" x14ac:dyDescent="0.2">
      <c r="C981" s="52"/>
    </row>
    <row r="982" spans="3:3" x14ac:dyDescent="0.2">
      <c r="C982" s="52"/>
    </row>
    <row r="983" spans="3:3" x14ac:dyDescent="0.2">
      <c r="C983" s="52"/>
    </row>
    <row r="984" spans="3:3" x14ac:dyDescent="0.2">
      <c r="C984" s="52"/>
    </row>
    <row r="985" spans="3:3" x14ac:dyDescent="0.2">
      <c r="C985" s="52"/>
    </row>
    <row r="986" spans="3:3" x14ac:dyDescent="0.2">
      <c r="C986" s="52"/>
    </row>
    <row r="987" spans="3:3" x14ac:dyDescent="0.2">
      <c r="C987" s="52"/>
    </row>
    <row r="988" spans="3:3" x14ac:dyDescent="0.2">
      <c r="C988" s="52"/>
    </row>
    <row r="989" spans="3:3" x14ac:dyDescent="0.2">
      <c r="C989" s="52"/>
    </row>
    <row r="990" spans="3:3" x14ac:dyDescent="0.2">
      <c r="C990" s="52"/>
    </row>
    <row r="991" spans="3:3" x14ac:dyDescent="0.2">
      <c r="C991" s="52"/>
    </row>
    <row r="992" spans="3:3" x14ac:dyDescent="0.2">
      <c r="C992" s="52"/>
    </row>
    <row r="993" spans="3:3" x14ac:dyDescent="0.2">
      <c r="C993" s="52"/>
    </row>
    <row r="994" spans="3:3" x14ac:dyDescent="0.2">
      <c r="C994" s="52"/>
    </row>
    <row r="995" spans="3:3" x14ac:dyDescent="0.2">
      <c r="C995" s="52"/>
    </row>
    <row r="996" spans="3:3" x14ac:dyDescent="0.2">
      <c r="C996" s="52"/>
    </row>
    <row r="997" spans="3:3" x14ac:dyDescent="0.2">
      <c r="C997" s="52"/>
    </row>
    <row r="998" spans="3:3" x14ac:dyDescent="0.2">
      <c r="C998" s="52"/>
    </row>
    <row r="999" spans="3:3" x14ac:dyDescent="0.2">
      <c r="C999" s="52"/>
    </row>
    <row r="1000" spans="3:3" x14ac:dyDescent="0.2">
      <c r="C1000" s="52"/>
    </row>
    <row r="1001" spans="3:3" x14ac:dyDescent="0.2">
      <c r="C1001" s="52"/>
    </row>
    <row r="1002" spans="3:3" x14ac:dyDescent="0.2">
      <c r="C1002" s="52"/>
    </row>
    <row r="1003" spans="3:3" x14ac:dyDescent="0.2">
      <c r="C1003" s="52"/>
    </row>
    <row r="1004" spans="3:3" x14ac:dyDescent="0.2">
      <c r="C1004" s="52"/>
    </row>
    <row r="1005" spans="3:3" x14ac:dyDescent="0.2">
      <c r="C1005" s="52"/>
    </row>
    <row r="1006" spans="3:3" x14ac:dyDescent="0.2">
      <c r="C1006" s="52"/>
    </row>
    <row r="1007" spans="3:3" x14ac:dyDescent="0.2">
      <c r="C1007" s="52"/>
    </row>
    <row r="1008" spans="3:3" x14ac:dyDescent="0.2">
      <c r="C1008" s="52"/>
    </row>
    <row r="1009" spans="3:3" x14ac:dyDescent="0.2">
      <c r="C1009" s="52"/>
    </row>
    <row r="1010" spans="3:3" x14ac:dyDescent="0.2">
      <c r="C1010" s="52"/>
    </row>
    <row r="1011" spans="3:3" x14ac:dyDescent="0.2">
      <c r="C1011" s="52"/>
    </row>
    <row r="1012" spans="3:3" x14ac:dyDescent="0.2">
      <c r="C1012" s="52"/>
    </row>
    <row r="1013" spans="3:3" x14ac:dyDescent="0.2">
      <c r="C1013" s="52"/>
    </row>
    <row r="1014" spans="3:3" x14ac:dyDescent="0.2">
      <c r="C1014" s="52"/>
    </row>
    <row r="1015" spans="3:3" x14ac:dyDescent="0.2">
      <c r="C1015" s="52"/>
    </row>
    <row r="1016" spans="3:3" x14ac:dyDescent="0.2">
      <c r="C1016" s="52"/>
    </row>
    <row r="1017" spans="3:3" x14ac:dyDescent="0.2">
      <c r="C1017" s="52"/>
    </row>
    <row r="1018" spans="3:3" x14ac:dyDescent="0.2">
      <c r="C1018" s="52"/>
    </row>
    <row r="1019" spans="3:3" x14ac:dyDescent="0.2">
      <c r="C1019" s="52"/>
    </row>
    <row r="1020" spans="3:3" x14ac:dyDescent="0.2">
      <c r="C1020" s="52"/>
    </row>
    <row r="1021" spans="3:3" x14ac:dyDescent="0.2">
      <c r="C1021" s="52"/>
    </row>
    <row r="1022" spans="3:3" x14ac:dyDescent="0.2">
      <c r="C1022" s="52"/>
    </row>
    <row r="1023" spans="3:3" x14ac:dyDescent="0.2">
      <c r="C1023" s="52"/>
    </row>
    <row r="1024" spans="3:3" x14ac:dyDescent="0.2">
      <c r="C1024" s="52"/>
    </row>
    <row r="1025" spans="3:3" x14ac:dyDescent="0.2">
      <c r="C1025" s="52"/>
    </row>
    <row r="1026" spans="3:3" x14ac:dyDescent="0.2">
      <c r="C1026" s="52"/>
    </row>
    <row r="1027" spans="3:3" x14ac:dyDescent="0.2">
      <c r="C1027" s="52"/>
    </row>
    <row r="1028" spans="3:3" x14ac:dyDescent="0.2">
      <c r="C1028" s="52"/>
    </row>
    <row r="1029" spans="3:3" x14ac:dyDescent="0.2">
      <c r="C1029" s="52"/>
    </row>
    <row r="1030" spans="3:3" x14ac:dyDescent="0.2">
      <c r="C1030" s="52"/>
    </row>
    <row r="1031" spans="3:3" x14ac:dyDescent="0.2">
      <c r="C1031" s="52"/>
    </row>
    <row r="1032" spans="3:3" x14ac:dyDescent="0.2">
      <c r="C1032" s="52"/>
    </row>
    <row r="1033" spans="3:3" x14ac:dyDescent="0.2">
      <c r="C1033" s="52"/>
    </row>
    <row r="1034" spans="3:3" x14ac:dyDescent="0.2">
      <c r="C1034" s="52"/>
    </row>
    <row r="1035" spans="3:3" x14ac:dyDescent="0.2">
      <c r="C1035" s="52"/>
    </row>
    <row r="1036" spans="3:3" x14ac:dyDescent="0.2">
      <c r="C1036" s="52"/>
    </row>
    <row r="1037" spans="3:3" x14ac:dyDescent="0.2">
      <c r="C1037" s="52"/>
    </row>
    <row r="1038" spans="3:3" x14ac:dyDescent="0.2">
      <c r="C1038" s="52"/>
    </row>
    <row r="1039" spans="3:3" x14ac:dyDescent="0.2">
      <c r="C1039" s="52"/>
    </row>
    <row r="1040" spans="3:3" x14ac:dyDescent="0.2">
      <c r="C1040" s="52"/>
    </row>
    <row r="1041" spans="3:3" x14ac:dyDescent="0.2">
      <c r="C1041" s="52"/>
    </row>
    <row r="1042" spans="3:3" x14ac:dyDescent="0.2">
      <c r="C1042" s="52"/>
    </row>
    <row r="1043" spans="3:3" x14ac:dyDescent="0.2">
      <c r="C1043" s="52"/>
    </row>
    <row r="1044" spans="3:3" x14ac:dyDescent="0.2">
      <c r="C1044" s="52"/>
    </row>
    <row r="1045" spans="3:3" x14ac:dyDescent="0.2">
      <c r="C1045" s="52"/>
    </row>
    <row r="1046" spans="3:3" x14ac:dyDescent="0.2">
      <c r="C1046" s="52"/>
    </row>
    <row r="1047" spans="3:3" x14ac:dyDescent="0.2">
      <c r="C1047" s="52"/>
    </row>
    <row r="1048" spans="3:3" x14ac:dyDescent="0.2">
      <c r="C1048" s="52"/>
    </row>
    <row r="1049" spans="3:3" x14ac:dyDescent="0.2">
      <c r="C1049" s="52"/>
    </row>
    <row r="1050" spans="3:3" x14ac:dyDescent="0.2">
      <c r="C1050" s="52"/>
    </row>
    <row r="1051" spans="3:3" x14ac:dyDescent="0.2">
      <c r="C1051" s="52"/>
    </row>
    <row r="1052" spans="3:3" x14ac:dyDescent="0.2">
      <c r="C1052" s="52"/>
    </row>
    <row r="1053" spans="3:3" x14ac:dyDescent="0.2">
      <c r="C1053" s="52"/>
    </row>
    <row r="1054" spans="3:3" x14ac:dyDescent="0.2">
      <c r="C1054" s="52"/>
    </row>
    <row r="1055" spans="3:3" x14ac:dyDescent="0.2">
      <c r="C1055" s="52"/>
    </row>
    <row r="1056" spans="3:3" x14ac:dyDescent="0.2">
      <c r="C1056" s="52"/>
    </row>
    <row r="1057" spans="3:3" x14ac:dyDescent="0.2">
      <c r="C1057" s="52"/>
    </row>
    <row r="1058" spans="3:3" x14ac:dyDescent="0.2">
      <c r="C1058" s="52"/>
    </row>
    <row r="1059" spans="3:3" x14ac:dyDescent="0.2">
      <c r="C1059" s="52"/>
    </row>
    <row r="1060" spans="3:3" x14ac:dyDescent="0.2">
      <c r="C1060" s="52"/>
    </row>
    <row r="1061" spans="3:3" x14ac:dyDescent="0.2">
      <c r="C1061" s="52"/>
    </row>
    <row r="1062" spans="3:3" x14ac:dyDescent="0.2">
      <c r="C1062" s="52"/>
    </row>
    <row r="1063" spans="3:3" x14ac:dyDescent="0.2">
      <c r="C1063" s="52"/>
    </row>
    <row r="1064" spans="3:3" x14ac:dyDescent="0.2">
      <c r="C1064" s="52"/>
    </row>
    <row r="1065" spans="3:3" x14ac:dyDescent="0.2">
      <c r="C1065" s="52"/>
    </row>
    <row r="1066" spans="3:3" x14ac:dyDescent="0.2">
      <c r="C1066" s="52"/>
    </row>
    <row r="1067" spans="3:3" x14ac:dyDescent="0.2">
      <c r="C1067" s="52"/>
    </row>
    <row r="1068" spans="3:3" x14ac:dyDescent="0.2">
      <c r="C1068" s="52"/>
    </row>
    <row r="1069" spans="3:3" x14ac:dyDescent="0.2">
      <c r="C1069" s="52"/>
    </row>
    <row r="1070" spans="3:3" x14ac:dyDescent="0.2">
      <c r="C1070" s="52"/>
    </row>
    <row r="1071" spans="3:3" x14ac:dyDescent="0.2">
      <c r="C1071" s="52"/>
    </row>
    <row r="1072" spans="3:3" x14ac:dyDescent="0.2">
      <c r="C1072" s="52"/>
    </row>
    <row r="1073" spans="3:3" x14ac:dyDescent="0.2">
      <c r="C1073" s="52"/>
    </row>
    <row r="1074" spans="3:3" x14ac:dyDescent="0.2">
      <c r="C1074" s="52"/>
    </row>
    <row r="1075" spans="3:3" x14ac:dyDescent="0.2">
      <c r="C1075" s="52"/>
    </row>
    <row r="1076" spans="3:3" x14ac:dyDescent="0.2">
      <c r="C1076" s="52"/>
    </row>
    <row r="1077" spans="3:3" x14ac:dyDescent="0.2">
      <c r="C1077" s="52"/>
    </row>
    <row r="1078" spans="3:3" x14ac:dyDescent="0.2">
      <c r="C1078" s="52"/>
    </row>
    <row r="1079" spans="3:3" x14ac:dyDescent="0.2">
      <c r="C1079" s="52"/>
    </row>
    <row r="1080" spans="3:3" x14ac:dyDescent="0.2">
      <c r="C1080" s="52"/>
    </row>
    <row r="1081" spans="3:3" x14ac:dyDescent="0.2">
      <c r="C1081" s="52"/>
    </row>
    <row r="1082" spans="3:3" x14ac:dyDescent="0.2">
      <c r="C1082" s="52"/>
    </row>
    <row r="1083" spans="3:3" x14ac:dyDescent="0.2">
      <c r="C1083" s="52"/>
    </row>
    <row r="1084" spans="3:3" x14ac:dyDescent="0.2">
      <c r="C1084" s="52"/>
    </row>
    <row r="1085" spans="3:3" x14ac:dyDescent="0.2">
      <c r="C1085" s="52"/>
    </row>
    <row r="1086" spans="3:3" x14ac:dyDescent="0.2">
      <c r="C1086" s="52"/>
    </row>
    <row r="1087" spans="3:3" x14ac:dyDescent="0.2">
      <c r="C1087" s="52"/>
    </row>
    <row r="1088" spans="3:3" x14ac:dyDescent="0.2">
      <c r="C1088" s="52"/>
    </row>
    <row r="1089" spans="3:3" x14ac:dyDescent="0.2">
      <c r="C1089" s="52"/>
    </row>
    <row r="1090" spans="3:3" x14ac:dyDescent="0.2">
      <c r="C1090" s="52"/>
    </row>
    <row r="1091" spans="3:3" x14ac:dyDescent="0.2">
      <c r="C1091" s="52"/>
    </row>
    <row r="1092" spans="3:3" x14ac:dyDescent="0.2">
      <c r="C1092" s="52"/>
    </row>
    <row r="1093" spans="3:3" x14ac:dyDescent="0.2">
      <c r="C1093" s="52"/>
    </row>
    <row r="1094" spans="3:3" x14ac:dyDescent="0.2">
      <c r="C1094" s="52"/>
    </row>
    <row r="1095" spans="3:3" x14ac:dyDescent="0.2">
      <c r="C1095" s="52"/>
    </row>
    <row r="1096" spans="3:3" x14ac:dyDescent="0.2">
      <c r="C1096" s="52"/>
    </row>
    <row r="1097" spans="3:3" x14ac:dyDescent="0.2">
      <c r="C1097" s="52"/>
    </row>
    <row r="1098" spans="3:3" x14ac:dyDescent="0.2">
      <c r="C1098" s="52"/>
    </row>
    <row r="1099" spans="3:3" x14ac:dyDescent="0.2">
      <c r="C1099" s="52"/>
    </row>
    <row r="1100" spans="3:3" x14ac:dyDescent="0.2">
      <c r="C1100" s="52"/>
    </row>
    <row r="1101" spans="3:3" x14ac:dyDescent="0.2">
      <c r="C1101" s="52"/>
    </row>
    <row r="1102" spans="3:3" x14ac:dyDescent="0.2">
      <c r="C1102" s="52"/>
    </row>
    <row r="1103" spans="3:3" x14ac:dyDescent="0.2">
      <c r="C1103" s="52"/>
    </row>
    <row r="1104" spans="3:3" x14ac:dyDescent="0.2">
      <c r="C1104" s="52"/>
    </row>
    <row r="1105" spans="3:3" x14ac:dyDescent="0.2">
      <c r="C1105" s="52"/>
    </row>
    <row r="1106" spans="3:3" x14ac:dyDescent="0.2">
      <c r="C1106" s="52"/>
    </row>
    <row r="1107" spans="3:3" x14ac:dyDescent="0.2">
      <c r="C1107" s="52"/>
    </row>
    <row r="1108" spans="3:3" x14ac:dyDescent="0.2">
      <c r="C1108" s="52"/>
    </row>
    <row r="1109" spans="3:3" x14ac:dyDescent="0.2">
      <c r="C1109" s="52"/>
    </row>
    <row r="1110" spans="3:3" x14ac:dyDescent="0.2">
      <c r="C1110" s="52"/>
    </row>
    <row r="1111" spans="3:3" x14ac:dyDescent="0.2">
      <c r="C1111" s="52"/>
    </row>
    <row r="1112" spans="3:3" x14ac:dyDescent="0.2">
      <c r="C1112" s="52"/>
    </row>
    <row r="1113" spans="3:3" x14ac:dyDescent="0.2">
      <c r="C1113" s="52"/>
    </row>
    <row r="1114" spans="3:3" x14ac:dyDescent="0.2">
      <c r="C1114" s="52"/>
    </row>
    <row r="1115" spans="3:3" x14ac:dyDescent="0.2">
      <c r="C1115" s="52"/>
    </row>
    <row r="1116" spans="3:3" x14ac:dyDescent="0.2">
      <c r="C1116" s="52"/>
    </row>
    <row r="1117" spans="3:3" x14ac:dyDescent="0.2">
      <c r="C1117" s="52"/>
    </row>
    <row r="1118" spans="3:3" x14ac:dyDescent="0.2">
      <c r="C1118" s="52"/>
    </row>
    <row r="1119" spans="3:3" x14ac:dyDescent="0.2">
      <c r="C1119" s="52"/>
    </row>
    <row r="1120" spans="3:3" x14ac:dyDescent="0.2">
      <c r="C1120" s="52"/>
    </row>
    <row r="1121" spans="3:3" x14ac:dyDescent="0.2">
      <c r="C1121" s="52"/>
    </row>
    <row r="1122" spans="3:3" x14ac:dyDescent="0.2">
      <c r="C1122" s="52"/>
    </row>
    <row r="1123" spans="3:3" x14ac:dyDescent="0.2">
      <c r="C1123" s="52"/>
    </row>
    <row r="1124" spans="3:3" x14ac:dyDescent="0.2">
      <c r="C1124" s="52"/>
    </row>
    <row r="1125" spans="3:3" x14ac:dyDescent="0.2">
      <c r="C1125" s="52"/>
    </row>
    <row r="1126" spans="3:3" x14ac:dyDescent="0.2">
      <c r="C1126" s="52"/>
    </row>
    <row r="1127" spans="3:3" x14ac:dyDescent="0.2">
      <c r="C1127" s="52"/>
    </row>
    <row r="1128" spans="3:3" x14ac:dyDescent="0.2">
      <c r="C1128" s="52"/>
    </row>
    <row r="1129" spans="3:3" x14ac:dyDescent="0.2">
      <c r="C1129" s="52"/>
    </row>
    <row r="1130" spans="3:3" x14ac:dyDescent="0.2">
      <c r="C1130" s="52"/>
    </row>
    <row r="1131" spans="3:3" x14ac:dyDescent="0.2">
      <c r="C1131" s="52"/>
    </row>
    <row r="1132" spans="3:3" x14ac:dyDescent="0.2">
      <c r="C1132" s="52"/>
    </row>
    <row r="1133" spans="3:3" x14ac:dyDescent="0.2">
      <c r="C1133" s="52"/>
    </row>
    <row r="1134" spans="3:3" x14ac:dyDescent="0.2">
      <c r="C1134" s="52"/>
    </row>
    <row r="1135" spans="3:3" x14ac:dyDescent="0.2">
      <c r="C1135" s="52"/>
    </row>
    <row r="1136" spans="3:3" x14ac:dyDescent="0.2">
      <c r="C1136" s="52"/>
    </row>
    <row r="1137" spans="3:3" x14ac:dyDescent="0.2">
      <c r="C1137" s="52"/>
    </row>
    <row r="1138" spans="3:3" x14ac:dyDescent="0.2">
      <c r="C1138" s="52"/>
    </row>
    <row r="1139" spans="3:3" x14ac:dyDescent="0.2">
      <c r="C1139" s="52"/>
    </row>
    <row r="1140" spans="3:3" x14ac:dyDescent="0.2">
      <c r="C1140" s="52"/>
    </row>
    <row r="1141" spans="3:3" x14ac:dyDescent="0.2">
      <c r="C1141" s="52"/>
    </row>
    <row r="1142" spans="3:3" x14ac:dyDescent="0.2">
      <c r="C1142" s="52"/>
    </row>
    <row r="1143" spans="3:3" x14ac:dyDescent="0.2">
      <c r="C1143" s="52"/>
    </row>
    <row r="1144" spans="3:3" x14ac:dyDescent="0.2">
      <c r="C1144" s="52"/>
    </row>
    <row r="1145" spans="3:3" x14ac:dyDescent="0.2">
      <c r="C1145" s="52"/>
    </row>
    <row r="1146" spans="3:3" x14ac:dyDescent="0.2">
      <c r="C1146" s="52"/>
    </row>
    <row r="1147" spans="3:3" x14ac:dyDescent="0.2">
      <c r="C1147" s="52"/>
    </row>
    <row r="1148" spans="3:3" x14ac:dyDescent="0.2">
      <c r="C1148" s="52"/>
    </row>
    <row r="1149" spans="3:3" x14ac:dyDescent="0.2">
      <c r="C1149" s="52"/>
    </row>
    <row r="1150" spans="3:3" x14ac:dyDescent="0.2">
      <c r="C1150" s="52"/>
    </row>
    <row r="1151" spans="3:3" x14ac:dyDescent="0.2">
      <c r="C1151" s="52"/>
    </row>
    <row r="1152" spans="3:3" x14ac:dyDescent="0.2">
      <c r="C1152" s="52"/>
    </row>
    <row r="1153" spans="3:3" x14ac:dyDescent="0.2">
      <c r="C1153" s="52"/>
    </row>
    <row r="1154" spans="3:3" x14ac:dyDescent="0.2">
      <c r="C1154" s="52"/>
    </row>
    <row r="1155" spans="3:3" x14ac:dyDescent="0.2">
      <c r="C1155" s="52"/>
    </row>
    <row r="1156" spans="3:3" x14ac:dyDescent="0.2">
      <c r="C1156" s="52"/>
    </row>
    <row r="1157" spans="3:3" x14ac:dyDescent="0.2">
      <c r="C1157" s="52"/>
    </row>
    <row r="1158" spans="3:3" x14ac:dyDescent="0.2">
      <c r="C1158" s="52"/>
    </row>
    <row r="1159" spans="3:3" x14ac:dyDescent="0.2">
      <c r="C1159" s="52"/>
    </row>
    <row r="1160" spans="3:3" x14ac:dyDescent="0.2">
      <c r="C1160" s="52"/>
    </row>
    <row r="1161" spans="3:3" x14ac:dyDescent="0.2">
      <c r="C1161" s="52"/>
    </row>
    <row r="1162" spans="3:3" x14ac:dyDescent="0.2">
      <c r="C1162" s="52"/>
    </row>
    <row r="1163" spans="3:3" x14ac:dyDescent="0.2">
      <c r="C1163" s="52"/>
    </row>
    <row r="1164" spans="3:3" x14ac:dyDescent="0.2">
      <c r="C1164" s="52"/>
    </row>
    <row r="1165" spans="3:3" x14ac:dyDescent="0.2">
      <c r="C1165" s="52"/>
    </row>
    <row r="1166" spans="3:3" x14ac:dyDescent="0.2">
      <c r="C1166" s="52"/>
    </row>
    <row r="1167" spans="3:3" x14ac:dyDescent="0.2">
      <c r="C1167" s="52"/>
    </row>
    <row r="1168" spans="3:3" x14ac:dyDescent="0.2">
      <c r="C1168" s="52"/>
    </row>
    <row r="1169" spans="3:3" x14ac:dyDescent="0.2">
      <c r="C1169" s="52"/>
    </row>
    <row r="1170" spans="3:3" x14ac:dyDescent="0.2">
      <c r="C1170" s="52"/>
    </row>
    <row r="1171" spans="3:3" x14ac:dyDescent="0.2">
      <c r="C1171" s="52"/>
    </row>
    <row r="1172" spans="3:3" x14ac:dyDescent="0.2">
      <c r="C1172" s="52"/>
    </row>
    <row r="1173" spans="3:3" x14ac:dyDescent="0.2">
      <c r="C1173" s="52"/>
    </row>
    <row r="1174" spans="3:3" x14ac:dyDescent="0.2">
      <c r="C1174" s="52"/>
    </row>
    <row r="1175" spans="3:3" x14ac:dyDescent="0.2">
      <c r="C1175" s="52"/>
    </row>
    <row r="1176" spans="3:3" x14ac:dyDescent="0.2">
      <c r="C1176" s="52"/>
    </row>
    <row r="1177" spans="3:3" x14ac:dyDescent="0.2">
      <c r="C1177" s="52"/>
    </row>
    <row r="1178" spans="3:3" x14ac:dyDescent="0.2">
      <c r="C1178" s="52"/>
    </row>
    <row r="1179" spans="3:3" x14ac:dyDescent="0.2">
      <c r="C1179" s="52"/>
    </row>
    <row r="1180" spans="3:3" x14ac:dyDescent="0.2">
      <c r="C1180" s="52"/>
    </row>
    <row r="1181" spans="3:3" x14ac:dyDescent="0.2">
      <c r="C1181" s="52"/>
    </row>
    <row r="1182" spans="3:3" x14ac:dyDescent="0.2">
      <c r="C1182" s="52"/>
    </row>
    <row r="1183" spans="3:3" x14ac:dyDescent="0.2">
      <c r="C1183" s="52"/>
    </row>
    <row r="1184" spans="3:3" x14ac:dyDescent="0.2">
      <c r="C1184" s="52"/>
    </row>
    <row r="1185" spans="3:3" x14ac:dyDescent="0.2">
      <c r="C1185" s="52"/>
    </row>
    <row r="1186" spans="3:3" x14ac:dyDescent="0.2">
      <c r="C1186" s="52"/>
    </row>
    <row r="1187" spans="3:3" x14ac:dyDescent="0.2">
      <c r="C1187" s="52"/>
    </row>
    <row r="1188" spans="3:3" x14ac:dyDescent="0.2">
      <c r="C1188" s="52"/>
    </row>
    <row r="1189" spans="3:3" x14ac:dyDescent="0.2">
      <c r="C1189" s="52"/>
    </row>
    <row r="1190" spans="3:3" x14ac:dyDescent="0.2">
      <c r="C1190" s="52"/>
    </row>
    <row r="1191" spans="3:3" x14ac:dyDescent="0.2">
      <c r="C1191" s="52"/>
    </row>
    <row r="1192" spans="3:3" x14ac:dyDescent="0.2">
      <c r="C1192" s="52"/>
    </row>
    <row r="1193" spans="3:3" x14ac:dyDescent="0.2">
      <c r="C1193" s="52"/>
    </row>
    <row r="1194" spans="3:3" x14ac:dyDescent="0.2">
      <c r="C1194" s="52"/>
    </row>
    <row r="1195" spans="3:3" x14ac:dyDescent="0.2">
      <c r="C1195" s="52"/>
    </row>
    <row r="1196" spans="3:3" x14ac:dyDescent="0.2">
      <c r="C1196" s="52"/>
    </row>
    <row r="1197" spans="3:3" x14ac:dyDescent="0.2">
      <c r="C1197" s="52"/>
    </row>
    <row r="1198" spans="3:3" x14ac:dyDescent="0.2">
      <c r="C1198" s="52"/>
    </row>
    <row r="1199" spans="3:3" x14ac:dyDescent="0.2">
      <c r="C1199" s="52"/>
    </row>
    <row r="1200" spans="3:3" x14ac:dyDescent="0.2">
      <c r="C1200" s="52"/>
    </row>
    <row r="1201" spans="3:3" x14ac:dyDescent="0.2">
      <c r="C1201" s="52"/>
    </row>
    <row r="1202" spans="3:3" x14ac:dyDescent="0.2">
      <c r="C1202" s="52"/>
    </row>
    <row r="1203" spans="3:3" x14ac:dyDescent="0.2">
      <c r="C1203" s="52"/>
    </row>
    <row r="1204" spans="3:3" x14ac:dyDescent="0.2">
      <c r="C1204" s="52"/>
    </row>
    <row r="1205" spans="3:3" x14ac:dyDescent="0.2">
      <c r="C1205" s="52"/>
    </row>
    <row r="1206" spans="3:3" x14ac:dyDescent="0.2">
      <c r="C1206" s="52"/>
    </row>
    <row r="1207" spans="3:3" x14ac:dyDescent="0.2">
      <c r="C1207" s="52"/>
    </row>
    <row r="1208" spans="3:3" x14ac:dyDescent="0.2">
      <c r="C1208" s="52"/>
    </row>
    <row r="1209" spans="3:3" x14ac:dyDescent="0.2">
      <c r="C1209" s="52"/>
    </row>
    <row r="1210" spans="3:3" x14ac:dyDescent="0.2">
      <c r="C1210" s="52"/>
    </row>
    <row r="1211" spans="3:3" x14ac:dyDescent="0.2">
      <c r="C1211" s="52"/>
    </row>
    <row r="1212" spans="3:3" x14ac:dyDescent="0.2">
      <c r="C1212" s="52"/>
    </row>
    <row r="1213" spans="3:3" x14ac:dyDescent="0.2">
      <c r="C1213" s="52"/>
    </row>
    <row r="1214" spans="3:3" x14ac:dyDescent="0.2">
      <c r="C1214" s="52"/>
    </row>
    <row r="1215" spans="3:3" x14ac:dyDescent="0.2">
      <c r="C1215" s="52"/>
    </row>
    <row r="1216" spans="3:3" x14ac:dyDescent="0.2">
      <c r="C1216" s="52"/>
    </row>
    <row r="1217" spans="3:3" x14ac:dyDescent="0.2">
      <c r="C1217" s="52"/>
    </row>
    <row r="1218" spans="3:3" x14ac:dyDescent="0.2">
      <c r="C1218" s="52"/>
    </row>
    <row r="1219" spans="3:3" x14ac:dyDescent="0.2">
      <c r="C1219" s="52"/>
    </row>
    <row r="1220" spans="3:3" x14ac:dyDescent="0.2">
      <c r="C1220" s="52"/>
    </row>
    <row r="1221" spans="3:3" x14ac:dyDescent="0.2">
      <c r="C1221" s="52"/>
    </row>
    <row r="1222" spans="3:3" x14ac:dyDescent="0.2">
      <c r="C1222" s="52"/>
    </row>
    <row r="1223" spans="3:3" x14ac:dyDescent="0.2">
      <c r="C1223" s="52"/>
    </row>
    <row r="1224" spans="3:3" x14ac:dyDescent="0.2">
      <c r="C1224" s="52"/>
    </row>
    <row r="1225" spans="3:3" x14ac:dyDescent="0.2">
      <c r="C1225" s="52"/>
    </row>
    <row r="1226" spans="3:3" x14ac:dyDescent="0.2">
      <c r="C1226" s="52"/>
    </row>
    <row r="1227" spans="3:3" x14ac:dyDescent="0.2">
      <c r="C1227" s="52"/>
    </row>
    <row r="1228" spans="3:3" x14ac:dyDescent="0.2">
      <c r="C1228" s="52"/>
    </row>
    <row r="1229" spans="3:3" x14ac:dyDescent="0.2">
      <c r="C1229" s="52"/>
    </row>
    <row r="1230" spans="3:3" x14ac:dyDescent="0.2">
      <c r="C1230" s="52"/>
    </row>
    <row r="1231" spans="3:3" x14ac:dyDescent="0.2">
      <c r="C1231" s="52"/>
    </row>
    <row r="1232" spans="3:3" x14ac:dyDescent="0.2">
      <c r="C1232" s="52"/>
    </row>
    <row r="1233" spans="3:3" x14ac:dyDescent="0.2">
      <c r="C1233" s="52"/>
    </row>
    <row r="1234" spans="3:3" x14ac:dyDescent="0.2">
      <c r="C1234" s="52"/>
    </row>
    <row r="1235" spans="3:3" x14ac:dyDescent="0.2">
      <c r="C1235" s="52"/>
    </row>
    <row r="1236" spans="3:3" x14ac:dyDescent="0.2">
      <c r="C1236" s="52"/>
    </row>
    <row r="1237" spans="3:3" x14ac:dyDescent="0.2">
      <c r="C1237" s="52"/>
    </row>
    <row r="1238" spans="3:3" x14ac:dyDescent="0.2">
      <c r="C1238" s="52"/>
    </row>
    <row r="1239" spans="3:3" x14ac:dyDescent="0.2">
      <c r="C1239" s="52"/>
    </row>
    <row r="1240" spans="3:3" x14ac:dyDescent="0.2">
      <c r="C1240" s="52"/>
    </row>
    <row r="1241" spans="3:3" x14ac:dyDescent="0.2">
      <c r="C1241" s="52"/>
    </row>
    <row r="1242" spans="3:3" x14ac:dyDescent="0.2">
      <c r="C1242" s="52"/>
    </row>
    <row r="1243" spans="3:3" x14ac:dyDescent="0.2">
      <c r="C1243" s="52"/>
    </row>
    <row r="1244" spans="3:3" x14ac:dyDescent="0.2">
      <c r="C1244" s="52"/>
    </row>
    <row r="1245" spans="3:3" x14ac:dyDescent="0.2">
      <c r="C1245" s="52"/>
    </row>
    <row r="1246" spans="3:3" x14ac:dyDescent="0.2">
      <c r="C1246" s="52"/>
    </row>
    <row r="1247" spans="3:3" x14ac:dyDescent="0.2">
      <c r="C1247" s="52"/>
    </row>
    <row r="1248" spans="3:3" x14ac:dyDescent="0.2">
      <c r="C1248" s="52"/>
    </row>
    <row r="1249" spans="3:3" x14ac:dyDescent="0.2">
      <c r="C1249" s="52"/>
    </row>
    <row r="1250" spans="3:3" x14ac:dyDescent="0.2">
      <c r="C1250" s="52"/>
    </row>
    <row r="1251" spans="3:3" x14ac:dyDescent="0.2">
      <c r="C1251" s="52"/>
    </row>
    <row r="1252" spans="3:3" x14ac:dyDescent="0.2">
      <c r="C1252" s="52"/>
    </row>
    <row r="1253" spans="3:3" x14ac:dyDescent="0.2">
      <c r="C1253" s="52"/>
    </row>
    <row r="1254" spans="3:3" x14ac:dyDescent="0.2">
      <c r="C1254" s="52"/>
    </row>
    <row r="1255" spans="3:3" x14ac:dyDescent="0.2">
      <c r="C1255" s="52"/>
    </row>
    <row r="1256" spans="3:3" x14ac:dyDescent="0.2">
      <c r="C1256" s="52"/>
    </row>
    <row r="1257" spans="3:3" x14ac:dyDescent="0.2">
      <c r="C1257" s="52"/>
    </row>
    <row r="1258" spans="3:3" x14ac:dyDescent="0.2">
      <c r="C1258" s="52"/>
    </row>
    <row r="1259" spans="3:3" x14ac:dyDescent="0.2">
      <c r="C1259" s="52"/>
    </row>
    <row r="1260" spans="3:3" x14ac:dyDescent="0.2">
      <c r="C1260" s="52"/>
    </row>
    <row r="1261" spans="3:3" x14ac:dyDescent="0.2">
      <c r="C1261" s="52"/>
    </row>
    <row r="1262" spans="3:3" x14ac:dyDescent="0.2">
      <c r="C1262" s="52"/>
    </row>
    <row r="1263" spans="3:3" x14ac:dyDescent="0.2">
      <c r="C1263" s="52"/>
    </row>
    <row r="1264" spans="3:3" x14ac:dyDescent="0.2">
      <c r="C1264" s="52"/>
    </row>
    <row r="1265" spans="3:3" x14ac:dyDescent="0.2">
      <c r="C1265" s="52"/>
    </row>
    <row r="1266" spans="3:3" x14ac:dyDescent="0.2">
      <c r="C1266" s="52"/>
    </row>
    <row r="1267" spans="3:3" x14ac:dyDescent="0.2">
      <c r="C1267" s="52"/>
    </row>
    <row r="1268" spans="3:3" x14ac:dyDescent="0.2">
      <c r="C1268" s="52"/>
    </row>
    <row r="1269" spans="3:3" x14ac:dyDescent="0.2">
      <c r="C1269" s="52"/>
    </row>
    <row r="1270" spans="3:3" x14ac:dyDescent="0.2">
      <c r="C1270" s="52"/>
    </row>
    <row r="1271" spans="3:3" x14ac:dyDescent="0.2">
      <c r="C1271" s="52"/>
    </row>
    <row r="1272" spans="3:3" x14ac:dyDescent="0.2">
      <c r="C1272" s="52"/>
    </row>
    <row r="1273" spans="3:3" x14ac:dyDescent="0.2">
      <c r="C1273" s="52"/>
    </row>
    <row r="1274" spans="3:3" x14ac:dyDescent="0.2">
      <c r="C1274" s="52"/>
    </row>
    <row r="1275" spans="3:3" x14ac:dyDescent="0.2">
      <c r="C1275" s="52"/>
    </row>
    <row r="1276" spans="3:3" x14ac:dyDescent="0.2">
      <c r="C1276" s="52"/>
    </row>
    <row r="1277" spans="3:3" x14ac:dyDescent="0.2">
      <c r="C1277" s="52"/>
    </row>
    <row r="1278" spans="3:3" x14ac:dyDescent="0.2">
      <c r="C1278" s="52"/>
    </row>
    <row r="1279" spans="3:3" x14ac:dyDescent="0.2">
      <c r="C1279" s="52"/>
    </row>
    <row r="1280" spans="3:3" x14ac:dyDescent="0.2">
      <c r="C1280" s="52"/>
    </row>
    <row r="1281" spans="3:3" x14ac:dyDescent="0.2">
      <c r="C1281" s="52"/>
    </row>
    <row r="1282" spans="3:3" x14ac:dyDescent="0.2">
      <c r="C1282" s="52"/>
    </row>
    <row r="1283" spans="3:3" x14ac:dyDescent="0.2">
      <c r="C1283" s="52"/>
    </row>
    <row r="1284" spans="3:3" x14ac:dyDescent="0.2">
      <c r="C1284" s="52"/>
    </row>
    <row r="1285" spans="3:3" x14ac:dyDescent="0.2">
      <c r="C1285" s="52"/>
    </row>
    <row r="1286" spans="3:3" x14ac:dyDescent="0.2">
      <c r="C1286" s="52"/>
    </row>
    <row r="1287" spans="3:3" x14ac:dyDescent="0.2">
      <c r="C1287" s="52"/>
    </row>
    <row r="1288" spans="3:3" x14ac:dyDescent="0.2">
      <c r="C1288" s="52"/>
    </row>
    <row r="1289" spans="3:3" x14ac:dyDescent="0.2">
      <c r="C1289" s="52"/>
    </row>
    <row r="1290" spans="3:3" x14ac:dyDescent="0.2">
      <c r="C1290" s="52"/>
    </row>
    <row r="1291" spans="3:3" x14ac:dyDescent="0.2">
      <c r="C1291" s="52"/>
    </row>
    <row r="1292" spans="3:3" x14ac:dyDescent="0.2">
      <c r="C1292" s="52"/>
    </row>
    <row r="1293" spans="3:3" x14ac:dyDescent="0.2">
      <c r="C1293" s="52"/>
    </row>
    <row r="1294" spans="3:3" x14ac:dyDescent="0.2">
      <c r="C1294" s="52"/>
    </row>
    <row r="1295" spans="3:3" x14ac:dyDescent="0.2">
      <c r="C1295" s="52"/>
    </row>
    <row r="1296" spans="3:3" x14ac:dyDescent="0.2">
      <c r="C1296" s="52"/>
    </row>
    <row r="1297" spans="3:3" x14ac:dyDescent="0.2">
      <c r="C1297" s="52"/>
    </row>
    <row r="1298" spans="3:3" x14ac:dyDescent="0.2">
      <c r="C1298" s="52"/>
    </row>
    <row r="1299" spans="3:3" x14ac:dyDescent="0.2">
      <c r="C1299" s="52"/>
    </row>
    <row r="1300" spans="3:3" x14ac:dyDescent="0.2">
      <c r="C1300" s="52"/>
    </row>
    <row r="1301" spans="3:3" x14ac:dyDescent="0.2">
      <c r="C1301" s="52"/>
    </row>
    <row r="1302" spans="3:3" x14ac:dyDescent="0.2">
      <c r="C1302" s="52"/>
    </row>
    <row r="1303" spans="3:3" x14ac:dyDescent="0.2">
      <c r="C1303" s="52"/>
    </row>
    <row r="1304" spans="3:3" x14ac:dyDescent="0.2">
      <c r="C1304" s="52"/>
    </row>
    <row r="1305" spans="3:3" x14ac:dyDescent="0.2">
      <c r="C1305" s="52"/>
    </row>
    <row r="1306" spans="3:3" x14ac:dyDescent="0.2">
      <c r="C1306" s="52"/>
    </row>
    <row r="1307" spans="3:3" x14ac:dyDescent="0.2">
      <c r="C1307" s="52"/>
    </row>
    <row r="1308" spans="3:3" x14ac:dyDescent="0.2">
      <c r="C1308" s="52"/>
    </row>
    <row r="1309" spans="3:3" x14ac:dyDescent="0.2">
      <c r="C1309" s="52"/>
    </row>
    <row r="1310" spans="3:3" x14ac:dyDescent="0.2">
      <c r="C1310" s="52"/>
    </row>
    <row r="1311" spans="3:3" x14ac:dyDescent="0.2">
      <c r="C1311" s="52"/>
    </row>
    <row r="1312" spans="3:3" x14ac:dyDescent="0.2">
      <c r="C1312" s="52"/>
    </row>
    <row r="1313" spans="3:3" x14ac:dyDescent="0.2">
      <c r="C1313" s="52"/>
    </row>
    <row r="1314" spans="3:3" x14ac:dyDescent="0.2">
      <c r="C1314" s="52"/>
    </row>
    <row r="1315" spans="3:3" x14ac:dyDescent="0.2">
      <c r="C1315" s="52"/>
    </row>
    <row r="1316" spans="3:3" x14ac:dyDescent="0.2">
      <c r="C1316" s="52"/>
    </row>
    <row r="1317" spans="3:3" x14ac:dyDescent="0.2">
      <c r="C1317" s="52"/>
    </row>
    <row r="1318" spans="3:3" x14ac:dyDescent="0.2">
      <c r="C1318" s="52"/>
    </row>
    <row r="1319" spans="3:3" x14ac:dyDescent="0.2">
      <c r="C1319" s="52"/>
    </row>
    <row r="1320" spans="3:3" x14ac:dyDescent="0.2">
      <c r="C1320" s="52"/>
    </row>
    <row r="1321" spans="3:3" x14ac:dyDescent="0.2">
      <c r="C1321" s="52"/>
    </row>
    <row r="1322" spans="3:3" x14ac:dyDescent="0.2">
      <c r="C1322" s="52"/>
    </row>
    <row r="1323" spans="3:3" x14ac:dyDescent="0.2">
      <c r="C1323" s="52"/>
    </row>
    <row r="1324" spans="3:3" x14ac:dyDescent="0.2">
      <c r="C1324" s="52"/>
    </row>
    <row r="1325" spans="3:3" x14ac:dyDescent="0.2">
      <c r="C1325" s="52"/>
    </row>
    <row r="1326" spans="3:3" x14ac:dyDescent="0.2">
      <c r="C1326" s="52"/>
    </row>
    <row r="1327" spans="3:3" x14ac:dyDescent="0.2">
      <c r="C1327" s="52"/>
    </row>
    <row r="1328" spans="3:3" x14ac:dyDescent="0.2">
      <c r="C1328" s="52"/>
    </row>
    <row r="1329" spans="3:3" x14ac:dyDescent="0.2">
      <c r="C1329" s="52"/>
    </row>
    <row r="1330" spans="3:3" x14ac:dyDescent="0.2">
      <c r="C1330" s="52"/>
    </row>
    <row r="1331" spans="3:3" x14ac:dyDescent="0.2">
      <c r="C1331" s="52"/>
    </row>
    <row r="1332" spans="3:3" x14ac:dyDescent="0.2">
      <c r="C1332" s="52"/>
    </row>
    <row r="1333" spans="3:3" x14ac:dyDescent="0.2">
      <c r="C1333" s="52"/>
    </row>
    <row r="1334" spans="3:3" x14ac:dyDescent="0.2">
      <c r="C1334" s="52"/>
    </row>
    <row r="1335" spans="3:3" x14ac:dyDescent="0.2">
      <c r="C1335" s="52"/>
    </row>
    <row r="1336" spans="3:3" x14ac:dyDescent="0.2">
      <c r="C1336" s="52"/>
    </row>
    <row r="1337" spans="3:3" x14ac:dyDescent="0.2">
      <c r="C1337" s="52"/>
    </row>
    <row r="1338" spans="3:3" x14ac:dyDescent="0.2">
      <c r="C1338" s="52"/>
    </row>
    <row r="1339" spans="3:3" x14ac:dyDescent="0.2">
      <c r="C1339" s="52"/>
    </row>
    <row r="1340" spans="3:3" x14ac:dyDescent="0.2">
      <c r="C1340" s="52"/>
    </row>
    <row r="1341" spans="3:3" x14ac:dyDescent="0.2">
      <c r="C1341" s="52"/>
    </row>
    <row r="1342" spans="3:3" x14ac:dyDescent="0.2">
      <c r="C1342" s="52"/>
    </row>
    <row r="1343" spans="3:3" x14ac:dyDescent="0.2">
      <c r="C1343" s="52"/>
    </row>
    <row r="1344" spans="3:3" x14ac:dyDescent="0.2">
      <c r="C1344" s="52"/>
    </row>
    <row r="1345" spans="3:3" x14ac:dyDescent="0.2">
      <c r="C1345" s="52"/>
    </row>
    <row r="1346" spans="3:3" x14ac:dyDescent="0.2">
      <c r="C1346" s="52"/>
    </row>
    <row r="1347" spans="3:3" x14ac:dyDescent="0.2">
      <c r="C1347" s="52"/>
    </row>
    <row r="1348" spans="3:3" x14ac:dyDescent="0.2">
      <c r="C1348" s="52"/>
    </row>
    <row r="1349" spans="3:3" x14ac:dyDescent="0.2">
      <c r="C1349" s="52"/>
    </row>
    <row r="1350" spans="3:3" x14ac:dyDescent="0.2">
      <c r="C1350" s="52"/>
    </row>
    <row r="1351" spans="3:3" x14ac:dyDescent="0.2">
      <c r="C1351" s="52"/>
    </row>
    <row r="1352" spans="3:3" x14ac:dyDescent="0.2">
      <c r="C1352" s="52"/>
    </row>
    <row r="1353" spans="3:3" x14ac:dyDescent="0.2">
      <c r="C1353" s="52"/>
    </row>
    <row r="1354" spans="3:3" x14ac:dyDescent="0.2">
      <c r="C1354" s="52"/>
    </row>
    <row r="1355" spans="3:3" x14ac:dyDescent="0.2">
      <c r="C1355" s="52"/>
    </row>
    <row r="1356" spans="3:3" x14ac:dyDescent="0.2">
      <c r="C1356" s="52"/>
    </row>
    <row r="1357" spans="3:3" x14ac:dyDescent="0.2">
      <c r="C1357" s="52"/>
    </row>
    <row r="1358" spans="3:3" x14ac:dyDescent="0.2">
      <c r="C1358" s="52"/>
    </row>
    <row r="1359" spans="3:3" x14ac:dyDescent="0.2">
      <c r="C1359" s="52"/>
    </row>
    <row r="1360" spans="3:3" x14ac:dyDescent="0.2">
      <c r="C1360" s="52"/>
    </row>
    <row r="1361" spans="3:3" x14ac:dyDescent="0.2">
      <c r="C1361" s="52"/>
    </row>
    <row r="1362" spans="3:3" x14ac:dyDescent="0.2">
      <c r="C1362" s="52"/>
    </row>
    <row r="1363" spans="3:3" x14ac:dyDescent="0.2">
      <c r="C1363" s="52"/>
    </row>
    <row r="1364" spans="3:3" x14ac:dyDescent="0.2">
      <c r="C1364" s="52"/>
    </row>
    <row r="1365" spans="3:3" x14ac:dyDescent="0.2">
      <c r="C1365" s="52"/>
    </row>
    <row r="1366" spans="3:3" x14ac:dyDescent="0.2">
      <c r="C1366" s="52"/>
    </row>
    <row r="1367" spans="3:3" x14ac:dyDescent="0.2">
      <c r="C1367" s="52"/>
    </row>
    <row r="1368" spans="3:3" x14ac:dyDescent="0.2">
      <c r="C1368" s="52"/>
    </row>
    <row r="1369" spans="3:3" x14ac:dyDescent="0.2">
      <c r="C1369" s="52"/>
    </row>
    <row r="1370" spans="3:3" x14ac:dyDescent="0.2">
      <c r="C1370" s="52"/>
    </row>
    <row r="1371" spans="3:3" x14ac:dyDescent="0.2">
      <c r="C1371" s="52"/>
    </row>
    <row r="1372" spans="3:3" x14ac:dyDescent="0.2">
      <c r="C1372" s="52"/>
    </row>
    <row r="1373" spans="3:3" x14ac:dyDescent="0.2">
      <c r="C1373" s="52"/>
    </row>
    <row r="1374" spans="3:3" x14ac:dyDescent="0.2">
      <c r="C1374" s="52"/>
    </row>
    <row r="1375" spans="3:3" x14ac:dyDescent="0.2">
      <c r="C1375" s="52"/>
    </row>
    <row r="1376" spans="3:3" x14ac:dyDescent="0.2">
      <c r="C1376" s="52"/>
    </row>
    <row r="1377" spans="3:3" x14ac:dyDescent="0.2">
      <c r="C1377" s="52"/>
    </row>
    <row r="1378" spans="3:3" x14ac:dyDescent="0.2">
      <c r="C1378" s="52"/>
    </row>
    <row r="1379" spans="3:3" x14ac:dyDescent="0.2">
      <c r="C1379" s="52"/>
    </row>
    <row r="1380" spans="3:3" x14ac:dyDescent="0.2">
      <c r="C1380" s="52"/>
    </row>
    <row r="1381" spans="3:3" x14ac:dyDescent="0.2">
      <c r="C1381" s="52"/>
    </row>
    <row r="1382" spans="3:3" x14ac:dyDescent="0.2">
      <c r="C1382" s="52"/>
    </row>
    <row r="1383" spans="3:3" x14ac:dyDescent="0.2">
      <c r="C1383" s="52"/>
    </row>
    <row r="1384" spans="3:3" x14ac:dyDescent="0.2">
      <c r="C1384" s="52"/>
    </row>
    <row r="1385" spans="3:3" x14ac:dyDescent="0.2">
      <c r="C1385" s="52"/>
    </row>
    <row r="1386" spans="3:3" x14ac:dyDescent="0.2">
      <c r="C1386" s="52"/>
    </row>
    <row r="1387" spans="3:3" x14ac:dyDescent="0.2">
      <c r="C1387" s="52"/>
    </row>
    <row r="1388" spans="3:3" x14ac:dyDescent="0.2">
      <c r="C1388" s="52"/>
    </row>
    <row r="1389" spans="3:3" x14ac:dyDescent="0.2">
      <c r="C1389" s="52"/>
    </row>
    <row r="1390" spans="3:3" x14ac:dyDescent="0.2">
      <c r="C1390" s="52"/>
    </row>
    <row r="1391" spans="3:3" x14ac:dyDescent="0.2">
      <c r="C1391" s="52"/>
    </row>
    <row r="1392" spans="3:3" x14ac:dyDescent="0.2">
      <c r="C1392" s="52"/>
    </row>
    <row r="1393" spans="3:3" x14ac:dyDescent="0.2">
      <c r="C1393" s="52"/>
    </row>
    <row r="1394" spans="3:3" x14ac:dyDescent="0.2">
      <c r="C1394" s="52"/>
    </row>
    <row r="1395" spans="3:3" x14ac:dyDescent="0.2">
      <c r="C1395" s="52"/>
    </row>
    <row r="1396" spans="3:3" x14ac:dyDescent="0.2">
      <c r="C1396" s="52"/>
    </row>
    <row r="1397" spans="3:3" x14ac:dyDescent="0.2">
      <c r="C1397" s="52"/>
    </row>
    <row r="1398" spans="3:3" x14ac:dyDescent="0.2">
      <c r="C1398" s="52"/>
    </row>
    <row r="1399" spans="3:3" x14ac:dyDescent="0.2">
      <c r="C1399" s="52"/>
    </row>
    <row r="1400" spans="3:3" x14ac:dyDescent="0.2">
      <c r="C1400" s="52"/>
    </row>
    <row r="1401" spans="3:3" x14ac:dyDescent="0.2">
      <c r="C1401" s="52"/>
    </row>
    <row r="1402" spans="3:3" x14ac:dyDescent="0.2">
      <c r="C1402" s="52"/>
    </row>
    <row r="1403" spans="3:3" x14ac:dyDescent="0.2">
      <c r="C1403" s="52"/>
    </row>
    <row r="1404" spans="3:3" x14ac:dyDescent="0.2">
      <c r="C1404" s="52"/>
    </row>
    <row r="1405" spans="3:3" x14ac:dyDescent="0.2">
      <c r="C1405" s="52"/>
    </row>
    <row r="1406" spans="3:3" x14ac:dyDescent="0.2">
      <c r="C1406" s="52"/>
    </row>
    <row r="1407" spans="3:3" x14ac:dyDescent="0.2">
      <c r="C1407" s="52"/>
    </row>
    <row r="1408" spans="3:3" x14ac:dyDescent="0.2">
      <c r="C1408" s="52"/>
    </row>
    <row r="1409" spans="3:3" x14ac:dyDescent="0.2">
      <c r="C1409" s="52"/>
    </row>
    <row r="1410" spans="3:3" x14ac:dyDescent="0.2">
      <c r="C1410" s="52"/>
    </row>
    <row r="1411" spans="3:3" x14ac:dyDescent="0.2">
      <c r="C1411" s="52"/>
    </row>
    <row r="1412" spans="3:3" x14ac:dyDescent="0.2">
      <c r="C1412" s="52"/>
    </row>
    <row r="1413" spans="3:3" x14ac:dyDescent="0.2">
      <c r="C1413" s="52"/>
    </row>
    <row r="1414" spans="3:3" x14ac:dyDescent="0.2">
      <c r="C1414" s="52"/>
    </row>
    <row r="1415" spans="3:3" x14ac:dyDescent="0.2">
      <c r="C1415" s="52"/>
    </row>
    <row r="1416" spans="3:3" x14ac:dyDescent="0.2">
      <c r="C1416" s="52"/>
    </row>
    <row r="1417" spans="3:3" x14ac:dyDescent="0.2">
      <c r="C1417" s="52"/>
    </row>
    <row r="1418" spans="3:3" x14ac:dyDescent="0.2">
      <c r="C1418" s="52"/>
    </row>
    <row r="1419" spans="3:3" x14ac:dyDescent="0.2">
      <c r="C1419" s="52"/>
    </row>
    <row r="1420" spans="3:3" x14ac:dyDescent="0.2">
      <c r="C1420" s="52"/>
    </row>
    <row r="1421" spans="3:3" x14ac:dyDescent="0.2">
      <c r="C1421" s="52"/>
    </row>
    <row r="1422" spans="3:3" x14ac:dyDescent="0.2">
      <c r="C1422" s="52"/>
    </row>
    <row r="1423" spans="3:3" x14ac:dyDescent="0.2">
      <c r="C1423" s="52"/>
    </row>
    <row r="1424" spans="3:3" x14ac:dyDescent="0.2">
      <c r="C1424" s="52"/>
    </row>
    <row r="1425" spans="3:3" x14ac:dyDescent="0.2">
      <c r="C1425" s="52"/>
    </row>
    <row r="1426" spans="3:3" x14ac:dyDescent="0.2">
      <c r="C1426" s="52"/>
    </row>
    <row r="1427" spans="3:3" x14ac:dyDescent="0.2">
      <c r="C1427" s="52"/>
    </row>
    <row r="1428" spans="3:3" x14ac:dyDescent="0.2">
      <c r="C1428" s="52"/>
    </row>
    <row r="1429" spans="3:3" x14ac:dyDescent="0.2">
      <c r="C1429" s="52"/>
    </row>
    <row r="1430" spans="3:3" x14ac:dyDescent="0.2">
      <c r="C1430" s="52"/>
    </row>
    <row r="1431" spans="3:3" x14ac:dyDescent="0.2">
      <c r="C1431" s="52"/>
    </row>
    <row r="1432" spans="3:3" x14ac:dyDescent="0.2">
      <c r="C1432" s="52"/>
    </row>
    <row r="1433" spans="3:3" x14ac:dyDescent="0.2">
      <c r="C1433" s="52"/>
    </row>
    <row r="1434" spans="3:3" x14ac:dyDescent="0.2">
      <c r="C1434" s="52"/>
    </row>
    <row r="1435" spans="3:3" x14ac:dyDescent="0.2">
      <c r="C1435" s="52"/>
    </row>
    <row r="1436" spans="3:3" x14ac:dyDescent="0.2">
      <c r="C1436" s="52"/>
    </row>
    <row r="1437" spans="3:3" x14ac:dyDescent="0.2">
      <c r="C1437" s="52"/>
    </row>
    <row r="1438" spans="3:3" x14ac:dyDescent="0.2">
      <c r="C1438" s="52"/>
    </row>
    <row r="1439" spans="3:3" x14ac:dyDescent="0.2">
      <c r="C1439" s="52"/>
    </row>
    <row r="1440" spans="3:3" x14ac:dyDescent="0.2">
      <c r="C1440" s="52"/>
    </row>
    <row r="1441" spans="3:3" x14ac:dyDescent="0.2">
      <c r="C1441" s="52"/>
    </row>
    <row r="1442" spans="3:3" x14ac:dyDescent="0.2">
      <c r="C1442" s="52"/>
    </row>
    <row r="1443" spans="3:3" x14ac:dyDescent="0.2">
      <c r="C1443" s="52"/>
    </row>
    <row r="1444" spans="3:3" x14ac:dyDescent="0.2">
      <c r="C1444" s="52"/>
    </row>
    <row r="1445" spans="3:3" x14ac:dyDescent="0.2">
      <c r="C1445" s="52"/>
    </row>
    <row r="1446" spans="3:3" x14ac:dyDescent="0.2">
      <c r="C1446" s="52"/>
    </row>
    <row r="1447" spans="3:3" x14ac:dyDescent="0.2">
      <c r="C1447" s="52"/>
    </row>
    <row r="1448" spans="3:3" x14ac:dyDescent="0.2">
      <c r="C1448" s="52"/>
    </row>
    <row r="1449" spans="3:3" x14ac:dyDescent="0.2">
      <c r="C1449" s="52"/>
    </row>
    <row r="1450" spans="3:3" x14ac:dyDescent="0.2">
      <c r="C1450" s="52"/>
    </row>
    <row r="1451" spans="3:3" x14ac:dyDescent="0.2">
      <c r="C1451" s="52"/>
    </row>
    <row r="1452" spans="3:3" x14ac:dyDescent="0.2">
      <c r="C1452" s="52"/>
    </row>
    <row r="1453" spans="3:3" x14ac:dyDescent="0.2">
      <c r="C1453" s="52"/>
    </row>
    <row r="1454" spans="3:3" x14ac:dyDescent="0.2">
      <c r="C1454" s="52"/>
    </row>
    <row r="1455" spans="3:3" x14ac:dyDescent="0.2">
      <c r="C1455" s="52"/>
    </row>
    <row r="1456" spans="3:3" x14ac:dyDescent="0.2">
      <c r="C1456" s="52"/>
    </row>
    <row r="1457" spans="3:3" x14ac:dyDescent="0.2">
      <c r="C1457" s="52"/>
    </row>
    <row r="1458" spans="3:3" x14ac:dyDescent="0.2">
      <c r="C1458" s="52"/>
    </row>
    <row r="1459" spans="3:3" x14ac:dyDescent="0.2">
      <c r="C1459" s="52"/>
    </row>
    <row r="1460" spans="3:3" x14ac:dyDescent="0.2">
      <c r="C1460" s="52"/>
    </row>
    <row r="1461" spans="3:3" x14ac:dyDescent="0.2">
      <c r="C1461" s="52"/>
    </row>
    <row r="1462" spans="3:3" x14ac:dyDescent="0.2">
      <c r="C1462" s="52"/>
    </row>
    <row r="1463" spans="3:3" x14ac:dyDescent="0.2">
      <c r="C1463" s="52"/>
    </row>
    <row r="1464" spans="3:3" x14ac:dyDescent="0.2">
      <c r="C1464" s="52"/>
    </row>
    <row r="1465" spans="3:3" x14ac:dyDescent="0.2">
      <c r="C1465" s="52"/>
    </row>
    <row r="1466" spans="3:3" x14ac:dyDescent="0.2">
      <c r="C1466" s="52"/>
    </row>
    <row r="1467" spans="3:3" x14ac:dyDescent="0.2">
      <c r="C1467" s="52"/>
    </row>
    <row r="1468" spans="3:3" x14ac:dyDescent="0.2">
      <c r="C1468" s="52"/>
    </row>
    <row r="1469" spans="3:3" x14ac:dyDescent="0.2">
      <c r="C1469" s="52"/>
    </row>
    <row r="1470" spans="3:3" x14ac:dyDescent="0.2">
      <c r="C1470" s="52"/>
    </row>
    <row r="1471" spans="3:3" x14ac:dyDescent="0.2">
      <c r="C1471" s="52"/>
    </row>
    <row r="1472" spans="3:3" x14ac:dyDescent="0.2">
      <c r="C1472" s="52"/>
    </row>
    <row r="1473" spans="3:3" x14ac:dyDescent="0.2">
      <c r="C1473" s="52"/>
    </row>
    <row r="1474" spans="3:3" x14ac:dyDescent="0.2">
      <c r="C1474" s="52"/>
    </row>
    <row r="1475" spans="3:3" x14ac:dyDescent="0.2">
      <c r="C1475" s="52"/>
    </row>
    <row r="1476" spans="3:3" x14ac:dyDescent="0.2">
      <c r="C1476" s="52"/>
    </row>
    <row r="1477" spans="3:3" x14ac:dyDescent="0.2">
      <c r="C1477" s="52"/>
    </row>
    <row r="1478" spans="3:3" x14ac:dyDescent="0.2">
      <c r="C1478" s="52"/>
    </row>
    <row r="1479" spans="3:3" x14ac:dyDescent="0.2">
      <c r="C1479" s="52"/>
    </row>
    <row r="1480" spans="3:3" x14ac:dyDescent="0.2">
      <c r="C1480" s="52"/>
    </row>
    <row r="1481" spans="3:3" x14ac:dyDescent="0.2">
      <c r="C1481" s="52"/>
    </row>
    <row r="1482" spans="3:3" x14ac:dyDescent="0.2">
      <c r="C1482" s="52"/>
    </row>
    <row r="1483" spans="3:3" x14ac:dyDescent="0.2">
      <c r="C1483" s="52"/>
    </row>
    <row r="1484" spans="3:3" x14ac:dyDescent="0.2">
      <c r="C1484" s="52"/>
    </row>
    <row r="1485" spans="3:3" x14ac:dyDescent="0.2">
      <c r="C1485" s="52"/>
    </row>
    <row r="1486" spans="3:3" x14ac:dyDescent="0.2">
      <c r="C1486" s="52"/>
    </row>
    <row r="1487" spans="3:3" x14ac:dyDescent="0.2">
      <c r="C1487" s="52"/>
    </row>
    <row r="1488" spans="3:3" x14ac:dyDescent="0.2">
      <c r="C1488" s="52"/>
    </row>
    <row r="1489" spans="3:3" x14ac:dyDescent="0.2">
      <c r="C1489" s="52"/>
    </row>
    <row r="1490" spans="3:3" x14ac:dyDescent="0.2">
      <c r="C1490" s="52"/>
    </row>
    <row r="1491" spans="3:3" x14ac:dyDescent="0.2">
      <c r="C1491" s="52"/>
    </row>
    <row r="1492" spans="3:3" x14ac:dyDescent="0.2">
      <c r="C1492" s="52"/>
    </row>
    <row r="1493" spans="3:3" x14ac:dyDescent="0.2">
      <c r="C1493" s="52"/>
    </row>
    <row r="1494" spans="3:3" x14ac:dyDescent="0.2">
      <c r="C1494" s="52"/>
    </row>
    <row r="1495" spans="3:3" x14ac:dyDescent="0.2">
      <c r="C1495" s="52"/>
    </row>
    <row r="1496" spans="3:3" x14ac:dyDescent="0.2">
      <c r="C1496" s="52"/>
    </row>
    <row r="1497" spans="3:3" x14ac:dyDescent="0.2">
      <c r="C1497" s="52"/>
    </row>
    <row r="1498" spans="3:3" x14ac:dyDescent="0.2">
      <c r="C1498" s="52"/>
    </row>
    <row r="1499" spans="3:3" x14ac:dyDescent="0.2">
      <c r="C1499" s="52"/>
    </row>
    <row r="1500" spans="3:3" x14ac:dyDescent="0.2">
      <c r="C1500" s="52"/>
    </row>
    <row r="1501" spans="3:3" x14ac:dyDescent="0.2">
      <c r="C1501" s="52"/>
    </row>
    <row r="1502" spans="3:3" x14ac:dyDescent="0.2">
      <c r="C1502" s="52"/>
    </row>
    <row r="1503" spans="3:3" x14ac:dyDescent="0.2">
      <c r="C1503" s="52"/>
    </row>
    <row r="1504" spans="3:3" x14ac:dyDescent="0.2">
      <c r="C1504" s="52"/>
    </row>
    <row r="1505" spans="3:3" x14ac:dyDescent="0.2">
      <c r="C1505" s="52"/>
    </row>
    <row r="1506" spans="3:3" x14ac:dyDescent="0.2">
      <c r="C1506" s="52"/>
    </row>
    <row r="1507" spans="3:3" x14ac:dyDescent="0.2">
      <c r="C1507" s="52"/>
    </row>
    <row r="1508" spans="3:3" x14ac:dyDescent="0.2">
      <c r="C1508" s="52"/>
    </row>
    <row r="1509" spans="3:3" x14ac:dyDescent="0.2">
      <c r="C1509" s="52"/>
    </row>
    <row r="1510" spans="3:3" x14ac:dyDescent="0.2">
      <c r="C1510" s="52"/>
    </row>
    <row r="1511" spans="3:3" x14ac:dyDescent="0.2">
      <c r="C1511" s="52"/>
    </row>
    <row r="1512" spans="3:3" x14ac:dyDescent="0.2">
      <c r="C1512" s="52"/>
    </row>
    <row r="1513" spans="3:3" x14ac:dyDescent="0.2">
      <c r="C1513" s="52"/>
    </row>
    <row r="1514" spans="3:3" x14ac:dyDescent="0.2">
      <c r="C1514" s="52"/>
    </row>
    <row r="1515" spans="3:3" x14ac:dyDescent="0.2">
      <c r="C1515" s="52"/>
    </row>
    <row r="1516" spans="3:3" x14ac:dyDescent="0.2">
      <c r="C1516" s="52"/>
    </row>
    <row r="1517" spans="3:3" x14ac:dyDescent="0.2">
      <c r="C1517" s="52"/>
    </row>
    <row r="1518" spans="3:3" x14ac:dyDescent="0.2">
      <c r="C1518" s="52"/>
    </row>
    <row r="1519" spans="3:3" x14ac:dyDescent="0.2">
      <c r="C1519" s="52"/>
    </row>
    <row r="1520" spans="3:3" x14ac:dyDescent="0.2">
      <c r="C1520" s="52"/>
    </row>
    <row r="1521" spans="3:3" x14ac:dyDescent="0.2">
      <c r="C1521" s="52"/>
    </row>
    <row r="1522" spans="3:3" x14ac:dyDescent="0.2">
      <c r="C1522" s="52"/>
    </row>
    <row r="1523" spans="3:3" x14ac:dyDescent="0.2">
      <c r="C1523" s="52"/>
    </row>
    <row r="1524" spans="3:3" x14ac:dyDescent="0.2">
      <c r="C1524" s="52"/>
    </row>
    <row r="1525" spans="3:3" x14ac:dyDescent="0.2">
      <c r="C1525" s="52"/>
    </row>
    <row r="1526" spans="3:3" x14ac:dyDescent="0.2">
      <c r="C1526" s="52"/>
    </row>
    <row r="1527" spans="3:3" x14ac:dyDescent="0.2">
      <c r="C1527" s="52"/>
    </row>
    <row r="1528" spans="3:3" x14ac:dyDescent="0.2">
      <c r="C1528" s="52"/>
    </row>
    <row r="1529" spans="3:3" x14ac:dyDescent="0.2">
      <c r="C1529" s="52"/>
    </row>
    <row r="1530" spans="3:3" x14ac:dyDescent="0.2">
      <c r="C1530" s="52"/>
    </row>
    <row r="1531" spans="3:3" x14ac:dyDescent="0.2">
      <c r="C1531" s="52"/>
    </row>
    <row r="1532" spans="3:3" x14ac:dyDescent="0.2">
      <c r="C1532" s="52"/>
    </row>
    <row r="1533" spans="3:3" x14ac:dyDescent="0.2">
      <c r="C1533" s="52"/>
    </row>
    <row r="1534" spans="3:3" x14ac:dyDescent="0.2">
      <c r="C1534" s="52"/>
    </row>
    <row r="1535" spans="3:3" x14ac:dyDescent="0.2">
      <c r="C1535" s="52"/>
    </row>
    <row r="1536" spans="3:3" x14ac:dyDescent="0.2">
      <c r="C1536" s="52"/>
    </row>
    <row r="1537" spans="3:3" x14ac:dyDescent="0.2">
      <c r="C1537" s="52"/>
    </row>
    <row r="1538" spans="3:3" x14ac:dyDescent="0.2">
      <c r="C1538" s="52"/>
    </row>
    <row r="1539" spans="3:3" x14ac:dyDescent="0.2">
      <c r="C1539" s="52"/>
    </row>
    <row r="1540" spans="3:3" x14ac:dyDescent="0.2">
      <c r="C1540" s="52"/>
    </row>
    <row r="1541" spans="3:3" x14ac:dyDescent="0.2">
      <c r="C1541" s="52"/>
    </row>
    <row r="1542" spans="3:3" x14ac:dyDescent="0.2">
      <c r="C1542" s="52"/>
    </row>
    <row r="1543" spans="3:3" x14ac:dyDescent="0.2">
      <c r="C1543" s="52"/>
    </row>
    <row r="1544" spans="3:3" x14ac:dyDescent="0.2">
      <c r="C1544" s="52"/>
    </row>
    <row r="1545" spans="3:3" x14ac:dyDescent="0.2">
      <c r="C1545" s="52"/>
    </row>
    <row r="1546" spans="3:3" x14ac:dyDescent="0.2">
      <c r="C1546" s="52"/>
    </row>
    <row r="1547" spans="3:3" x14ac:dyDescent="0.2">
      <c r="C1547" s="52"/>
    </row>
    <row r="1548" spans="3:3" x14ac:dyDescent="0.2">
      <c r="C1548" s="52"/>
    </row>
    <row r="1549" spans="3:3" x14ac:dyDescent="0.2">
      <c r="C1549" s="52"/>
    </row>
    <row r="1550" spans="3:3" x14ac:dyDescent="0.2">
      <c r="C1550" s="52"/>
    </row>
    <row r="1551" spans="3:3" x14ac:dyDescent="0.2">
      <c r="C1551" s="52"/>
    </row>
    <row r="1552" spans="3:3" x14ac:dyDescent="0.2">
      <c r="C1552" s="52"/>
    </row>
    <row r="1553" spans="3:3" x14ac:dyDescent="0.2">
      <c r="C1553" s="52"/>
    </row>
    <row r="1554" spans="3:3" x14ac:dyDescent="0.2">
      <c r="C1554" s="52"/>
    </row>
    <row r="1555" spans="3:3" x14ac:dyDescent="0.2">
      <c r="C1555" s="52"/>
    </row>
    <row r="1556" spans="3:3" x14ac:dyDescent="0.2">
      <c r="C1556" s="52"/>
    </row>
    <row r="1557" spans="3:3" x14ac:dyDescent="0.2">
      <c r="C1557" s="52"/>
    </row>
    <row r="1558" spans="3:3" x14ac:dyDescent="0.2">
      <c r="C1558" s="52"/>
    </row>
    <row r="1559" spans="3:3" x14ac:dyDescent="0.2">
      <c r="C1559" s="52"/>
    </row>
    <row r="1560" spans="3:3" x14ac:dyDescent="0.2">
      <c r="C1560" s="52"/>
    </row>
    <row r="1561" spans="3:3" x14ac:dyDescent="0.2">
      <c r="C1561" s="52"/>
    </row>
    <row r="1562" spans="3:3" x14ac:dyDescent="0.2">
      <c r="C1562" s="52"/>
    </row>
    <row r="1563" spans="3:3" x14ac:dyDescent="0.2">
      <c r="C1563" s="52"/>
    </row>
    <row r="1564" spans="3:3" x14ac:dyDescent="0.2">
      <c r="C1564" s="52"/>
    </row>
    <row r="1565" spans="3:3" x14ac:dyDescent="0.2">
      <c r="C1565" s="52"/>
    </row>
    <row r="1566" spans="3:3" x14ac:dyDescent="0.2">
      <c r="C1566" s="52"/>
    </row>
    <row r="1567" spans="3:3" x14ac:dyDescent="0.2">
      <c r="C1567" s="52"/>
    </row>
    <row r="1568" spans="3:3" x14ac:dyDescent="0.2">
      <c r="C1568" s="52"/>
    </row>
    <row r="1569" spans="3:3" x14ac:dyDescent="0.2">
      <c r="C1569" s="52"/>
    </row>
    <row r="1570" spans="3:3" x14ac:dyDescent="0.2">
      <c r="C1570" s="52"/>
    </row>
    <row r="1571" spans="3:3" x14ac:dyDescent="0.2">
      <c r="C1571" s="52"/>
    </row>
    <row r="1572" spans="3:3" x14ac:dyDescent="0.2">
      <c r="C1572" s="52"/>
    </row>
    <row r="1573" spans="3:3" x14ac:dyDescent="0.2">
      <c r="C1573" s="52"/>
    </row>
    <row r="1574" spans="3:3" x14ac:dyDescent="0.2">
      <c r="C1574" s="52"/>
    </row>
    <row r="1575" spans="3:3" x14ac:dyDescent="0.2">
      <c r="C1575" s="52"/>
    </row>
    <row r="1576" spans="3:3" x14ac:dyDescent="0.2">
      <c r="C1576" s="52"/>
    </row>
    <row r="1577" spans="3:3" x14ac:dyDescent="0.2">
      <c r="C1577" s="52"/>
    </row>
    <row r="1578" spans="3:3" x14ac:dyDescent="0.2">
      <c r="C1578" s="52"/>
    </row>
    <row r="1579" spans="3:3" x14ac:dyDescent="0.2">
      <c r="C1579" s="52"/>
    </row>
    <row r="1580" spans="3:3" x14ac:dyDescent="0.2">
      <c r="C1580" s="52"/>
    </row>
    <row r="1581" spans="3:3" x14ac:dyDescent="0.2">
      <c r="C1581" s="52"/>
    </row>
    <row r="1582" spans="3:3" x14ac:dyDescent="0.2">
      <c r="C1582" s="52"/>
    </row>
    <row r="1583" spans="3:3" x14ac:dyDescent="0.2">
      <c r="C1583" s="52"/>
    </row>
    <row r="1584" spans="3:3" x14ac:dyDescent="0.2">
      <c r="C1584" s="52"/>
    </row>
    <row r="1585" spans="3:3" x14ac:dyDescent="0.2">
      <c r="C1585" s="52"/>
    </row>
    <row r="1586" spans="3:3" x14ac:dyDescent="0.2">
      <c r="C1586" s="52"/>
    </row>
    <row r="1587" spans="3:3" x14ac:dyDescent="0.2">
      <c r="C1587" s="52"/>
    </row>
    <row r="1588" spans="3:3" x14ac:dyDescent="0.2">
      <c r="C1588" s="52"/>
    </row>
    <row r="1589" spans="3:3" x14ac:dyDescent="0.2">
      <c r="C1589" s="52"/>
    </row>
    <row r="1590" spans="3:3" x14ac:dyDescent="0.2">
      <c r="C1590" s="52"/>
    </row>
    <row r="1591" spans="3:3" x14ac:dyDescent="0.2">
      <c r="C1591" s="52"/>
    </row>
    <row r="1592" spans="3:3" x14ac:dyDescent="0.2">
      <c r="C1592" s="52"/>
    </row>
    <row r="1593" spans="3:3" x14ac:dyDescent="0.2">
      <c r="C1593" s="52"/>
    </row>
    <row r="1594" spans="3:3" x14ac:dyDescent="0.2">
      <c r="C1594" s="52"/>
    </row>
    <row r="1595" spans="3:3" x14ac:dyDescent="0.2">
      <c r="C1595" s="52"/>
    </row>
    <row r="1596" spans="3:3" x14ac:dyDescent="0.2">
      <c r="C1596" s="52"/>
    </row>
    <row r="1597" spans="3:3" x14ac:dyDescent="0.2">
      <c r="C1597" s="52"/>
    </row>
    <row r="1598" spans="3:3" x14ac:dyDescent="0.2">
      <c r="C1598" s="52"/>
    </row>
    <row r="1599" spans="3:3" x14ac:dyDescent="0.2">
      <c r="C1599" s="52"/>
    </row>
    <row r="1600" spans="3:3" x14ac:dyDescent="0.2">
      <c r="C1600" s="52"/>
    </row>
    <row r="1601" spans="3:3" x14ac:dyDescent="0.2">
      <c r="C1601" s="52"/>
    </row>
    <row r="1602" spans="3:3" x14ac:dyDescent="0.2">
      <c r="C1602" s="52"/>
    </row>
    <row r="1603" spans="3:3" x14ac:dyDescent="0.2">
      <c r="C1603" s="52"/>
    </row>
    <row r="1604" spans="3:3" x14ac:dyDescent="0.2">
      <c r="C1604" s="52"/>
    </row>
    <row r="1605" spans="3:3" x14ac:dyDescent="0.2">
      <c r="C1605" s="52"/>
    </row>
    <row r="1606" spans="3:3" x14ac:dyDescent="0.2">
      <c r="C1606" s="52"/>
    </row>
    <row r="1607" spans="3:3" x14ac:dyDescent="0.2">
      <c r="C1607" s="52"/>
    </row>
    <row r="1608" spans="3:3" x14ac:dyDescent="0.2">
      <c r="C1608" s="52"/>
    </row>
    <row r="1609" spans="3:3" x14ac:dyDescent="0.2">
      <c r="C1609" s="52"/>
    </row>
    <row r="1610" spans="3:3" x14ac:dyDescent="0.2">
      <c r="C1610" s="52"/>
    </row>
    <row r="1611" spans="3:3" x14ac:dyDescent="0.2">
      <c r="C1611" s="52"/>
    </row>
    <row r="1612" spans="3:3" x14ac:dyDescent="0.2">
      <c r="C1612" s="52"/>
    </row>
    <row r="1613" spans="3:3" x14ac:dyDescent="0.2">
      <c r="C1613" s="52"/>
    </row>
    <row r="1614" spans="3:3" x14ac:dyDescent="0.2">
      <c r="C1614" s="52"/>
    </row>
    <row r="1615" spans="3:3" x14ac:dyDescent="0.2">
      <c r="C1615" s="52"/>
    </row>
    <row r="1616" spans="3:3" x14ac:dyDescent="0.2">
      <c r="C1616" s="52"/>
    </row>
    <row r="1617" spans="3:3" x14ac:dyDescent="0.2">
      <c r="C1617" s="52"/>
    </row>
    <row r="1618" spans="3:3" x14ac:dyDescent="0.2">
      <c r="C1618" s="52"/>
    </row>
    <row r="1619" spans="3:3" x14ac:dyDescent="0.2">
      <c r="C1619" s="52"/>
    </row>
    <row r="1620" spans="3:3" x14ac:dyDescent="0.2">
      <c r="C1620" s="52"/>
    </row>
    <row r="1621" spans="3:3" x14ac:dyDescent="0.2">
      <c r="C1621" s="52"/>
    </row>
    <row r="1622" spans="3:3" x14ac:dyDescent="0.2">
      <c r="C1622" s="52"/>
    </row>
    <row r="1623" spans="3:3" x14ac:dyDescent="0.2">
      <c r="C1623" s="52"/>
    </row>
    <row r="1624" spans="3:3" x14ac:dyDescent="0.2">
      <c r="C1624" s="52"/>
    </row>
    <row r="1625" spans="3:3" x14ac:dyDescent="0.2">
      <c r="C1625" s="52"/>
    </row>
    <row r="1626" spans="3:3" x14ac:dyDescent="0.2">
      <c r="C1626" s="52"/>
    </row>
    <row r="1627" spans="3:3" x14ac:dyDescent="0.2">
      <c r="C1627" s="52"/>
    </row>
    <row r="1628" spans="3:3" x14ac:dyDescent="0.2">
      <c r="C1628" s="52"/>
    </row>
    <row r="1629" spans="3:3" x14ac:dyDescent="0.2">
      <c r="C1629" s="52"/>
    </row>
    <row r="1630" spans="3:3" x14ac:dyDescent="0.2">
      <c r="C1630" s="52"/>
    </row>
    <row r="1631" spans="3:3" x14ac:dyDescent="0.2">
      <c r="C1631" s="52"/>
    </row>
    <row r="1632" spans="3:3" x14ac:dyDescent="0.2">
      <c r="C1632" s="52"/>
    </row>
    <row r="1633" spans="3:3" x14ac:dyDescent="0.2">
      <c r="C1633" s="52"/>
    </row>
    <row r="1634" spans="3:3" x14ac:dyDescent="0.2">
      <c r="C1634" s="52"/>
    </row>
    <row r="1635" spans="3:3" x14ac:dyDescent="0.2">
      <c r="C1635" s="52"/>
    </row>
    <row r="1636" spans="3:3" x14ac:dyDescent="0.2">
      <c r="C1636" s="52"/>
    </row>
    <row r="1637" spans="3:3" x14ac:dyDescent="0.2">
      <c r="C1637" s="52"/>
    </row>
    <row r="1638" spans="3:3" x14ac:dyDescent="0.2">
      <c r="C1638" s="52"/>
    </row>
    <row r="1639" spans="3:3" x14ac:dyDescent="0.2">
      <c r="C1639" s="52"/>
    </row>
    <row r="1640" spans="3:3" x14ac:dyDescent="0.2">
      <c r="C1640" s="52"/>
    </row>
    <row r="1641" spans="3:3" x14ac:dyDescent="0.2">
      <c r="C1641" s="52"/>
    </row>
    <row r="1642" spans="3:3" x14ac:dyDescent="0.2">
      <c r="C1642" s="52"/>
    </row>
    <row r="1643" spans="3:3" x14ac:dyDescent="0.2">
      <c r="C1643" s="52"/>
    </row>
    <row r="1644" spans="3:3" x14ac:dyDescent="0.2">
      <c r="C1644" s="52"/>
    </row>
    <row r="1645" spans="3:3" x14ac:dyDescent="0.2">
      <c r="C1645" s="52"/>
    </row>
    <row r="1646" spans="3:3" x14ac:dyDescent="0.2">
      <c r="C1646" s="52"/>
    </row>
    <row r="1647" spans="3:3" x14ac:dyDescent="0.2">
      <c r="C1647" s="52"/>
    </row>
    <row r="1648" spans="3:3" x14ac:dyDescent="0.2">
      <c r="C1648" s="52"/>
    </row>
    <row r="1649" spans="3:3" x14ac:dyDescent="0.2">
      <c r="C1649" s="52"/>
    </row>
    <row r="1650" spans="3:3" x14ac:dyDescent="0.2">
      <c r="C1650" s="52"/>
    </row>
    <row r="1651" spans="3:3" x14ac:dyDescent="0.2">
      <c r="C1651" s="52"/>
    </row>
    <row r="1652" spans="3:3" x14ac:dyDescent="0.2">
      <c r="C1652" s="52"/>
    </row>
    <row r="1653" spans="3:3" x14ac:dyDescent="0.2">
      <c r="C1653" s="52"/>
    </row>
    <row r="1654" spans="3:3" x14ac:dyDescent="0.2">
      <c r="C1654" s="52"/>
    </row>
    <row r="1655" spans="3:3" x14ac:dyDescent="0.2">
      <c r="C1655" s="52"/>
    </row>
    <row r="1656" spans="3:3" x14ac:dyDescent="0.2">
      <c r="C1656" s="52"/>
    </row>
    <row r="1657" spans="3:3" x14ac:dyDescent="0.2">
      <c r="C1657" s="52"/>
    </row>
    <row r="1658" spans="3:3" x14ac:dyDescent="0.2">
      <c r="C1658" s="52"/>
    </row>
    <row r="1659" spans="3:3" x14ac:dyDescent="0.2">
      <c r="C1659" s="52"/>
    </row>
    <row r="1660" spans="3:3" x14ac:dyDescent="0.2">
      <c r="C1660" s="52"/>
    </row>
    <row r="1661" spans="3:3" x14ac:dyDescent="0.2">
      <c r="C1661" s="52"/>
    </row>
    <row r="1662" spans="3:3" x14ac:dyDescent="0.2">
      <c r="C1662" s="52"/>
    </row>
    <row r="1663" spans="3:3" x14ac:dyDescent="0.2">
      <c r="C1663" s="52"/>
    </row>
    <row r="1664" spans="3:3" x14ac:dyDescent="0.2">
      <c r="C1664" s="52"/>
    </row>
    <row r="1665" spans="3:3" x14ac:dyDescent="0.2">
      <c r="C1665" s="52"/>
    </row>
    <row r="1666" spans="3:3" x14ac:dyDescent="0.2">
      <c r="C1666" s="52"/>
    </row>
    <row r="1667" spans="3:3" x14ac:dyDescent="0.2">
      <c r="C1667" s="52"/>
    </row>
    <row r="1668" spans="3:3" x14ac:dyDescent="0.2">
      <c r="C1668" s="52"/>
    </row>
    <row r="1669" spans="3:3" x14ac:dyDescent="0.2">
      <c r="C1669" s="52"/>
    </row>
    <row r="1670" spans="3:3" x14ac:dyDescent="0.2">
      <c r="C1670" s="52"/>
    </row>
    <row r="1671" spans="3:3" x14ac:dyDescent="0.2">
      <c r="C1671" s="52"/>
    </row>
    <row r="1672" spans="3:3" x14ac:dyDescent="0.2">
      <c r="C1672" s="52"/>
    </row>
    <row r="1673" spans="3:3" x14ac:dyDescent="0.2">
      <c r="C1673" s="52"/>
    </row>
    <row r="1674" spans="3:3" x14ac:dyDescent="0.2">
      <c r="C1674" s="52"/>
    </row>
    <row r="1675" spans="3:3" x14ac:dyDescent="0.2">
      <c r="C1675" s="52"/>
    </row>
    <row r="1676" spans="3:3" x14ac:dyDescent="0.2">
      <c r="C1676" s="52"/>
    </row>
    <row r="1677" spans="3:3" x14ac:dyDescent="0.2">
      <c r="C1677" s="52"/>
    </row>
    <row r="1678" spans="3:3" x14ac:dyDescent="0.2">
      <c r="C1678" s="52"/>
    </row>
    <row r="1679" spans="3:3" x14ac:dyDescent="0.2">
      <c r="C1679" s="52"/>
    </row>
    <row r="1680" spans="3:3" x14ac:dyDescent="0.2">
      <c r="C1680" s="52"/>
    </row>
    <row r="1681" spans="3:3" x14ac:dyDescent="0.2">
      <c r="C1681" s="52"/>
    </row>
    <row r="1682" spans="3:3" x14ac:dyDescent="0.2">
      <c r="C1682" s="52"/>
    </row>
    <row r="1683" spans="3:3" x14ac:dyDescent="0.2">
      <c r="C1683" s="52"/>
    </row>
    <row r="1684" spans="3:3" x14ac:dyDescent="0.2">
      <c r="C1684" s="52"/>
    </row>
    <row r="1685" spans="3:3" x14ac:dyDescent="0.2">
      <c r="C1685" s="52"/>
    </row>
    <row r="1686" spans="3:3" x14ac:dyDescent="0.2">
      <c r="C1686" s="52"/>
    </row>
    <row r="1687" spans="3:3" x14ac:dyDescent="0.2">
      <c r="C1687" s="52"/>
    </row>
    <row r="1688" spans="3:3" x14ac:dyDescent="0.2">
      <c r="C1688" s="52"/>
    </row>
    <row r="1689" spans="3:3" x14ac:dyDescent="0.2">
      <c r="C1689" s="52"/>
    </row>
    <row r="1690" spans="3:3" x14ac:dyDescent="0.2">
      <c r="C1690" s="52"/>
    </row>
    <row r="1691" spans="3:3" x14ac:dyDescent="0.2">
      <c r="C1691" s="52"/>
    </row>
    <row r="1692" spans="3:3" x14ac:dyDescent="0.2">
      <c r="C1692" s="52"/>
    </row>
    <row r="1693" spans="3:3" x14ac:dyDescent="0.2">
      <c r="C1693" s="52"/>
    </row>
    <row r="1694" spans="3:3" x14ac:dyDescent="0.2">
      <c r="C1694" s="52"/>
    </row>
    <row r="1695" spans="3:3" x14ac:dyDescent="0.2">
      <c r="C1695" s="52"/>
    </row>
    <row r="1696" spans="3:3" x14ac:dyDescent="0.2">
      <c r="C1696" s="52"/>
    </row>
    <row r="1697" spans="3:3" x14ac:dyDescent="0.2">
      <c r="C1697" s="52"/>
    </row>
    <row r="1698" spans="3:3" x14ac:dyDescent="0.2">
      <c r="C1698" s="52"/>
    </row>
    <row r="1699" spans="3:3" x14ac:dyDescent="0.2">
      <c r="C1699" s="52"/>
    </row>
    <row r="1700" spans="3:3" x14ac:dyDescent="0.2">
      <c r="C1700" s="52"/>
    </row>
    <row r="1701" spans="3:3" x14ac:dyDescent="0.2">
      <c r="C1701" s="52"/>
    </row>
    <row r="1702" spans="3:3" x14ac:dyDescent="0.2">
      <c r="C1702" s="52"/>
    </row>
    <row r="1703" spans="3:3" x14ac:dyDescent="0.2">
      <c r="C1703" s="52"/>
    </row>
    <row r="1704" spans="3:3" x14ac:dyDescent="0.2">
      <c r="C1704" s="52"/>
    </row>
    <row r="1705" spans="3:3" x14ac:dyDescent="0.2">
      <c r="C1705" s="52"/>
    </row>
    <row r="1706" spans="3:3" x14ac:dyDescent="0.2">
      <c r="C1706" s="52"/>
    </row>
    <row r="1707" spans="3:3" x14ac:dyDescent="0.2">
      <c r="C1707" s="52"/>
    </row>
    <row r="1708" spans="3:3" x14ac:dyDescent="0.2">
      <c r="C1708" s="52"/>
    </row>
    <row r="1709" spans="3:3" x14ac:dyDescent="0.2">
      <c r="C1709" s="52"/>
    </row>
    <row r="1710" spans="3:3" x14ac:dyDescent="0.2">
      <c r="C1710" s="52"/>
    </row>
    <row r="1711" spans="3:3" x14ac:dyDescent="0.2">
      <c r="C1711" s="52"/>
    </row>
    <row r="1712" spans="3:3" x14ac:dyDescent="0.2">
      <c r="C1712" s="52"/>
    </row>
    <row r="1713" spans="3:3" x14ac:dyDescent="0.2">
      <c r="C1713" s="52"/>
    </row>
    <row r="1714" spans="3:3" x14ac:dyDescent="0.2">
      <c r="C1714" s="52"/>
    </row>
    <row r="1715" spans="3:3" x14ac:dyDescent="0.2">
      <c r="C1715" s="52"/>
    </row>
    <row r="1716" spans="3:3" x14ac:dyDescent="0.2">
      <c r="C1716" s="52"/>
    </row>
    <row r="1717" spans="3:3" x14ac:dyDescent="0.2">
      <c r="C1717" s="52"/>
    </row>
    <row r="1718" spans="3:3" x14ac:dyDescent="0.2">
      <c r="C1718" s="52"/>
    </row>
    <row r="1719" spans="3:3" x14ac:dyDescent="0.2">
      <c r="C1719" s="52"/>
    </row>
    <row r="1720" spans="3:3" x14ac:dyDescent="0.2">
      <c r="C1720" s="52"/>
    </row>
    <row r="1721" spans="3:3" x14ac:dyDescent="0.2">
      <c r="C1721" s="52"/>
    </row>
    <row r="1722" spans="3:3" x14ac:dyDescent="0.2">
      <c r="C1722" s="52"/>
    </row>
    <row r="1723" spans="3:3" x14ac:dyDescent="0.2">
      <c r="C1723" s="52"/>
    </row>
    <row r="1724" spans="3:3" x14ac:dyDescent="0.2">
      <c r="C1724" s="52"/>
    </row>
    <row r="1725" spans="3:3" x14ac:dyDescent="0.2">
      <c r="C1725" s="52"/>
    </row>
    <row r="1726" spans="3:3" x14ac:dyDescent="0.2">
      <c r="C1726" s="52"/>
    </row>
    <row r="1727" spans="3:3" x14ac:dyDescent="0.2">
      <c r="C1727" s="52"/>
    </row>
    <row r="1728" spans="3:3" x14ac:dyDescent="0.2">
      <c r="C1728" s="52"/>
    </row>
    <row r="1729" spans="3:3" x14ac:dyDescent="0.2">
      <c r="C1729" s="52"/>
    </row>
    <row r="1730" spans="3:3" x14ac:dyDescent="0.2">
      <c r="C1730" s="52"/>
    </row>
    <row r="1731" spans="3:3" x14ac:dyDescent="0.2">
      <c r="C1731" s="52"/>
    </row>
    <row r="1732" spans="3:3" x14ac:dyDescent="0.2">
      <c r="C1732" s="52"/>
    </row>
    <row r="1733" spans="3:3" x14ac:dyDescent="0.2">
      <c r="C1733" s="52"/>
    </row>
    <row r="1734" spans="3:3" x14ac:dyDescent="0.2">
      <c r="C1734" s="52"/>
    </row>
    <row r="1735" spans="3:3" x14ac:dyDescent="0.2">
      <c r="C1735" s="52"/>
    </row>
    <row r="1736" spans="3:3" x14ac:dyDescent="0.2">
      <c r="C1736" s="52"/>
    </row>
    <row r="1737" spans="3:3" x14ac:dyDescent="0.2">
      <c r="C1737" s="52"/>
    </row>
    <row r="1738" spans="3:3" x14ac:dyDescent="0.2">
      <c r="C1738" s="52"/>
    </row>
    <row r="1739" spans="3:3" x14ac:dyDescent="0.2">
      <c r="C1739" s="52"/>
    </row>
    <row r="1740" spans="3:3" x14ac:dyDescent="0.2">
      <c r="C1740" s="52"/>
    </row>
    <row r="1741" spans="3:3" x14ac:dyDescent="0.2">
      <c r="C1741" s="52"/>
    </row>
    <row r="1742" spans="3:3" x14ac:dyDescent="0.2">
      <c r="C1742" s="52"/>
    </row>
    <row r="1743" spans="3:3" x14ac:dyDescent="0.2">
      <c r="C1743" s="52"/>
    </row>
    <row r="1744" spans="3:3" x14ac:dyDescent="0.2">
      <c r="C1744" s="52"/>
    </row>
    <row r="1745" spans="3:3" x14ac:dyDescent="0.2">
      <c r="C1745" s="52"/>
    </row>
    <row r="1746" spans="3:3" x14ac:dyDescent="0.2">
      <c r="C1746" s="52"/>
    </row>
    <row r="1747" spans="3:3" x14ac:dyDescent="0.2">
      <c r="C1747" s="52"/>
    </row>
    <row r="1748" spans="3:3" x14ac:dyDescent="0.2">
      <c r="C1748" s="52"/>
    </row>
    <row r="1749" spans="3:3" x14ac:dyDescent="0.2">
      <c r="C1749" s="52"/>
    </row>
    <row r="1750" spans="3:3" x14ac:dyDescent="0.2">
      <c r="C1750" s="52"/>
    </row>
    <row r="1751" spans="3:3" x14ac:dyDescent="0.2">
      <c r="C1751" s="52"/>
    </row>
    <row r="1752" spans="3:3" x14ac:dyDescent="0.2">
      <c r="C1752" s="52"/>
    </row>
    <row r="1753" spans="3:3" x14ac:dyDescent="0.2">
      <c r="C1753" s="52"/>
    </row>
    <row r="1754" spans="3:3" x14ac:dyDescent="0.2">
      <c r="C1754" s="52"/>
    </row>
    <row r="1755" spans="3:3" x14ac:dyDescent="0.2">
      <c r="C1755" s="52"/>
    </row>
    <row r="1756" spans="3:3" x14ac:dyDescent="0.2">
      <c r="C1756" s="52"/>
    </row>
    <row r="1757" spans="3:3" x14ac:dyDescent="0.2">
      <c r="C1757" s="52"/>
    </row>
    <row r="1758" spans="3:3" x14ac:dyDescent="0.2">
      <c r="C1758" s="52"/>
    </row>
    <row r="1759" spans="3:3" x14ac:dyDescent="0.2">
      <c r="C1759" s="52"/>
    </row>
    <row r="1760" spans="3:3" x14ac:dyDescent="0.2">
      <c r="C1760" s="52"/>
    </row>
    <row r="1761" spans="3:3" x14ac:dyDescent="0.2">
      <c r="C1761" s="52"/>
    </row>
    <row r="1762" spans="3:3" x14ac:dyDescent="0.2">
      <c r="C1762" s="52"/>
    </row>
    <row r="1763" spans="3:3" x14ac:dyDescent="0.2">
      <c r="C1763" s="52"/>
    </row>
    <row r="1764" spans="3:3" x14ac:dyDescent="0.2">
      <c r="C1764" s="52"/>
    </row>
    <row r="1765" spans="3:3" x14ac:dyDescent="0.2">
      <c r="C1765" s="52"/>
    </row>
    <row r="1766" spans="3:3" x14ac:dyDescent="0.2">
      <c r="C1766" s="52"/>
    </row>
    <row r="1767" spans="3:3" x14ac:dyDescent="0.2">
      <c r="C1767" s="52"/>
    </row>
    <row r="1768" spans="3:3" x14ac:dyDescent="0.2">
      <c r="C1768" s="52"/>
    </row>
    <row r="1769" spans="3:3" x14ac:dyDescent="0.2">
      <c r="C1769" s="52"/>
    </row>
    <row r="1770" spans="3:3" x14ac:dyDescent="0.2">
      <c r="C1770" s="52"/>
    </row>
    <row r="1771" spans="3:3" x14ac:dyDescent="0.2">
      <c r="C1771" s="52"/>
    </row>
    <row r="1772" spans="3:3" x14ac:dyDescent="0.2">
      <c r="C1772" s="52"/>
    </row>
    <row r="1773" spans="3:3" x14ac:dyDescent="0.2">
      <c r="C1773" s="52"/>
    </row>
    <row r="1774" spans="3:3" x14ac:dyDescent="0.2">
      <c r="C1774" s="52"/>
    </row>
    <row r="1775" spans="3:3" x14ac:dyDescent="0.2">
      <c r="C1775" s="52"/>
    </row>
    <row r="1776" spans="3:3" x14ac:dyDescent="0.2">
      <c r="C1776" s="52"/>
    </row>
    <row r="1777" spans="3:3" x14ac:dyDescent="0.2">
      <c r="C1777" s="52"/>
    </row>
    <row r="1778" spans="3:3" x14ac:dyDescent="0.2">
      <c r="C1778" s="52"/>
    </row>
    <row r="1779" spans="3:3" x14ac:dyDescent="0.2">
      <c r="C1779" s="52"/>
    </row>
    <row r="1780" spans="3:3" x14ac:dyDescent="0.2">
      <c r="C1780" s="52"/>
    </row>
    <row r="1781" spans="3:3" x14ac:dyDescent="0.2">
      <c r="C1781" s="52"/>
    </row>
    <row r="1782" spans="3:3" x14ac:dyDescent="0.2">
      <c r="C1782" s="52"/>
    </row>
    <row r="1783" spans="3:3" x14ac:dyDescent="0.2">
      <c r="C1783" s="52"/>
    </row>
    <row r="1784" spans="3:3" x14ac:dyDescent="0.2">
      <c r="C1784" s="52"/>
    </row>
    <row r="1785" spans="3:3" x14ac:dyDescent="0.2">
      <c r="C1785" s="52"/>
    </row>
    <row r="1786" spans="3:3" x14ac:dyDescent="0.2">
      <c r="C1786" s="52"/>
    </row>
    <row r="1787" spans="3:3" x14ac:dyDescent="0.2">
      <c r="C1787" s="52"/>
    </row>
    <row r="1788" spans="3:3" x14ac:dyDescent="0.2">
      <c r="C1788" s="52"/>
    </row>
    <row r="1789" spans="3:3" x14ac:dyDescent="0.2">
      <c r="C1789" s="52"/>
    </row>
    <row r="1790" spans="3:3" x14ac:dyDescent="0.2">
      <c r="C1790" s="52"/>
    </row>
    <row r="1791" spans="3:3" x14ac:dyDescent="0.2">
      <c r="C1791" s="52"/>
    </row>
    <row r="1792" spans="3:3" x14ac:dyDescent="0.2">
      <c r="C1792" s="52"/>
    </row>
    <row r="1793" spans="3:3" x14ac:dyDescent="0.2">
      <c r="C1793" s="52"/>
    </row>
    <row r="1794" spans="3:3" x14ac:dyDescent="0.2">
      <c r="C1794" s="52"/>
    </row>
    <row r="1795" spans="3:3" x14ac:dyDescent="0.2">
      <c r="C1795" s="52"/>
    </row>
    <row r="1796" spans="3:3" x14ac:dyDescent="0.2">
      <c r="C1796" s="52"/>
    </row>
    <row r="1797" spans="3:3" x14ac:dyDescent="0.2">
      <c r="C1797" s="52"/>
    </row>
    <row r="1798" spans="3:3" x14ac:dyDescent="0.2">
      <c r="C1798" s="52"/>
    </row>
    <row r="1799" spans="3:3" x14ac:dyDescent="0.2">
      <c r="C1799" s="52"/>
    </row>
    <row r="1800" spans="3:3" x14ac:dyDescent="0.2">
      <c r="C1800" s="52"/>
    </row>
    <row r="1801" spans="3:3" x14ac:dyDescent="0.2">
      <c r="C1801" s="52"/>
    </row>
    <row r="1802" spans="3:3" x14ac:dyDescent="0.2">
      <c r="C1802" s="52"/>
    </row>
    <row r="1803" spans="3:3" x14ac:dyDescent="0.2">
      <c r="C1803" s="52"/>
    </row>
    <row r="1804" spans="3:3" x14ac:dyDescent="0.2">
      <c r="C1804" s="52"/>
    </row>
    <row r="1805" spans="3:3" x14ac:dyDescent="0.2">
      <c r="C1805" s="52"/>
    </row>
    <row r="1806" spans="3:3" x14ac:dyDescent="0.2">
      <c r="C1806" s="52"/>
    </row>
    <row r="1807" spans="3:3" x14ac:dyDescent="0.2">
      <c r="C1807" s="52"/>
    </row>
    <row r="1808" spans="3:3" x14ac:dyDescent="0.2">
      <c r="C1808" s="52"/>
    </row>
    <row r="1809" spans="3:3" x14ac:dyDescent="0.2">
      <c r="C1809" s="52"/>
    </row>
    <row r="1810" spans="3:3" x14ac:dyDescent="0.2">
      <c r="C1810" s="52"/>
    </row>
    <row r="1811" spans="3:3" x14ac:dyDescent="0.2">
      <c r="C1811" s="52"/>
    </row>
    <row r="1812" spans="3:3" x14ac:dyDescent="0.2">
      <c r="C1812" s="52"/>
    </row>
    <row r="1813" spans="3:3" x14ac:dyDescent="0.2">
      <c r="C1813" s="52"/>
    </row>
    <row r="1814" spans="3:3" x14ac:dyDescent="0.2">
      <c r="C1814" s="52"/>
    </row>
    <row r="1815" spans="3:3" x14ac:dyDescent="0.2">
      <c r="C1815" s="52"/>
    </row>
    <row r="1816" spans="3:3" x14ac:dyDescent="0.2">
      <c r="C1816" s="52"/>
    </row>
    <row r="1817" spans="3:3" x14ac:dyDescent="0.2">
      <c r="C1817" s="52"/>
    </row>
    <row r="1818" spans="3:3" x14ac:dyDescent="0.2">
      <c r="C1818" s="52"/>
    </row>
    <row r="1819" spans="3:3" x14ac:dyDescent="0.2">
      <c r="C1819" s="52"/>
    </row>
    <row r="1820" spans="3:3" x14ac:dyDescent="0.2">
      <c r="C1820" s="52"/>
    </row>
    <row r="1821" spans="3:3" x14ac:dyDescent="0.2">
      <c r="C1821" s="52"/>
    </row>
    <row r="1822" spans="3:3" x14ac:dyDescent="0.2">
      <c r="C1822" s="52"/>
    </row>
    <row r="1823" spans="3:3" x14ac:dyDescent="0.2">
      <c r="C1823" s="52"/>
    </row>
    <row r="1824" spans="3:3" x14ac:dyDescent="0.2">
      <c r="C1824" s="52"/>
    </row>
    <row r="1825" spans="3:3" x14ac:dyDescent="0.2">
      <c r="C1825" s="52"/>
    </row>
    <row r="1826" spans="3:3" x14ac:dyDescent="0.2">
      <c r="C1826" s="52"/>
    </row>
    <row r="1827" spans="3:3" x14ac:dyDescent="0.2">
      <c r="C1827" s="52"/>
    </row>
    <row r="1828" spans="3:3" x14ac:dyDescent="0.2">
      <c r="C1828" s="52"/>
    </row>
    <row r="1829" spans="3:3" x14ac:dyDescent="0.2">
      <c r="C1829" s="52"/>
    </row>
    <row r="1830" spans="3:3" x14ac:dyDescent="0.2">
      <c r="C1830" s="52"/>
    </row>
    <row r="1831" spans="3:3" x14ac:dyDescent="0.2">
      <c r="C1831" s="52"/>
    </row>
    <row r="1832" spans="3:3" x14ac:dyDescent="0.2">
      <c r="C1832" s="52"/>
    </row>
    <row r="1833" spans="3:3" x14ac:dyDescent="0.2">
      <c r="C1833" s="52"/>
    </row>
    <row r="1834" spans="3:3" x14ac:dyDescent="0.2">
      <c r="C1834" s="52"/>
    </row>
    <row r="1835" spans="3:3" x14ac:dyDescent="0.2">
      <c r="C1835" s="52"/>
    </row>
    <row r="1836" spans="3:3" x14ac:dyDescent="0.2">
      <c r="C1836" s="52"/>
    </row>
    <row r="1837" spans="3:3" x14ac:dyDescent="0.2">
      <c r="C1837" s="52"/>
    </row>
    <row r="1838" spans="3:3" x14ac:dyDescent="0.2">
      <c r="C1838" s="52"/>
    </row>
    <row r="1839" spans="3:3" x14ac:dyDescent="0.2">
      <c r="C1839" s="52"/>
    </row>
    <row r="1840" spans="3:3" x14ac:dyDescent="0.2">
      <c r="C1840" s="52"/>
    </row>
    <row r="1841" spans="3:3" x14ac:dyDescent="0.2">
      <c r="C1841" s="52"/>
    </row>
    <row r="1842" spans="3:3" x14ac:dyDescent="0.2">
      <c r="C1842" s="52"/>
    </row>
    <row r="1843" spans="3:3" x14ac:dyDescent="0.2">
      <c r="C1843" s="52"/>
    </row>
    <row r="1844" spans="3:3" x14ac:dyDescent="0.2">
      <c r="C1844" s="52"/>
    </row>
    <row r="1845" spans="3:3" x14ac:dyDescent="0.2">
      <c r="C1845" s="52"/>
    </row>
    <row r="1846" spans="3:3" x14ac:dyDescent="0.2">
      <c r="C1846" s="52"/>
    </row>
    <row r="1847" spans="3:3" x14ac:dyDescent="0.2">
      <c r="C1847" s="52"/>
    </row>
    <row r="1848" spans="3:3" x14ac:dyDescent="0.2">
      <c r="C1848" s="52"/>
    </row>
    <row r="1849" spans="3:3" x14ac:dyDescent="0.2">
      <c r="C1849" s="52"/>
    </row>
    <row r="1850" spans="3:3" x14ac:dyDescent="0.2">
      <c r="C1850" s="52"/>
    </row>
    <row r="1851" spans="3:3" x14ac:dyDescent="0.2">
      <c r="C1851" s="52"/>
    </row>
    <row r="1852" spans="3:3" x14ac:dyDescent="0.2">
      <c r="C1852" s="52"/>
    </row>
    <row r="1853" spans="3:3" x14ac:dyDescent="0.2">
      <c r="C1853" s="52"/>
    </row>
    <row r="1854" spans="3:3" x14ac:dyDescent="0.2">
      <c r="C1854" s="52"/>
    </row>
    <row r="1855" spans="3:3" x14ac:dyDescent="0.2">
      <c r="C1855" s="52"/>
    </row>
    <row r="1856" spans="3:3" x14ac:dyDescent="0.2">
      <c r="C1856" s="52"/>
    </row>
    <row r="1857" spans="3:3" x14ac:dyDescent="0.2">
      <c r="C1857" s="52"/>
    </row>
    <row r="1858" spans="3:3" x14ac:dyDescent="0.2">
      <c r="C1858" s="52"/>
    </row>
    <row r="1859" spans="3:3" x14ac:dyDescent="0.2">
      <c r="C1859" s="52"/>
    </row>
    <row r="1860" spans="3:3" x14ac:dyDescent="0.2">
      <c r="C1860" s="52"/>
    </row>
    <row r="1861" spans="3:3" x14ac:dyDescent="0.2">
      <c r="C1861" s="52"/>
    </row>
    <row r="1862" spans="3:3" x14ac:dyDescent="0.2">
      <c r="C1862" s="52"/>
    </row>
    <row r="1863" spans="3:3" x14ac:dyDescent="0.2">
      <c r="C1863" s="52"/>
    </row>
    <row r="1864" spans="3:3" x14ac:dyDescent="0.2">
      <c r="C1864" s="52"/>
    </row>
    <row r="1865" spans="3:3" x14ac:dyDescent="0.2">
      <c r="C1865" s="52"/>
    </row>
    <row r="1866" spans="3:3" x14ac:dyDescent="0.2">
      <c r="C1866" s="52"/>
    </row>
    <row r="1867" spans="3:3" x14ac:dyDescent="0.2">
      <c r="C1867" s="52"/>
    </row>
    <row r="1868" spans="3:3" x14ac:dyDescent="0.2">
      <c r="C1868" s="52"/>
    </row>
    <row r="1869" spans="3:3" x14ac:dyDescent="0.2">
      <c r="C1869" s="52"/>
    </row>
    <row r="1870" spans="3:3" x14ac:dyDescent="0.2">
      <c r="C1870" s="52"/>
    </row>
    <row r="1871" spans="3:3" x14ac:dyDescent="0.2">
      <c r="C1871" s="52"/>
    </row>
    <row r="1872" spans="3:3" x14ac:dyDescent="0.2">
      <c r="C1872" s="52"/>
    </row>
    <row r="1873" spans="3:3" x14ac:dyDescent="0.2">
      <c r="C1873" s="52"/>
    </row>
    <row r="1874" spans="3:3" x14ac:dyDescent="0.2">
      <c r="C1874" s="52"/>
    </row>
    <row r="1875" spans="3:3" x14ac:dyDescent="0.2">
      <c r="C1875" s="52"/>
    </row>
    <row r="1876" spans="3:3" x14ac:dyDescent="0.2">
      <c r="C1876" s="52"/>
    </row>
    <row r="1877" spans="3:3" x14ac:dyDescent="0.2">
      <c r="C1877" s="52"/>
    </row>
    <row r="1878" spans="3:3" x14ac:dyDescent="0.2">
      <c r="C1878" s="52"/>
    </row>
    <row r="1879" spans="3:3" x14ac:dyDescent="0.2">
      <c r="C1879" s="52"/>
    </row>
    <row r="1880" spans="3:3" x14ac:dyDescent="0.2">
      <c r="C1880" s="52"/>
    </row>
    <row r="1881" spans="3:3" x14ac:dyDescent="0.2">
      <c r="C1881" s="52"/>
    </row>
    <row r="1882" spans="3:3" x14ac:dyDescent="0.2">
      <c r="C1882" s="52"/>
    </row>
    <row r="1883" spans="3:3" x14ac:dyDescent="0.2">
      <c r="C1883" s="52"/>
    </row>
    <row r="1884" spans="3:3" x14ac:dyDescent="0.2">
      <c r="C1884" s="52"/>
    </row>
    <row r="1885" spans="3:3" x14ac:dyDescent="0.2">
      <c r="C1885" s="52"/>
    </row>
    <row r="1886" spans="3:3" x14ac:dyDescent="0.2">
      <c r="C1886" s="52"/>
    </row>
    <row r="1887" spans="3:3" x14ac:dyDescent="0.2">
      <c r="C1887" s="52"/>
    </row>
    <row r="1888" spans="3:3" x14ac:dyDescent="0.2">
      <c r="C1888" s="52"/>
    </row>
    <row r="1889" spans="3:3" x14ac:dyDescent="0.2">
      <c r="C1889" s="52"/>
    </row>
    <row r="1890" spans="3:3" x14ac:dyDescent="0.2">
      <c r="C1890" s="52"/>
    </row>
    <row r="1891" spans="3:3" x14ac:dyDescent="0.2">
      <c r="C1891" s="52"/>
    </row>
    <row r="1892" spans="3:3" x14ac:dyDescent="0.2">
      <c r="C1892" s="52"/>
    </row>
    <row r="1893" spans="3:3" x14ac:dyDescent="0.2">
      <c r="C1893" s="52"/>
    </row>
    <row r="1894" spans="3:3" x14ac:dyDescent="0.2">
      <c r="C1894" s="52"/>
    </row>
    <row r="1895" spans="3:3" x14ac:dyDescent="0.2">
      <c r="C1895" s="52"/>
    </row>
    <row r="1896" spans="3:3" x14ac:dyDescent="0.2">
      <c r="C1896" s="52"/>
    </row>
    <row r="1897" spans="3:3" x14ac:dyDescent="0.2">
      <c r="C1897" s="52"/>
    </row>
    <row r="1898" spans="3:3" x14ac:dyDescent="0.2">
      <c r="C1898" s="52"/>
    </row>
    <row r="1899" spans="3:3" x14ac:dyDescent="0.2">
      <c r="C1899" s="52"/>
    </row>
    <row r="1900" spans="3:3" x14ac:dyDescent="0.2">
      <c r="C1900" s="52"/>
    </row>
    <row r="1901" spans="3:3" x14ac:dyDescent="0.2">
      <c r="C1901" s="52"/>
    </row>
    <row r="1902" spans="3:3" x14ac:dyDescent="0.2">
      <c r="C1902" s="52"/>
    </row>
    <row r="1903" spans="3:3" x14ac:dyDescent="0.2">
      <c r="C1903" s="52"/>
    </row>
    <row r="1904" spans="3:3" x14ac:dyDescent="0.2">
      <c r="C1904" s="52"/>
    </row>
    <row r="1905" spans="3:3" x14ac:dyDescent="0.2">
      <c r="C1905" s="52"/>
    </row>
    <row r="1906" spans="3:3" x14ac:dyDescent="0.2">
      <c r="C1906" s="52"/>
    </row>
    <row r="1907" spans="3:3" x14ac:dyDescent="0.2">
      <c r="C1907" s="52"/>
    </row>
    <row r="1908" spans="3:3" x14ac:dyDescent="0.2">
      <c r="C1908" s="52"/>
    </row>
    <row r="1909" spans="3:3" x14ac:dyDescent="0.2">
      <c r="C1909" s="52"/>
    </row>
    <row r="1910" spans="3:3" x14ac:dyDescent="0.2">
      <c r="C1910" s="52"/>
    </row>
    <row r="1911" spans="3:3" x14ac:dyDescent="0.2">
      <c r="C1911" s="52"/>
    </row>
    <row r="1912" spans="3:3" x14ac:dyDescent="0.2">
      <c r="C1912" s="52"/>
    </row>
    <row r="1913" spans="3:3" x14ac:dyDescent="0.2">
      <c r="C1913" s="52"/>
    </row>
    <row r="1914" spans="3:3" x14ac:dyDescent="0.2">
      <c r="C1914" s="52"/>
    </row>
    <row r="1915" spans="3:3" x14ac:dyDescent="0.2">
      <c r="C1915" s="52"/>
    </row>
    <row r="1916" spans="3:3" x14ac:dyDescent="0.2">
      <c r="C1916" s="52"/>
    </row>
    <row r="1917" spans="3:3" x14ac:dyDescent="0.2">
      <c r="C1917" s="52"/>
    </row>
    <row r="1918" spans="3:3" x14ac:dyDescent="0.2">
      <c r="C1918" s="52"/>
    </row>
    <row r="1919" spans="3:3" x14ac:dyDescent="0.2">
      <c r="C1919" s="52"/>
    </row>
    <row r="1920" spans="3:3" x14ac:dyDescent="0.2">
      <c r="C1920" s="52"/>
    </row>
    <row r="1921" spans="3:3" x14ac:dyDescent="0.2">
      <c r="C1921" s="52"/>
    </row>
    <row r="1922" spans="3:3" x14ac:dyDescent="0.2">
      <c r="C1922" s="52"/>
    </row>
    <row r="1923" spans="3:3" x14ac:dyDescent="0.2">
      <c r="C1923" s="52"/>
    </row>
    <row r="1924" spans="3:3" x14ac:dyDescent="0.2">
      <c r="C1924" s="52"/>
    </row>
    <row r="1925" spans="3:3" x14ac:dyDescent="0.2">
      <c r="C1925" s="52"/>
    </row>
    <row r="1926" spans="3:3" x14ac:dyDescent="0.2">
      <c r="C1926" s="52"/>
    </row>
    <row r="1927" spans="3:3" x14ac:dyDescent="0.2">
      <c r="C1927" s="52"/>
    </row>
    <row r="1928" spans="3:3" x14ac:dyDescent="0.2">
      <c r="C1928" s="52"/>
    </row>
    <row r="1929" spans="3:3" x14ac:dyDescent="0.2">
      <c r="C1929" s="52"/>
    </row>
    <row r="1930" spans="3:3" x14ac:dyDescent="0.2">
      <c r="C1930" s="52"/>
    </row>
    <row r="1931" spans="3:3" x14ac:dyDescent="0.2">
      <c r="C1931" s="52"/>
    </row>
    <row r="1932" spans="3:3" x14ac:dyDescent="0.2">
      <c r="C1932" s="52"/>
    </row>
    <row r="1933" spans="3:3" x14ac:dyDescent="0.2">
      <c r="C1933" s="52"/>
    </row>
    <row r="1934" spans="3:3" x14ac:dyDescent="0.2">
      <c r="C1934" s="52"/>
    </row>
    <row r="1935" spans="3:3" x14ac:dyDescent="0.2">
      <c r="C1935" s="52"/>
    </row>
    <row r="1936" spans="3:3" x14ac:dyDescent="0.2">
      <c r="C1936" s="52"/>
    </row>
    <row r="1937" spans="3:3" x14ac:dyDescent="0.2">
      <c r="C1937" s="52"/>
    </row>
    <row r="1938" spans="3:3" x14ac:dyDescent="0.2">
      <c r="C1938" s="52"/>
    </row>
    <row r="1939" spans="3:3" x14ac:dyDescent="0.2">
      <c r="C1939" s="52"/>
    </row>
    <row r="1940" spans="3:3" x14ac:dyDescent="0.2">
      <c r="C1940" s="52"/>
    </row>
    <row r="1941" spans="3:3" x14ac:dyDescent="0.2">
      <c r="C1941" s="52"/>
    </row>
    <row r="1942" spans="3:3" x14ac:dyDescent="0.2">
      <c r="C1942" s="52"/>
    </row>
    <row r="1943" spans="3:3" x14ac:dyDescent="0.2">
      <c r="C1943" s="52"/>
    </row>
    <row r="1944" spans="3:3" x14ac:dyDescent="0.2">
      <c r="C1944" s="52"/>
    </row>
    <row r="1945" spans="3:3" x14ac:dyDescent="0.2">
      <c r="C1945" s="52"/>
    </row>
    <row r="1946" spans="3:3" x14ac:dyDescent="0.2">
      <c r="C1946" s="52"/>
    </row>
    <row r="1947" spans="3:3" x14ac:dyDescent="0.2">
      <c r="C1947" s="52"/>
    </row>
    <row r="1948" spans="3:3" x14ac:dyDescent="0.2">
      <c r="C1948" s="52"/>
    </row>
    <row r="1949" spans="3:3" x14ac:dyDescent="0.2">
      <c r="C1949" s="52"/>
    </row>
    <row r="1950" spans="3:3" x14ac:dyDescent="0.2">
      <c r="C1950" s="52"/>
    </row>
    <row r="1951" spans="3:3" x14ac:dyDescent="0.2">
      <c r="C1951" s="52"/>
    </row>
    <row r="1952" spans="3:3" x14ac:dyDescent="0.2">
      <c r="C1952" s="52"/>
    </row>
    <row r="1953" spans="3:3" x14ac:dyDescent="0.2">
      <c r="C1953" s="52"/>
    </row>
    <row r="1954" spans="3:3" x14ac:dyDescent="0.2">
      <c r="C1954" s="52"/>
    </row>
    <row r="1955" spans="3:3" x14ac:dyDescent="0.2">
      <c r="C1955" s="52"/>
    </row>
    <row r="1956" spans="3:3" x14ac:dyDescent="0.2">
      <c r="C1956" s="52"/>
    </row>
    <row r="1957" spans="3:3" x14ac:dyDescent="0.2">
      <c r="C1957" s="52"/>
    </row>
    <row r="1958" spans="3:3" x14ac:dyDescent="0.2">
      <c r="C1958" s="52"/>
    </row>
    <row r="1959" spans="3:3" x14ac:dyDescent="0.2">
      <c r="C1959" s="52"/>
    </row>
    <row r="1960" spans="3:3" x14ac:dyDescent="0.2">
      <c r="C1960" s="52"/>
    </row>
    <row r="1961" spans="3:3" x14ac:dyDescent="0.2">
      <c r="C1961" s="52"/>
    </row>
    <row r="1962" spans="3:3" x14ac:dyDescent="0.2">
      <c r="C1962" s="52"/>
    </row>
    <row r="1963" spans="3:3" x14ac:dyDescent="0.2">
      <c r="C1963" s="52"/>
    </row>
    <row r="1964" spans="3:3" x14ac:dyDescent="0.2">
      <c r="C1964" s="52"/>
    </row>
    <row r="1965" spans="3:3" x14ac:dyDescent="0.2">
      <c r="C1965" s="52"/>
    </row>
    <row r="1966" spans="3:3" x14ac:dyDescent="0.2">
      <c r="C1966" s="52"/>
    </row>
    <row r="1967" spans="3:3" x14ac:dyDescent="0.2">
      <c r="C1967" s="52"/>
    </row>
    <row r="1968" spans="3:3" x14ac:dyDescent="0.2">
      <c r="C1968" s="52"/>
    </row>
    <row r="1969" spans="3:3" x14ac:dyDescent="0.2">
      <c r="C1969" s="52"/>
    </row>
    <row r="1970" spans="3:3" x14ac:dyDescent="0.2">
      <c r="C1970" s="52"/>
    </row>
    <row r="1971" spans="3:3" x14ac:dyDescent="0.2">
      <c r="C1971" s="52"/>
    </row>
    <row r="1972" spans="3:3" x14ac:dyDescent="0.2">
      <c r="C1972" s="52"/>
    </row>
    <row r="1973" spans="3:3" x14ac:dyDescent="0.2">
      <c r="C1973" s="52"/>
    </row>
    <row r="1974" spans="3:3" x14ac:dyDescent="0.2">
      <c r="C1974" s="52"/>
    </row>
    <row r="1975" spans="3:3" x14ac:dyDescent="0.2">
      <c r="C1975" s="52"/>
    </row>
    <row r="1976" spans="3:3" x14ac:dyDescent="0.2">
      <c r="C1976" s="52"/>
    </row>
    <row r="1977" spans="3:3" x14ac:dyDescent="0.2">
      <c r="C1977" s="52"/>
    </row>
    <row r="1978" spans="3:3" x14ac:dyDescent="0.2">
      <c r="C1978" s="52"/>
    </row>
    <row r="1979" spans="3:3" x14ac:dyDescent="0.2">
      <c r="C1979" s="52"/>
    </row>
    <row r="1980" spans="3:3" x14ac:dyDescent="0.2">
      <c r="C1980" s="52"/>
    </row>
    <row r="1981" spans="3:3" x14ac:dyDescent="0.2">
      <c r="C1981" s="52"/>
    </row>
  </sheetData>
  <autoFilter ref="A3:BC4"/>
  <mergeCells count="9">
    <mergeCell ref="BB1:BB2"/>
    <mergeCell ref="BC1:BC2"/>
    <mergeCell ref="AA1:AJ2"/>
    <mergeCell ref="AK1:AO2"/>
    <mergeCell ref="A1:M2"/>
    <mergeCell ref="N1:O2"/>
    <mergeCell ref="P1:U2"/>
    <mergeCell ref="V1:Z2"/>
    <mergeCell ref="AP1:BA2"/>
  </mergeCells>
  <conditionalFormatting sqref="BC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11811023622047245" right="0.11811023622047245" top="0.35433070866141736" bottom="0.74803149606299213" header="0.31496062992125984" footer="0.31496062992125984"/>
  <pageSetup paperSize="9" scale="65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snn"/>
  <dimension ref="A1:BC5"/>
  <sheetViews>
    <sheetView zoomScaleNormal="100" workbookViewId="0">
      <pane ySplit="3" topLeftCell="A4" activePane="bottomLeft" state="frozen"/>
      <selection activeCell="P3" sqref="P3:U3"/>
      <selection pane="bottomLeft" activeCell="A4" sqref="A4"/>
    </sheetView>
  </sheetViews>
  <sheetFormatPr baseColWidth="10" defaultColWidth="8.85546875" defaultRowHeight="12.75" x14ac:dyDescent="0.2"/>
  <cols>
    <col min="1" max="1" width="7.7109375" style="26" customWidth="1"/>
    <col min="2" max="2" width="8.140625" style="39" customWidth="1"/>
    <col min="3" max="3" width="13" style="40" customWidth="1"/>
    <col min="4" max="4" width="13" style="40" hidden="1" customWidth="1"/>
    <col min="5" max="5" width="20.85546875" style="28" customWidth="1"/>
    <col min="6" max="6" width="8.7109375" style="28" customWidth="1"/>
    <col min="7" max="7" width="14.5703125" style="28" customWidth="1"/>
    <col min="8" max="8" width="3.5703125" style="28" customWidth="1"/>
    <col min="9" max="9" width="5.5703125" style="28" customWidth="1"/>
    <col min="10" max="10" width="7.7109375" style="28" customWidth="1"/>
    <col min="11" max="11" width="14.28515625" style="28" customWidth="1"/>
    <col min="12" max="12" width="12.140625" style="28" customWidth="1"/>
    <col min="13" max="13" width="2.7109375" style="28" customWidth="1"/>
    <col min="14" max="14" width="5.5703125" style="28" customWidth="1"/>
    <col min="15" max="15" width="7.85546875" style="28" customWidth="1"/>
    <col min="16" max="16" width="6.42578125" style="28" customWidth="1"/>
    <col min="17" max="17" width="6.140625" style="28" customWidth="1"/>
    <col min="18" max="18" width="5.5703125" style="28" customWidth="1"/>
    <col min="19" max="19" width="6.5703125" style="28" customWidth="1"/>
    <col min="20" max="21" width="6.5703125" style="28" hidden="1" customWidth="1"/>
    <col min="22" max="26" width="5.5703125" style="28" customWidth="1"/>
    <col min="27" max="36" width="6.140625" style="29" customWidth="1"/>
    <col min="37" max="41" width="6.42578125" style="29" customWidth="1"/>
    <col min="42" max="53" width="5" style="28" customWidth="1"/>
    <col min="54" max="54" width="5.140625" style="28" customWidth="1"/>
    <col min="55" max="55" width="63.85546875" style="31" customWidth="1"/>
    <col min="56" max="16384" width="8.85546875" style="13"/>
  </cols>
  <sheetData>
    <row r="1" spans="1:55" ht="15.75" customHeight="1" x14ac:dyDescent="0.2">
      <c r="A1" s="151" t="s">
        <v>41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79" t="s">
        <v>88</v>
      </c>
      <c r="O1" s="180"/>
      <c r="P1" s="182" t="s">
        <v>43</v>
      </c>
      <c r="Q1" s="183"/>
      <c r="R1" s="183"/>
      <c r="S1" s="183"/>
      <c r="T1" s="183"/>
      <c r="U1" s="184"/>
      <c r="V1" s="188" t="s">
        <v>44</v>
      </c>
      <c r="W1" s="189"/>
      <c r="X1" s="189"/>
      <c r="Y1" s="189"/>
      <c r="Z1" s="190"/>
      <c r="AA1" s="204" t="s">
        <v>138</v>
      </c>
      <c r="AB1" s="205"/>
      <c r="AC1" s="205"/>
      <c r="AD1" s="205"/>
      <c r="AE1" s="205"/>
      <c r="AF1" s="205"/>
      <c r="AG1" s="205"/>
      <c r="AH1" s="205"/>
      <c r="AI1" s="205"/>
      <c r="AJ1" s="205"/>
      <c r="AK1" s="170" t="s">
        <v>144</v>
      </c>
      <c r="AL1" s="171"/>
      <c r="AM1" s="171"/>
      <c r="AN1" s="171"/>
      <c r="AO1" s="171"/>
      <c r="AP1" s="198" t="s">
        <v>89</v>
      </c>
      <c r="AQ1" s="199"/>
      <c r="AR1" s="199"/>
      <c r="AS1" s="199"/>
      <c r="AT1" s="199"/>
      <c r="AU1" s="199"/>
      <c r="AV1" s="199"/>
      <c r="AW1" s="199"/>
      <c r="AX1" s="199"/>
      <c r="AY1" s="199"/>
      <c r="AZ1" s="199"/>
      <c r="BA1" s="200"/>
      <c r="BB1" s="195"/>
      <c r="BC1" s="197" t="s">
        <v>49</v>
      </c>
    </row>
    <row r="2" spans="1:55" ht="12.75" customHeight="1" x14ac:dyDescent="0.2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81"/>
      <c r="O2" s="181"/>
      <c r="P2" s="185"/>
      <c r="Q2" s="186"/>
      <c r="R2" s="186"/>
      <c r="S2" s="186"/>
      <c r="T2" s="186"/>
      <c r="U2" s="187"/>
      <c r="V2" s="191"/>
      <c r="W2" s="192"/>
      <c r="X2" s="192"/>
      <c r="Y2" s="192"/>
      <c r="Z2" s="193"/>
      <c r="AA2" s="206"/>
      <c r="AB2" s="207"/>
      <c r="AC2" s="207"/>
      <c r="AD2" s="207"/>
      <c r="AE2" s="207"/>
      <c r="AF2" s="207"/>
      <c r="AG2" s="207"/>
      <c r="AH2" s="207"/>
      <c r="AI2" s="207"/>
      <c r="AJ2" s="207"/>
      <c r="AK2" s="173"/>
      <c r="AL2" s="174"/>
      <c r="AM2" s="174"/>
      <c r="AN2" s="174"/>
      <c r="AO2" s="174"/>
      <c r="AP2" s="201"/>
      <c r="AQ2" s="202"/>
      <c r="AR2" s="202"/>
      <c r="AS2" s="202"/>
      <c r="AT2" s="202"/>
      <c r="AU2" s="202"/>
      <c r="AV2" s="202"/>
      <c r="AW2" s="202"/>
      <c r="AX2" s="202"/>
      <c r="AY2" s="202"/>
      <c r="AZ2" s="202"/>
      <c r="BA2" s="203"/>
      <c r="BB2" s="196"/>
      <c r="BC2" s="153"/>
    </row>
    <row r="3" spans="1:55" s="25" customFormat="1" ht="95.45" customHeight="1" x14ac:dyDescent="0.25">
      <c r="A3" s="15" t="s">
        <v>0</v>
      </c>
      <c r="B3" s="32" t="s">
        <v>14</v>
      </c>
      <c r="C3" s="33" t="s">
        <v>13</v>
      </c>
      <c r="D3" s="33"/>
      <c r="E3" s="15" t="s">
        <v>90</v>
      </c>
      <c r="F3" s="15" t="s">
        <v>11</v>
      </c>
      <c r="G3" s="15" t="s">
        <v>2</v>
      </c>
      <c r="H3" s="15" t="s">
        <v>3</v>
      </c>
      <c r="I3" s="15" t="s">
        <v>4</v>
      </c>
      <c r="J3" s="15" t="s">
        <v>5</v>
      </c>
      <c r="K3" s="15" t="s">
        <v>6</v>
      </c>
      <c r="L3" s="15" t="s">
        <v>7</v>
      </c>
      <c r="M3" s="16" t="s">
        <v>8</v>
      </c>
      <c r="N3" s="17" t="s">
        <v>136</v>
      </c>
      <c r="O3" s="17" t="s">
        <v>137</v>
      </c>
      <c r="P3" s="34" t="s">
        <v>91</v>
      </c>
      <c r="Q3" s="34" t="s">
        <v>92</v>
      </c>
      <c r="R3" s="34" t="s">
        <v>37</v>
      </c>
      <c r="S3" s="34" t="s">
        <v>59</v>
      </c>
      <c r="T3" s="34"/>
      <c r="U3" s="34"/>
      <c r="V3" s="88" t="s">
        <v>29</v>
      </c>
      <c r="W3" s="90" t="s">
        <v>30</v>
      </c>
      <c r="X3" s="35" t="s">
        <v>31</v>
      </c>
      <c r="Y3" s="35" t="s">
        <v>93</v>
      </c>
      <c r="Z3" s="35" t="s">
        <v>33</v>
      </c>
      <c r="AA3" s="18" t="s">
        <v>139</v>
      </c>
      <c r="AB3" s="18" t="s">
        <v>139</v>
      </c>
      <c r="AC3" s="18" t="s">
        <v>140</v>
      </c>
      <c r="AD3" s="18" t="s">
        <v>140</v>
      </c>
      <c r="AE3" s="18" t="s">
        <v>141</v>
      </c>
      <c r="AF3" s="18" t="s">
        <v>141</v>
      </c>
      <c r="AG3" s="18" t="s">
        <v>142</v>
      </c>
      <c r="AH3" s="18" t="s">
        <v>142</v>
      </c>
      <c r="AI3" s="18" t="s">
        <v>143</v>
      </c>
      <c r="AJ3" s="18" t="s">
        <v>143</v>
      </c>
      <c r="AK3" s="19"/>
      <c r="AL3" s="19"/>
      <c r="AM3" s="19"/>
      <c r="AN3" s="19"/>
      <c r="AO3" s="19"/>
      <c r="AP3" s="36"/>
      <c r="AQ3" s="36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8" t="s">
        <v>86</v>
      </c>
      <c r="BC3" s="24" t="s">
        <v>87</v>
      </c>
    </row>
    <row r="4" spans="1:55" s="84" customFormat="1" ht="19.899999999999999" customHeight="1" x14ac:dyDescent="0.2">
      <c r="A4" s="75"/>
      <c r="B4" s="85"/>
      <c r="C4" s="94"/>
      <c r="D4" s="86"/>
      <c r="E4" s="77"/>
      <c r="F4" s="77"/>
      <c r="G4" s="77"/>
      <c r="H4" s="77"/>
      <c r="I4" s="77"/>
      <c r="J4" s="77"/>
      <c r="K4" s="77"/>
      <c r="L4" s="78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7"/>
      <c r="AQ4" s="77"/>
      <c r="AR4" s="75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3"/>
    </row>
    <row r="5" spans="1:55" x14ac:dyDescent="0.2">
      <c r="BC5" s="30"/>
    </row>
  </sheetData>
  <autoFilter ref="A3:BC4"/>
  <mergeCells count="9">
    <mergeCell ref="BB1:BB2"/>
    <mergeCell ref="BC1:BC2"/>
    <mergeCell ref="AA1:AJ2"/>
    <mergeCell ref="AK1:AO2"/>
    <mergeCell ref="A1:M2"/>
    <mergeCell ref="N1:O2"/>
    <mergeCell ref="P1:U2"/>
    <mergeCell ref="V1:Z2"/>
    <mergeCell ref="AP1:BA2"/>
  </mergeCells>
  <conditionalFormatting sqref="BC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dis"/>
  <dimension ref="A1:AZ1981"/>
  <sheetViews>
    <sheetView zoomScaleNormal="100" workbookViewId="0">
      <pane ySplit="3" topLeftCell="A4" activePane="bottomLeft" state="frozen"/>
      <selection activeCell="P3" sqref="P3:U3"/>
      <selection pane="bottomLeft" activeCell="A4" sqref="A4"/>
    </sheetView>
  </sheetViews>
  <sheetFormatPr baseColWidth="10" defaultColWidth="8.85546875" defaultRowHeight="12.75" x14ac:dyDescent="0.2"/>
  <cols>
    <col min="1" max="1" width="6.85546875" style="26" customWidth="1"/>
    <col min="2" max="2" width="5.5703125" style="27" customWidth="1"/>
    <col min="3" max="3" width="11" style="27" customWidth="1"/>
    <col min="4" max="4" width="8" style="28" customWidth="1"/>
    <col min="5" max="5" width="14.5703125" style="28" customWidth="1"/>
    <col min="6" max="6" width="13.7109375" style="28" customWidth="1"/>
    <col min="7" max="7" width="11.85546875" style="28" customWidth="1"/>
    <col min="8" max="9" width="5.5703125" style="28" customWidth="1"/>
    <col min="10" max="10" width="13.140625" style="28" customWidth="1"/>
    <col min="11" max="11" width="7.7109375" style="28" customWidth="1"/>
    <col min="12" max="12" width="11.5703125" style="28" customWidth="1"/>
    <col min="13" max="13" width="24.7109375" style="28" customWidth="1"/>
    <col min="14" max="14" width="6.85546875" style="29" customWidth="1"/>
    <col min="15" max="15" width="7.85546875" style="29" customWidth="1"/>
    <col min="16" max="20" width="5.5703125" style="29" customWidth="1"/>
    <col min="21" max="21" width="8" style="29" customWidth="1"/>
    <col min="22" max="26" width="5.5703125" style="29" customWidth="1"/>
    <col min="27" max="32" width="6.140625" style="29" customWidth="1"/>
    <col min="33" max="38" width="6.42578125" style="29" customWidth="1"/>
    <col min="39" max="50" width="5" style="29" customWidth="1"/>
    <col min="51" max="51" width="5.140625" style="29" customWidth="1"/>
    <col min="52" max="52" width="60.5703125" style="31" customWidth="1"/>
    <col min="53" max="16384" width="8.85546875" style="13"/>
  </cols>
  <sheetData>
    <row r="1" spans="1:52" ht="15.75" customHeight="1" x14ac:dyDescent="0.2">
      <c r="A1" s="151" t="s">
        <v>41</v>
      </c>
      <c r="B1" s="151"/>
      <c r="C1" s="151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4" t="s">
        <v>42</v>
      </c>
      <c r="O1" s="155"/>
      <c r="P1" s="157" t="s">
        <v>43</v>
      </c>
      <c r="Q1" s="158"/>
      <c r="R1" s="158"/>
      <c r="S1" s="158"/>
      <c r="T1" s="158"/>
      <c r="U1" s="158"/>
      <c r="V1" s="159" t="s">
        <v>44</v>
      </c>
      <c r="W1" s="159"/>
      <c r="X1" s="159"/>
      <c r="Y1" s="159"/>
      <c r="Z1" s="160"/>
      <c r="AA1" s="204" t="s">
        <v>149</v>
      </c>
      <c r="AB1" s="205"/>
      <c r="AC1" s="205"/>
      <c r="AD1" s="205"/>
      <c r="AE1" s="205"/>
      <c r="AF1" s="205"/>
      <c r="AG1" s="170" t="s">
        <v>153</v>
      </c>
      <c r="AH1" s="171"/>
      <c r="AI1" s="171"/>
      <c r="AJ1" s="171"/>
      <c r="AK1" s="171"/>
      <c r="AL1" s="171"/>
      <c r="AM1" s="208" t="s">
        <v>47</v>
      </c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10"/>
      <c r="AY1" s="165"/>
      <c r="AZ1" s="167" t="s">
        <v>49</v>
      </c>
    </row>
    <row r="2" spans="1:52" ht="15.75" customHeight="1" x14ac:dyDescent="0.2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206"/>
      <c r="AB2" s="207"/>
      <c r="AC2" s="207"/>
      <c r="AD2" s="207"/>
      <c r="AE2" s="207"/>
      <c r="AF2" s="207"/>
      <c r="AG2" s="173"/>
      <c r="AH2" s="174"/>
      <c r="AI2" s="174"/>
      <c r="AJ2" s="174"/>
      <c r="AK2" s="174"/>
      <c r="AL2" s="174"/>
      <c r="AM2" s="211"/>
      <c r="AN2" s="212"/>
      <c r="AO2" s="212"/>
      <c r="AP2" s="212"/>
      <c r="AQ2" s="212"/>
      <c r="AR2" s="212"/>
      <c r="AS2" s="212"/>
      <c r="AT2" s="212"/>
      <c r="AU2" s="212"/>
      <c r="AV2" s="212"/>
      <c r="AW2" s="212"/>
      <c r="AX2" s="213"/>
      <c r="AY2" s="166"/>
      <c r="AZ2" s="168"/>
    </row>
    <row r="3" spans="1:52" s="25" customFormat="1" ht="95.45" customHeight="1" x14ac:dyDescent="0.25">
      <c r="A3" s="15" t="s">
        <v>0</v>
      </c>
      <c r="B3" s="15" t="s">
        <v>14</v>
      </c>
      <c r="C3" s="15" t="s">
        <v>13</v>
      </c>
      <c r="D3" s="15" t="s">
        <v>1</v>
      </c>
      <c r="E3" s="15" t="s">
        <v>53</v>
      </c>
      <c r="F3" s="15" t="s">
        <v>54</v>
      </c>
      <c r="G3" s="15" t="s">
        <v>2</v>
      </c>
      <c r="H3" s="15" t="s">
        <v>3</v>
      </c>
      <c r="I3" s="15" t="s">
        <v>4</v>
      </c>
      <c r="J3" s="15" t="s">
        <v>5</v>
      </c>
      <c r="K3" s="15" t="s">
        <v>6</v>
      </c>
      <c r="L3" s="15" t="s">
        <v>7</v>
      </c>
      <c r="M3" s="16" t="s">
        <v>8</v>
      </c>
      <c r="N3" s="17" t="s">
        <v>170</v>
      </c>
      <c r="O3" s="17" t="s">
        <v>171</v>
      </c>
      <c r="P3" s="9" t="s">
        <v>35</v>
      </c>
      <c r="Q3" s="9" t="s">
        <v>36</v>
      </c>
      <c r="R3" s="9" t="s">
        <v>37</v>
      </c>
      <c r="S3" s="9" t="s">
        <v>38</v>
      </c>
      <c r="T3" s="9" t="s">
        <v>39</v>
      </c>
      <c r="U3" s="9" t="s">
        <v>40</v>
      </c>
      <c r="V3" s="8" t="s">
        <v>29</v>
      </c>
      <c r="W3" s="8" t="s">
        <v>30</v>
      </c>
      <c r="X3" s="8" t="s">
        <v>31</v>
      </c>
      <c r="Y3" s="8" t="s">
        <v>32</v>
      </c>
      <c r="Z3" s="8" t="s">
        <v>33</v>
      </c>
      <c r="AA3" s="18" t="s">
        <v>161</v>
      </c>
      <c r="AB3" s="18" t="s">
        <v>151</v>
      </c>
      <c r="AC3" s="18" t="s">
        <v>162</v>
      </c>
      <c r="AD3" s="18"/>
      <c r="AE3" s="18"/>
      <c r="AF3" s="18"/>
      <c r="AG3" s="19" t="s">
        <v>163</v>
      </c>
      <c r="AH3" s="19" t="s">
        <v>164</v>
      </c>
      <c r="AI3" s="19" t="s">
        <v>165</v>
      </c>
      <c r="AJ3" s="19" t="s">
        <v>157</v>
      </c>
      <c r="AK3" s="19" t="s">
        <v>158</v>
      </c>
      <c r="AL3" s="19" t="s">
        <v>159</v>
      </c>
      <c r="AM3" s="20">
        <f>'Rapport de visite'!$L38</f>
        <v>0</v>
      </c>
      <c r="AN3" s="20">
        <f>'Rapport de visite'!$L39</f>
        <v>0</v>
      </c>
      <c r="AO3" s="20">
        <f>'Rapport de visite'!$L40</f>
        <v>0</v>
      </c>
      <c r="AP3" s="20">
        <f>'Rapport de visite'!$L41</f>
        <v>0</v>
      </c>
      <c r="AQ3" s="20">
        <f>'Rapport de visite'!$L42</f>
        <v>0</v>
      </c>
      <c r="AR3" s="20">
        <f>'Rapport de visite'!$L43</f>
        <v>0</v>
      </c>
      <c r="AS3" s="20">
        <f>'Rapport de visite'!$L44</f>
        <v>0</v>
      </c>
      <c r="AT3" s="20">
        <f>'Rapport de visite'!$L45</f>
        <v>0</v>
      </c>
      <c r="AU3" s="20">
        <f>'Rapport de visite'!$L46</f>
        <v>0</v>
      </c>
      <c r="AV3" s="20">
        <f>'Rapport de visite'!$L47</f>
        <v>0</v>
      </c>
      <c r="AW3" s="20">
        <f>'Rapport de visite'!$L48</f>
        <v>0</v>
      </c>
      <c r="AX3" s="20">
        <f>'Rapport de visite'!$L49</f>
        <v>0</v>
      </c>
      <c r="AY3" s="23" t="s">
        <v>86</v>
      </c>
      <c r="AZ3" s="24" t="s">
        <v>87</v>
      </c>
    </row>
    <row r="4" spans="1:52" s="84" customFormat="1" ht="19.899999999999999" customHeight="1" x14ac:dyDescent="0.2">
      <c r="A4" s="75"/>
      <c r="B4" s="75"/>
      <c r="C4" s="76"/>
      <c r="D4" s="77"/>
      <c r="E4" s="77"/>
      <c r="F4" s="77"/>
      <c r="G4" s="77"/>
      <c r="H4" s="77"/>
      <c r="I4" s="77"/>
      <c r="J4" s="77"/>
      <c r="K4" s="77"/>
      <c r="L4" s="78"/>
      <c r="M4" s="77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80"/>
      <c r="AP4" s="81"/>
      <c r="AQ4" s="79"/>
      <c r="AR4" s="79"/>
      <c r="AS4" s="82"/>
      <c r="AT4" s="81"/>
      <c r="AU4" s="81"/>
      <c r="AV4" s="81"/>
      <c r="AW4" s="81"/>
      <c r="AX4" s="81"/>
      <c r="AY4" s="81"/>
      <c r="AZ4" s="83"/>
    </row>
    <row r="5" spans="1:52" x14ac:dyDescent="0.2">
      <c r="C5" s="52"/>
    </row>
    <row r="6" spans="1:52" x14ac:dyDescent="0.2">
      <c r="C6" s="52"/>
    </row>
    <row r="7" spans="1:52" x14ac:dyDescent="0.2">
      <c r="C7" s="52"/>
    </row>
    <row r="8" spans="1:52" x14ac:dyDescent="0.2">
      <c r="C8" s="52"/>
    </row>
    <row r="9" spans="1:52" x14ac:dyDescent="0.2">
      <c r="C9" s="52"/>
    </row>
    <row r="10" spans="1:52" x14ac:dyDescent="0.2">
      <c r="C10" s="52"/>
    </row>
    <row r="11" spans="1:52" x14ac:dyDescent="0.2">
      <c r="C11" s="52"/>
    </row>
    <row r="12" spans="1:52" x14ac:dyDescent="0.2">
      <c r="C12" s="52"/>
    </row>
    <row r="13" spans="1:52" x14ac:dyDescent="0.2">
      <c r="C13" s="52"/>
    </row>
    <row r="14" spans="1:52" x14ac:dyDescent="0.2">
      <c r="C14" s="52"/>
    </row>
    <row r="15" spans="1:52" x14ac:dyDescent="0.2">
      <c r="C15" s="52"/>
    </row>
    <row r="16" spans="1:52" x14ac:dyDescent="0.2">
      <c r="C16" s="52"/>
    </row>
    <row r="17" spans="3:3" x14ac:dyDescent="0.2">
      <c r="C17" s="52"/>
    </row>
    <row r="18" spans="3:3" x14ac:dyDescent="0.2">
      <c r="C18" s="52"/>
    </row>
    <row r="19" spans="3:3" x14ac:dyDescent="0.2">
      <c r="C19" s="52"/>
    </row>
    <row r="20" spans="3:3" x14ac:dyDescent="0.2">
      <c r="C20" s="52"/>
    </row>
    <row r="21" spans="3:3" x14ac:dyDescent="0.2">
      <c r="C21" s="52"/>
    </row>
    <row r="22" spans="3:3" x14ac:dyDescent="0.2">
      <c r="C22" s="52"/>
    </row>
    <row r="23" spans="3:3" x14ac:dyDescent="0.2">
      <c r="C23" s="52"/>
    </row>
    <row r="24" spans="3:3" x14ac:dyDescent="0.2">
      <c r="C24" s="52"/>
    </row>
    <row r="25" spans="3:3" x14ac:dyDescent="0.2">
      <c r="C25" s="52"/>
    </row>
    <row r="26" spans="3:3" x14ac:dyDescent="0.2">
      <c r="C26" s="52"/>
    </row>
    <row r="27" spans="3:3" x14ac:dyDescent="0.2">
      <c r="C27" s="52"/>
    </row>
    <row r="28" spans="3:3" x14ac:dyDescent="0.2">
      <c r="C28" s="52"/>
    </row>
    <row r="29" spans="3:3" x14ac:dyDescent="0.2">
      <c r="C29" s="52"/>
    </row>
    <row r="30" spans="3:3" x14ac:dyDescent="0.2">
      <c r="C30" s="52"/>
    </row>
    <row r="31" spans="3:3" x14ac:dyDescent="0.2">
      <c r="C31" s="52"/>
    </row>
    <row r="32" spans="3:3" x14ac:dyDescent="0.2">
      <c r="C32" s="52"/>
    </row>
    <row r="33" spans="3:3" x14ac:dyDescent="0.2">
      <c r="C33" s="52"/>
    </row>
    <row r="34" spans="3:3" x14ac:dyDescent="0.2">
      <c r="C34" s="52"/>
    </row>
    <row r="35" spans="3:3" x14ac:dyDescent="0.2">
      <c r="C35" s="52"/>
    </row>
    <row r="36" spans="3:3" x14ac:dyDescent="0.2">
      <c r="C36" s="52"/>
    </row>
    <row r="37" spans="3:3" x14ac:dyDescent="0.2">
      <c r="C37" s="52"/>
    </row>
    <row r="38" spans="3:3" x14ac:dyDescent="0.2">
      <c r="C38" s="52"/>
    </row>
    <row r="39" spans="3:3" x14ac:dyDescent="0.2">
      <c r="C39" s="52"/>
    </row>
    <row r="40" spans="3:3" x14ac:dyDescent="0.2">
      <c r="C40" s="52"/>
    </row>
    <row r="41" spans="3:3" x14ac:dyDescent="0.2">
      <c r="C41" s="52"/>
    </row>
    <row r="42" spans="3:3" x14ac:dyDescent="0.2">
      <c r="C42" s="52"/>
    </row>
    <row r="43" spans="3:3" x14ac:dyDescent="0.2">
      <c r="C43" s="52"/>
    </row>
    <row r="44" spans="3:3" x14ac:dyDescent="0.2">
      <c r="C44" s="52"/>
    </row>
    <row r="45" spans="3:3" x14ac:dyDescent="0.2">
      <c r="C45" s="52"/>
    </row>
    <row r="46" spans="3:3" x14ac:dyDescent="0.2">
      <c r="C46" s="52"/>
    </row>
    <row r="47" spans="3:3" x14ac:dyDescent="0.2">
      <c r="C47" s="52"/>
    </row>
    <row r="48" spans="3:3" x14ac:dyDescent="0.2">
      <c r="C48" s="52"/>
    </row>
    <row r="49" spans="3:3" x14ac:dyDescent="0.2">
      <c r="C49" s="52"/>
    </row>
    <row r="50" spans="3:3" x14ac:dyDescent="0.2">
      <c r="C50" s="52"/>
    </row>
    <row r="51" spans="3:3" x14ac:dyDescent="0.2">
      <c r="C51" s="52"/>
    </row>
    <row r="52" spans="3:3" x14ac:dyDescent="0.2">
      <c r="C52" s="52"/>
    </row>
    <row r="53" spans="3:3" x14ac:dyDescent="0.2">
      <c r="C53" s="52"/>
    </row>
    <row r="54" spans="3:3" x14ac:dyDescent="0.2">
      <c r="C54" s="52"/>
    </row>
    <row r="55" spans="3:3" x14ac:dyDescent="0.2">
      <c r="C55" s="52"/>
    </row>
    <row r="56" spans="3:3" x14ac:dyDescent="0.2">
      <c r="C56" s="52"/>
    </row>
    <row r="57" spans="3:3" x14ac:dyDescent="0.2">
      <c r="C57" s="52"/>
    </row>
    <row r="58" spans="3:3" x14ac:dyDescent="0.2">
      <c r="C58" s="52"/>
    </row>
    <row r="59" spans="3:3" x14ac:dyDescent="0.2">
      <c r="C59" s="52"/>
    </row>
    <row r="60" spans="3:3" x14ac:dyDescent="0.2">
      <c r="C60" s="52"/>
    </row>
    <row r="61" spans="3:3" x14ac:dyDescent="0.2">
      <c r="C61" s="52"/>
    </row>
    <row r="62" spans="3:3" x14ac:dyDescent="0.2">
      <c r="C62" s="52"/>
    </row>
    <row r="63" spans="3:3" x14ac:dyDescent="0.2">
      <c r="C63" s="52"/>
    </row>
    <row r="64" spans="3:3" x14ac:dyDescent="0.2">
      <c r="C64" s="52"/>
    </row>
    <row r="65" spans="3:3" x14ac:dyDescent="0.2">
      <c r="C65" s="52"/>
    </row>
    <row r="66" spans="3:3" x14ac:dyDescent="0.2">
      <c r="C66" s="52"/>
    </row>
    <row r="67" spans="3:3" x14ac:dyDescent="0.2">
      <c r="C67" s="52"/>
    </row>
    <row r="68" spans="3:3" x14ac:dyDescent="0.2">
      <c r="C68" s="52"/>
    </row>
    <row r="69" spans="3:3" x14ac:dyDescent="0.2">
      <c r="C69" s="52"/>
    </row>
    <row r="70" spans="3:3" x14ac:dyDescent="0.2">
      <c r="C70" s="52"/>
    </row>
    <row r="71" spans="3:3" x14ac:dyDescent="0.2">
      <c r="C71" s="52"/>
    </row>
    <row r="72" spans="3:3" x14ac:dyDescent="0.2">
      <c r="C72" s="52"/>
    </row>
    <row r="73" spans="3:3" x14ac:dyDescent="0.2">
      <c r="C73" s="52"/>
    </row>
    <row r="74" spans="3:3" x14ac:dyDescent="0.2">
      <c r="C74" s="52"/>
    </row>
    <row r="75" spans="3:3" x14ac:dyDescent="0.2">
      <c r="C75" s="52"/>
    </row>
    <row r="76" spans="3:3" x14ac:dyDescent="0.2">
      <c r="C76" s="52"/>
    </row>
    <row r="77" spans="3:3" x14ac:dyDescent="0.2">
      <c r="C77" s="52"/>
    </row>
    <row r="78" spans="3:3" x14ac:dyDescent="0.2">
      <c r="C78" s="52"/>
    </row>
    <row r="79" spans="3:3" x14ac:dyDescent="0.2">
      <c r="C79" s="52"/>
    </row>
    <row r="80" spans="3:3" x14ac:dyDescent="0.2">
      <c r="C80" s="52"/>
    </row>
    <row r="81" spans="3:3" x14ac:dyDescent="0.2">
      <c r="C81" s="52"/>
    </row>
    <row r="82" spans="3:3" x14ac:dyDescent="0.2">
      <c r="C82" s="52"/>
    </row>
    <row r="83" spans="3:3" x14ac:dyDescent="0.2">
      <c r="C83" s="52"/>
    </row>
    <row r="84" spans="3:3" x14ac:dyDescent="0.2">
      <c r="C84" s="52"/>
    </row>
    <row r="85" spans="3:3" x14ac:dyDescent="0.2">
      <c r="C85" s="52"/>
    </row>
    <row r="86" spans="3:3" x14ac:dyDescent="0.2">
      <c r="C86" s="52"/>
    </row>
    <row r="87" spans="3:3" x14ac:dyDescent="0.2">
      <c r="C87" s="52"/>
    </row>
    <row r="88" spans="3:3" x14ac:dyDescent="0.2">
      <c r="C88" s="52"/>
    </row>
    <row r="89" spans="3:3" x14ac:dyDescent="0.2">
      <c r="C89" s="52"/>
    </row>
    <row r="90" spans="3:3" x14ac:dyDescent="0.2">
      <c r="C90" s="52"/>
    </row>
    <row r="91" spans="3:3" x14ac:dyDescent="0.2">
      <c r="C91" s="52"/>
    </row>
    <row r="92" spans="3:3" x14ac:dyDescent="0.2">
      <c r="C92" s="52"/>
    </row>
    <row r="93" spans="3:3" x14ac:dyDescent="0.2">
      <c r="C93" s="52"/>
    </row>
    <row r="94" spans="3:3" x14ac:dyDescent="0.2">
      <c r="C94" s="52"/>
    </row>
    <row r="95" spans="3:3" x14ac:dyDescent="0.2">
      <c r="C95" s="52"/>
    </row>
    <row r="96" spans="3:3" x14ac:dyDescent="0.2">
      <c r="C96" s="52"/>
    </row>
    <row r="97" spans="3:3" x14ac:dyDescent="0.2">
      <c r="C97" s="52"/>
    </row>
    <row r="98" spans="3:3" x14ac:dyDescent="0.2">
      <c r="C98" s="52"/>
    </row>
    <row r="99" spans="3:3" x14ac:dyDescent="0.2">
      <c r="C99" s="52"/>
    </row>
    <row r="100" spans="3:3" x14ac:dyDescent="0.2">
      <c r="C100" s="52"/>
    </row>
    <row r="101" spans="3:3" x14ac:dyDescent="0.2">
      <c r="C101" s="52"/>
    </row>
    <row r="102" spans="3:3" x14ac:dyDescent="0.2">
      <c r="C102" s="52"/>
    </row>
    <row r="103" spans="3:3" x14ac:dyDescent="0.2">
      <c r="C103" s="52"/>
    </row>
    <row r="104" spans="3:3" x14ac:dyDescent="0.2">
      <c r="C104" s="52"/>
    </row>
    <row r="105" spans="3:3" x14ac:dyDescent="0.2">
      <c r="C105" s="52"/>
    </row>
    <row r="106" spans="3:3" x14ac:dyDescent="0.2">
      <c r="C106" s="52"/>
    </row>
    <row r="107" spans="3:3" x14ac:dyDescent="0.2">
      <c r="C107" s="52"/>
    </row>
    <row r="108" spans="3:3" x14ac:dyDescent="0.2">
      <c r="C108" s="52"/>
    </row>
    <row r="109" spans="3:3" x14ac:dyDescent="0.2">
      <c r="C109" s="52"/>
    </row>
    <row r="110" spans="3:3" x14ac:dyDescent="0.2">
      <c r="C110" s="52"/>
    </row>
    <row r="111" spans="3:3" x14ac:dyDescent="0.2">
      <c r="C111" s="52"/>
    </row>
    <row r="112" spans="3:3" x14ac:dyDescent="0.2">
      <c r="C112" s="52"/>
    </row>
    <row r="113" spans="3:3" x14ac:dyDescent="0.2">
      <c r="C113" s="52"/>
    </row>
    <row r="114" spans="3:3" x14ac:dyDescent="0.2">
      <c r="C114" s="52"/>
    </row>
    <row r="115" spans="3:3" x14ac:dyDescent="0.2">
      <c r="C115" s="52"/>
    </row>
    <row r="116" spans="3:3" x14ac:dyDescent="0.2">
      <c r="C116" s="52"/>
    </row>
    <row r="117" spans="3:3" x14ac:dyDescent="0.2">
      <c r="C117" s="52"/>
    </row>
    <row r="118" spans="3:3" x14ac:dyDescent="0.2">
      <c r="C118" s="52"/>
    </row>
    <row r="119" spans="3:3" x14ac:dyDescent="0.2">
      <c r="C119" s="52"/>
    </row>
    <row r="120" spans="3:3" x14ac:dyDescent="0.2">
      <c r="C120" s="52"/>
    </row>
    <row r="121" spans="3:3" x14ac:dyDescent="0.2">
      <c r="C121" s="52"/>
    </row>
    <row r="122" spans="3:3" x14ac:dyDescent="0.2">
      <c r="C122" s="52"/>
    </row>
    <row r="123" spans="3:3" x14ac:dyDescent="0.2">
      <c r="C123" s="52"/>
    </row>
    <row r="124" spans="3:3" x14ac:dyDescent="0.2">
      <c r="C124" s="52"/>
    </row>
    <row r="125" spans="3:3" x14ac:dyDescent="0.2">
      <c r="C125" s="52"/>
    </row>
    <row r="126" spans="3:3" x14ac:dyDescent="0.2">
      <c r="C126" s="52"/>
    </row>
    <row r="127" spans="3:3" x14ac:dyDescent="0.2">
      <c r="C127" s="52"/>
    </row>
    <row r="128" spans="3:3" x14ac:dyDescent="0.2">
      <c r="C128" s="52"/>
    </row>
    <row r="129" spans="3:3" x14ac:dyDescent="0.2">
      <c r="C129" s="52"/>
    </row>
    <row r="130" spans="3:3" x14ac:dyDescent="0.2">
      <c r="C130" s="52"/>
    </row>
    <row r="131" spans="3:3" x14ac:dyDescent="0.2">
      <c r="C131" s="52"/>
    </row>
    <row r="132" spans="3:3" x14ac:dyDescent="0.2">
      <c r="C132" s="52"/>
    </row>
    <row r="133" spans="3:3" x14ac:dyDescent="0.2">
      <c r="C133" s="52"/>
    </row>
    <row r="134" spans="3:3" x14ac:dyDescent="0.2">
      <c r="C134" s="52"/>
    </row>
    <row r="135" spans="3:3" x14ac:dyDescent="0.2">
      <c r="C135" s="52"/>
    </row>
    <row r="136" spans="3:3" x14ac:dyDescent="0.2">
      <c r="C136" s="52"/>
    </row>
    <row r="137" spans="3:3" x14ac:dyDescent="0.2">
      <c r="C137" s="52"/>
    </row>
    <row r="138" spans="3:3" x14ac:dyDescent="0.2">
      <c r="C138" s="52"/>
    </row>
    <row r="139" spans="3:3" x14ac:dyDescent="0.2">
      <c r="C139" s="52"/>
    </row>
    <row r="140" spans="3:3" x14ac:dyDescent="0.2">
      <c r="C140" s="52"/>
    </row>
    <row r="141" spans="3:3" x14ac:dyDescent="0.2">
      <c r="C141" s="52"/>
    </row>
    <row r="142" spans="3:3" x14ac:dyDescent="0.2">
      <c r="C142" s="52"/>
    </row>
    <row r="143" spans="3:3" x14ac:dyDescent="0.2">
      <c r="C143" s="52"/>
    </row>
    <row r="144" spans="3:3" x14ac:dyDescent="0.2">
      <c r="C144" s="52"/>
    </row>
    <row r="145" spans="3:3" x14ac:dyDescent="0.2">
      <c r="C145" s="52"/>
    </row>
    <row r="146" spans="3:3" x14ac:dyDescent="0.2">
      <c r="C146" s="52"/>
    </row>
    <row r="147" spans="3:3" x14ac:dyDescent="0.2">
      <c r="C147" s="52"/>
    </row>
    <row r="148" spans="3:3" x14ac:dyDescent="0.2">
      <c r="C148" s="52"/>
    </row>
    <row r="149" spans="3:3" x14ac:dyDescent="0.2">
      <c r="C149" s="52"/>
    </row>
    <row r="150" spans="3:3" x14ac:dyDescent="0.2">
      <c r="C150" s="52"/>
    </row>
    <row r="151" spans="3:3" x14ac:dyDescent="0.2">
      <c r="C151" s="52"/>
    </row>
    <row r="152" spans="3:3" x14ac:dyDescent="0.2">
      <c r="C152" s="52"/>
    </row>
    <row r="153" spans="3:3" x14ac:dyDescent="0.2">
      <c r="C153" s="52"/>
    </row>
    <row r="154" spans="3:3" x14ac:dyDescent="0.2">
      <c r="C154" s="52"/>
    </row>
    <row r="155" spans="3:3" x14ac:dyDescent="0.2">
      <c r="C155" s="52"/>
    </row>
    <row r="156" spans="3:3" x14ac:dyDescent="0.2">
      <c r="C156" s="52"/>
    </row>
    <row r="157" spans="3:3" x14ac:dyDescent="0.2">
      <c r="C157" s="52"/>
    </row>
    <row r="158" spans="3:3" x14ac:dyDescent="0.2">
      <c r="C158" s="52"/>
    </row>
    <row r="159" spans="3:3" x14ac:dyDescent="0.2">
      <c r="C159" s="52"/>
    </row>
    <row r="160" spans="3:3" x14ac:dyDescent="0.2">
      <c r="C160" s="52"/>
    </row>
    <row r="161" spans="3:3" x14ac:dyDescent="0.2">
      <c r="C161" s="52"/>
    </row>
    <row r="162" spans="3:3" x14ac:dyDescent="0.2">
      <c r="C162" s="52"/>
    </row>
    <row r="163" spans="3:3" x14ac:dyDescent="0.2">
      <c r="C163" s="52"/>
    </row>
    <row r="164" spans="3:3" x14ac:dyDescent="0.2">
      <c r="C164" s="52"/>
    </row>
    <row r="165" spans="3:3" x14ac:dyDescent="0.2">
      <c r="C165" s="52"/>
    </row>
    <row r="166" spans="3:3" x14ac:dyDescent="0.2">
      <c r="C166" s="52"/>
    </row>
    <row r="167" spans="3:3" x14ac:dyDescent="0.2">
      <c r="C167" s="52"/>
    </row>
    <row r="168" spans="3:3" x14ac:dyDescent="0.2">
      <c r="C168" s="52"/>
    </row>
    <row r="169" spans="3:3" x14ac:dyDescent="0.2">
      <c r="C169" s="52"/>
    </row>
    <row r="170" spans="3:3" x14ac:dyDescent="0.2">
      <c r="C170" s="52"/>
    </row>
    <row r="171" spans="3:3" x14ac:dyDescent="0.2">
      <c r="C171" s="52"/>
    </row>
    <row r="172" spans="3:3" x14ac:dyDescent="0.2">
      <c r="C172" s="52"/>
    </row>
    <row r="173" spans="3:3" x14ac:dyDescent="0.2">
      <c r="C173" s="52"/>
    </row>
    <row r="174" spans="3:3" x14ac:dyDescent="0.2">
      <c r="C174" s="52"/>
    </row>
    <row r="175" spans="3:3" x14ac:dyDescent="0.2">
      <c r="C175" s="52"/>
    </row>
    <row r="176" spans="3:3" x14ac:dyDescent="0.2">
      <c r="C176" s="52"/>
    </row>
    <row r="177" spans="3:3" x14ac:dyDescent="0.2">
      <c r="C177" s="52"/>
    </row>
    <row r="178" spans="3:3" x14ac:dyDescent="0.2">
      <c r="C178" s="52"/>
    </row>
    <row r="179" spans="3:3" x14ac:dyDescent="0.2">
      <c r="C179" s="52"/>
    </row>
    <row r="180" spans="3:3" x14ac:dyDescent="0.2">
      <c r="C180" s="52"/>
    </row>
    <row r="181" spans="3:3" x14ac:dyDescent="0.2">
      <c r="C181" s="52"/>
    </row>
    <row r="182" spans="3:3" x14ac:dyDescent="0.2">
      <c r="C182" s="52"/>
    </row>
    <row r="183" spans="3:3" x14ac:dyDescent="0.2">
      <c r="C183" s="52"/>
    </row>
    <row r="184" spans="3:3" x14ac:dyDescent="0.2">
      <c r="C184" s="52"/>
    </row>
    <row r="185" spans="3:3" x14ac:dyDescent="0.2">
      <c r="C185" s="52"/>
    </row>
    <row r="186" spans="3:3" x14ac:dyDescent="0.2">
      <c r="C186" s="52"/>
    </row>
    <row r="187" spans="3:3" x14ac:dyDescent="0.2">
      <c r="C187" s="52"/>
    </row>
    <row r="188" spans="3:3" x14ac:dyDescent="0.2">
      <c r="C188" s="52"/>
    </row>
    <row r="189" spans="3:3" x14ac:dyDescent="0.2">
      <c r="C189" s="52"/>
    </row>
    <row r="190" spans="3:3" x14ac:dyDescent="0.2">
      <c r="C190" s="52"/>
    </row>
    <row r="191" spans="3:3" x14ac:dyDescent="0.2">
      <c r="C191" s="52"/>
    </row>
    <row r="192" spans="3:3" x14ac:dyDescent="0.2">
      <c r="C192" s="52"/>
    </row>
    <row r="193" spans="3:3" x14ac:dyDescent="0.2">
      <c r="C193" s="52"/>
    </row>
    <row r="194" spans="3:3" x14ac:dyDescent="0.2">
      <c r="C194" s="52"/>
    </row>
    <row r="195" spans="3:3" x14ac:dyDescent="0.2">
      <c r="C195" s="52"/>
    </row>
    <row r="196" spans="3:3" x14ac:dyDescent="0.2">
      <c r="C196" s="52"/>
    </row>
    <row r="197" spans="3:3" x14ac:dyDescent="0.2">
      <c r="C197" s="52"/>
    </row>
    <row r="198" spans="3:3" x14ac:dyDescent="0.2">
      <c r="C198" s="52"/>
    </row>
    <row r="199" spans="3:3" x14ac:dyDescent="0.2">
      <c r="C199" s="52"/>
    </row>
    <row r="200" spans="3:3" x14ac:dyDescent="0.2">
      <c r="C200" s="52"/>
    </row>
    <row r="201" spans="3:3" x14ac:dyDescent="0.2">
      <c r="C201" s="52"/>
    </row>
    <row r="202" spans="3:3" x14ac:dyDescent="0.2">
      <c r="C202" s="52"/>
    </row>
    <row r="203" spans="3:3" x14ac:dyDescent="0.2">
      <c r="C203" s="52"/>
    </row>
    <row r="204" spans="3:3" x14ac:dyDescent="0.2">
      <c r="C204" s="52"/>
    </row>
    <row r="205" spans="3:3" x14ac:dyDescent="0.2">
      <c r="C205" s="52"/>
    </row>
    <row r="206" spans="3:3" x14ac:dyDescent="0.2">
      <c r="C206" s="52"/>
    </row>
    <row r="207" spans="3:3" x14ac:dyDescent="0.2">
      <c r="C207" s="52"/>
    </row>
    <row r="208" spans="3:3" x14ac:dyDescent="0.2">
      <c r="C208" s="52"/>
    </row>
    <row r="209" spans="3:3" x14ac:dyDescent="0.2">
      <c r="C209" s="52"/>
    </row>
    <row r="210" spans="3:3" x14ac:dyDescent="0.2">
      <c r="C210" s="52"/>
    </row>
    <row r="211" spans="3:3" x14ac:dyDescent="0.2">
      <c r="C211" s="52"/>
    </row>
    <row r="212" spans="3:3" x14ac:dyDescent="0.2">
      <c r="C212" s="52"/>
    </row>
    <row r="213" spans="3:3" x14ac:dyDescent="0.2">
      <c r="C213" s="52"/>
    </row>
    <row r="214" spans="3:3" x14ac:dyDescent="0.2">
      <c r="C214" s="52"/>
    </row>
    <row r="215" spans="3:3" x14ac:dyDescent="0.2">
      <c r="C215" s="52"/>
    </row>
    <row r="216" spans="3:3" x14ac:dyDescent="0.2">
      <c r="C216" s="52"/>
    </row>
    <row r="217" spans="3:3" x14ac:dyDescent="0.2">
      <c r="C217" s="52"/>
    </row>
    <row r="218" spans="3:3" x14ac:dyDescent="0.2">
      <c r="C218" s="52"/>
    </row>
    <row r="219" spans="3:3" x14ac:dyDescent="0.2">
      <c r="C219" s="52"/>
    </row>
    <row r="220" spans="3:3" x14ac:dyDescent="0.2">
      <c r="C220" s="52"/>
    </row>
    <row r="221" spans="3:3" x14ac:dyDescent="0.2">
      <c r="C221" s="52"/>
    </row>
    <row r="222" spans="3:3" x14ac:dyDescent="0.2">
      <c r="C222" s="52"/>
    </row>
    <row r="223" spans="3:3" x14ac:dyDescent="0.2">
      <c r="C223" s="52"/>
    </row>
    <row r="224" spans="3:3" x14ac:dyDescent="0.2">
      <c r="C224" s="52"/>
    </row>
    <row r="225" spans="3:3" x14ac:dyDescent="0.2">
      <c r="C225" s="52"/>
    </row>
    <row r="226" spans="3:3" x14ac:dyDescent="0.2">
      <c r="C226" s="52"/>
    </row>
    <row r="227" spans="3:3" x14ac:dyDescent="0.2">
      <c r="C227" s="52"/>
    </row>
    <row r="228" spans="3:3" x14ac:dyDescent="0.2">
      <c r="C228" s="52"/>
    </row>
    <row r="229" spans="3:3" x14ac:dyDescent="0.2">
      <c r="C229" s="52"/>
    </row>
    <row r="230" spans="3:3" x14ac:dyDescent="0.2">
      <c r="C230" s="52"/>
    </row>
    <row r="231" spans="3:3" x14ac:dyDescent="0.2">
      <c r="C231" s="52"/>
    </row>
    <row r="232" spans="3:3" x14ac:dyDescent="0.2">
      <c r="C232" s="52"/>
    </row>
    <row r="233" spans="3:3" x14ac:dyDescent="0.2">
      <c r="C233" s="52"/>
    </row>
    <row r="234" spans="3:3" x14ac:dyDescent="0.2">
      <c r="C234" s="52"/>
    </row>
    <row r="235" spans="3:3" x14ac:dyDescent="0.2">
      <c r="C235" s="52"/>
    </row>
    <row r="236" spans="3:3" x14ac:dyDescent="0.2">
      <c r="C236" s="52"/>
    </row>
    <row r="237" spans="3:3" x14ac:dyDescent="0.2">
      <c r="C237" s="52"/>
    </row>
    <row r="238" spans="3:3" x14ac:dyDescent="0.2">
      <c r="C238" s="52"/>
    </row>
    <row r="239" spans="3:3" x14ac:dyDescent="0.2">
      <c r="C239" s="52"/>
    </row>
    <row r="240" spans="3:3" x14ac:dyDescent="0.2">
      <c r="C240" s="52"/>
    </row>
    <row r="241" spans="3:3" x14ac:dyDescent="0.2">
      <c r="C241" s="52"/>
    </row>
    <row r="242" spans="3:3" x14ac:dyDescent="0.2">
      <c r="C242" s="52"/>
    </row>
    <row r="243" spans="3:3" x14ac:dyDescent="0.2">
      <c r="C243" s="52"/>
    </row>
    <row r="244" spans="3:3" x14ac:dyDescent="0.2">
      <c r="C244" s="52"/>
    </row>
    <row r="245" spans="3:3" x14ac:dyDescent="0.2">
      <c r="C245" s="52"/>
    </row>
    <row r="246" spans="3:3" x14ac:dyDescent="0.2">
      <c r="C246" s="52"/>
    </row>
    <row r="247" spans="3:3" x14ac:dyDescent="0.2">
      <c r="C247" s="52"/>
    </row>
    <row r="248" spans="3:3" x14ac:dyDescent="0.2">
      <c r="C248" s="52"/>
    </row>
    <row r="249" spans="3:3" x14ac:dyDescent="0.2">
      <c r="C249" s="52"/>
    </row>
    <row r="250" spans="3:3" x14ac:dyDescent="0.2">
      <c r="C250" s="52"/>
    </row>
    <row r="251" spans="3:3" x14ac:dyDescent="0.2">
      <c r="C251" s="52"/>
    </row>
    <row r="252" spans="3:3" x14ac:dyDescent="0.2">
      <c r="C252" s="52"/>
    </row>
    <row r="253" spans="3:3" x14ac:dyDescent="0.2">
      <c r="C253" s="52"/>
    </row>
    <row r="254" spans="3:3" x14ac:dyDescent="0.2">
      <c r="C254" s="52"/>
    </row>
    <row r="255" spans="3:3" x14ac:dyDescent="0.2">
      <c r="C255" s="52"/>
    </row>
    <row r="256" spans="3:3" x14ac:dyDescent="0.2">
      <c r="C256" s="52"/>
    </row>
    <row r="257" spans="3:3" x14ac:dyDescent="0.2">
      <c r="C257" s="52"/>
    </row>
    <row r="258" spans="3:3" x14ac:dyDescent="0.2">
      <c r="C258" s="52"/>
    </row>
    <row r="259" spans="3:3" x14ac:dyDescent="0.2">
      <c r="C259" s="52"/>
    </row>
    <row r="260" spans="3:3" x14ac:dyDescent="0.2">
      <c r="C260" s="52"/>
    </row>
    <row r="261" spans="3:3" x14ac:dyDescent="0.2">
      <c r="C261" s="52"/>
    </row>
    <row r="262" spans="3:3" x14ac:dyDescent="0.2">
      <c r="C262" s="52"/>
    </row>
    <row r="263" spans="3:3" x14ac:dyDescent="0.2">
      <c r="C263" s="52"/>
    </row>
    <row r="264" spans="3:3" x14ac:dyDescent="0.2">
      <c r="C264" s="52"/>
    </row>
    <row r="265" spans="3:3" x14ac:dyDescent="0.2">
      <c r="C265" s="52"/>
    </row>
    <row r="266" spans="3:3" x14ac:dyDescent="0.2">
      <c r="C266" s="52"/>
    </row>
    <row r="267" spans="3:3" x14ac:dyDescent="0.2">
      <c r="C267" s="52"/>
    </row>
    <row r="268" spans="3:3" x14ac:dyDescent="0.2">
      <c r="C268" s="52"/>
    </row>
    <row r="269" spans="3:3" x14ac:dyDescent="0.2">
      <c r="C269" s="52"/>
    </row>
    <row r="270" spans="3:3" x14ac:dyDescent="0.2">
      <c r="C270" s="52"/>
    </row>
    <row r="271" spans="3:3" x14ac:dyDescent="0.2">
      <c r="C271" s="52"/>
    </row>
    <row r="272" spans="3:3" x14ac:dyDescent="0.2">
      <c r="C272" s="52"/>
    </row>
    <row r="273" spans="3:3" x14ac:dyDescent="0.2">
      <c r="C273" s="52"/>
    </row>
    <row r="274" spans="3:3" x14ac:dyDescent="0.2">
      <c r="C274" s="52"/>
    </row>
    <row r="275" spans="3:3" x14ac:dyDescent="0.2">
      <c r="C275" s="52"/>
    </row>
    <row r="276" spans="3:3" x14ac:dyDescent="0.2">
      <c r="C276" s="52"/>
    </row>
    <row r="277" spans="3:3" x14ac:dyDescent="0.2">
      <c r="C277" s="52"/>
    </row>
    <row r="278" spans="3:3" x14ac:dyDescent="0.2">
      <c r="C278" s="52"/>
    </row>
    <row r="279" spans="3:3" x14ac:dyDescent="0.2">
      <c r="C279" s="52"/>
    </row>
    <row r="280" spans="3:3" x14ac:dyDescent="0.2">
      <c r="C280" s="52"/>
    </row>
    <row r="281" spans="3:3" x14ac:dyDescent="0.2">
      <c r="C281" s="52"/>
    </row>
    <row r="282" spans="3:3" x14ac:dyDescent="0.2">
      <c r="C282" s="52"/>
    </row>
    <row r="283" spans="3:3" x14ac:dyDescent="0.2">
      <c r="C283" s="52"/>
    </row>
    <row r="284" spans="3:3" x14ac:dyDescent="0.2">
      <c r="C284" s="52"/>
    </row>
    <row r="285" spans="3:3" x14ac:dyDescent="0.2">
      <c r="C285" s="52"/>
    </row>
    <row r="286" spans="3:3" x14ac:dyDescent="0.2">
      <c r="C286" s="52"/>
    </row>
    <row r="287" spans="3:3" x14ac:dyDescent="0.2">
      <c r="C287" s="52"/>
    </row>
    <row r="288" spans="3:3" x14ac:dyDescent="0.2">
      <c r="C288" s="52"/>
    </row>
    <row r="289" spans="3:3" x14ac:dyDescent="0.2">
      <c r="C289" s="52"/>
    </row>
    <row r="290" spans="3:3" x14ac:dyDescent="0.2">
      <c r="C290" s="52"/>
    </row>
    <row r="291" spans="3:3" x14ac:dyDescent="0.2">
      <c r="C291" s="52"/>
    </row>
    <row r="292" spans="3:3" x14ac:dyDescent="0.2">
      <c r="C292" s="52"/>
    </row>
    <row r="293" spans="3:3" x14ac:dyDescent="0.2">
      <c r="C293" s="52"/>
    </row>
    <row r="294" spans="3:3" x14ac:dyDescent="0.2">
      <c r="C294" s="52"/>
    </row>
    <row r="295" spans="3:3" x14ac:dyDescent="0.2">
      <c r="C295" s="52"/>
    </row>
    <row r="296" spans="3:3" x14ac:dyDescent="0.2">
      <c r="C296" s="52"/>
    </row>
    <row r="297" spans="3:3" x14ac:dyDescent="0.2">
      <c r="C297" s="52"/>
    </row>
    <row r="298" spans="3:3" x14ac:dyDescent="0.2">
      <c r="C298" s="52"/>
    </row>
    <row r="299" spans="3:3" x14ac:dyDescent="0.2">
      <c r="C299" s="52"/>
    </row>
    <row r="300" spans="3:3" x14ac:dyDescent="0.2">
      <c r="C300" s="52"/>
    </row>
    <row r="301" spans="3:3" x14ac:dyDescent="0.2">
      <c r="C301" s="52"/>
    </row>
    <row r="302" spans="3:3" x14ac:dyDescent="0.2">
      <c r="C302" s="52"/>
    </row>
    <row r="303" spans="3:3" x14ac:dyDescent="0.2">
      <c r="C303" s="52"/>
    </row>
    <row r="304" spans="3:3" x14ac:dyDescent="0.2">
      <c r="C304" s="52"/>
    </row>
    <row r="305" spans="3:3" x14ac:dyDescent="0.2">
      <c r="C305" s="52"/>
    </row>
    <row r="306" spans="3:3" x14ac:dyDescent="0.2">
      <c r="C306" s="52"/>
    </row>
    <row r="307" spans="3:3" x14ac:dyDescent="0.2">
      <c r="C307" s="52"/>
    </row>
    <row r="308" spans="3:3" x14ac:dyDescent="0.2">
      <c r="C308" s="52"/>
    </row>
    <row r="309" spans="3:3" x14ac:dyDescent="0.2">
      <c r="C309" s="52"/>
    </row>
    <row r="310" spans="3:3" x14ac:dyDescent="0.2">
      <c r="C310" s="52"/>
    </row>
    <row r="311" spans="3:3" x14ac:dyDescent="0.2">
      <c r="C311" s="52"/>
    </row>
    <row r="312" spans="3:3" x14ac:dyDescent="0.2">
      <c r="C312" s="52"/>
    </row>
    <row r="313" spans="3:3" x14ac:dyDescent="0.2">
      <c r="C313" s="52"/>
    </row>
    <row r="314" spans="3:3" x14ac:dyDescent="0.2">
      <c r="C314" s="52"/>
    </row>
    <row r="315" spans="3:3" x14ac:dyDescent="0.2">
      <c r="C315" s="52"/>
    </row>
    <row r="316" spans="3:3" x14ac:dyDescent="0.2">
      <c r="C316" s="52"/>
    </row>
    <row r="317" spans="3:3" x14ac:dyDescent="0.2">
      <c r="C317" s="52"/>
    </row>
    <row r="318" spans="3:3" x14ac:dyDescent="0.2">
      <c r="C318" s="52"/>
    </row>
    <row r="319" spans="3:3" x14ac:dyDescent="0.2">
      <c r="C319" s="52"/>
    </row>
    <row r="320" spans="3:3" x14ac:dyDescent="0.2">
      <c r="C320" s="52"/>
    </row>
    <row r="321" spans="3:3" x14ac:dyDescent="0.2">
      <c r="C321" s="52"/>
    </row>
    <row r="322" spans="3:3" x14ac:dyDescent="0.2">
      <c r="C322" s="52"/>
    </row>
    <row r="323" spans="3:3" x14ac:dyDescent="0.2">
      <c r="C323" s="52"/>
    </row>
    <row r="324" spans="3:3" x14ac:dyDescent="0.2">
      <c r="C324" s="52"/>
    </row>
    <row r="325" spans="3:3" x14ac:dyDescent="0.2">
      <c r="C325" s="52"/>
    </row>
    <row r="326" spans="3:3" x14ac:dyDescent="0.2">
      <c r="C326" s="52"/>
    </row>
    <row r="327" spans="3:3" x14ac:dyDescent="0.2">
      <c r="C327" s="52"/>
    </row>
    <row r="328" spans="3:3" x14ac:dyDescent="0.2">
      <c r="C328" s="52"/>
    </row>
    <row r="329" spans="3:3" x14ac:dyDescent="0.2">
      <c r="C329" s="52"/>
    </row>
    <row r="330" spans="3:3" x14ac:dyDescent="0.2">
      <c r="C330" s="52"/>
    </row>
    <row r="331" spans="3:3" x14ac:dyDescent="0.2">
      <c r="C331" s="52"/>
    </row>
    <row r="332" spans="3:3" x14ac:dyDescent="0.2">
      <c r="C332" s="52"/>
    </row>
    <row r="333" spans="3:3" x14ac:dyDescent="0.2">
      <c r="C333" s="52"/>
    </row>
    <row r="334" spans="3:3" x14ac:dyDescent="0.2">
      <c r="C334" s="52"/>
    </row>
    <row r="335" spans="3:3" x14ac:dyDescent="0.2">
      <c r="C335" s="52"/>
    </row>
    <row r="336" spans="3:3" x14ac:dyDescent="0.2">
      <c r="C336" s="52"/>
    </row>
    <row r="337" spans="3:3" x14ac:dyDescent="0.2">
      <c r="C337" s="52"/>
    </row>
    <row r="338" spans="3:3" x14ac:dyDescent="0.2">
      <c r="C338" s="52"/>
    </row>
    <row r="339" spans="3:3" x14ac:dyDescent="0.2">
      <c r="C339" s="52"/>
    </row>
    <row r="340" spans="3:3" x14ac:dyDescent="0.2">
      <c r="C340" s="52"/>
    </row>
    <row r="341" spans="3:3" x14ac:dyDescent="0.2">
      <c r="C341" s="52"/>
    </row>
    <row r="342" spans="3:3" x14ac:dyDescent="0.2">
      <c r="C342" s="52"/>
    </row>
    <row r="343" spans="3:3" x14ac:dyDescent="0.2">
      <c r="C343" s="52"/>
    </row>
    <row r="344" spans="3:3" x14ac:dyDescent="0.2">
      <c r="C344" s="52"/>
    </row>
    <row r="345" spans="3:3" x14ac:dyDescent="0.2">
      <c r="C345" s="52"/>
    </row>
    <row r="346" spans="3:3" x14ac:dyDescent="0.2">
      <c r="C346" s="52"/>
    </row>
    <row r="347" spans="3:3" x14ac:dyDescent="0.2">
      <c r="C347" s="52"/>
    </row>
    <row r="348" spans="3:3" x14ac:dyDescent="0.2">
      <c r="C348" s="52"/>
    </row>
    <row r="349" spans="3:3" x14ac:dyDescent="0.2">
      <c r="C349" s="52"/>
    </row>
    <row r="350" spans="3:3" x14ac:dyDescent="0.2">
      <c r="C350" s="52"/>
    </row>
    <row r="351" spans="3:3" x14ac:dyDescent="0.2">
      <c r="C351" s="52"/>
    </row>
    <row r="352" spans="3:3" x14ac:dyDescent="0.2">
      <c r="C352" s="52"/>
    </row>
    <row r="353" spans="3:3" x14ac:dyDescent="0.2">
      <c r="C353" s="52"/>
    </row>
    <row r="354" spans="3:3" x14ac:dyDescent="0.2">
      <c r="C354" s="52"/>
    </row>
    <row r="355" spans="3:3" x14ac:dyDescent="0.2">
      <c r="C355" s="52"/>
    </row>
    <row r="356" spans="3:3" x14ac:dyDescent="0.2">
      <c r="C356" s="52"/>
    </row>
    <row r="357" spans="3:3" x14ac:dyDescent="0.2">
      <c r="C357" s="52"/>
    </row>
    <row r="358" spans="3:3" x14ac:dyDescent="0.2">
      <c r="C358" s="52"/>
    </row>
    <row r="359" spans="3:3" x14ac:dyDescent="0.2">
      <c r="C359" s="52"/>
    </row>
    <row r="360" spans="3:3" x14ac:dyDescent="0.2">
      <c r="C360" s="52"/>
    </row>
    <row r="361" spans="3:3" x14ac:dyDescent="0.2">
      <c r="C361" s="52"/>
    </row>
    <row r="362" spans="3:3" x14ac:dyDescent="0.2">
      <c r="C362" s="52"/>
    </row>
    <row r="363" spans="3:3" x14ac:dyDescent="0.2">
      <c r="C363" s="52"/>
    </row>
    <row r="364" spans="3:3" x14ac:dyDescent="0.2">
      <c r="C364" s="52"/>
    </row>
    <row r="365" spans="3:3" x14ac:dyDescent="0.2">
      <c r="C365" s="52"/>
    </row>
    <row r="366" spans="3:3" x14ac:dyDescent="0.2">
      <c r="C366" s="52"/>
    </row>
    <row r="367" spans="3:3" x14ac:dyDescent="0.2">
      <c r="C367" s="52"/>
    </row>
    <row r="368" spans="3:3" x14ac:dyDescent="0.2">
      <c r="C368" s="52"/>
    </row>
    <row r="369" spans="3:3" x14ac:dyDescent="0.2">
      <c r="C369" s="52"/>
    </row>
    <row r="370" spans="3:3" x14ac:dyDescent="0.2">
      <c r="C370" s="52"/>
    </row>
    <row r="371" spans="3:3" x14ac:dyDescent="0.2">
      <c r="C371" s="52"/>
    </row>
    <row r="372" spans="3:3" x14ac:dyDescent="0.2">
      <c r="C372" s="52"/>
    </row>
    <row r="373" spans="3:3" x14ac:dyDescent="0.2">
      <c r="C373" s="52"/>
    </row>
    <row r="374" spans="3:3" x14ac:dyDescent="0.2">
      <c r="C374" s="52"/>
    </row>
    <row r="375" spans="3:3" x14ac:dyDescent="0.2">
      <c r="C375" s="52"/>
    </row>
    <row r="376" spans="3:3" x14ac:dyDescent="0.2">
      <c r="C376" s="52"/>
    </row>
    <row r="377" spans="3:3" x14ac:dyDescent="0.2">
      <c r="C377" s="52"/>
    </row>
    <row r="378" spans="3:3" x14ac:dyDescent="0.2">
      <c r="C378" s="52"/>
    </row>
    <row r="379" spans="3:3" x14ac:dyDescent="0.2">
      <c r="C379" s="52"/>
    </row>
    <row r="380" spans="3:3" x14ac:dyDescent="0.2">
      <c r="C380" s="52"/>
    </row>
    <row r="381" spans="3:3" x14ac:dyDescent="0.2">
      <c r="C381" s="52"/>
    </row>
    <row r="382" spans="3:3" x14ac:dyDescent="0.2">
      <c r="C382" s="52"/>
    </row>
    <row r="383" spans="3:3" x14ac:dyDescent="0.2">
      <c r="C383" s="52"/>
    </row>
    <row r="384" spans="3:3" x14ac:dyDescent="0.2">
      <c r="C384" s="52"/>
    </row>
    <row r="385" spans="3:3" x14ac:dyDescent="0.2">
      <c r="C385" s="52"/>
    </row>
    <row r="386" spans="3:3" x14ac:dyDescent="0.2">
      <c r="C386" s="52"/>
    </row>
    <row r="387" spans="3:3" x14ac:dyDescent="0.2">
      <c r="C387" s="52"/>
    </row>
    <row r="388" spans="3:3" x14ac:dyDescent="0.2">
      <c r="C388" s="52"/>
    </row>
    <row r="389" spans="3:3" x14ac:dyDescent="0.2">
      <c r="C389" s="52"/>
    </row>
    <row r="390" spans="3:3" x14ac:dyDescent="0.2">
      <c r="C390" s="52"/>
    </row>
    <row r="391" spans="3:3" x14ac:dyDescent="0.2">
      <c r="C391" s="52"/>
    </row>
    <row r="392" spans="3:3" x14ac:dyDescent="0.2">
      <c r="C392" s="52"/>
    </row>
    <row r="393" spans="3:3" x14ac:dyDescent="0.2">
      <c r="C393" s="52"/>
    </row>
    <row r="394" spans="3:3" x14ac:dyDescent="0.2">
      <c r="C394" s="52"/>
    </row>
    <row r="395" spans="3:3" x14ac:dyDescent="0.2">
      <c r="C395" s="52"/>
    </row>
    <row r="396" spans="3:3" x14ac:dyDescent="0.2">
      <c r="C396" s="52"/>
    </row>
    <row r="397" spans="3:3" x14ac:dyDescent="0.2">
      <c r="C397" s="52"/>
    </row>
    <row r="398" spans="3:3" x14ac:dyDescent="0.2">
      <c r="C398" s="52"/>
    </row>
    <row r="399" spans="3:3" x14ac:dyDescent="0.2">
      <c r="C399" s="52"/>
    </row>
    <row r="400" spans="3:3" x14ac:dyDescent="0.2">
      <c r="C400" s="52"/>
    </row>
    <row r="401" spans="3:3" x14ac:dyDescent="0.2">
      <c r="C401" s="52"/>
    </row>
    <row r="402" spans="3:3" x14ac:dyDescent="0.2">
      <c r="C402" s="52"/>
    </row>
    <row r="403" spans="3:3" x14ac:dyDescent="0.2">
      <c r="C403" s="52"/>
    </row>
    <row r="404" spans="3:3" x14ac:dyDescent="0.2">
      <c r="C404" s="52"/>
    </row>
    <row r="405" spans="3:3" x14ac:dyDescent="0.2">
      <c r="C405" s="52"/>
    </row>
    <row r="406" spans="3:3" x14ac:dyDescent="0.2">
      <c r="C406" s="52"/>
    </row>
    <row r="407" spans="3:3" x14ac:dyDescent="0.2">
      <c r="C407" s="52"/>
    </row>
    <row r="408" spans="3:3" x14ac:dyDescent="0.2">
      <c r="C408" s="52"/>
    </row>
    <row r="409" spans="3:3" x14ac:dyDescent="0.2">
      <c r="C409" s="52"/>
    </row>
    <row r="410" spans="3:3" x14ac:dyDescent="0.2">
      <c r="C410" s="52"/>
    </row>
    <row r="411" spans="3:3" x14ac:dyDescent="0.2">
      <c r="C411" s="52"/>
    </row>
    <row r="412" spans="3:3" x14ac:dyDescent="0.2">
      <c r="C412" s="52"/>
    </row>
    <row r="413" spans="3:3" x14ac:dyDescent="0.2">
      <c r="C413" s="52"/>
    </row>
    <row r="414" spans="3:3" x14ac:dyDescent="0.2">
      <c r="C414" s="52"/>
    </row>
    <row r="415" spans="3:3" x14ac:dyDescent="0.2">
      <c r="C415" s="52"/>
    </row>
    <row r="416" spans="3:3" x14ac:dyDescent="0.2">
      <c r="C416" s="52"/>
    </row>
    <row r="417" spans="3:3" x14ac:dyDescent="0.2">
      <c r="C417" s="52"/>
    </row>
    <row r="418" spans="3:3" x14ac:dyDescent="0.2">
      <c r="C418" s="52"/>
    </row>
    <row r="419" spans="3:3" x14ac:dyDescent="0.2">
      <c r="C419" s="52"/>
    </row>
    <row r="420" spans="3:3" x14ac:dyDescent="0.2">
      <c r="C420" s="52"/>
    </row>
    <row r="421" spans="3:3" x14ac:dyDescent="0.2">
      <c r="C421" s="52"/>
    </row>
    <row r="422" spans="3:3" x14ac:dyDescent="0.2">
      <c r="C422" s="52"/>
    </row>
    <row r="423" spans="3:3" x14ac:dyDescent="0.2">
      <c r="C423" s="52"/>
    </row>
    <row r="424" spans="3:3" x14ac:dyDescent="0.2">
      <c r="C424" s="52"/>
    </row>
    <row r="425" spans="3:3" x14ac:dyDescent="0.2">
      <c r="C425" s="52"/>
    </row>
    <row r="426" spans="3:3" x14ac:dyDescent="0.2">
      <c r="C426" s="52"/>
    </row>
    <row r="427" spans="3:3" x14ac:dyDescent="0.2">
      <c r="C427" s="52"/>
    </row>
    <row r="428" spans="3:3" x14ac:dyDescent="0.2">
      <c r="C428" s="52"/>
    </row>
    <row r="429" spans="3:3" x14ac:dyDescent="0.2">
      <c r="C429" s="52"/>
    </row>
    <row r="430" spans="3:3" x14ac:dyDescent="0.2">
      <c r="C430" s="52"/>
    </row>
    <row r="431" spans="3:3" x14ac:dyDescent="0.2">
      <c r="C431" s="52"/>
    </row>
    <row r="432" spans="3:3" x14ac:dyDescent="0.2">
      <c r="C432" s="52"/>
    </row>
    <row r="433" spans="3:3" x14ac:dyDescent="0.2">
      <c r="C433" s="52"/>
    </row>
    <row r="434" spans="3:3" x14ac:dyDescent="0.2">
      <c r="C434" s="52"/>
    </row>
    <row r="435" spans="3:3" x14ac:dyDescent="0.2">
      <c r="C435" s="52"/>
    </row>
    <row r="436" spans="3:3" x14ac:dyDescent="0.2">
      <c r="C436" s="52"/>
    </row>
    <row r="437" spans="3:3" x14ac:dyDescent="0.2">
      <c r="C437" s="52"/>
    </row>
    <row r="438" spans="3:3" x14ac:dyDescent="0.2">
      <c r="C438" s="52"/>
    </row>
    <row r="439" spans="3:3" x14ac:dyDescent="0.2">
      <c r="C439" s="52"/>
    </row>
    <row r="440" spans="3:3" x14ac:dyDescent="0.2">
      <c r="C440" s="52"/>
    </row>
    <row r="441" spans="3:3" x14ac:dyDescent="0.2">
      <c r="C441" s="52"/>
    </row>
    <row r="442" spans="3:3" x14ac:dyDescent="0.2">
      <c r="C442" s="52"/>
    </row>
    <row r="443" spans="3:3" x14ac:dyDescent="0.2">
      <c r="C443" s="52"/>
    </row>
    <row r="444" spans="3:3" x14ac:dyDescent="0.2">
      <c r="C444" s="52"/>
    </row>
    <row r="445" spans="3:3" x14ac:dyDescent="0.2">
      <c r="C445" s="52"/>
    </row>
    <row r="446" spans="3:3" x14ac:dyDescent="0.2">
      <c r="C446" s="52"/>
    </row>
    <row r="447" spans="3:3" x14ac:dyDescent="0.2">
      <c r="C447" s="52"/>
    </row>
    <row r="448" spans="3:3" x14ac:dyDescent="0.2">
      <c r="C448" s="52"/>
    </row>
    <row r="449" spans="3:3" x14ac:dyDescent="0.2">
      <c r="C449" s="52"/>
    </row>
    <row r="450" spans="3:3" x14ac:dyDescent="0.2">
      <c r="C450" s="52"/>
    </row>
    <row r="451" spans="3:3" x14ac:dyDescent="0.2">
      <c r="C451" s="52"/>
    </row>
    <row r="452" spans="3:3" x14ac:dyDescent="0.2">
      <c r="C452" s="52"/>
    </row>
    <row r="453" spans="3:3" x14ac:dyDescent="0.2">
      <c r="C453" s="52"/>
    </row>
    <row r="454" spans="3:3" x14ac:dyDescent="0.2">
      <c r="C454" s="52"/>
    </row>
    <row r="455" spans="3:3" x14ac:dyDescent="0.2">
      <c r="C455" s="52"/>
    </row>
    <row r="456" spans="3:3" x14ac:dyDescent="0.2">
      <c r="C456" s="52"/>
    </row>
    <row r="457" spans="3:3" x14ac:dyDescent="0.2">
      <c r="C457" s="52"/>
    </row>
    <row r="458" spans="3:3" x14ac:dyDescent="0.2">
      <c r="C458" s="52"/>
    </row>
    <row r="459" spans="3:3" x14ac:dyDescent="0.2">
      <c r="C459" s="52"/>
    </row>
    <row r="460" spans="3:3" x14ac:dyDescent="0.2">
      <c r="C460" s="52"/>
    </row>
    <row r="461" spans="3:3" x14ac:dyDescent="0.2">
      <c r="C461" s="52"/>
    </row>
    <row r="462" spans="3:3" x14ac:dyDescent="0.2">
      <c r="C462" s="52"/>
    </row>
    <row r="463" spans="3:3" x14ac:dyDescent="0.2">
      <c r="C463" s="52"/>
    </row>
    <row r="464" spans="3:3" x14ac:dyDescent="0.2">
      <c r="C464" s="52"/>
    </row>
    <row r="465" spans="3:3" x14ac:dyDescent="0.2">
      <c r="C465" s="52"/>
    </row>
    <row r="466" spans="3:3" x14ac:dyDescent="0.2">
      <c r="C466" s="52"/>
    </row>
    <row r="467" spans="3:3" x14ac:dyDescent="0.2">
      <c r="C467" s="52"/>
    </row>
    <row r="468" spans="3:3" x14ac:dyDescent="0.2">
      <c r="C468" s="52"/>
    </row>
    <row r="469" spans="3:3" x14ac:dyDescent="0.2">
      <c r="C469" s="52"/>
    </row>
    <row r="470" spans="3:3" x14ac:dyDescent="0.2">
      <c r="C470" s="52"/>
    </row>
    <row r="471" spans="3:3" x14ac:dyDescent="0.2">
      <c r="C471" s="52"/>
    </row>
    <row r="472" spans="3:3" x14ac:dyDescent="0.2">
      <c r="C472" s="52"/>
    </row>
    <row r="473" spans="3:3" x14ac:dyDescent="0.2">
      <c r="C473" s="52"/>
    </row>
    <row r="474" spans="3:3" x14ac:dyDescent="0.2">
      <c r="C474" s="52"/>
    </row>
    <row r="475" spans="3:3" x14ac:dyDescent="0.2">
      <c r="C475" s="52"/>
    </row>
    <row r="476" spans="3:3" x14ac:dyDescent="0.2">
      <c r="C476" s="52"/>
    </row>
    <row r="477" spans="3:3" x14ac:dyDescent="0.2">
      <c r="C477" s="52"/>
    </row>
    <row r="478" spans="3:3" x14ac:dyDescent="0.2">
      <c r="C478" s="52"/>
    </row>
    <row r="479" spans="3:3" x14ac:dyDescent="0.2">
      <c r="C479" s="52"/>
    </row>
    <row r="480" spans="3:3" x14ac:dyDescent="0.2">
      <c r="C480" s="52"/>
    </row>
    <row r="481" spans="3:3" x14ac:dyDescent="0.2">
      <c r="C481" s="52"/>
    </row>
    <row r="482" spans="3:3" x14ac:dyDescent="0.2">
      <c r="C482" s="52"/>
    </row>
    <row r="483" spans="3:3" x14ac:dyDescent="0.2">
      <c r="C483" s="52"/>
    </row>
    <row r="484" spans="3:3" x14ac:dyDescent="0.2">
      <c r="C484" s="52"/>
    </row>
    <row r="485" spans="3:3" x14ac:dyDescent="0.2">
      <c r="C485" s="52"/>
    </row>
    <row r="486" spans="3:3" x14ac:dyDescent="0.2">
      <c r="C486" s="52"/>
    </row>
    <row r="487" spans="3:3" x14ac:dyDescent="0.2">
      <c r="C487" s="52"/>
    </row>
    <row r="488" spans="3:3" x14ac:dyDescent="0.2">
      <c r="C488" s="52"/>
    </row>
    <row r="489" spans="3:3" x14ac:dyDescent="0.2">
      <c r="C489" s="52"/>
    </row>
    <row r="490" spans="3:3" x14ac:dyDescent="0.2">
      <c r="C490" s="52"/>
    </row>
    <row r="491" spans="3:3" x14ac:dyDescent="0.2">
      <c r="C491" s="52"/>
    </row>
    <row r="492" spans="3:3" x14ac:dyDescent="0.2">
      <c r="C492" s="52"/>
    </row>
    <row r="493" spans="3:3" x14ac:dyDescent="0.2">
      <c r="C493" s="52"/>
    </row>
    <row r="494" spans="3:3" x14ac:dyDescent="0.2">
      <c r="C494" s="52"/>
    </row>
    <row r="495" spans="3:3" x14ac:dyDescent="0.2">
      <c r="C495" s="52"/>
    </row>
    <row r="496" spans="3:3" x14ac:dyDescent="0.2">
      <c r="C496" s="52"/>
    </row>
    <row r="497" spans="3:3" x14ac:dyDescent="0.2">
      <c r="C497" s="52"/>
    </row>
    <row r="498" spans="3:3" x14ac:dyDescent="0.2">
      <c r="C498" s="52"/>
    </row>
    <row r="499" spans="3:3" x14ac:dyDescent="0.2">
      <c r="C499" s="52"/>
    </row>
    <row r="500" spans="3:3" x14ac:dyDescent="0.2">
      <c r="C500" s="52"/>
    </row>
    <row r="501" spans="3:3" x14ac:dyDescent="0.2">
      <c r="C501" s="52"/>
    </row>
    <row r="502" spans="3:3" x14ac:dyDescent="0.2">
      <c r="C502" s="52"/>
    </row>
    <row r="503" spans="3:3" x14ac:dyDescent="0.2">
      <c r="C503" s="52"/>
    </row>
    <row r="504" spans="3:3" x14ac:dyDescent="0.2">
      <c r="C504" s="52"/>
    </row>
    <row r="505" spans="3:3" x14ac:dyDescent="0.2">
      <c r="C505" s="52"/>
    </row>
    <row r="506" spans="3:3" x14ac:dyDescent="0.2">
      <c r="C506" s="52"/>
    </row>
    <row r="507" spans="3:3" x14ac:dyDescent="0.2">
      <c r="C507" s="52"/>
    </row>
    <row r="508" spans="3:3" x14ac:dyDescent="0.2">
      <c r="C508" s="52"/>
    </row>
    <row r="509" spans="3:3" x14ac:dyDescent="0.2">
      <c r="C509" s="52"/>
    </row>
    <row r="510" spans="3:3" x14ac:dyDescent="0.2">
      <c r="C510" s="52"/>
    </row>
    <row r="511" spans="3:3" x14ac:dyDescent="0.2">
      <c r="C511" s="52"/>
    </row>
    <row r="512" spans="3:3" x14ac:dyDescent="0.2">
      <c r="C512" s="52"/>
    </row>
    <row r="513" spans="3:3" x14ac:dyDescent="0.2">
      <c r="C513" s="52"/>
    </row>
    <row r="514" spans="3:3" x14ac:dyDescent="0.2">
      <c r="C514" s="52"/>
    </row>
    <row r="515" spans="3:3" x14ac:dyDescent="0.2">
      <c r="C515" s="52"/>
    </row>
    <row r="516" spans="3:3" x14ac:dyDescent="0.2">
      <c r="C516" s="52"/>
    </row>
    <row r="517" spans="3:3" x14ac:dyDescent="0.2">
      <c r="C517" s="52"/>
    </row>
    <row r="518" spans="3:3" x14ac:dyDescent="0.2">
      <c r="C518" s="52"/>
    </row>
    <row r="519" spans="3:3" x14ac:dyDescent="0.2">
      <c r="C519" s="52"/>
    </row>
    <row r="520" spans="3:3" x14ac:dyDescent="0.2">
      <c r="C520" s="52"/>
    </row>
    <row r="521" spans="3:3" x14ac:dyDescent="0.2">
      <c r="C521" s="52"/>
    </row>
    <row r="522" spans="3:3" x14ac:dyDescent="0.2">
      <c r="C522" s="52"/>
    </row>
    <row r="523" spans="3:3" x14ac:dyDescent="0.2">
      <c r="C523" s="52"/>
    </row>
    <row r="524" spans="3:3" x14ac:dyDescent="0.2">
      <c r="C524" s="52"/>
    </row>
    <row r="525" spans="3:3" x14ac:dyDescent="0.2">
      <c r="C525" s="52"/>
    </row>
    <row r="526" spans="3:3" x14ac:dyDescent="0.2">
      <c r="C526" s="52"/>
    </row>
    <row r="527" spans="3:3" x14ac:dyDescent="0.2">
      <c r="C527" s="52"/>
    </row>
    <row r="528" spans="3:3" x14ac:dyDescent="0.2">
      <c r="C528" s="52"/>
    </row>
    <row r="529" spans="3:3" x14ac:dyDescent="0.2">
      <c r="C529" s="52"/>
    </row>
    <row r="530" spans="3:3" x14ac:dyDescent="0.2">
      <c r="C530" s="52"/>
    </row>
    <row r="531" spans="3:3" x14ac:dyDescent="0.2">
      <c r="C531" s="52"/>
    </row>
    <row r="532" spans="3:3" x14ac:dyDescent="0.2">
      <c r="C532" s="52"/>
    </row>
    <row r="533" spans="3:3" x14ac:dyDescent="0.2">
      <c r="C533" s="52"/>
    </row>
    <row r="534" spans="3:3" x14ac:dyDescent="0.2">
      <c r="C534" s="52"/>
    </row>
    <row r="535" spans="3:3" x14ac:dyDescent="0.2">
      <c r="C535" s="52"/>
    </row>
    <row r="536" spans="3:3" x14ac:dyDescent="0.2">
      <c r="C536" s="52"/>
    </row>
    <row r="537" spans="3:3" x14ac:dyDescent="0.2">
      <c r="C537" s="52"/>
    </row>
    <row r="538" spans="3:3" x14ac:dyDescent="0.2">
      <c r="C538" s="52"/>
    </row>
    <row r="539" spans="3:3" x14ac:dyDescent="0.2">
      <c r="C539" s="52"/>
    </row>
    <row r="540" spans="3:3" x14ac:dyDescent="0.2">
      <c r="C540" s="52"/>
    </row>
    <row r="541" spans="3:3" x14ac:dyDescent="0.2">
      <c r="C541" s="52"/>
    </row>
    <row r="542" spans="3:3" x14ac:dyDescent="0.2">
      <c r="C542" s="52"/>
    </row>
    <row r="543" spans="3:3" x14ac:dyDescent="0.2">
      <c r="C543" s="52"/>
    </row>
    <row r="544" spans="3:3" x14ac:dyDescent="0.2">
      <c r="C544" s="52"/>
    </row>
    <row r="545" spans="3:3" x14ac:dyDescent="0.2">
      <c r="C545" s="52"/>
    </row>
    <row r="546" spans="3:3" x14ac:dyDescent="0.2">
      <c r="C546" s="52"/>
    </row>
    <row r="547" spans="3:3" x14ac:dyDescent="0.2">
      <c r="C547" s="52"/>
    </row>
    <row r="548" spans="3:3" x14ac:dyDescent="0.2">
      <c r="C548" s="52"/>
    </row>
    <row r="549" spans="3:3" x14ac:dyDescent="0.2">
      <c r="C549" s="52"/>
    </row>
    <row r="550" spans="3:3" x14ac:dyDescent="0.2">
      <c r="C550" s="52"/>
    </row>
    <row r="551" spans="3:3" x14ac:dyDescent="0.2">
      <c r="C551" s="52"/>
    </row>
    <row r="552" spans="3:3" x14ac:dyDescent="0.2">
      <c r="C552" s="52"/>
    </row>
    <row r="553" spans="3:3" x14ac:dyDescent="0.2">
      <c r="C553" s="52"/>
    </row>
    <row r="554" spans="3:3" x14ac:dyDescent="0.2">
      <c r="C554" s="52"/>
    </row>
    <row r="555" spans="3:3" x14ac:dyDescent="0.2">
      <c r="C555" s="52"/>
    </row>
    <row r="556" spans="3:3" x14ac:dyDescent="0.2">
      <c r="C556" s="52"/>
    </row>
    <row r="557" spans="3:3" x14ac:dyDescent="0.2">
      <c r="C557" s="52"/>
    </row>
    <row r="558" spans="3:3" x14ac:dyDescent="0.2">
      <c r="C558" s="52"/>
    </row>
    <row r="559" spans="3:3" x14ac:dyDescent="0.2">
      <c r="C559" s="52"/>
    </row>
    <row r="560" spans="3:3" x14ac:dyDescent="0.2">
      <c r="C560" s="52"/>
    </row>
    <row r="561" spans="3:3" x14ac:dyDescent="0.2">
      <c r="C561" s="52"/>
    </row>
    <row r="562" spans="3:3" x14ac:dyDescent="0.2">
      <c r="C562" s="52"/>
    </row>
    <row r="563" spans="3:3" x14ac:dyDescent="0.2">
      <c r="C563" s="52"/>
    </row>
    <row r="564" spans="3:3" x14ac:dyDescent="0.2">
      <c r="C564" s="52"/>
    </row>
    <row r="565" spans="3:3" x14ac:dyDescent="0.2">
      <c r="C565" s="52"/>
    </row>
    <row r="566" spans="3:3" x14ac:dyDescent="0.2">
      <c r="C566" s="52"/>
    </row>
    <row r="567" spans="3:3" x14ac:dyDescent="0.2">
      <c r="C567" s="52"/>
    </row>
    <row r="568" spans="3:3" x14ac:dyDescent="0.2">
      <c r="C568" s="52"/>
    </row>
    <row r="569" spans="3:3" x14ac:dyDescent="0.2">
      <c r="C569" s="52"/>
    </row>
    <row r="570" spans="3:3" x14ac:dyDescent="0.2">
      <c r="C570" s="52"/>
    </row>
    <row r="571" spans="3:3" x14ac:dyDescent="0.2">
      <c r="C571" s="52"/>
    </row>
    <row r="572" spans="3:3" x14ac:dyDescent="0.2">
      <c r="C572" s="52"/>
    </row>
    <row r="573" spans="3:3" x14ac:dyDescent="0.2">
      <c r="C573" s="52"/>
    </row>
    <row r="574" spans="3:3" x14ac:dyDescent="0.2">
      <c r="C574" s="52"/>
    </row>
    <row r="575" spans="3:3" x14ac:dyDescent="0.2">
      <c r="C575" s="52"/>
    </row>
    <row r="576" spans="3:3" x14ac:dyDescent="0.2">
      <c r="C576" s="52"/>
    </row>
    <row r="577" spans="3:3" x14ac:dyDescent="0.2">
      <c r="C577" s="52"/>
    </row>
    <row r="578" spans="3:3" x14ac:dyDescent="0.2">
      <c r="C578" s="52"/>
    </row>
    <row r="579" spans="3:3" x14ac:dyDescent="0.2">
      <c r="C579" s="52"/>
    </row>
    <row r="580" spans="3:3" x14ac:dyDescent="0.2">
      <c r="C580" s="52"/>
    </row>
    <row r="581" spans="3:3" x14ac:dyDescent="0.2">
      <c r="C581" s="52"/>
    </row>
    <row r="582" spans="3:3" x14ac:dyDescent="0.2">
      <c r="C582" s="52"/>
    </row>
    <row r="583" spans="3:3" x14ac:dyDescent="0.2">
      <c r="C583" s="52"/>
    </row>
    <row r="584" spans="3:3" x14ac:dyDescent="0.2">
      <c r="C584" s="52"/>
    </row>
    <row r="585" spans="3:3" x14ac:dyDescent="0.2">
      <c r="C585" s="52"/>
    </row>
    <row r="586" spans="3:3" x14ac:dyDescent="0.2">
      <c r="C586" s="52"/>
    </row>
    <row r="587" spans="3:3" x14ac:dyDescent="0.2">
      <c r="C587" s="52"/>
    </row>
    <row r="588" spans="3:3" x14ac:dyDescent="0.2">
      <c r="C588" s="52"/>
    </row>
    <row r="589" spans="3:3" x14ac:dyDescent="0.2">
      <c r="C589" s="52"/>
    </row>
    <row r="590" spans="3:3" x14ac:dyDescent="0.2">
      <c r="C590" s="52"/>
    </row>
    <row r="591" spans="3:3" x14ac:dyDescent="0.2">
      <c r="C591" s="52"/>
    </row>
    <row r="592" spans="3:3" x14ac:dyDescent="0.2">
      <c r="C592" s="52"/>
    </row>
    <row r="593" spans="3:3" x14ac:dyDescent="0.2">
      <c r="C593" s="52"/>
    </row>
    <row r="594" spans="3:3" x14ac:dyDescent="0.2">
      <c r="C594" s="52"/>
    </row>
    <row r="595" spans="3:3" x14ac:dyDescent="0.2">
      <c r="C595" s="52"/>
    </row>
    <row r="596" spans="3:3" x14ac:dyDescent="0.2">
      <c r="C596" s="52"/>
    </row>
    <row r="597" spans="3:3" x14ac:dyDescent="0.2">
      <c r="C597" s="52"/>
    </row>
    <row r="598" spans="3:3" x14ac:dyDescent="0.2">
      <c r="C598" s="52"/>
    </row>
    <row r="599" spans="3:3" x14ac:dyDescent="0.2">
      <c r="C599" s="52"/>
    </row>
    <row r="600" spans="3:3" x14ac:dyDescent="0.2">
      <c r="C600" s="52"/>
    </row>
    <row r="601" spans="3:3" x14ac:dyDescent="0.2">
      <c r="C601" s="52"/>
    </row>
    <row r="602" spans="3:3" x14ac:dyDescent="0.2">
      <c r="C602" s="52"/>
    </row>
    <row r="603" spans="3:3" x14ac:dyDescent="0.2">
      <c r="C603" s="52"/>
    </row>
    <row r="604" spans="3:3" x14ac:dyDescent="0.2">
      <c r="C604" s="52"/>
    </row>
    <row r="605" spans="3:3" x14ac:dyDescent="0.2">
      <c r="C605" s="52"/>
    </row>
    <row r="606" spans="3:3" x14ac:dyDescent="0.2">
      <c r="C606" s="52"/>
    </row>
    <row r="607" spans="3:3" x14ac:dyDescent="0.2">
      <c r="C607" s="52"/>
    </row>
    <row r="608" spans="3:3" x14ac:dyDescent="0.2">
      <c r="C608" s="52"/>
    </row>
    <row r="609" spans="3:3" x14ac:dyDescent="0.2">
      <c r="C609" s="52"/>
    </row>
    <row r="610" spans="3:3" x14ac:dyDescent="0.2">
      <c r="C610" s="52"/>
    </row>
    <row r="611" spans="3:3" x14ac:dyDescent="0.2">
      <c r="C611" s="52"/>
    </row>
    <row r="612" spans="3:3" x14ac:dyDescent="0.2">
      <c r="C612" s="52"/>
    </row>
    <row r="613" spans="3:3" x14ac:dyDescent="0.2">
      <c r="C613" s="52"/>
    </row>
    <row r="614" spans="3:3" x14ac:dyDescent="0.2">
      <c r="C614" s="52"/>
    </row>
    <row r="615" spans="3:3" x14ac:dyDescent="0.2">
      <c r="C615" s="52"/>
    </row>
    <row r="616" spans="3:3" x14ac:dyDescent="0.2">
      <c r="C616" s="52"/>
    </row>
    <row r="617" spans="3:3" x14ac:dyDescent="0.2">
      <c r="C617" s="52"/>
    </row>
    <row r="618" spans="3:3" x14ac:dyDescent="0.2">
      <c r="C618" s="52"/>
    </row>
    <row r="619" spans="3:3" x14ac:dyDescent="0.2">
      <c r="C619" s="52"/>
    </row>
    <row r="620" spans="3:3" x14ac:dyDescent="0.2">
      <c r="C620" s="52"/>
    </row>
    <row r="621" spans="3:3" x14ac:dyDescent="0.2">
      <c r="C621" s="52"/>
    </row>
    <row r="622" spans="3:3" x14ac:dyDescent="0.2">
      <c r="C622" s="52"/>
    </row>
    <row r="623" spans="3:3" x14ac:dyDescent="0.2">
      <c r="C623" s="52"/>
    </row>
    <row r="624" spans="3:3" x14ac:dyDescent="0.2">
      <c r="C624" s="52"/>
    </row>
    <row r="625" spans="3:3" x14ac:dyDescent="0.2">
      <c r="C625" s="52"/>
    </row>
    <row r="626" spans="3:3" x14ac:dyDescent="0.2">
      <c r="C626" s="52"/>
    </row>
    <row r="627" spans="3:3" x14ac:dyDescent="0.2">
      <c r="C627" s="52"/>
    </row>
    <row r="628" spans="3:3" x14ac:dyDescent="0.2">
      <c r="C628" s="52"/>
    </row>
    <row r="629" spans="3:3" x14ac:dyDescent="0.2">
      <c r="C629" s="52"/>
    </row>
    <row r="630" spans="3:3" x14ac:dyDescent="0.2">
      <c r="C630" s="52"/>
    </row>
    <row r="631" spans="3:3" x14ac:dyDescent="0.2">
      <c r="C631" s="52"/>
    </row>
    <row r="632" spans="3:3" x14ac:dyDescent="0.2">
      <c r="C632" s="52"/>
    </row>
    <row r="633" spans="3:3" x14ac:dyDescent="0.2">
      <c r="C633" s="52"/>
    </row>
    <row r="634" spans="3:3" x14ac:dyDescent="0.2">
      <c r="C634" s="52"/>
    </row>
    <row r="635" spans="3:3" x14ac:dyDescent="0.2">
      <c r="C635" s="52"/>
    </row>
    <row r="636" spans="3:3" x14ac:dyDescent="0.2">
      <c r="C636" s="52"/>
    </row>
    <row r="637" spans="3:3" x14ac:dyDescent="0.2">
      <c r="C637" s="52"/>
    </row>
    <row r="638" spans="3:3" x14ac:dyDescent="0.2">
      <c r="C638" s="52"/>
    </row>
    <row r="639" spans="3:3" x14ac:dyDescent="0.2">
      <c r="C639" s="52"/>
    </row>
    <row r="640" spans="3:3" x14ac:dyDescent="0.2">
      <c r="C640" s="52"/>
    </row>
    <row r="641" spans="3:3" x14ac:dyDescent="0.2">
      <c r="C641" s="52"/>
    </row>
    <row r="642" spans="3:3" x14ac:dyDescent="0.2">
      <c r="C642" s="52"/>
    </row>
    <row r="643" spans="3:3" x14ac:dyDescent="0.2">
      <c r="C643" s="52"/>
    </row>
    <row r="644" spans="3:3" x14ac:dyDescent="0.2">
      <c r="C644" s="52"/>
    </row>
    <row r="645" spans="3:3" x14ac:dyDescent="0.2">
      <c r="C645" s="52"/>
    </row>
    <row r="646" spans="3:3" x14ac:dyDescent="0.2">
      <c r="C646" s="52"/>
    </row>
    <row r="647" spans="3:3" x14ac:dyDescent="0.2">
      <c r="C647" s="52"/>
    </row>
    <row r="648" spans="3:3" x14ac:dyDescent="0.2">
      <c r="C648" s="52"/>
    </row>
    <row r="649" spans="3:3" x14ac:dyDescent="0.2">
      <c r="C649" s="52"/>
    </row>
    <row r="650" spans="3:3" x14ac:dyDescent="0.2">
      <c r="C650" s="52"/>
    </row>
    <row r="651" spans="3:3" x14ac:dyDescent="0.2">
      <c r="C651" s="52"/>
    </row>
    <row r="652" spans="3:3" x14ac:dyDescent="0.2">
      <c r="C652" s="52"/>
    </row>
    <row r="653" spans="3:3" x14ac:dyDescent="0.2">
      <c r="C653" s="52"/>
    </row>
    <row r="654" spans="3:3" x14ac:dyDescent="0.2">
      <c r="C654" s="52"/>
    </row>
    <row r="655" spans="3:3" x14ac:dyDescent="0.2">
      <c r="C655" s="52"/>
    </row>
    <row r="656" spans="3:3" x14ac:dyDescent="0.2">
      <c r="C656" s="52"/>
    </row>
    <row r="657" spans="3:3" x14ac:dyDescent="0.2">
      <c r="C657" s="52"/>
    </row>
    <row r="658" spans="3:3" x14ac:dyDescent="0.2">
      <c r="C658" s="52"/>
    </row>
    <row r="659" spans="3:3" x14ac:dyDescent="0.2">
      <c r="C659" s="52"/>
    </row>
    <row r="660" spans="3:3" x14ac:dyDescent="0.2">
      <c r="C660" s="52"/>
    </row>
    <row r="661" spans="3:3" x14ac:dyDescent="0.2">
      <c r="C661" s="52"/>
    </row>
    <row r="662" spans="3:3" x14ac:dyDescent="0.2">
      <c r="C662" s="52"/>
    </row>
    <row r="663" spans="3:3" x14ac:dyDescent="0.2">
      <c r="C663" s="52"/>
    </row>
    <row r="664" spans="3:3" x14ac:dyDescent="0.2">
      <c r="C664" s="52"/>
    </row>
    <row r="665" spans="3:3" x14ac:dyDescent="0.2">
      <c r="C665" s="52"/>
    </row>
    <row r="666" spans="3:3" x14ac:dyDescent="0.2">
      <c r="C666" s="52"/>
    </row>
    <row r="667" spans="3:3" x14ac:dyDescent="0.2">
      <c r="C667" s="52"/>
    </row>
    <row r="668" spans="3:3" x14ac:dyDescent="0.2">
      <c r="C668" s="52"/>
    </row>
    <row r="669" spans="3:3" x14ac:dyDescent="0.2">
      <c r="C669" s="52"/>
    </row>
    <row r="670" spans="3:3" x14ac:dyDescent="0.2">
      <c r="C670" s="52"/>
    </row>
    <row r="671" spans="3:3" x14ac:dyDescent="0.2">
      <c r="C671" s="52"/>
    </row>
    <row r="672" spans="3:3" x14ac:dyDescent="0.2">
      <c r="C672" s="52"/>
    </row>
    <row r="673" spans="3:3" x14ac:dyDescent="0.2">
      <c r="C673" s="52"/>
    </row>
    <row r="674" spans="3:3" x14ac:dyDescent="0.2">
      <c r="C674" s="52"/>
    </row>
    <row r="675" spans="3:3" x14ac:dyDescent="0.2">
      <c r="C675" s="52"/>
    </row>
    <row r="676" spans="3:3" x14ac:dyDescent="0.2">
      <c r="C676" s="52"/>
    </row>
    <row r="677" spans="3:3" x14ac:dyDescent="0.2">
      <c r="C677" s="52"/>
    </row>
    <row r="678" spans="3:3" x14ac:dyDescent="0.2">
      <c r="C678" s="52"/>
    </row>
    <row r="679" spans="3:3" x14ac:dyDescent="0.2">
      <c r="C679" s="52"/>
    </row>
    <row r="680" spans="3:3" x14ac:dyDescent="0.2">
      <c r="C680" s="52"/>
    </row>
    <row r="681" spans="3:3" x14ac:dyDescent="0.2">
      <c r="C681" s="52"/>
    </row>
    <row r="682" spans="3:3" x14ac:dyDescent="0.2">
      <c r="C682" s="52"/>
    </row>
    <row r="683" spans="3:3" x14ac:dyDescent="0.2">
      <c r="C683" s="52"/>
    </row>
    <row r="684" spans="3:3" x14ac:dyDescent="0.2">
      <c r="C684" s="52"/>
    </row>
    <row r="685" spans="3:3" x14ac:dyDescent="0.2">
      <c r="C685" s="52"/>
    </row>
    <row r="686" spans="3:3" x14ac:dyDescent="0.2">
      <c r="C686" s="52"/>
    </row>
    <row r="687" spans="3:3" x14ac:dyDescent="0.2">
      <c r="C687" s="52"/>
    </row>
    <row r="688" spans="3:3" x14ac:dyDescent="0.2">
      <c r="C688" s="52"/>
    </row>
    <row r="689" spans="3:3" x14ac:dyDescent="0.2">
      <c r="C689" s="52"/>
    </row>
    <row r="690" spans="3:3" x14ac:dyDescent="0.2">
      <c r="C690" s="52"/>
    </row>
    <row r="691" spans="3:3" x14ac:dyDescent="0.2">
      <c r="C691" s="52"/>
    </row>
    <row r="692" spans="3:3" x14ac:dyDescent="0.2">
      <c r="C692" s="52"/>
    </row>
    <row r="693" spans="3:3" x14ac:dyDescent="0.2">
      <c r="C693" s="52"/>
    </row>
    <row r="694" spans="3:3" x14ac:dyDescent="0.2">
      <c r="C694" s="52"/>
    </row>
    <row r="695" spans="3:3" x14ac:dyDescent="0.2">
      <c r="C695" s="52"/>
    </row>
    <row r="696" spans="3:3" x14ac:dyDescent="0.2">
      <c r="C696" s="52"/>
    </row>
    <row r="697" spans="3:3" x14ac:dyDescent="0.2">
      <c r="C697" s="52"/>
    </row>
    <row r="698" spans="3:3" x14ac:dyDescent="0.2">
      <c r="C698" s="52"/>
    </row>
    <row r="699" spans="3:3" x14ac:dyDescent="0.2">
      <c r="C699" s="52"/>
    </row>
    <row r="700" spans="3:3" x14ac:dyDescent="0.2">
      <c r="C700" s="52"/>
    </row>
    <row r="701" spans="3:3" x14ac:dyDescent="0.2">
      <c r="C701" s="52"/>
    </row>
    <row r="702" spans="3:3" x14ac:dyDescent="0.2">
      <c r="C702" s="52"/>
    </row>
    <row r="703" spans="3:3" x14ac:dyDescent="0.2">
      <c r="C703" s="52"/>
    </row>
    <row r="704" spans="3:3" x14ac:dyDescent="0.2">
      <c r="C704" s="52"/>
    </row>
    <row r="705" spans="3:3" x14ac:dyDescent="0.2">
      <c r="C705" s="52"/>
    </row>
    <row r="706" spans="3:3" x14ac:dyDescent="0.2">
      <c r="C706" s="52"/>
    </row>
    <row r="707" spans="3:3" x14ac:dyDescent="0.2">
      <c r="C707" s="52"/>
    </row>
    <row r="708" spans="3:3" x14ac:dyDescent="0.2">
      <c r="C708" s="52"/>
    </row>
    <row r="709" spans="3:3" x14ac:dyDescent="0.2">
      <c r="C709" s="52"/>
    </row>
    <row r="710" spans="3:3" x14ac:dyDescent="0.2">
      <c r="C710" s="52"/>
    </row>
    <row r="711" spans="3:3" x14ac:dyDescent="0.2">
      <c r="C711" s="52"/>
    </row>
    <row r="712" spans="3:3" x14ac:dyDescent="0.2">
      <c r="C712" s="52"/>
    </row>
    <row r="713" spans="3:3" x14ac:dyDescent="0.2">
      <c r="C713" s="52"/>
    </row>
    <row r="714" spans="3:3" x14ac:dyDescent="0.2">
      <c r="C714" s="52"/>
    </row>
    <row r="715" spans="3:3" x14ac:dyDescent="0.2">
      <c r="C715" s="52"/>
    </row>
    <row r="716" spans="3:3" x14ac:dyDescent="0.2">
      <c r="C716" s="52"/>
    </row>
    <row r="717" spans="3:3" x14ac:dyDescent="0.2">
      <c r="C717" s="52"/>
    </row>
    <row r="718" spans="3:3" x14ac:dyDescent="0.2">
      <c r="C718" s="52"/>
    </row>
    <row r="719" spans="3:3" x14ac:dyDescent="0.2">
      <c r="C719" s="52"/>
    </row>
    <row r="720" spans="3:3" x14ac:dyDescent="0.2">
      <c r="C720" s="52"/>
    </row>
    <row r="721" spans="3:3" x14ac:dyDescent="0.2">
      <c r="C721" s="52"/>
    </row>
    <row r="722" spans="3:3" x14ac:dyDescent="0.2">
      <c r="C722" s="52"/>
    </row>
    <row r="723" spans="3:3" x14ac:dyDescent="0.2">
      <c r="C723" s="52"/>
    </row>
    <row r="724" spans="3:3" x14ac:dyDescent="0.2">
      <c r="C724" s="52"/>
    </row>
    <row r="725" spans="3:3" x14ac:dyDescent="0.2">
      <c r="C725" s="52"/>
    </row>
    <row r="726" spans="3:3" x14ac:dyDescent="0.2">
      <c r="C726" s="52"/>
    </row>
    <row r="727" spans="3:3" x14ac:dyDescent="0.2">
      <c r="C727" s="52"/>
    </row>
    <row r="728" spans="3:3" x14ac:dyDescent="0.2">
      <c r="C728" s="52"/>
    </row>
    <row r="729" spans="3:3" x14ac:dyDescent="0.2">
      <c r="C729" s="52"/>
    </row>
    <row r="730" spans="3:3" x14ac:dyDescent="0.2">
      <c r="C730" s="52"/>
    </row>
    <row r="731" spans="3:3" x14ac:dyDescent="0.2">
      <c r="C731" s="52"/>
    </row>
    <row r="732" spans="3:3" x14ac:dyDescent="0.2">
      <c r="C732" s="52"/>
    </row>
    <row r="733" spans="3:3" x14ac:dyDescent="0.2">
      <c r="C733" s="52"/>
    </row>
    <row r="734" spans="3:3" x14ac:dyDescent="0.2">
      <c r="C734" s="52"/>
    </row>
    <row r="735" spans="3:3" x14ac:dyDescent="0.2">
      <c r="C735" s="52"/>
    </row>
    <row r="736" spans="3:3" x14ac:dyDescent="0.2">
      <c r="C736" s="52"/>
    </row>
    <row r="737" spans="3:3" x14ac:dyDescent="0.2">
      <c r="C737" s="52"/>
    </row>
    <row r="738" spans="3:3" x14ac:dyDescent="0.2">
      <c r="C738" s="52"/>
    </row>
    <row r="739" spans="3:3" x14ac:dyDescent="0.2">
      <c r="C739" s="52"/>
    </row>
    <row r="740" spans="3:3" x14ac:dyDescent="0.2">
      <c r="C740" s="52"/>
    </row>
    <row r="741" spans="3:3" x14ac:dyDescent="0.2">
      <c r="C741" s="52"/>
    </row>
    <row r="742" spans="3:3" x14ac:dyDescent="0.2">
      <c r="C742" s="52"/>
    </row>
    <row r="743" spans="3:3" x14ac:dyDescent="0.2">
      <c r="C743" s="52"/>
    </row>
    <row r="744" spans="3:3" x14ac:dyDescent="0.2">
      <c r="C744" s="52"/>
    </row>
    <row r="745" spans="3:3" x14ac:dyDescent="0.2">
      <c r="C745" s="52"/>
    </row>
    <row r="746" spans="3:3" x14ac:dyDescent="0.2">
      <c r="C746" s="52"/>
    </row>
    <row r="747" spans="3:3" x14ac:dyDescent="0.2">
      <c r="C747" s="52"/>
    </row>
    <row r="748" spans="3:3" x14ac:dyDescent="0.2">
      <c r="C748" s="52"/>
    </row>
    <row r="749" spans="3:3" x14ac:dyDescent="0.2">
      <c r="C749" s="52"/>
    </row>
    <row r="750" spans="3:3" x14ac:dyDescent="0.2">
      <c r="C750" s="52"/>
    </row>
    <row r="751" spans="3:3" x14ac:dyDescent="0.2">
      <c r="C751" s="52"/>
    </row>
    <row r="752" spans="3:3" x14ac:dyDescent="0.2">
      <c r="C752" s="52"/>
    </row>
    <row r="753" spans="3:3" x14ac:dyDescent="0.2">
      <c r="C753" s="52"/>
    </row>
    <row r="754" spans="3:3" x14ac:dyDescent="0.2">
      <c r="C754" s="52"/>
    </row>
    <row r="755" spans="3:3" x14ac:dyDescent="0.2">
      <c r="C755" s="52"/>
    </row>
    <row r="756" spans="3:3" x14ac:dyDescent="0.2">
      <c r="C756" s="52"/>
    </row>
    <row r="757" spans="3:3" x14ac:dyDescent="0.2">
      <c r="C757" s="52"/>
    </row>
    <row r="758" spans="3:3" x14ac:dyDescent="0.2">
      <c r="C758" s="52"/>
    </row>
    <row r="759" spans="3:3" x14ac:dyDescent="0.2">
      <c r="C759" s="52"/>
    </row>
    <row r="760" spans="3:3" x14ac:dyDescent="0.2">
      <c r="C760" s="52"/>
    </row>
    <row r="761" spans="3:3" x14ac:dyDescent="0.2">
      <c r="C761" s="52"/>
    </row>
    <row r="762" spans="3:3" x14ac:dyDescent="0.2">
      <c r="C762" s="52"/>
    </row>
    <row r="763" spans="3:3" x14ac:dyDescent="0.2">
      <c r="C763" s="52"/>
    </row>
    <row r="764" spans="3:3" x14ac:dyDescent="0.2">
      <c r="C764" s="52"/>
    </row>
    <row r="765" spans="3:3" x14ac:dyDescent="0.2">
      <c r="C765" s="52"/>
    </row>
    <row r="766" spans="3:3" x14ac:dyDescent="0.2">
      <c r="C766" s="52"/>
    </row>
    <row r="767" spans="3:3" x14ac:dyDescent="0.2">
      <c r="C767" s="52"/>
    </row>
    <row r="768" spans="3:3" x14ac:dyDescent="0.2">
      <c r="C768" s="52"/>
    </row>
    <row r="769" spans="3:3" x14ac:dyDescent="0.2">
      <c r="C769" s="52"/>
    </row>
    <row r="770" spans="3:3" x14ac:dyDescent="0.2">
      <c r="C770" s="52"/>
    </row>
    <row r="771" spans="3:3" x14ac:dyDescent="0.2">
      <c r="C771" s="52"/>
    </row>
    <row r="772" spans="3:3" x14ac:dyDescent="0.2">
      <c r="C772" s="52"/>
    </row>
    <row r="773" spans="3:3" x14ac:dyDescent="0.2">
      <c r="C773" s="52"/>
    </row>
    <row r="774" spans="3:3" x14ac:dyDescent="0.2">
      <c r="C774" s="52"/>
    </row>
    <row r="775" spans="3:3" x14ac:dyDescent="0.2">
      <c r="C775" s="52"/>
    </row>
    <row r="776" spans="3:3" x14ac:dyDescent="0.2">
      <c r="C776" s="52"/>
    </row>
    <row r="777" spans="3:3" x14ac:dyDescent="0.2">
      <c r="C777" s="52"/>
    </row>
    <row r="778" spans="3:3" x14ac:dyDescent="0.2">
      <c r="C778" s="52"/>
    </row>
    <row r="779" spans="3:3" x14ac:dyDescent="0.2">
      <c r="C779" s="52"/>
    </row>
    <row r="780" spans="3:3" x14ac:dyDescent="0.2">
      <c r="C780" s="52"/>
    </row>
    <row r="781" spans="3:3" x14ac:dyDescent="0.2">
      <c r="C781" s="52"/>
    </row>
    <row r="782" spans="3:3" x14ac:dyDescent="0.2">
      <c r="C782" s="52"/>
    </row>
    <row r="783" spans="3:3" x14ac:dyDescent="0.2">
      <c r="C783" s="52"/>
    </row>
    <row r="784" spans="3:3" x14ac:dyDescent="0.2">
      <c r="C784" s="52"/>
    </row>
    <row r="785" spans="3:3" x14ac:dyDescent="0.2">
      <c r="C785" s="52"/>
    </row>
    <row r="786" spans="3:3" x14ac:dyDescent="0.2">
      <c r="C786" s="52"/>
    </row>
    <row r="787" spans="3:3" x14ac:dyDescent="0.2">
      <c r="C787" s="52"/>
    </row>
    <row r="788" spans="3:3" x14ac:dyDescent="0.2">
      <c r="C788" s="52"/>
    </row>
    <row r="789" spans="3:3" x14ac:dyDescent="0.2">
      <c r="C789" s="52"/>
    </row>
    <row r="790" spans="3:3" x14ac:dyDescent="0.2">
      <c r="C790" s="52"/>
    </row>
    <row r="791" spans="3:3" x14ac:dyDescent="0.2">
      <c r="C791" s="52"/>
    </row>
    <row r="792" spans="3:3" x14ac:dyDescent="0.2">
      <c r="C792" s="52"/>
    </row>
    <row r="793" spans="3:3" x14ac:dyDescent="0.2">
      <c r="C793" s="52"/>
    </row>
    <row r="794" spans="3:3" x14ac:dyDescent="0.2">
      <c r="C794" s="52"/>
    </row>
    <row r="795" spans="3:3" x14ac:dyDescent="0.2">
      <c r="C795" s="52"/>
    </row>
    <row r="796" spans="3:3" x14ac:dyDescent="0.2">
      <c r="C796" s="52"/>
    </row>
    <row r="797" spans="3:3" x14ac:dyDescent="0.2">
      <c r="C797" s="52"/>
    </row>
    <row r="798" spans="3:3" x14ac:dyDescent="0.2">
      <c r="C798" s="52"/>
    </row>
    <row r="799" spans="3:3" x14ac:dyDescent="0.2">
      <c r="C799" s="52"/>
    </row>
    <row r="800" spans="3:3" x14ac:dyDescent="0.2">
      <c r="C800" s="52"/>
    </row>
    <row r="801" spans="3:3" x14ac:dyDescent="0.2">
      <c r="C801" s="52"/>
    </row>
    <row r="802" spans="3:3" x14ac:dyDescent="0.2">
      <c r="C802" s="52"/>
    </row>
    <row r="803" spans="3:3" x14ac:dyDescent="0.2">
      <c r="C803" s="52"/>
    </row>
    <row r="804" spans="3:3" x14ac:dyDescent="0.2">
      <c r="C804" s="52"/>
    </row>
    <row r="805" spans="3:3" x14ac:dyDescent="0.2">
      <c r="C805" s="52"/>
    </row>
    <row r="806" spans="3:3" x14ac:dyDescent="0.2">
      <c r="C806" s="52"/>
    </row>
    <row r="807" spans="3:3" x14ac:dyDescent="0.2">
      <c r="C807" s="52"/>
    </row>
    <row r="808" spans="3:3" x14ac:dyDescent="0.2">
      <c r="C808" s="52"/>
    </row>
    <row r="809" spans="3:3" x14ac:dyDescent="0.2">
      <c r="C809" s="52"/>
    </row>
    <row r="810" spans="3:3" x14ac:dyDescent="0.2">
      <c r="C810" s="52"/>
    </row>
    <row r="811" spans="3:3" x14ac:dyDescent="0.2">
      <c r="C811" s="52"/>
    </row>
    <row r="812" spans="3:3" x14ac:dyDescent="0.2">
      <c r="C812" s="52"/>
    </row>
    <row r="813" spans="3:3" x14ac:dyDescent="0.2">
      <c r="C813" s="52"/>
    </row>
    <row r="814" spans="3:3" x14ac:dyDescent="0.2">
      <c r="C814" s="52"/>
    </row>
    <row r="815" spans="3:3" x14ac:dyDescent="0.2">
      <c r="C815" s="52"/>
    </row>
    <row r="816" spans="3:3" x14ac:dyDescent="0.2">
      <c r="C816" s="52"/>
    </row>
    <row r="817" spans="3:3" x14ac:dyDescent="0.2">
      <c r="C817" s="52"/>
    </row>
    <row r="818" spans="3:3" x14ac:dyDescent="0.2">
      <c r="C818" s="52"/>
    </row>
    <row r="819" spans="3:3" x14ac:dyDescent="0.2">
      <c r="C819" s="52"/>
    </row>
    <row r="820" spans="3:3" x14ac:dyDescent="0.2">
      <c r="C820" s="52"/>
    </row>
    <row r="821" spans="3:3" x14ac:dyDescent="0.2">
      <c r="C821" s="52"/>
    </row>
    <row r="822" spans="3:3" x14ac:dyDescent="0.2">
      <c r="C822" s="52"/>
    </row>
    <row r="823" spans="3:3" x14ac:dyDescent="0.2">
      <c r="C823" s="52"/>
    </row>
    <row r="824" spans="3:3" x14ac:dyDescent="0.2">
      <c r="C824" s="52"/>
    </row>
    <row r="825" spans="3:3" x14ac:dyDescent="0.2">
      <c r="C825" s="52"/>
    </row>
    <row r="826" spans="3:3" x14ac:dyDescent="0.2">
      <c r="C826" s="52"/>
    </row>
    <row r="827" spans="3:3" x14ac:dyDescent="0.2">
      <c r="C827" s="52"/>
    </row>
    <row r="828" spans="3:3" x14ac:dyDescent="0.2">
      <c r="C828" s="52"/>
    </row>
    <row r="829" spans="3:3" x14ac:dyDescent="0.2">
      <c r="C829" s="52"/>
    </row>
    <row r="830" spans="3:3" x14ac:dyDescent="0.2">
      <c r="C830" s="52"/>
    </row>
    <row r="831" spans="3:3" x14ac:dyDescent="0.2">
      <c r="C831" s="52"/>
    </row>
    <row r="832" spans="3:3" x14ac:dyDescent="0.2">
      <c r="C832" s="52"/>
    </row>
    <row r="833" spans="3:3" x14ac:dyDescent="0.2">
      <c r="C833" s="52"/>
    </row>
    <row r="834" spans="3:3" x14ac:dyDescent="0.2">
      <c r="C834" s="52"/>
    </row>
    <row r="835" spans="3:3" x14ac:dyDescent="0.2">
      <c r="C835" s="52"/>
    </row>
    <row r="836" spans="3:3" x14ac:dyDescent="0.2">
      <c r="C836" s="52"/>
    </row>
    <row r="837" spans="3:3" x14ac:dyDescent="0.2">
      <c r="C837" s="52"/>
    </row>
    <row r="838" spans="3:3" x14ac:dyDescent="0.2">
      <c r="C838" s="52"/>
    </row>
    <row r="839" spans="3:3" x14ac:dyDescent="0.2">
      <c r="C839" s="52"/>
    </row>
    <row r="840" spans="3:3" x14ac:dyDescent="0.2">
      <c r="C840" s="52"/>
    </row>
    <row r="841" spans="3:3" x14ac:dyDescent="0.2">
      <c r="C841" s="52"/>
    </row>
    <row r="842" spans="3:3" x14ac:dyDescent="0.2">
      <c r="C842" s="52"/>
    </row>
    <row r="843" spans="3:3" x14ac:dyDescent="0.2">
      <c r="C843" s="52"/>
    </row>
    <row r="844" spans="3:3" x14ac:dyDescent="0.2">
      <c r="C844" s="52"/>
    </row>
    <row r="845" spans="3:3" x14ac:dyDescent="0.2">
      <c r="C845" s="52"/>
    </row>
    <row r="846" spans="3:3" x14ac:dyDescent="0.2">
      <c r="C846" s="52"/>
    </row>
    <row r="847" spans="3:3" x14ac:dyDescent="0.2">
      <c r="C847" s="52"/>
    </row>
    <row r="848" spans="3:3" x14ac:dyDescent="0.2">
      <c r="C848" s="52"/>
    </row>
    <row r="849" spans="3:3" x14ac:dyDescent="0.2">
      <c r="C849" s="52"/>
    </row>
    <row r="850" spans="3:3" x14ac:dyDescent="0.2">
      <c r="C850" s="52"/>
    </row>
    <row r="851" spans="3:3" x14ac:dyDescent="0.2">
      <c r="C851" s="52"/>
    </row>
    <row r="852" spans="3:3" x14ac:dyDescent="0.2">
      <c r="C852" s="52"/>
    </row>
    <row r="853" spans="3:3" x14ac:dyDescent="0.2">
      <c r="C853" s="52"/>
    </row>
    <row r="854" spans="3:3" x14ac:dyDescent="0.2">
      <c r="C854" s="52"/>
    </row>
    <row r="855" spans="3:3" x14ac:dyDescent="0.2">
      <c r="C855" s="52"/>
    </row>
    <row r="856" spans="3:3" x14ac:dyDescent="0.2">
      <c r="C856" s="52"/>
    </row>
    <row r="857" spans="3:3" x14ac:dyDescent="0.2">
      <c r="C857" s="52"/>
    </row>
    <row r="858" spans="3:3" x14ac:dyDescent="0.2">
      <c r="C858" s="52"/>
    </row>
    <row r="859" spans="3:3" x14ac:dyDescent="0.2">
      <c r="C859" s="52"/>
    </row>
    <row r="860" spans="3:3" x14ac:dyDescent="0.2">
      <c r="C860" s="52"/>
    </row>
    <row r="861" spans="3:3" x14ac:dyDescent="0.2">
      <c r="C861" s="52"/>
    </row>
    <row r="862" spans="3:3" x14ac:dyDescent="0.2">
      <c r="C862" s="52"/>
    </row>
    <row r="863" spans="3:3" x14ac:dyDescent="0.2">
      <c r="C863" s="52"/>
    </row>
    <row r="864" spans="3:3" x14ac:dyDescent="0.2">
      <c r="C864" s="52"/>
    </row>
    <row r="865" spans="3:3" x14ac:dyDescent="0.2">
      <c r="C865" s="52"/>
    </row>
    <row r="866" spans="3:3" x14ac:dyDescent="0.2">
      <c r="C866" s="52"/>
    </row>
    <row r="867" spans="3:3" x14ac:dyDescent="0.2">
      <c r="C867" s="52"/>
    </row>
    <row r="868" spans="3:3" x14ac:dyDescent="0.2">
      <c r="C868" s="52"/>
    </row>
    <row r="869" spans="3:3" x14ac:dyDescent="0.2">
      <c r="C869" s="52"/>
    </row>
    <row r="870" spans="3:3" x14ac:dyDescent="0.2">
      <c r="C870" s="52"/>
    </row>
    <row r="871" spans="3:3" x14ac:dyDescent="0.2">
      <c r="C871" s="52"/>
    </row>
    <row r="872" spans="3:3" x14ac:dyDescent="0.2">
      <c r="C872" s="52"/>
    </row>
    <row r="873" spans="3:3" x14ac:dyDescent="0.2">
      <c r="C873" s="52"/>
    </row>
    <row r="874" spans="3:3" x14ac:dyDescent="0.2">
      <c r="C874" s="52"/>
    </row>
    <row r="875" spans="3:3" x14ac:dyDescent="0.2">
      <c r="C875" s="52"/>
    </row>
    <row r="876" spans="3:3" x14ac:dyDescent="0.2">
      <c r="C876" s="52"/>
    </row>
    <row r="877" spans="3:3" x14ac:dyDescent="0.2">
      <c r="C877" s="52"/>
    </row>
    <row r="878" spans="3:3" x14ac:dyDescent="0.2">
      <c r="C878" s="52"/>
    </row>
    <row r="879" spans="3:3" x14ac:dyDescent="0.2">
      <c r="C879" s="52"/>
    </row>
    <row r="880" spans="3:3" x14ac:dyDescent="0.2">
      <c r="C880" s="52"/>
    </row>
    <row r="881" spans="3:3" x14ac:dyDescent="0.2">
      <c r="C881" s="52"/>
    </row>
    <row r="882" spans="3:3" x14ac:dyDescent="0.2">
      <c r="C882" s="52"/>
    </row>
    <row r="883" spans="3:3" x14ac:dyDescent="0.2">
      <c r="C883" s="52"/>
    </row>
    <row r="884" spans="3:3" x14ac:dyDescent="0.2">
      <c r="C884" s="52"/>
    </row>
    <row r="885" spans="3:3" x14ac:dyDescent="0.2">
      <c r="C885" s="52"/>
    </row>
    <row r="886" spans="3:3" x14ac:dyDescent="0.2">
      <c r="C886" s="52"/>
    </row>
    <row r="887" spans="3:3" x14ac:dyDescent="0.2">
      <c r="C887" s="52"/>
    </row>
    <row r="888" spans="3:3" x14ac:dyDescent="0.2">
      <c r="C888" s="52"/>
    </row>
    <row r="889" spans="3:3" x14ac:dyDescent="0.2">
      <c r="C889" s="52"/>
    </row>
    <row r="890" spans="3:3" x14ac:dyDescent="0.2">
      <c r="C890" s="52"/>
    </row>
    <row r="891" spans="3:3" x14ac:dyDescent="0.2">
      <c r="C891" s="52"/>
    </row>
    <row r="892" spans="3:3" x14ac:dyDescent="0.2">
      <c r="C892" s="52"/>
    </row>
    <row r="893" spans="3:3" x14ac:dyDescent="0.2">
      <c r="C893" s="52"/>
    </row>
    <row r="894" spans="3:3" x14ac:dyDescent="0.2">
      <c r="C894" s="52"/>
    </row>
    <row r="895" spans="3:3" x14ac:dyDescent="0.2">
      <c r="C895" s="52"/>
    </row>
    <row r="896" spans="3:3" x14ac:dyDescent="0.2">
      <c r="C896" s="52"/>
    </row>
    <row r="897" spans="3:3" x14ac:dyDescent="0.2">
      <c r="C897" s="52"/>
    </row>
    <row r="898" spans="3:3" x14ac:dyDescent="0.2">
      <c r="C898" s="52"/>
    </row>
    <row r="899" spans="3:3" x14ac:dyDescent="0.2">
      <c r="C899" s="52"/>
    </row>
    <row r="900" spans="3:3" x14ac:dyDescent="0.2">
      <c r="C900" s="52"/>
    </row>
    <row r="901" spans="3:3" x14ac:dyDescent="0.2">
      <c r="C901" s="52"/>
    </row>
    <row r="902" spans="3:3" x14ac:dyDescent="0.2">
      <c r="C902" s="52"/>
    </row>
    <row r="903" spans="3:3" x14ac:dyDescent="0.2">
      <c r="C903" s="52"/>
    </row>
    <row r="904" spans="3:3" x14ac:dyDescent="0.2">
      <c r="C904" s="52"/>
    </row>
    <row r="905" spans="3:3" x14ac:dyDescent="0.2">
      <c r="C905" s="52"/>
    </row>
    <row r="906" spans="3:3" x14ac:dyDescent="0.2">
      <c r="C906" s="52"/>
    </row>
    <row r="907" spans="3:3" x14ac:dyDescent="0.2">
      <c r="C907" s="52"/>
    </row>
    <row r="908" spans="3:3" x14ac:dyDescent="0.2">
      <c r="C908" s="52"/>
    </row>
    <row r="909" spans="3:3" x14ac:dyDescent="0.2">
      <c r="C909" s="52"/>
    </row>
    <row r="910" spans="3:3" x14ac:dyDescent="0.2">
      <c r="C910" s="52"/>
    </row>
    <row r="911" spans="3:3" x14ac:dyDescent="0.2">
      <c r="C911" s="52"/>
    </row>
    <row r="912" spans="3:3" x14ac:dyDescent="0.2">
      <c r="C912" s="52"/>
    </row>
    <row r="913" spans="3:3" x14ac:dyDescent="0.2">
      <c r="C913" s="52"/>
    </row>
    <row r="914" spans="3:3" x14ac:dyDescent="0.2">
      <c r="C914" s="52"/>
    </row>
    <row r="915" spans="3:3" x14ac:dyDescent="0.2">
      <c r="C915" s="52"/>
    </row>
    <row r="916" spans="3:3" x14ac:dyDescent="0.2">
      <c r="C916" s="52"/>
    </row>
    <row r="917" spans="3:3" x14ac:dyDescent="0.2">
      <c r="C917" s="52"/>
    </row>
    <row r="918" spans="3:3" x14ac:dyDescent="0.2">
      <c r="C918" s="52"/>
    </row>
    <row r="919" spans="3:3" x14ac:dyDescent="0.2">
      <c r="C919" s="52"/>
    </row>
    <row r="920" spans="3:3" x14ac:dyDescent="0.2">
      <c r="C920" s="52"/>
    </row>
    <row r="921" spans="3:3" x14ac:dyDescent="0.2">
      <c r="C921" s="52"/>
    </row>
    <row r="922" spans="3:3" x14ac:dyDescent="0.2">
      <c r="C922" s="52"/>
    </row>
    <row r="923" spans="3:3" x14ac:dyDescent="0.2">
      <c r="C923" s="52"/>
    </row>
    <row r="924" spans="3:3" x14ac:dyDescent="0.2">
      <c r="C924" s="52"/>
    </row>
    <row r="925" spans="3:3" x14ac:dyDescent="0.2">
      <c r="C925" s="52"/>
    </row>
    <row r="926" spans="3:3" x14ac:dyDescent="0.2">
      <c r="C926" s="52"/>
    </row>
    <row r="927" spans="3:3" x14ac:dyDescent="0.2">
      <c r="C927" s="52"/>
    </row>
    <row r="928" spans="3:3" x14ac:dyDescent="0.2">
      <c r="C928" s="52"/>
    </row>
    <row r="929" spans="3:3" x14ac:dyDescent="0.2">
      <c r="C929" s="52"/>
    </row>
    <row r="930" spans="3:3" x14ac:dyDescent="0.2">
      <c r="C930" s="52"/>
    </row>
    <row r="931" spans="3:3" x14ac:dyDescent="0.2">
      <c r="C931" s="52"/>
    </row>
    <row r="932" spans="3:3" x14ac:dyDescent="0.2">
      <c r="C932" s="52"/>
    </row>
    <row r="933" spans="3:3" x14ac:dyDescent="0.2">
      <c r="C933" s="52"/>
    </row>
    <row r="934" spans="3:3" x14ac:dyDescent="0.2">
      <c r="C934" s="52"/>
    </row>
    <row r="935" spans="3:3" x14ac:dyDescent="0.2">
      <c r="C935" s="52"/>
    </row>
    <row r="936" spans="3:3" x14ac:dyDescent="0.2">
      <c r="C936" s="52"/>
    </row>
    <row r="937" spans="3:3" x14ac:dyDescent="0.2">
      <c r="C937" s="52"/>
    </row>
    <row r="938" spans="3:3" x14ac:dyDescent="0.2">
      <c r="C938" s="52"/>
    </row>
    <row r="939" spans="3:3" x14ac:dyDescent="0.2">
      <c r="C939" s="52"/>
    </row>
    <row r="940" spans="3:3" x14ac:dyDescent="0.2">
      <c r="C940" s="52"/>
    </row>
    <row r="941" spans="3:3" x14ac:dyDescent="0.2">
      <c r="C941" s="52"/>
    </row>
    <row r="942" spans="3:3" x14ac:dyDescent="0.2">
      <c r="C942" s="52"/>
    </row>
    <row r="943" spans="3:3" x14ac:dyDescent="0.2">
      <c r="C943" s="52"/>
    </row>
    <row r="944" spans="3:3" x14ac:dyDescent="0.2">
      <c r="C944" s="52"/>
    </row>
    <row r="945" spans="3:3" x14ac:dyDescent="0.2">
      <c r="C945" s="52"/>
    </row>
    <row r="946" spans="3:3" x14ac:dyDescent="0.2">
      <c r="C946" s="52"/>
    </row>
    <row r="947" spans="3:3" x14ac:dyDescent="0.2">
      <c r="C947" s="52"/>
    </row>
    <row r="948" spans="3:3" x14ac:dyDescent="0.2">
      <c r="C948" s="52"/>
    </row>
    <row r="949" spans="3:3" x14ac:dyDescent="0.2">
      <c r="C949" s="52"/>
    </row>
    <row r="950" spans="3:3" x14ac:dyDescent="0.2">
      <c r="C950" s="52"/>
    </row>
    <row r="951" spans="3:3" x14ac:dyDescent="0.2">
      <c r="C951" s="52"/>
    </row>
    <row r="952" spans="3:3" x14ac:dyDescent="0.2">
      <c r="C952" s="52"/>
    </row>
    <row r="953" spans="3:3" x14ac:dyDescent="0.2">
      <c r="C953" s="52"/>
    </row>
    <row r="954" spans="3:3" x14ac:dyDescent="0.2">
      <c r="C954" s="52"/>
    </row>
    <row r="955" spans="3:3" x14ac:dyDescent="0.2">
      <c r="C955" s="52"/>
    </row>
    <row r="956" spans="3:3" x14ac:dyDescent="0.2">
      <c r="C956" s="52"/>
    </row>
    <row r="957" spans="3:3" x14ac:dyDescent="0.2">
      <c r="C957" s="52"/>
    </row>
    <row r="958" spans="3:3" x14ac:dyDescent="0.2">
      <c r="C958" s="52"/>
    </row>
    <row r="959" spans="3:3" x14ac:dyDescent="0.2">
      <c r="C959" s="52"/>
    </row>
    <row r="960" spans="3:3" x14ac:dyDescent="0.2">
      <c r="C960" s="52"/>
    </row>
    <row r="961" spans="3:3" x14ac:dyDescent="0.2">
      <c r="C961" s="52"/>
    </row>
    <row r="962" spans="3:3" x14ac:dyDescent="0.2">
      <c r="C962" s="52"/>
    </row>
    <row r="963" spans="3:3" x14ac:dyDescent="0.2">
      <c r="C963" s="52"/>
    </row>
    <row r="964" spans="3:3" x14ac:dyDescent="0.2">
      <c r="C964" s="52"/>
    </row>
    <row r="965" spans="3:3" x14ac:dyDescent="0.2">
      <c r="C965" s="52"/>
    </row>
    <row r="966" spans="3:3" x14ac:dyDescent="0.2">
      <c r="C966" s="52"/>
    </row>
    <row r="967" spans="3:3" x14ac:dyDescent="0.2">
      <c r="C967" s="52"/>
    </row>
    <row r="968" spans="3:3" x14ac:dyDescent="0.2">
      <c r="C968" s="52"/>
    </row>
    <row r="969" spans="3:3" x14ac:dyDescent="0.2">
      <c r="C969" s="52"/>
    </row>
    <row r="970" spans="3:3" x14ac:dyDescent="0.2">
      <c r="C970" s="52"/>
    </row>
    <row r="971" spans="3:3" x14ac:dyDescent="0.2">
      <c r="C971" s="52"/>
    </row>
    <row r="972" spans="3:3" x14ac:dyDescent="0.2">
      <c r="C972" s="52"/>
    </row>
    <row r="973" spans="3:3" x14ac:dyDescent="0.2">
      <c r="C973" s="52"/>
    </row>
    <row r="974" spans="3:3" x14ac:dyDescent="0.2">
      <c r="C974" s="52"/>
    </row>
    <row r="975" spans="3:3" x14ac:dyDescent="0.2">
      <c r="C975" s="52"/>
    </row>
    <row r="976" spans="3:3" x14ac:dyDescent="0.2">
      <c r="C976" s="52"/>
    </row>
    <row r="977" spans="3:3" x14ac:dyDescent="0.2">
      <c r="C977" s="52"/>
    </row>
    <row r="978" spans="3:3" x14ac:dyDescent="0.2">
      <c r="C978" s="52"/>
    </row>
    <row r="979" spans="3:3" x14ac:dyDescent="0.2">
      <c r="C979" s="52"/>
    </row>
    <row r="980" spans="3:3" x14ac:dyDescent="0.2">
      <c r="C980" s="52"/>
    </row>
    <row r="981" spans="3:3" x14ac:dyDescent="0.2">
      <c r="C981" s="52"/>
    </row>
    <row r="982" spans="3:3" x14ac:dyDescent="0.2">
      <c r="C982" s="52"/>
    </row>
    <row r="983" spans="3:3" x14ac:dyDescent="0.2">
      <c r="C983" s="52"/>
    </row>
    <row r="984" spans="3:3" x14ac:dyDescent="0.2">
      <c r="C984" s="52"/>
    </row>
    <row r="985" spans="3:3" x14ac:dyDescent="0.2">
      <c r="C985" s="52"/>
    </row>
    <row r="986" spans="3:3" x14ac:dyDescent="0.2">
      <c r="C986" s="52"/>
    </row>
    <row r="987" spans="3:3" x14ac:dyDescent="0.2">
      <c r="C987" s="52"/>
    </row>
    <row r="988" spans="3:3" x14ac:dyDescent="0.2">
      <c r="C988" s="52"/>
    </row>
    <row r="989" spans="3:3" x14ac:dyDescent="0.2">
      <c r="C989" s="52"/>
    </row>
    <row r="990" spans="3:3" x14ac:dyDescent="0.2">
      <c r="C990" s="52"/>
    </row>
    <row r="991" spans="3:3" x14ac:dyDescent="0.2">
      <c r="C991" s="52"/>
    </row>
    <row r="992" spans="3:3" x14ac:dyDescent="0.2">
      <c r="C992" s="52"/>
    </row>
    <row r="993" spans="3:3" x14ac:dyDescent="0.2">
      <c r="C993" s="52"/>
    </row>
    <row r="994" spans="3:3" x14ac:dyDescent="0.2">
      <c r="C994" s="52"/>
    </row>
    <row r="995" spans="3:3" x14ac:dyDescent="0.2">
      <c r="C995" s="52"/>
    </row>
    <row r="996" spans="3:3" x14ac:dyDescent="0.2">
      <c r="C996" s="52"/>
    </row>
    <row r="997" spans="3:3" x14ac:dyDescent="0.2">
      <c r="C997" s="52"/>
    </row>
    <row r="998" spans="3:3" x14ac:dyDescent="0.2">
      <c r="C998" s="52"/>
    </row>
    <row r="999" spans="3:3" x14ac:dyDescent="0.2">
      <c r="C999" s="52"/>
    </row>
    <row r="1000" spans="3:3" x14ac:dyDescent="0.2">
      <c r="C1000" s="52"/>
    </row>
    <row r="1001" spans="3:3" x14ac:dyDescent="0.2">
      <c r="C1001" s="52"/>
    </row>
    <row r="1002" spans="3:3" x14ac:dyDescent="0.2">
      <c r="C1002" s="52"/>
    </row>
    <row r="1003" spans="3:3" x14ac:dyDescent="0.2">
      <c r="C1003" s="52"/>
    </row>
    <row r="1004" spans="3:3" x14ac:dyDescent="0.2">
      <c r="C1004" s="52"/>
    </row>
    <row r="1005" spans="3:3" x14ac:dyDescent="0.2">
      <c r="C1005" s="52"/>
    </row>
    <row r="1006" spans="3:3" x14ac:dyDescent="0.2">
      <c r="C1006" s="52"/>
    </row>
    <row r="1007" spans="3:3" x14ac:dyDescent="0.2">
      <c r="C1007" s="52"/>
    </row>
    <row r="1008" spans="3:3" x14ac:dyDescent="0.2">
      <c r="C1008" s="52"/>
    </row>
    <row r="1009" spans="3:3" x14ac:dyDescent="0.2">
      <c r="C1009" s="52"/>
    </row>
    <row r="1010" spans="3:3" x14ac:dyDescent="0.2">
      <c r="C1010" s="52"/>
    </row>
    <row r="1011" spans="3:3" x14ac:dyDescent="0.2">
      <c r="C1011" s="52"/>
    </row>
    <row r="1012" spans="3:3" x14ac:dyDescent="0.2">
      <c r="C1012" s="52"/>
    </row>
    <row r="1013" spans="3:3" x14ac:dyDescent="0.2">
      <c r="C1013" s="52"/>
    </row>
    <row r="1014" spans="3:3" x14ac:dyDescent="0.2">
      <c r="C1014" s="52"/>
    </row>
    <row r="1015" spans="3:3" x14ac:dyDescent="0.2">
      <c r="C1015" s="52"/>
    </row>
    <row r="1016" spans="3:3" x14ac:dyDescent="0.2">
      <c r="C1016" s="52"/>
    </row>
    <row r="1017" spans="3:3" x14ac:dyDescent="0.2">
      <c r="C1017" s="52"/>
    </row>
    <row r="1018" spans="3:3" x14ac:dyDescent="0.2">
      <c r="C1018" s="52"/>
    </row>
    <row r="1019" spans="3:3" x14ac:dyDescent="0.2">
      <c r="C1019" s="52"/>
    </row>
    <row r="1020" spans="3:3" x14ac:dyDescent="0.2">
      <c r="C1020" s="52"/>
    </row>
    <row r="1021" spans="3:3" x14ac:dyDescent="0.2">
      <c r="C1021" s="52"/>
    </row>
    <row r="1022" spans="3:3" x14ac:dyDescent="0.2">
      <c r="C1022" s="52"/>
    </row>
    <row r="1023" spans="3:3" x14ac:dyDescent="0.2">
      <c r="C1023" s="52"/>
    </row>
    <row r="1024" spans="3:3" x14ac:dyDescent="0.2">
      <c r="C1024" s="52"/>
    </row>
    <row r="1025" spans="3:3" x14ac:dyDescent="0.2">
      <c r="C1025" s="52"/>
    </row>
    <row r="1026" spans="3:3" x14ac:dyDescent="0.2">
      <c r="C1026" s="52"/>
    </row>
    <row r="1027" spans="3:3" x14ac:dyDescent="0.2">
      <c r="C1027" s="52"/>
    </row>
    <row r="1028" spans="3:3" x14ac:dyDescent="0.2">
      <c r="C1028" s="52"/>
    </row>
    <row r="1029" spans="3:3" x14ac:dyDescent="0.2">
      <c r="C1029" s="52"/>
    </row>
    <row r="1030" spans="3:3" x14ac:dyDescent="0.2">
      <c r="C1030" s="52"/>
    </row>
    <row r="1031" spans="3:3" x14ac:dyDescent="0.2">
      <c r="C1031" s="52"/>
    </row>
    <row r="1032" spans="3:3" x14ac:dyDescent="0.2">
      <c r="C1032" s="52"/>
    </row>
    <row r="1033" spans="3:3" x14ac:dyDescent="0.2">
      <c r="C1033" s="52"/>
    </row>
    <row r="1034" spans="3:3" x14ac:dyDescent="0.2">
      <c r="C1034" s="52"/>
    </row>
    <row r="1035" spans="3:3" x14ac:dyDescent="0.2">
      <c r="C1035" s="52"/>
    </row>
    <row r="1036" spans="3:3" x14ac:dyDescent="0.2">
      <c r="C1036" s="52"/>
    </row>
    <row r="1037" spans="3:3" x14ac:dyDescent="0.2">
      <c r="C1037" s="52"/>
    </row>
    <row r="1038" spans="3:3" x14ac:dyDescent="0.2">
      <c r="C1038" s="52"/>
    </row>
    <row r="1039" spans="3:3" x14ac:dyDescent="0.2">
      <c r="C1039" s="52"/>
    </row>
    <row r="1040" spans="3:3" x14ac:dyDescent="0.2">
      <c r="C1040" s="52"/>
    </row>
    <row r="1041" spans="3:3" x14ac:dyDescent="0.2">
      <c r="C1041" s="52"/>
    </row>
    <row r="1042" spans="3:3" x14ac:dyDescent="0.2">
      <c r="C1042" s="52"/>
    </row>
    <row r="1043" spans="3:3" x14ac:dyDescent="0.2">
      <c r="C1043" s="52"/>
    </row>
    <row r="1044" spans="3:3" x14ac:dyDescent="0.2">
      <c r="C1044" s="52"/>
    </row>
    <row r="1045" spans="3:3" x14ac:dyDescent="0.2">
      <c r="C1045" s="52"/>
    </row>
    <row r="1046" spans="3:3" x14ac:dyDescent="0.2">
      <c r="C1046" s="52"/>
    </row>
    <row r="1047" spans="3:3" x14ac:dyDescent="0.2">
      <c r="C1047" s="52"/>
    </row>
    <row r="1048" spans="3:3" x14ac:dyDescent="0.2">
      <c r="C1048" s="52"/>
    </row>
    <row r="1049" spans="3:3" x14ac:dyDescent="0.2">
      <c r="C1049" s="52"/>
    </row>
    <row r="1050" spans="3:3" x14ac:dyDescent="0.2">
      <c r="C1050" s="52"/>
    </row>
    <row r="1051" spans="3:3" x14ac:dyDescent="0.2">
      <c r="C1051" s="52"/>
    </row>
    <row r="1052" spans="3:3" x14ac:dyDescent="0.2">
      <c r="C1052" s="52"/>
    </row>
    <row r="1053" spans="3:3" x14ac:dyDescent="0.2">
      <c r="C1053" s="52"/>
    </row>
    <row r="1054" spans="3:3" x14ac:dyDescent="0.2">
      <c r="C1054" s="52"/>
    </row>
    <row r="1055" spans="3:3" x14ac:dyDescent="0.2">
      <c r="C1055" s="52"/>
    </row>
    <row r="1056" spans="3:3" x14ac:dyDescent="0.2">
      <c r="C1056" s="52"/>
    </row>
    <row r="1057" spans="3:3" x14ac:dyDescent="0.2">
      <c r="C1057" s="52"/>
    </row>
    <row r="1058" spans="3:3" x14ac:dyDescent="0.2">
      <c r="C1058" s="52"/>
    </row>
    <row r="1059" spans="3:3" x14ac:dyDescent="0.2">
      <c r="C1059" s="52"/>
    </row>
    <row r="1060" spans="3:3" x14ac:dyDescent="0.2">
      <c r="C1060" s="52"/>
    </row>
    <row r="1061" spans="3:3" x14ac:dyDescent="0.2">
      <c r="C1061" s="52"/>
    </row>
    <row r="1062" spans="3:3" x14ac:dyDescent="0.2">
      <c r="C1062" s="52"/>
    </row>
    <row r="1063" spans="3:3" x14ac:dyDescent="0.2">
      <c r="C1063" s="52"/>
    </row>
    <row r="1064" spans="3:3" x14ac:dyDescent="0.2">
      <c r="C1064" s="52"/>
    </row>
    <row r="1065" spans="3:3" x14ac:dyDescent="0.2">
      <c r="C1065" s="52"/>
    </row>
    <row r="1066" spans="3:3" x14ac:dyDescent="0.2">
      <c r="C1066" s="52"/>
    </row>
    <row r="1067" spans="3:3" x14ac:dyDescent="0.2">
      <c r="C1067" s="52"/>
    </row>
    <row r="1068" spans="3:3" x14ac:dyDescent="0.2">
      <c r="C1068" s="52"/>
    </row>
    <row r="1069" spans="3:3" x14ac:dyDescent="0.2">
      <c r="C1069" s="52"/>
    </row>
    <row r="1070" spans="3:3" x14ac:dyDescent="0.2">
      <c r="C1070" s="52"/>
    </row>
    <row r="1071" spans="3:3" x14ac:dyDescent="0.2">
      <c r="C1071" s="52"/>
    </row>
    <row r="1072" spans="3:3" x14ac:dyDescent="0.2">
      <c r="C1072" s="52"/>
    </row>
    <row r="1073" spans="3:3" x14ac:dyDescent="0.2">
      <c r="C1073" s="52"/>
    </row>
    <row r="1074" spans="3:3" x14ac:dyDescent="0.2">
      <c r="C1074" s="52"/>
    </row>
    <row r="1075" spans="3:3" x14ac:dyDescent="0.2">
      <c r="C1075" s="52"/>
    </row>
    <row r="1076" spans="3:3" x14ac:dyDescent="0.2">
      <c r="C1076" s="52"/>
    </row>
    <row r="1077" spans="3:3" x14ac:dyDescent="0.2">
      <c r="C1077" s="52"/>
    </row>
    <row r="1078" spans="3:3" x14ac:dyDescent="0.2">
      <c r="C1078" s="52"/>
    </row>
    <row r="1079" spans="3:3" x14ac:dyDescent="0.2">
      <c r="C1079" s="52"/>
    </row>
    <row r="1080" spans="3:3" x14ac:dyDescent="0.2">
      <c r="C1080" s="52"/>
    </row>
    <row r="1081" spans="3:3" x14ac:dyDescent="0.2">
      <c r="C1081" s="52"/>
    </row>
    <row r="1082" spans="3:3" x14ac:dyDescent="0.2">
      <c r="C1082" s="52"/>
    </row>
    <row r="1083" spans="3:3" x14ac:dyDescent="0.2">
      <c r="C1083" s="52"/>
    </row>
    <row r="1084" spans="3:3" x14ac:dyDescent="0.2">
      <c r="C1084" s="52"/>
    </row>
    <row r="1085" spans="3:3" x14ac:dyDescent="0.2">
      <c r="C1085" s="52"/>
    </row>
    <row r="1086" spans="3:3" x14ac:dyDescent="0.2">
      <c r="C1086" s="52"/>
    </row>
    <row r="1087" spans="3:3" x14ac:dyDescent="0.2">
      <c r="C1087" s="52"/>
    </row>
    <row r="1088" spans="3:3" x14ac:dyDescent="0.2">
      <c r="C1088" s="52"/>
    </row>
    <row r="1089" spans="3:3" x14ac:dyDescent="0.2">
      <c r="C1089" s="52"/>
    </row>
    <row r="1090" spans="3:3" x14ac:dyDescent="0.2">
      <c r="C1090" s="52"/>
    </row>
    <row r="1091" spans="3:3" x14ac:dyDescent="0.2">
      <c r="C1091" s="52"/>
    </row>
    <row r="1092" spans="3:3" x14ac:dyDescent="0.2">
      <c r="C1092" s="52"/>
    </row>
    <row r="1093" spans="3:3" x14ac:dyDescent="0.2">
      <c r="C1093" s="52"/>
    </row>
    <row r="1094" spans="3:3" x14ac:dyDescent="0.2">
      <c r="C1094" s="52"/>
    </row>
    <row r="1095" spans="3:3" x14ac:dyDescent="0.2">
      <c r="C1095" s="52"/>
    </row>
    <row r="1096" spans="3:3" x14ac:dyDescent="0.2">
      <c r="C1096" s="52"/>
    </row>
    <row r="1097" spans="3:3" x14ac:dyDescent="0.2">
      <c r="C1097" s="52"/>
    </row>
    <row r="1098" spans="3:3" x14ac:dyDescent="0.2">
      <c r="C1098" s="52"/>
    </row>
    <row r="1099" spans="3:3" x14ac:dyDescent="0.2">
      <c r="C1099" s="52"/>
    </row>
    <row r="1100" spans="3:3" x14ac:dyDescent="0.2">
      <c r="C1100" s="52"/>
    </row>
    <row r="1101" spans="3:3" x14ac:dyDescent="0.2">
      <c r="C1101" s="52"/>
    </row>
    <row r="1102" spans="3:3" x14ac:dyDescent="0.2">
      <c r="C1102" s="52"/>
    </row>
    <row r="1103" spans="3:3" x14ac:dyDescent="0.2">
      <c r="C1103" s="52"/>
    </row>
    <row r="1104" spans="3:3" x14ac:dyDescent="0.2">
      <c r="C1104" s="52"/>
    </row>
    <row r="1105" spans="3:3" x14ac:dyDescent="0.2">
      <c r="C1105" s="52"/>
    </row>
    <row r="1106" spans="3:3" x14ac:dyDescent="0.2">
      <c r="C1106" s="52"/>
    </row>
    <row r="1107" spans="3:3" x14ac:dyDescent="0.2">
      <c r="C1107" s="52"/>
    </row>
    <row r="1108" spans="3:3" x14ac:dyDescent="0.2">
      <c r="C1108" s="52"/>
    </row>
    <row r="1109" spans="3:3" x14ac:dyDescent="0.2">
      <c r="C1109" s="52"/>
    </row>
    <row r="1110" spans="3:3" x14ac:dyDescent="0.2">
      <c r="C1110" s="52"/>
    </row>
    <row r="1111" spans="3:3" x14ac:dyDescent="0.2">
      <c r="C1111" s="52"/>
    </row>
    <row r="1112" spans="3:3" x14ac:dyDescent="0.2">
      <c r="C1112" s="52"/>
    </row>
    <row r="1113" spans="3:3" x14ac:dyDescent="0.2">
      <c r="C1113" s="52"/>
    </row>
    <row r="1114" spans="3:3" x14ac:dyDescent="0.2">
      <c r="C1114" s="52"/>
    </row>
    <row r="1115" spans="3:3" x14ac:dyDescent="0.2">
      <c r="C1115" s="52"/>
    </row>
    <row r="1116" spans="3:3" x14ac:dyDescent="0.2">
      <c r="C1116" s="52"/>
    </row>
    <row r="1117" spans="3:3" x14ac:dyDescent="0.2">
      <c r="C1117" s="52"/>
    </row>
    <row r="1118" spans="3:3" x14ac:dyDescent="0.2">
      <c r="C1118" s="52"/>
    </row>
    <row r="1119" spans="3:3" x14ac:dyDescent="0.2">
      <c r="C1119" s="52"/>
    </row>
    <row r="1120" spans="3:3" x14ac:dyDescent="0.2">
      <c r="C1120" s="52"/>
    </row>
    <row r="1121" spans="3:3" x14ac:dyDescent="0.2">
      <c r="C1121" s="52"/>
    </row>
    <row r="1122" spans="3:3" x14ac:dyDescent="0.2">
      <c r="C1122" s="52"/>
    </row>
    <row r="1123" spans="3:3" x14ac:dyDescent="0.2">
      <c r="C1123" s="52"/>
    </row>
    <row r="1124" spans="3:3" x14ac:dyDescent="0.2">
      <c r="C1124" s="52"/>
    </row>
    <row r="1125" spans="3:3" x14ac:dyDescent="0.2">
      <c r="C1125" s="52"/>
    </row>
    <row r="1126" spans="3:3" x14ac:dyDescent="0.2">
      <c r="C1126" s="52"/>
    </row>
    <row r="1127" spans="3:3" x14ac:dyDescent="0.2">
      <c r="C1127" s="52"/>
    </row>
    <row r="1128" spans="3:3" x14ac:dyDescent="0.2">
      <c r="C1128" s="52"/>
    </row>
    <row r="1129" spans="3:3" x14ac:dyDescent="0.2">
      <c r="C1129" s="52"/>
    </row>
    <row r="1130" spans="3:3" x14ac:dyDescent="0.2">
      <c r="C1130" s="52"/>
    </row>
    <row r="1131" spans="3:3" x14ac:dyDescent="0.2">
      <c r="C1131" s="52"/>
    </row>
    <row r="1132" spans="3:3" x14ac:dyDescent="0.2">
      <c r="C1132" s="52"/>
    </row>
    <row r="1133" spans="3:3" x14ac:dyDescent="0.2">
      <c r="C1133" s="52"/>
    </row>
    <row r="1134" spans="3:3" x14ac:dyDescent="0.2">
      <c r="C1134" s="52"/>
    </row>
    <row r="1135" spans="3:3" x14ac:dyDescent="0.2">
      <c r="C1135" s="52"/>
    </row>
    <row r="1136" spans="3:3" x14ac:dyDescent="0.2">
      <c r="C1136" s="52"/>
    </row>
    <row r="1137" spans="3:3" x14ac:dyDescent="0.2">
      <c r="C1137" s="52"/>
    </row>
    <row r="1138" spans="3:3" x14ac:dyDescent="0.2">
      <c r="C1138" s="52"/>
    </row>
    <row r="1139" spans="3:3" x14ac:dyDescent="0.2">
      <c r="C1139" s="52"/>
    </row>
    <row r="1140" spans="3:3" x14ac:dyDescent="0.2">
      <c r="C1140" s="52"/>
    </row>
    <row r="1141" spans="3:3" x14ac:dyDescent="0.2">
      <c r="C1141" s="52"/>
    </row>
    <row r="1142" spans="3:3" x14ac:dyDescent="0.2">
      <c r="C1142" s="52"/>
    </row>
    <row r="1143" spans="3:3" x14ac:dyDescent="0.2">
      <c r="C1143" s="52"/>
    </row>
    <row r="1144" spans="3:3" x14ac:dyDescent="0.2">
      <c r="C1144" s="52"/>
    </row>
    <row r="1145" spans="3:3" x14ac:dyDescent="0.2">
      <c r="C1145" s="52"/>
    </row>
    <row r="1146" spans="3:3" x14ac:dyDescent="0.2">
      <c r="C1146" s="52"/>
    </row>
    <row r="1147" spans="3:3" x14ac:dyDescent="0.2">
      <c r="C1147" s="52"/>
    </row>
    <row r="1148" spans="3:3" x14ac:dyDescent="0.2">
      <c r="C1148" s="52"/>
    </row>
    <row r="1149" spans="3:3" x14ac:dyDescent="0.2">
      <c r="C1149" s="52"/>
    </row>
    <row r="1150" spans="3:3" x14ac:dyDescent="0.2">
      <c r="C1150" s="52"/>
    </row>
    <row r="1151" spans="3:3" x14ac:dyDescent="0.2">
      <c r="C1151" s="52"/>
    </row>
    <row r="1152" spans="3:3" x14ac:dyDescent="0.2">
      <c r="C1152" s="52"/>
    </row>
    <row r="1153" spans="3:3" x14ac:dyDescent="0.2">
      <c r="C1153" s="52"/>
    </row>
    <row r="1154" spans="3:3" x14ac:dyDescent="0.2">
      <c r="C1154" s="52"/>
    </row>
    <row r="1155" spans="3:3" x14ac:dyDescent="0.2">
      <c r="C1155" s="52"/>
    </row>
    <row r="1156" spans="3:3" x14ac:dyDescent="0.2">
      <c r="C1156" s="52"/>
    </row>
    <row r="1157" spans="3:3" x14ac:dyDescent="0.2">
      <c r="C1157" s="52"/>
    </row>
    <row r="1158" spans="3:3" x14ac:dyDescent="0.2">
      <c r="C1158" s="52"/>
    </row>
    <row r="1159" spans="3:3" x14ac:dyDescent="0.2">
      <c r="C1159" s="52"/>
    </row>
    <row r="1160" spans="3:3" x14ac:dyDescent="0.2">
      <c r="C1160" s="52"/>
    </row>
    <row r="1161" spans="3:3" x14ac:dyDescent="0.2">
      <c r="C1161" s="52"/>
    </row>
    <row r="1162" spans="3:3" x14ac:dyDescent="0.2">
      <c r="C1162" s="52"/>
    </row>
    <row r="1163" spans="3:3" x14ac:dyDescent="0.2">
      <c r="C1163" s="52"/>
    </row>
    <row r="1164" spans="3:3" x14ac:dyDescent="0.2">
      <c r="C1164" s="52"/>
    </row>
    <row r="1165" spans="3:3" x14ac:dyDescent="0.2">
      <c r="C1165" s="52"/>
    </row>
    <row r="1166" spans="3:3" x14ac:dyDescent="0.2">
      <c r="C1166" s="52"/>
    </row>
    <row r="1167" spans="3:3" x14ac:dyDescent="0.2">
      <c r="C1167" s="52"/>
    </row>
    <row r="1168" spans="3:3" x14ac:dyDescent="0.2">
      <c r="C1168" s="52"/>
    </row>
    <row r="1169" spans="3:3" x14ac:dyDescent="0.2">
      <c r="C1169" s="52"/>
    </row>
    <row r="1170" spans="3:3" x14ac:dyDescent="0.2">
      <c r="C1170" s="52"/>
    </row>
    <row r="1171" spans="3:3" x14ac:dyDescent="0.2">
      <c r="C1171" s="52"/>
    </row>
    <row r="1172" spans="3:3" x14ac:dyDescent="0.2">
      <c r="C1172" s="52"/>
    </row>
    <row r="1173" spans="3:3" x14ac:dyDescent="0.2">
      <c r="C1173" s="52"/>
    </row>
    <row r="1174" spans="3:3" x14ac:dyDescent="0.2">
      <c r="C1174" s="52"/>
    </row>
    <row r="1175" spans="3:3" x14ac:dyDescent="0.2">
      <c r="C1175" s="52"/>
    </row>
    <row r="1176" spans="3:3" x14ac:dyDescent="0.2">
      <c r="C1176" s="52"/>
    </row>
    <row r="1177" spans="3:3" x14ac:dyDescent="0.2">
      <c r="C1177" s="52"/>
    </row>
    <row r="1178" spans="3:3" x14ac:dyDescent="0.2">
      <c r="C1178" s="52"/>
    </row>
    <row r="1179" spans="3:3" x14ac:dyDescent="0.2">
      <c r="C1179" s="52"/>
    </row>
    <row r="1180" spans="3:3" x14ac:dyDescent="0.2">
      <c r="C1180" s="52"/>
    </row>
    <row r="1181" spans="3:3" x14ac:dyDescent="0.2">
      <c r="C1181" s="52"/>
    </row>
    <row r="1182" spans="3:3" x14ac:dyDescent="0.2">
      <c r="C1182" s="52"/>
    </row>
    <row r="1183" spans="3:3" x14ac:dyDescent="0.2">
      <c r="C1183" s="52"/>
    </row>
    <row r="1184" spans="3:3" x14ac:dyDescent="0.2">
      <c r="C1184" s="52"/>
    </row>
    <row r="1185" spans="3:3" x14ac:dyDescent="0.2">
      <c r="C1185" s="52"/>
    </row>
    <row r="1186" spans="3:3" x14ac:dyDescent="0.2">
      <c r="C1186" s="52"/>
    </row>
    <row r="1187" spans="3:3" x14ac:dyDescent="0.2">
      <c r="C1187" s="52"/>
    </row>
    <row r="1188" spans="3:3" x14ac:dyDescent="0.2">
      <c r="C1188" s="52"/>
    </row>
    <row r="1189" spans="3:3" x14ac:dyDescent="0.2">
      <c r="C1189" s="52"/>
    </row>
    <row r="1190" spans="3:3" x14ac:dyDescent="0.2">
      <c r="C1190" s="52"/>
    </row>
    <row r="1191" spans="3:3" x14ac:dyDescent="0.2">
      <c r="C1191" s="52"/>
    </row>
    <row r="1192" spans="3:3" x14ac:dyDescent="0.2">
      <c r="C1192" s="52"/>
    </row>
    <row r="1193" spans="3:3" x14ac:dyDescent="0.2">
      <c r="C1193" s="52"/>
    </row>
    <row r="1194" spans="3:3" x14ac:dyDescent="0.2">
      <c r="C1194" s="52"/>
    </row>
    <row r="1195" spans="3:3" x14ac:dyDescent="0.2">
      <c r="C1195" s="52"/>
    </row>
    <row r="1196" spans="3:3" x14ac:dyDescent="0.2">
      <c r="C1196" s="52"/>
    </row>
    <row r="1197" spans="3:3" x14ac:dyDescent="0.2">
      <c r="C1197" s="52"/>
    </row>
    <row r="1198" spans="3:3" x14ac:dyDescent="0.2">
      <c r="C1198" s="52"/>
    </row>
    <row r="1199" spans="3:3" x14ac:dyDescent="0.2">
      <c r="C1199" s="52"/>
    </row>
    <row r="1200" spans="3:3" x14ac:dyDescent="0.2">
      <c r="C1200" s="52"/>
    </row>
    <row r="1201" spans="3:3" x14ac:dyDescent="0.2">
      <c r="C1201" s="52"/>
    </row>
    <row r="1202" spans="3:3" x14ac:dyDescent="0.2">
      <c r="C1202" s="52"/>
    </row>
    <row r="1203" spans="3:3" x14ac:dyDescent="0.2">
      <c r="C1203" s="52"/>
    </row>
    <row r="1204" spans="3:3" x14ac:dyDescent="0.2">
      <c r="C1204" s="52"/>
    </row>
    <row r="1205" spans="3:3" x14ac:dyDescent="0.2">
      <c r="C1205" s="52"/>
    </row>
    <row r="1206" spans="3:3" x14ac:dyDescent="0.2">
      <c r="C1206" s="52"/>
    </row>
    <row r="1207" spans="3:3" x14ac:dyDescent="0.2">
      <c r="C1207" s="52"/>
    </row>
    <row r="1208" spans="3:3" x14ac:dyDescent="0.2">
      <c r="C1208" s="52"/>
    </row>
    <row r="1209" spans="3:3" x14ac:dyDescent="0.2">
      <c r="C1209" s="52"/>
    </row>
    <row r="1210" spans="3:3" x14ac:dyDescent="0.2">
      <c r="C1210" s="52"/>
    </row>
    <row r="1211" spans="3:3" x14ac:dyDescent="0.2">
      <c r="C1211" s="52"/>
    </row>
    <row r="1212" spans="3:3" x14ac:dyDescent="0.2">
      <c r="C1212" s="52"/>
    </row>
    <row r="1213" spans="3:3" x14ac:dyDescent="0.2">
      <c r="C1213" s="52"/>
    </row>
    <row r="1214" spans="3:3" x14ac:dyDescent="0.2">
      <c r="C1214" s="52"/>
    </row>
    <row r="1215" spans="3:3" x14ac:dyDescent="0.2">
      <c r="C1215" s="52"/>
    </row>
    <row r="1216" spans="3:3" x14ac:dyDescent="0.2">
      <c r="C1216" s="52"/>
    </row>
    <row r="1217" spans="3:3" x14ac:dyDescent="0.2">
      <c r="C1217" s="52"/>
    </row>
    <row r="1218" spans="3:3" x14ac:dyDescent="0.2">
      <c r="C1218" s="52"/>
    </row>
    <row r="1219" spans="3:3" x14ac:dyDescent="0.2">
      <c r="C1219" s="52"/>
    </row>
    <row r="1220" spans="3:3" x14ac:dyDescent="0.2">
      <c r="C1220" s="52"/>
    </row>
    <row r="1221" spans="3:3" x14ac:dyDescent="0.2">
      <c r="C1221" s="52"/>
    </row>
    <row r="1222" spans="3:3" x14ac:dyDescent="0.2">
      <c r="C1222" s="52"/>
    </row>
    <row r="1223" spans="3:3" x14ac:dyDescent="0.2">
      <c r="C1223" s="52"/>
    </row>
    <row r="1224" spans="3:3" x14ac:dyDescent="0.2">
      <c r="C1224" s="52"/>
    </row>
    <row r="1225" spans="3:3" x14ac:dyDescent="0.2">
      <c r="C1225" s="52"/>
    </row>
    <row r="1226" spans="3:3" x14ac:dyDescent="0.2">
      <c r="C1226" s="52"/>
    </row>
    <row r="1227" spans="3:3" x14ac:dyDescent="0.2">
      <c r="C1227" s="52"/>
    </row>
    <row r="1228" spans="3:3" x14ac:dyDescent="0.2">
      <c r="C1228" s="52"/>
    </row>
    <row r="1229" spans="3:3" x14ac:dyDescent="0.2">
      <c r="C1229" s="52"/>
    </row>
    <row r="1230" spans="3:3" x14ac:dyDescent="0.2">
      <c r="C1230" s="52"/>
    </row>
    <row r="1231" spans="3:3" x14ac:dyDescent="0.2">
      <c r="C1231" s="52"/>
    </row>
    <row r="1232" spans="3:3" x14ac:dyDescent="0.2">
      <c r="C1232" s="52"/>
    </row>
    <row r="1233" spans="3:3" x14ac:dyDescent="0.2">
      <c r="C1233" s="52"/>
    </row>
    <row r="1234" spans="3:3" x14ac:dyDescent="0.2">
      <c r="C1234" s="52"/>
    </row>
    <row r="1235" spans="3:3" x14ac:dyDescent="0.2">
      <c r="C1235" s="52"/>
    </row>
    <row r="1236" spans="3:3" x14ac:dyDescent="0.2">
      <c r="C1236" s="52"/>
    </row>
    <row r="1237" spans="3:3" x14ac:dyDescent="0.2">
      <c r="C1237" s="52"/>
    </row>
    <row r="1238" spans="3:3" x14ac:dyDescent="0.2">
      <c r="C1238" s="52"/>
    </row>
    <row r="1239" spans="3:3" x14ac:dyDescent="0.2">
      <c r="C1239" s="52"/>
    </row>
    <row r="1240" spans="3:3" x14ac:dyDescent="0.2">
      <c r="C1240" s="52"/>
    </row>
    <row r="1241" spans="3:3" x14ac:dyDescent="0.2">
      <c r="C1241" s="52"/>
    </row>
    <row r="1242" spans="3:3" x14ac:dyDescent="0.2">
      <c r="C1242" s="52"/>
    </row>
    <row r="1243" spans="3:3" x14ac:dyDescent="0.2">
      <c r="C1243" s="52"/>
    </row>
    <row r="1244" spans="3:3" x14ac:dyDescent="0.2">
      <c r="C1244" s="52"/>
    </row>
    <row r="1245" spans="3:3" x14ac:dyDescent="0.2">
      <c r="C1245" s="52"/>
    </row>
    <row r="1246" spans="3:3" x14ac:dyDescent="0.2">
      <c r="C1246" s="52"/>
    </row>
    <row r="1247" spans="3:3" x14ac:dyDescent="0.2">
      <c r="C1247" s="52"/>
    </row>
    <row r="1248" spans="3:3" x14ac:dyDescent="0.2">
      <c r="C1248" s="52"/>
    </row>
    <row r="1249" spans="3:3" x14ac:dyDescent="0.2">
      <c r="C1249" s="52"/>
    </row>
    <row r="1250" spans="3:3" x14ac:dyDescent="0.2">
      <c r="C1250" s="52"/>
    </row>
    <row r="1251" spans="3:3" x14ac:dyDescent="0.2">
      <c r="C1251" s="52"/>
    </row>
    <row r="1252" spans="3:3" x14ac:dyDescent="0.2">
      <c r="C1252" s="52"/>
    </row>
    <row r="1253" spans="3:3" x14ac:dyDescent="0.2">
      <c r="C1253" s="52"/>
    </row>
    <row r="1254" spans="3:3" x14ac:dyDescent="0.2">
      <c r="C1254" s="52"/>
    </row>
    <row r="1255" spans="3:3" x14ac:dyDescent="0.2">
      <c r="C1255" s="52"/>
    </row>
    <row r="1256" spans="3:3" x14ac:dyDescent="0.2">
      <c r="C1256" s="52"/>
    </row>
    <row r="1257" spans="3:3" x14ac:dyDescent="0.2">
      <c r="C1257" s="52"/>
    </row>
    <row r="1258" spans="3:3" x14ac:dyDescent="0.2">
      <c r="C1258" s="52"/>
    </row>
    <row r="1259" spans="3:3" x14ac:dyDescent="0.2">
      <c r="C1259" s="52"/>
    </row>
    <row r="1260" spans="3:3" x14ac:dyDescent="0.2">
      <c r="C1260" s="52"/>
    </row>
    <row r="1261" spans="3:3" x14ac:dyDescent="0.2">
      <c r="C1261" s="52"/>
    </row>
    <row r="1262" spans="3:3" x14ac:dyDescent="0.2">
      <c r="C1262" s="52"/>
    </row>
    <row r="1263" spans="3:3" x14ac:dyDescent="0.2">
      <c r="C1263" s="52"/>
    </row>
    <row r="1264" spans="3:3" x14ac:dyDescent="0.2">
      <c r="C1264" s="52"/>
    </row>
    <row r="1265" spans="3:3" x14ac:dyDescent="0.2">
      <c r="C1265" s="52"/>
    </row>
    <row r="1266" spans="3:3" x14ac:dyDescent="0.2">
      <c r="C1266" s="52"/>
    </row>
    <row r="1267" spans="3:3" x14ac:dyDescent="0.2">
      <c r="C1267" s="52"/>
    </row>
    <row r="1268" spans="3:3" x14ac:dyDescent="0.2">
      <c r="C1268" s="52"/>
    </row>
    <row r="1269" spans="3:3" x14ac:dyDescent="0.2">
      <c r="C1269" s="52"/>
    </row>
    <row r="1270" spans="3:3" x14ac:dyDescent="0.2">
      <c r="C1270" s="52"/>
    </row>
    <row r="1271" spans="3:3" x14ac:dyDescent="0.2">
      <c r="C1271" s="52"/>
    </row>
    <row r="1272" spans="3:3" x14ac:dyDescent="0.2">
      <c r="C1272" s="52"/>
    </row>
    <row r="1273" spans="3:3" x14ac:dyDescent="0.2">
      <c r="C1273" s="52"/>
    </row>
    <row r="1274" spans="3:3" x14ac:dyDescent="0.2">
      <c r="C1274" s="52"/>
    </row>
    <row r="1275" spans="3:3" x14ac:dyDescent="0.2">
      <c r="C1275" s="52"/>
    </row>
    <row r="1276" spans="3:3" x14ac:dyDescent="0.2">
      <c r="C1276" s="52"/>
    </row>
    <row r="1277" spans="3:3" x14ac:dyDescent="0.2">
      <c r="C1277" s="52"/>
    </row>
    <row r="1278" spans="3:3" x14ac:dyDescent="0.2">
      <c r="C1278" s="52"/>
    </row>
    <row r="1279" spans="3:3" x14ac:dyDescent="0.2">
      <c r="C1279" s="52"/>
    </row>
    <row r="1280" spans="3:3" x14ac:dyDescent="0.2">
      <c r="C1280" s="52"/>
    </row>
    <row r="1281" spans="3:3" x14ac:dyDescent="0.2">
      <c r="C1281" s="52"/>
    </row>
    <row r="1282" spans="3:3" x14ac:dyDescent="0.2">
      <c r="C1282" s="52"/>
    </row>
    <row r="1283" spans="3:3" x14ac:dyDescent="0.2">
      <c r="C1283" s="52"/>
    </row>
    <row r="1284" spans="3:3" x14ac:dyDescent="0.2">
      <c r="C1284" s="52"/>
    </row>
    <row r="1285" spans="3:3" x14ac:dyDescent="0.2">
      <c r="C1285" s="52"/>
    </row>
    <row r="1286" spans="3:3" x14ac:dyDescent="0.2">
      <c r="C1286" s="52"/>
    </row>
    <row r="1287" spans="3:3" x14ac:dyDescent="0.2">
      <c r="C1287" s="52"/>
    </row>
    <row r="1288" spans="3:3" x14ac:dyDescent="0.2">
      <c r="C1288" s="52"/>
    </row>
    <row r="1289" spans="3:3" x14ac:dyDescent="0.2">
      <c r="C1289" s="52"/>
    </row>
    <row r="1290" spans="3:3" x14ac:dyDescent="0.2">
      <c r="C1290" s="52"/>
    </row>
    <row r="1291" spans="3:3" x14ac:dyDescent="0.2">
      <c r="C1291" s="52"/>
    </row>
    <row r="1292" spans="3:3" x14ac:dyDescent="0.2">
      <c r="C1292" s="52"/>
    </row>
    <row r="1293" spans="3:3" x14ac:dyDescent="0.2">
      <c r="C1293" s="52"/>
    </row>
    <row r="1294" spans="3:3" x14ac:dyDescent="0.2">
      <c r="C1294" s="52"/>
    </row>
    <row r="1295" spans="3:3" x14ac:dyDescent="0.2">
      <c r="C1295" s="52"/>
    </row>
    <row r="1296" spans="3:3" x14ac:dyDescent="0.2">
      <c r="C1296" s="52"/>
    </row>
    <row r="1297" spans="3:3" x14ac:dyDescent="0.2">
      <c r="C1297" s="52"/>
    </row>
    <row r="1298" spans="3:3" x14ac:dyDescent="0.2">
      <c r="C1298" s="52"/>
    </row>
    <row r="1299" spans="3:3" x14ac:dyDescent="0.2">
      <c r="C1299" s="52"/>
    </row>
    <row r="1300" spans="3:3" x14ac:dyDescent="0.2">
      <c r="C1300" s="52"/>
    </row>
    <row r="1301" spans="3:3" x14ac:dyDescent="0.2">
      <c r="C1301" s="52"/>
    </row>
    <row r="1302" spans="3:3" x14ac:dyDescent="0.2">
      <c r="C1302" s="52"/>
    </row>
    <row r="1303" spans="3:3" x14ac:dyDescent="0.2">
      <c r="C1303" s="52"/>
    </row>
    <row r="1304" spans="3:3" x14ac:dyDescent="0.2">
      <c r="C1304" s="52"/>
    </row>
    <row r="1305" spans="3:3" x14ac:dyDescent="0.2">
      <c r="C1305" s="52"/>
    </row>
    <row r="1306" spans="3:3" x14ac:dyDescent="0.2">
      <c r="C1306" s="52"/>
    </row>
    <row r="1307" spans="3:3" x14ac:dyDescent="0.2">
      <c r="C1307" s="52"/>
    </row>
    <row r="1308" spans="3:3" x14ac:dyDescent="0.2">
      <c r="C1308" s="52"/>
    </row>
    <row r="1309" spans="3:3" x14ac:dyDescent="0.2">
      <c r="C1309" s="52"/>
    </row>
    <row r="1310" spans="3:3" x14ac:dyDescent="0.2">
      <c r="C1310" s="52"/>
    </row>
    <row r="1311" spans="3:3" x14ac:dyDescent="0.2">
      <c r="C1311" s="52"/>
    </row>
    <row r="1312" spans="3:3" x14ac:dyDescent="0.2">
      <c r="C1312" s="52"/>
    </row>
    <row r="1313" spans="3:3" x14ac:dyDescent="0.2">
      <c r="C1313" s="52"/>
    </row>
    <row r="1314" spans="3:3" x14ac:dyDescent="0.2">
      <c r="C1314" s="52"/>
    </row>
    <row r="1315" spans="3:3" x14ac:dyDescent="0.2">
      <c r="C1315" s="52"/>
    </row>
    <row r="1316" spans="3:3" x14ac:dyDescent="0.2">
      <c r="C1316" s="52"/>
    </row>
    <row r="1317" spans="3:3" x14ac:dyDescent="0.2">
      <c r="C1317" s="52"/>
    </row>
    <row r="1318" spans="3:3" x14ac:dyDescent="0.2">
      <c r="C1318" s="52"/>
    </row>
    <row r="1319" spans="3:3" x14ac:dyDescent="0.2">
      <c r="C1319" s="52"/>
    </row>
    <row r="1320" spans="3:3" x14ac:dyDescent="0.2">
      <c r="C1320" s="52"/>
    </row>
    <row r="1321" spans="3:3" x14ac:dyDescent="0.2">
      <c r="C1321" s="52"/>
    </row>
    <row r="1322" spans="3:3" x14ac:dyDescent="0.2">
      <c r="C1322" s="52"/>
    </row>
    <row r="1323" spans="3:3" x14ac:dyDescent="0.2">
      <c r="C1323" s="52"/>
    </row>
    <row r="1324" spans="3:3" x14ac:dyDescent="0.2">
      <c r="C1324" s="52"/>
    </row>
    <row r="1325" spans="3:3" x14ac:dyDescent="0.2">
      <c r="C1325" s="52"/>
    </row>
    <row r="1326" spans="3:3" x14ac:dyDescent="0.2">
      <c r="C1326" s="52"/>
    </row>
    <row r="1327" spans="3:3" x14ac:dyDescent="0.2">
      <c r="C1327" s="52"/>
    </row>
    <row r="1328" spans="3:3" x14ac:dyDescent="0.2">
      <c r="C1328" s="52"/>
    </row>
    <row r="1329" spans="3:3" x14ac:dyDescent="0.2">
      <c r="C1329" s="52"/>
    </row>
    <row r="1330" spans="3:3" x14ac:dyDescent="0.2">
      <c r="C1330" s="52"/>
    </row>
    <row r="1331" spans="3:3" x14ac:dyDescent="0.2">
      <c r="C1331" s="52"/>
    </row>
    <row r="1332" spans="3:3" x14ac:dyDescent="0.2">
      <c r="C1332" s="52"/>
    </row>
    <row r="1333" spans="3:3" x14ac:dyDescent="0.2">
      <c r="C1333" s="52"/>
    </row>
    <row r="1334" spans="3:3" x14ac:dyDescent="0.2">
      <c r="C1334" s="52"/>
    </row>
    <row r="1335" spans="3:3" x14ac:dyDescent="0.2">
      <c r="C1335" s="52"/>
    </row>
    <row r="1336" spans="3:3" x14ac:dyDescent="0.2">
      <c r="C1336" s="52"/>
    </row>
    <row r="1337" spans="3:3" x14ac:dyDescent="0.2">
      <c r="C1337" s="52"/>
    </row>
    <row r="1338" spans="3:3" x14ac:dyDescent="0.2">
      <c r="C1338" s="52"/>
    </row>
    <row r="1339" spans="3:3" x14ac:dyDescent="0.2">
      <c r="C1339" s="52"/>
    </row>
    <row r="1340" spans="3:3" x14ac:dyDescent="0.2">
      <c r="C1340" s="52"/>
    </row>
    <row r="1341" spans="3:3" x14ac:dyDescent="0.2">
      <c r="C1341" s="52"/>
    </row>
    <row r="1342" spans="3:3" x14ac:dyDescent="0.2">
      <c r="C1342" s="52"/>
    </row>
    <row r="1343" spans="3:3" x14ac:dyDescent="0.2">
      <c r="C1343" s="52"/>
    </row>
    <row r="1344" spans="3:3" x14ac:dyDescent="0.2">
      <c r="C1344" s="52"/>
    </row>
    <row r="1345" spans="3:3" x14ac:dyDescent="0.2">
      <c r="C1345" s="52"/>
    </row>
    <row r="1346" spans="3:3" x14ac:dyDescent="0.2">
      <c r="C1346" s="52"/>
    </row>
    <row r="1347" spans="3:3" x14ac:dyDescent="0.2">
      <c r="C1347" s="52"/>
    </row>
    <row r="1348" spans="3:3" x14ac:dyDescent="0.2">
      <c r="C1348" s="52"/>
    </row>
    <row r="1349" spans="3:3" x14ac:dyDescent="0.2">
      <c r="C1349" s="52"/>
    </row>
    <row r="1350" spans="3:3" x14ac:dyDescent="0.2">
      <c r="C1350" s="52"/>
    </row>
    <row r="1351" spans="3:3" x14ac:dyDescent="0.2">
      <c r="C1351" s="52"/>
    </row>
    <row r="1352" spans="3:3" x14ac:dyDescent="0.2">
      <c r="C1352" s="52"/>
    </row>
    <row r="1353" spans="3:3" x14ac:dyDescent="0.2">
      <c r="C1353" s="52"/>
    </row>
    <row r="1354" spans="3:3" x14ac:dyDescent="0.2">
      <c r="C1354" s="52"/>
    </row>
    <row r="1355" spans="3:3" x14ac:dyDescent="0.2">
      <c r="C1355" s="52"/>
    </row>
    <row r="1356" spans="3:3" x14ac:dyDescent="0.2">
      <c r="C1356" s="52"/>
    </row>
    <row r="1357" spans="3:3" x14ac:dyDescent="0.2">
      <c r="C1357" s="52"/>
    </row>
    <row r="1358" spans="3:3" x14ac:dyDescent="0.2">
      <c r="C1358" s="52"/>
    </row>
    <row r="1359" spans="3:3" x14ac:dyDescent="0.2">
      <c r="C1359" s="52"/>
    </row>
    <row r="1360" spans="3:3" x14ac:dyDescent="0.2">
      <c r="C1360" s="52"/>
    </row>
    <row r="1361" spans="3:3" x14ac:dyDescent="0.2">
      <c r="C1361" s="52"/>
    </row>
    <row r="1362" spans="3:3" x14ac:dyDescent="0.2">
      <c r="C1362" s="52"/>
    </row>
    <row r="1363" spans="3:3" x14ac:dyDescent="0.2">
      <c r="C1363" s="52"/>
    </row>
    <row r="1364" spans="3:3" x14ac:dyDescent="0.2">
      <c r="C1364" s="52"/>
    </row>
    <row r="1365" spans="3:3" x14ac:dyDescent="0.2">
      <c r="C1365" s="52"/>
    </row>
    <row r="1366" spans="3:3" x14ac:dyDescent="0.2">
      <c r="C1366" s="52"/>
    </row>
    <row r="1367" spans="3:3" x14ac:dyDescent="0.2">
      <c r="C1367" s="52"/>
    </row>
    <row r="1368" spans="3:3" x14ac:dyDescent="0.2">
      <c r="C1368" s="52"/>
    </row>
    <row r="1369" spans="3:3" x14ac:dyDescent="0.2">
      <c r="C1369" s="52"/>
    </row>
    <row r="1370" spans="3:3" x14ac:dyDescent="0.2">
      <c r="C1370" s="52"/>
    </row>
    <row r="1371" spans="3:3" x14ac:dyDescent="0.2">
      <c r="C1371" s="52"/>
    </row>
    <row r="1372" spans="3:3" x14ac:dyDescent="0.2">
      <c r="C1372" s="52"/>
    </row>
    <row r="1373" spans="3:3" x14ac:dyDescent="0.2">
      <c r="C1373" s="52"/>
    </row>
    <row r="1374" spans="3:3" x14ac:dyDescent="0.2">
      <c r="C1374" s="52"/>
    </row>
    <row r="1375" spans="3:3" x14ac:dyDescent="0.2">
      <c r="C1375" s="52"/>
    </row>
    <row r="1376" spans="3:3" x14ac:dyDescent="0.2">
      <c r="C1376" s="52"/>
    </row>
    <row r="1377" spans="3:3" x14ac:dyDescent="0.2">
      <c r="C1377" s="52"/>
    </row>
    <row r="1378" spans="3:3" x14ac:dyDescent="0.2">
      <c r="C1378" s="52"/>
    </row>
    <row r="1379" spans="3:3" x14ac:dyDescent="0.2">
      <c r="C1379" s="52"/>
    </row>
    <row r="1380" spans="3:3" x14ac:dyDescent="0.2">
      <c r="C1380" s="52"/>
    </row>
    <row r="1381" spans="3:3" x14ac:dyDescent="0.2">
      <c r="C1381" s="52"/>
    </row>
    <row r="1382" spans="3:3" x14ac:dyDescent="0.2">
      <c r="C1382" s="52"/>
    </row>
    <row r="1383" spans="3:3" x14ac:dyDescent="0.2">
      <c r="C1383" s="52"/>
    </row>
    <row r="1384" spans="3:3" x14ac:dyDescent="0.2">
      <c r="C1384" s="52"/>
    </row>
    <row r="1385" spans="3:3" x14ac:dyDescent="0.2">
      <c r="C1385" s="52"/>
    </row>
    <row r="1386" spans="3:3" x14ac:dyDescent="0.2">
      <c r="C1386" s="52"/>
    </row>
    <row r="1387" spans="3:3" x14ac:dyDescent="0.2">
      <c r="C1387" s="52"/>
    </row>
    <row r="1388" spans="3:3" x14ac:dyDescent="0.2">
      <c r="C1388" s="52"/>
    </row>
    <row r="1389" spans="3:3" x14ac:dyDescent="0.2">
      <c r="C1389" s="52"/>
    </row>
    <row r="1390" spans="3:3" x14ac:dyDescent="0.2">
      <c r="C1390" s="52"/>
    </row>
    <row r="1391" spans="3:3" x14ac:dyDescent="0.2">
      <c r="C1391" s="52"/>
    </row>
    <row r="1392" spans="3:3" x14ac:dyDescent="0.2">
      <c r="C1392" s="52"/>
    </row>
    <row r="1393" spans="3:3" x14ac:dyDescent="0.2">
      <c r="C1393" s="52"/>
    </row>
    <row r="1394" spans="3:3" x14ac:dyDescent="0.2">
      <c r="C1394" s="52"/>
    </row>
    <row r="1395" spans="3:3" x14ac:dyDescent="0.2">
      <c r="C1395" s="52"/>
    </row>
    <row r="1396" spans="3:3" x14ac:dyDescent="0.2">
      <c r="C1396" s="52"/>
    </row>
    <row r="1397" spans="3:3" x14ac:dyDescent="0.2">
      <c r="C1397" s="52"/>
    </row>
    <row r="1398" spans="3:3" x14ac:dyDescent="0.2">
      <c r="C1398" s="52"/>
    </row>
    <row r="1399" spans="3:3" x14ac:dyDescent="0.2">
      <c r="C1399" s="52"/>
    </row>
    <row r="1400" spans="3:3" x14ac:dyDescent="0.2">
      <c r="C1400" s="52"/>
    </row>
    <row r="1401" spans="3:3" x14ac:dyDescent="0.2">
      <c r="C1401" s="52"/>
    </row>
    <row r="1402" spans="3:3" x14ac:dyDescent="0.2">
      <c r="C1402" s="52"/>
    </row>
    <row r="1403" spans="3:3" x14ac:dyDescent="0.2">
      <c r="C1403" s="52"/>
    </row>
    <row r="1404" spans="3:3" x14ac:dyDescent="0.2">
      <c r="C1404" s="52"/>
    </row>
    <row r="1405" spans="3:3" x14ac:dyDescent="0.2">
      <c r="C1405" s="52"/>
    </row>
    <row r="1406" spans="3:3" x14ac:dyDescent="0.2">
      <c r="C1406" s="52"/>
    </row>
    <row r="1407" spans="3:3" x14ac:dyDescent="0.2">
      <c r="C1407" s="52"/>
    </row>
    <row r="1408" spans="3:3" x14ac:dyDescent="0.2">
      <c r="C1408" s="52"/>
    </row>
    <row r="1409" spans="3:3" x14ac:dyDescent="0.2">
      <c r="C1409" s="52"/>
    </row>
    <row r="1410" spans="3:3" x14ac:dyDescent="0.2">
      <c r="C1410" s="52"/>
    </row>
    <row r="1411" spans="3:3" x14ac:dyDescent="0.2">
      <c r="C1411" s="52"/>
    </row>
    <row r="1412" spans="3:3" x14ac:dyDescent="0.2">
      <c r="C1412" s="52"/>
    </row>
    <row r="1413" spans="3:3" x14ac:dyDescent="0.2">
      <c r="C1413" s="52"/>
    </row>
    <row r="1414" spans="3:3" x14ac:dyDescent="0.2">
      <c r="C1414" s="52"/>
    </row>
    <row r="1415" spans="3:3" x14ac:dyDescent="0.2">
      <c r="C1415" s="52"/>
    </row>
    <row r="1416" spans="3:3" x14ac:dyDescent="0.2">
      <c r="C1416" s="52"/>
    </row>
    <row r="1417" spans="3:3" x14ac:dyDescent="0.2">
      <c r="C1417" s="52"/>
    </row>
    <row r="1418" spans="3:3" x14ac:dyDescent="0.2">
      <c r="C1418" s="52"/>
    </row>
    <row r="1419" spans="3:3" x14ac:dyDescent="0.2">
      <c r="C1419" s="52"/>
    </row>
    <row r="1420" spans="3:3" x14ac:dyDescent="0.2">
      <c r="C1420" s="52"/>
    </row>
    <row r="1421" spans="3:3" x14ac:dyDescent="0.2">
      <c r="C1421" s="52"/>
    </row>
    <row r="1422" spans="3:3" x14ac:dyDescent="0.2">
      <c r="C1422" s="52"/>
    </row>
    <row r="1423" spans="3:3" x14ac:dyDescent="0.2">
      <c r="C1423" s="52"/>
    </row>
    <row r="1424" spans="3:3" x14ac:dyDescent="0.2">
      <c r="C1424" s="52"/>
    </row>
    <row r="1425" spans="3:3" x14ac:dyDescent="0.2">
      <c r="C1425" s="52"/>
    </row>
    <row r="1426" spans="3:3" x14ac:dyDescent="0.2">
      <c r="C1426" s="52"/>
    </row>
    <row r="1427" spans="3:3" x14ac:dyDescent="0.2">
      <c r="C1427" s="52"/>
    </row>
    <row r="1428" spans="3:3" x14ac:dyDescent="0.2">
      <c r="C1428" s="52"/>
    </row>
    <row r="1429" spans="3:3" x14ac:dyDescent="0.2">
      <c r="C1429" s="52"/>
    </row>
    <row r="1430" spans="3:3" x14ac:dyDescent="0.2">
      <c r="C1430" s="52"/>
    </row>
    <row r="1431" spans="3:3" x14ac:dyDescent="0.2">
      <c r="C1431" s="52"/>
    </row>
    <row r="1432" spans="3:3" x14ac:dyDescent="0.2">
      <c r="C1432" s="52"/>
    </row>
    <row r="1433" spans="3:3" x14ac:dyDescent="0.2">
      <c r="C1433" s="52"/>
    </row>
    <row r="1434" spans="3:3" x14ac:dyDescent="0.2">
      <c r="C1434" s="52"/>
    </row>
    <row r="1435" spans="3:3" x14ac:dyDescent="0.2">
      <c r="C1435" s="52"/>
    </row>
    <row r="1436" spans="3:3" x14ac:dyDescent="0.2">
      <c r="C1436" s="52"/>
    </row>
    <row r="1437" spans="3:3" x14ac:dyDescent="0.2">
      <c r="C1437" s="52"/>
    </row>
    <row r="1438" spans="3:3" x14ac:dyDescent="0.2">
      <c r="C1438" s="52"/>
    </row>
    <row r="1439" spans="3:3" x14ac:dyDescent="0.2">
      <c r="C1439" s="52"/>
    </row>
    <row r="1440" spans="3:3" x14ac:dyDescent="0.2">
      <c r="C1440" s="52"/>
    </row>
    <row r="1441" spans="3:3" x14ac:dyDescent="0.2">
      <c r="C1441" s="52"/>
    </row>
    <row r="1442" spans="3:3" x14ac:dyDescent="0.2">
      <c r="C1442" s="52"/>
    </row>
    <row r="1443" spans="3:3" x14ac:dyDescent="0.2">
      <c r="C1443" s="52"/>
    </row>
    <row r="1444" spans="3:3" x14ac:dyDescent="0.2">
      <c r="C1444" s="52"/>
    </row>
    <row r="1445" spans="3:3" x14ac:dyDescent="0.2">
      <c r="C1445" s="52"/>
    </row>
    <row r="1446" spans="3:3" x14ac:dyDescent="0.2">
      <c r="C1446" s="52"/>
    </row>
    <row r="1447" spans="3:3" x14ac:dyDescent="0.2">
      <c r="C1447" s="52"/>
    </row>
    <row r="1448" spans="3:3" x14ac:dyDescent="0.2">
      <c r="C1448" s="52"/>
    </row>
    <row r="1449" spans="3:3" x14ac:dyDescent="0.2">
      <c r="C1449" s="52"/>
    </row>
    <row r="1450" spans="3:3" x14ac:dyDescent="0.2">
      <c r="C1450" s="52"/>
    </row>
    <row r="1451" spans="3:3" x14ac:dyDescent="0.2">
      <c r="C1451" s="52"/>
    </row>
    <row r="1452" spans="3:3" x14ac:dyDescent="0.2">
      <c r="C1452" s="52"/>
    </row>
    <row r="1453" spans="3:3" x14ac:dyDescent="0.2">
      <c r="C1453" s="52"/>
    </row>
    <row r="1454" spans="3:3" x14ac:dyDescent="0.2">
      <c r="C1454" s="52"/>
    </row>
    <row r="1455" spans="3:3" x14ac:dyDescent="0.2">
      <c r="C1455" s="52"/>
    </row>
    <row r="1456" spans="3:3" x14ac:dyDescent="0.2">
      <c r="C1456" s="52"/>
    </row>
    <row r="1457" spans="3:3" x14ac:dyDescent="0.2">
      <c r="C1457" s="52"/>
    </row>
    <row r="1458" spans="3:3" x14ac:dyDescent="0.2">
      <c r="C1458" s="52"/>
    </row>
    <row r="1459" spans="3:3" x14ac:dyDescent="0.2">
      <c r="C1459" s="52"/>
    </row>
    <row r="1460" spans="3:3" x14ac:dyDescent="0.2">
      <c r="C1460" s="52"/>
    </row>
    <row r="1461" spans="3:3" x14ac:dyDescent="0.2">
      <c r="C1461" s="52"/>
    </row>
    <row r="1462" spans="3:3" x14ac:dyDescent="0.2">
      <c r="C1462" s="52"/>
    </row>
    <row r="1463" spans="3:3" x14ac:dyDescent="0.2">
      <c r="C1463" s="52"/>
    </row>
    <row r="1464" spans="3:3" x14ac:dyDescent="0.2">
      <c r="C1464" s="52"/>
    </row>
    <row r="1465" spans="3:3" x14ac:dyDescent="0.2">
      <c r="C1465" s="52"/>
    </row>
    <row r="1466" spans="3:3" x14ac:dyDescent="0.2">
      <c r="C1466" s="52"/>
    </row>
    <row r="1467" spans="3:3" x14ac:dyDescent="0.2">
      <c r="C1467" s="52"/>
    </row>
    <row r="1468" spans="3:3" x14ac:dyDescent="0.2">
      <c r="C1468" s="52"/>
    </row>
    <row r="1469" spans="3:3" x14ac:dyDescent="0.2">
      <c r="C1469" s="52"/>
    </row>
    <row r="1470" spans="3:3" x14ac:dyDescent="0.2">
      <c r="C1470" s="52"/>
    </row>
    <row r="1471" spans="3:3" x14ac:dyDescent="0.2">
      <c r="C1471" s="52"/>
    </row>
    <row r="1472" spans="3:3" x14ac:dyDescent="0.2">
      <c r="C1472" s="52"/>
    </row>
    <row r="1473" spans="3:3" x14ac:dyDescent="0.2">
      <c r="C1473" s="52"/>
    </row>
    <row r="1474" spans="3:3" x14ac:dyDescent="0.2">
      <c r="C1474" s="52"/>
    </row>
    <row r="1475" spans="3:3" x14ac:dyDescent="0.2">
      <c r="C1475" s="52"/>
    </row>
    <row r="1476" spans="3:3" x14ac:dyDescent="0.2">
      <c r="C1476" s="52"/>
    </row>
    <row r="1477" spans="3:3" x14ac:dyDescent="0.2">
      <c r="C1477" s="52"/>
    </row>
    <row r="1478" spans="3:3" x14ac:dyDescent="0.2">
      <c r="C1478" s="52"/>
    </row>
    <row r="1479" spans="3:3" x14ac:dyDescent="0.2">
      <c r="C1479" s="52"/>
    </row>
    <row r="1480" spans="3:3" x14ac:dyDescent="0.2">
      <c r="C1480" s="52"/>
    </row>
    <row r="1481" spans="3:3" x14ac:dyDescent="0.2">
      <c r="C1481" s="52"/>
    </row>
    <row r="1482" spans="3:3" x14ac:dyDescent="0.2">
      <c r="C1482" s="52"/>
    </row>
    <row r="1483" spans="3:3" x14ac:dyDescent="0.2">
      <c r="C1483" s="52"/>
    </row>
    <row r="1484" spans="3:3" x14ac:dyDescent="0.2">
      <c r="C1484" s="52"/>
    </row>
    <row r="1485" spans="3:3" x14ac:dyDescent="0.2">
      <c r="C1485" s="52"/>
    </row>
    <row r="1486" spans="3:3" x14ac:dyDescent="0.2">
      <c r="C1486" s="52"/>
    </row>
    <row r="1487" spans="3:3" x14ac:dyDescent="0.2">
      <c r="C1487" s="52"/>
    </row>
    <row r="1488" spans="3:3" x14ac:dyDescent="0.2">
      <c r="C1488" s="52"/>
    </row>
    <row r="1489" spans="3:3" x14ac:dyDescent="0.2">
      <c r="C1489" s="52"/>
    </row>
    <row r="1490" spans="3:3" x14ac:dyDescent="0.2">
      <c r="C1490" s="52"/>
    </row>
    <row r="1491" spans="3:3" x14ac:dyDescent="0.2">
      <c r="C1491" s="52"/>
    </row>
    <row r="1492" spans="3:3" x14ac:dyDescent="0.2">
      <c r="C1492" s="52"/>
    </row>
    <row r="1493" spans="3:3" x14ac:dyDescent="0.2">
      <c r="C1493" s="52"/>
    </row>
    <row r="1494" spans="3:3" x14ac:dyDescent="0.2">
      <c r="C1494" s="52"/>
    </row>
    <row r="1495" spans="3:3" x14ac:dyDescent="0.2">
      <c r="C1495" s="52"/>
    </row>
    <row r="1496" spans="3:3" x14ac:dyDescent="0.2">
      <c r="C1496" s="52"/>
    </row>
    <row r="1497" spans="3:3" x14ac:dyDescent="0.2">
      <c r="C1497" s="52"/>
    </row>
    <row r="1498" spans="3:3" x14ac:dyDescent="0.2">
      <c r="C1498" s="52"/>
    </row>
    <row r="1499" spans="3:3" x14ac:dyDescent="0.2">
      <c r="C1499" s="52"/>
    </row>
    <row r="1500" spans="3:3" x14ac:dyDescent="0.2">
      <c r="C1500" s="52"/>
    </row>
    <row r="1501" spans="3:3" x14ac:dyDescent="0.2">
      <c r="C1501" s="52"/>
    </row>
    <row r="1502" spans="3:3" x14ac:dyDescent="0.2">
      <c r="C1502" s="52"/>
    </row>
    <row r="1503" spans="3:3" x14ac:dyDescent="0.2">
      <c r="C1503" s="52"/>
    </row>
    <row r="1504" spans="3:3" x14ac:dyDescent="0.2">
      <c r="C1504" s="52"/>
    </row>
    <row r="1505" spans="3:3" x14ac:dyDescent="0.2">
      <c r="C1505" s="52"/>
    </row>
    <row r="1506" spans="3:3" x14ac:dyDescent="0.2">
      <c r="C1506" s="52"/>
    </row>
    <row r="1507" spans="3:3" x14ac:dyDescent="0.2">
      <c r="C1507" s="52"/>
    </row>
    <row r="1508" spans="3:3" x14ac:dyDescent="0.2">
      <c r="C1508" s="52"/>
    </row>
    <row r="1509" spans="3:3" x14ac:dyDescent="0.2">
      <c r="C1509" s="52"/>
    </row>
    <row r="1510" spans="3:3" x14ac:dyDescent="0.2">
      <c r="C1510" s="52"/>
    </row>
    <row r="1511" spans="3:3" x14ac:dyDescent="0.2">
      <c r="C1511" s="52"/>
    </row>
    <row r="1512" spans="3:3" x14ac:dyDescent="0.2">
      <c r="C1512" s="52"/>
    </row>
    <row r="1513" spans="3:3" x14ac:dyDescent="0.2">
      <c r="C1513" s="52"/>
    </row>
    <row r="1514" spans="3:3" x14ac:dyDescent="0.2">
      <c r="C1514" s="52"/>
    </row>
    <row r="1515" spans="3:3" x14ac:dyDescent="0.2">
      <c r="C1515" s="52"/>
    </row>
    <row r="1516" spans="3:3" x14ac:dyDescent="0.2">
      <c r="C1516" s="52"/>
    </row>
    <row r="1517" spans="3:3" x14ac:dyDescent="0.2">
      <c r="C1517" s="52"/>
    </row>
    <row r="1518" spans="3:3" x14ac:dyDescent="0.2">
      <c r="C1518" s="52"/>
    </row>
    <row r="1519" spans="3:3" x14ac:dyDescent="0.2">
      <c r="C1519" s="52"/>
    </row>
    <row r="1520" spans="3:3" x14ac:dyDescent="0.2">
      <c r="C1520" s="52"/>
    </row>
    <row r="1521" spans="3:3" x14ac:dyDescent="0.2">
      <c r="C1521" s="52"/>
    </row>
    <row r="1522" spans="3:3" x14ac:dyDescent="0.2">
      <c r="C1522" s="52"/>
    </row>
    <row r="1523" spans="3:3" x14ac:dyDescent="0.2">
      <c r="C1523" s="52"/>
    </row>
    <row r="1524" spans="3:3" x14ac:dyDescent="0.2">
      <c r="C1524" s="52"/>
    </row>
    <row r="1525" spans="3:3" x14ac:dyDescent="0.2">
      <c r="C1525" s="52"/>
    </row>
    <row r="1526" spans="3:3" x14ac:dyDescent="0.2">
      <c r="C1526" s="52"/>
    </row>
    <row r="1527" spans="3:3" x14ac:dyDescent="0.2">
      <c r="C1527" s="52"/>
    </row>
    <row r="1528" spans="3:3" x14ac:dyDescent="0.2">
      <c r="C1528" s="52"/>
    </row>
    <row r="1529" spans="3:3" x14ac:dyDescent="0.2">
      <c r="C1529" s="52"/>
    </row>
    <row r="1530" spans="3:3" x14ac:dyDescent="0.2">
      <c r="C1530" s="52"/>
    </row>
    <row r="1531" spans="3:3" x14ac:dyDescent="0.2">
      <c r="C1531" s="52"/>
    </row>
    <row r="1532" spans="3:3" x14ac:dyDescent="0.2">
      <c r="C1532" s="52"/>
    </row>
    <row r="1533" spans="3:3" x14ac:dyDescent="0.2">
      <c r="C1533" s="52"/>
    </row>
    <row r="1534" spans="3:3" x14ac:dyDescent="0.2">
      <c r="C1534" s="52"/>
    </row>
    <row r="1535" spans="3:3" x14ac:dyDescent="0.2">
      <c r="C1535" s="52"/>
    </row>
    <row r="1536" spans="3:3" x14ac:dyDescent="0.2">
      <c r="C1536" s="52"/>
    </row>
    <row r="1537" spans="3:3" x14ac:dyDescent="0.2">
      <c r="C1537" s="52"/>
    </row>
    <row r="1538" spans="3:3" x14ac:dyDescent="0.2">
      <c r="C1538" s="52"/>
    </row>
    <row r="1539" spans="3:3" x14ac:dyDescent="0.2">
      <c r="C1539" s="52"/>
    </row>
    <row r="1540" spans="3:3" x14ac:dyDescent="0.2">
      <c r="C1540" s="52"/>
    </row>
    <row r="1541" spans="3:3" x14ac:dyDescent="0.2">
      <c r="C1541" s="52"/>
    </row>
    <row r="1542" spans="3:3" x14ac:dyDescent="0.2">
      <c r="C1542" s="52"/>
    </row>
    <row r="1543" spans="3:3" x14ac:dyDescent="0.2">
      <c r="C1543" s="52"/>
    </row>
    <row r="1544" spans="3:3" x14ac:dyDescent="0.2">
      <c r="C1544" s="52"/>
    </row>
    <row r="1545" spans="3:3" x14ac:dyDescent="0.2">
      <c r="C1545" s="52"/>
    </row>
    <row r="1546" spans="3:3" x14ac:dyDescent="0.2">
      <c r="C1546" s="52"/>
    </row>
    <row r="1547" spans="3:3" x14ac:dyDescent="0.2">
      <c r="C1547" s="52"/>
    </row>
    <row r="1548" spans="3:3" x14ac:dyDescent="0.2">
      <c r="C1548" s="52"/>
    </row>
    <row r="1549" spans="3:3" x14ac:dyDescent="0.2">
      <c r="C1549" s="52"/>
    </row>
    <row r="1550" spans="3:3" x14ac:dyDescent="0.2">
      <c r="C1550" s="52"/>
    </row>
    <row r="1551" spans="3:3" x14ac:dyDescent="0.2">
      <c r="C1551" s="52"/>
    </row>
    <row r="1552" spans="3:3" x14ac:dyDescent="0.2">
      <c r="C1552" s="52"/>
    </row>
    <row r="1553" spans="3:3" x14ac:dyDescent="0.2">
      <c r="C1553" s="52"/>
    </row>
    <row r="1554" spans="3:3" x14ac:dyDescent="0.2">
      <c r="C1554" s="52"/>
    </row>
    <row r="1555" spans="3:3" x14ac:dyDescent="0.2">
      <c r="C1555" s="52"/>
    </row>
    <row r="1556" spans="3:3" x14ac:dyDescent="0.2">
      <c r="C1556" s="52"/>
    </row>
    <row r="1557" spans="3:3" x14ac:dyDescent="0.2">
      <c r="C1557" s="52"/>
    </row>
    <row r="1558" spans="3:3" x14ac:dyDescent="0.2">
      <c r="C1558" s="52"/>
    </row>
    <row r="1559" spans="3:3" x14ac:dyDescent="0.2">
      <c r="C1559" s="52"/>
    </row>
    <row r="1560" spans="3:3" x14ac:dyDescent="0.2">
      <c r="C1560" s="52"/>
    </row>
    <row r="1561" spans="3:3" x14ac:dyDescent="0.2">
      <c r="C1561" s="52"/>
    </row>
    <row r="1562" spans="3:3" x14ac:dyDescent="0.2">
      <c r="C1562" s="52"/>
    </row>
    <row r="1563" spans="3:3" x14ac:dyDescent="0.2">
      <c r="C1563" s="52"/>
    </row>
    <row r="1564" spans="3:3" x14ac:dyDescent="0.2">
      <c r="C1564" s="52"/>
    </row>
    <row r="1565" spans="3:3" x14ac:dyDescent="0.2">
      <c r="C1565" s="52"/>
    </row>
    <row r="1566" spans="3:3" x14ac:dyDescent="0.2">
      <c r="C1566" s="52"/>
    </row>
    <row r="1567" spans="3:3" x14ac:dyDescent="0.2">
      <c r="C1567" s="52"/>
    </row>
    <row r="1568" spans="3:3" x14ac:dyDescent="0.2">
      <c r="C1568" s="52"/>
    </row>
    <row r="1569" spans="3:3" x14ac:dyDescent="0.2">
      <c r="C1569" s="52"/>
    </row>
    <row r="1570" spans="3:3" x14ac:dyDescent="0.2">
      <c r="C1570" s="52"/>
    </row>
    <row r="1571" spans="3:3" x14ac:dyDescent="0.2">
      <c r="C1571" s="52"/>
    </row>
    <row r="1572" spans="3:3" x14ac:dyDescent="0.2">
      <c r="C1572" s="52"/>
    </row>
    <row r="1573" spans="3:3" x14ac:dyDescent="0.2">
      <c r="C1573" s="52"/>
    </row>
    <row r="1574" spans="3:3" x14ac:dyDescent="0.2">
      <c r="C1574" s="52"/>
    </row>
    <row r="1575" spans="3:3" x14ac:dyDescent="0.2">
      <c r="C1575" s="52"/>
    </row>
    <row r="1576" spans="3:3" x14ac:dyDescent="0.2">
      <c r="C1576" s="52"/>
    </row>
    <row r="1577" spans="3:3" x14ac:dyDescent="0.2">
      <c r="C1577" s="52"/>
    </row>
    <row r="1578" spans="3:3" x14ac:dyDescent="0.2">
      <c r="C1578" s="52"/>
    </row>
    <row r="1579" spans="3:3" x14ac:dyDescent="0.2">
      <c r="C1579" s="52"/>
    </row>
    <row r="1580" spans="3:3" x14ac:dyDescent="0.2">
      <c r="C1580" s="52"/>
    </row>
    <row r="1581" spans="3:3" x14ac:dyDescent="0.2">
      <c r="C1581" s="52"/>
    </row>
    <row r="1582" spans="3:3" x14ac:dyDescent="0.2">
      <c r="C1582" s="52"/>
    </row>
    <row r="1583" spans="3:3" x14ac:dyDescent="0.2">
      <c r="C1583" s="52"/>
    </row>
    <row r="1584" spans="3:3" x14ac:dyDescent="0.2">
      <c r="C1584" s="52"/>
    </row>
    <row r="1585" spans="3:3" x14ac:dyDescent="0.2">
      <c r="C1585" s="52"/>
    </row>
    <row r="1586" spans="3:3" x14ac:dyDescent="0.2">
      <c r="C1586" s="52"/>
    </row>
    <row r="1587" spans="3:3" x14ac:dyDescent="0.2">
      <c r="C1587" s="52"/>
    </row>
    <row r="1588" spans="3:3" x14ac:dyDescent="0.2">
      <c r="C1588" s="52"/>
    </row>
    <row r="1589" spans="3:3" x14ac:dyDescent="0.2">
      <c r="C1589" s="52"/>
    </row>
    <row r="1590" spans="3:3" x14ac:dyDescent="0.2">
      <c r="C1590" s="52"/>
    </row>
    <row r="1591" spans="3:3" x14ac:dyDescent="0.2">
      <c r="C1591" s="52"/>
    </row>
    <row r="1592" spans="3:3" x14ac:dyDescent="0.2">
      <c r="C1592" s="52"/>
    </row>
    <row r="1593" spans="3:3" x14ac:dyDescent="0.2">
      <c r="C1593" s="52"/>
    </row>
    <row r="1594" spans="3:3" x14ac:dyDescent="0.2">
      <c r="C1594" s="52"/>
    </row>
    <row r="1595" spans="3:3" x14ac:dyDescent="0.2">
      <c r="C1595" s="52"/>
    </row>
    <row r="1596" spans="3:3" x14ac:dyDescent="0.2">
      <c r="C1596" s="52"/>
    </row>
    <row r="1597" spans="3:3" x14ac:dyDescent="0.2">
      <c r="C1597" s="52"/>
    </row>
    <row r="1598" spans="3:3" x14ac:dyDescent="0.2">
      <c r="C1598" s="52"/>
    </row>
    <row r="1599" spans="3:3" x14ac:dyDescent="0.2">
      <c r="C1599" s="52"/>
    </row>
    <row r="1600" spans="3:3" x14ac:dyDescent="0.2">
      <c r="C1600" s="52"/>
    </row>
    <row r="1601" spans="3:3" x14ac:dyDescent="0.2">
      <c r="C1601" s="52"/>
    </row>
    <row r="1602" spans="3:3" x14ac:dyDescent="0.2">
      <c r="C1602" s="52"/>
    </row>
    <row r="1603" spans="3:3" x14ac:dyDescent="0.2">
      <c r="C1603" s="52"/>
    </row>
    <row r="1604" spans="3:3" x14ac:dyDescent="0.2">
      <c r="C1604" s="52"/>
    </row>
    <row r="1605" spans="3:3" x14ac:dyDescent="0.2">
      <c r="C1605" s="52"/>
    </row>
    <row r="1606" spans="3:3" x14ac:dyDescent="0.2">
      <c r="C1606" s="52"/>
    </row>
    <row r="1607" spans="3:3" x14ac:dyDescent="0.2">
      <c r="C1607" s="52"/>
    </row>
    <row r="1608" spans="3:3" x14ac:dyDescent="0.2">
      <c r="C1608" s="52"/>
    </row>
    <row r="1609" spans="3:3" x14ac:dyDescent="0.2">
      <c r="C1609" s="52"/>
    </row>
    <row r="1610" spans="3:3" x14ac:dyDescent="0.2">
      <c r="C1610" s="52"/>
    </row>
    <row r="1611" spans="3:3" x14ac:dyDescent="0.2">
      <c r="C1611" s="52"/>
    </row>
    <row r="1612" spans="3:3" x14ac:dyDescent="0.2">
      <c r="C1612" s="52"/>
    </row>
    <row r="1613" spans="3:3" x14ac:dyDescent="0.2">
      <c r="C1613" s="52"/>
    </row>
    <row r="1614" spans="3:3" x14ac:dyDescent="0.2">
      <c r="C1614" s="52"/>
    </row>
    <row r="1615" spans="3:3" x14ac:dyDescent="0.2">
      <c r="C1615" s="52"/>
    </row>
    <row r="1616" spans="3:3" x14ac:dyDescent="0.2">
      <c r="C1616" s="52"/>
    </row>
    <row r="1617" spans="3:3" x14ac:dyDescent="0.2">
      <c r="C1617" s="52"/>
    </row>
    <row r="1618" spans="3:3" x14ac:dyDescent="0.2">
      <c r="C1618" s="52"/>
    </row>
    <row r="1619" spans="3:3" x14ac:dyDescent="0.2">
      <c r="C1619" s="52"/>
    </row>
    <row r="1620" spans="3:3" x14ac:dyDescent="0.2">
      <c r="C1620" s="52"/>
    </row>
    <row r="1621" spans="3:3" x14ac:dyDescent="0.2">
      <c r="C1621" s="52"/>
    </row>
    <row r="1622" spans="3:3" x14ac:dyDescent="0.2">
      <c r="C1622" s="52"/>
    </row>
    <row r="1623" spans="3:3" x14ac:dyDescent="0.2">
      <c r="C1623" s="52"/>
    </row>
    <row r="1624" spans="3:3" x14ac:dyDescent="0.2">
      <c r="C1624" s="52"/>
    </row>
    <row r="1625" spans="3:3" x14ac:dyDescent="0.2">
      <c r="C1625" s="52"/>
    </row>
    <row r="1626" spans="3:3" x14ac:dyDescent="0.2">
      <c r="C1626" s="52"/>
    </row>
    <row r="1627" spans="3:3" x14ac:dyDescent="0.2">
      <c r="C1627" s="52"/>
    </row>
    <row r="1628" spans="3:3" x14ac:dyDescent="0.2">
      <c r="C1628" s="52"/>
    </row>
    <row r="1629" spans="3:3" x14ac:dyDescent="0.2">
      <c r="C1629" s="52"/>
    </row>
    <row r="1630" spans="3:3" x14ac:dyDescent="0.2">
      <c r="C1630" s="52"/>
    </row>
    <row r="1631" spans="3:3" x14ac:dyDescent="0.2">
      <c r="C1631" s="52"/>
    </row>
    <row r="1632" spans="3:3" x14ac:dyDescent="0.2">
      <c r="C1632" s="52"/>
    </row>
    <row r="1633" spans="3:3" x14ac:dyDescent="0.2">
      <c r="C1633" s="52"/>
    </row>
    <row r="1634" spans="3:3" x14ac:dyDescent="0.2">
      <c r="C1634" s="52"/>
    </row>
    <row r="1635" spans="3:3" x14ac:dyDescent="0.2">
      <c r="C1635" s="52"/>
    </row>
    <row r="1636" spans="3:3" x14ac:dyDescent="0.2">
      <c r="C1636" s="52"/>
    </row>
    <row r="1637" spans="3:3" x14ac:dyDescent="0.2">
      <c r="C1637" s="52"/>
    </row>
    <row r="1638" spans="3:3" x14ac:dyDescent="0.2">
      <c r="C1638" s="52"/>
    </row>
    <row r="1639" spans="3:3" x14ac:dyDescent="0.2">
      <c r="C1639" s="52"/>
    </row>
    <row r="1640" spans="3:3" x14ac:dyDescent="0.2">
      <c r="C1640" s="52"/>
    </row>
    <row r="1641" spans="3:3" x14ac:dyDescent="0.2">
      <c r="C1641" s="52"/>
    </row>
    <row r="1642" spans="3:3" x14ac:dyDescent="0.2">
      <c r="C1642" s="52"/>
    </row>
    <row r="1643" spans="3:3" x14ac:dyDescent="0.2">
      <c r="C1643" s="52"/>
    </row>
    <row r="1644" spans="3:3" x14ac:dyDescent="0.2">
      <c r="C1644" s="52"/>
    </row>
    <row r="1645" spans="3:3" x14ac:dyDescent="0.2">
      <c r="C1645" s="52"/>
    </row>
    <row r="1646" spans="3:3" x14ac:dyDescent="0.2">
      <c r="C1646" s="52"/>
    </row>
    <row r="1647" spans="3:3" x14ac:dyDescent="0.2">
      <c r="C1647" s="52"/>
    </row>
    <row r="1648" spans="3:3" x14ac:dyDescent="0.2">
      <c r="C1648" s="52"/>
    </row>
    <row r="1649" spans="3:3" x14ac:dyDescent="0.2">
      <c r="C1649" s="52"/>
    </row>
    <row r="1650" spans="3:3" x14ac:dyDescent="0.2">
      <c r="C1650" s="52"/>
    </row>
    <row r="1651" spans="3:3" x14ac:dyDescent="0.2">
      <c r="C1651" s="52"/>
    </row>
    <row r="1652" spans="3:3" x14ac:dyDescent="0.2">
      <c r="C1652" s="52"/>
    </row>
    <row r="1653" spans="3:3" x14ac:dyDescent="0.2">
      <c r="C1653" s="52"/>
    </row>
    <row r="1654" spans="3:3" x14ac:dyDescent="0.2">
      <c r="C1654" s="52"/>
    </row>
    <row r="1655" spans="3:3" x14ac:dyDescent="0.2">
      <c r="C1655" s="52"/>
    </row>
    <row r="1656" spans="3:3" x14ac:dyDescent="0.2">
      <c r="C1656" s="52"/>
    </row>
    <row r="1657" spans="3:3" x14ac:dyDescent="0.2">
      <c r="C1657" s="52"/>
    </row>
    <row r="1658" spans="3:3" x14ac:dyDescent="0.2">
      <c r="C1658" s="52"/>
    </row>
    <row r="1659" spans="3:3" x14ac:dyDescent="0.2">
      <c r="C1659" s="52"/>
    </row>
    <row r="1660" spans="3:3" x14ac:dyDescent="0.2">
      <c r="C1660" s="52"/>
    </row>
    <row r="1661" spans="3:3" x14ac:dyDescent="0.2">
      <c r="C1661" s="52"/>
    </row>
    <row r="1662" spans="3:3" x14ac:dyDescent="0.2">
      <c r="C1662" s="52"/>
    </row>
    <row r="1663" spans="3:3" x14ac:dyDescent="0.2">
      <c r="C1663" s="52"/>
    </row>
    <row r="1664" spans="3:3" x14ac:dyDescent="0.2">
      <c r="C1664" s="52"/>
    </row>
    <row r="1665" spans="3:3" x14ac:dyDescent="0.2">
      <c r="C1665" s="52"/>
    </row>
    <row r="1666" spans="3:3" x14ac:dyDescent="0.2">
      <c r="C1666" s="52"/>
    </row>
    <row r="1667" spans="3:3" x14ac:dyDescent="0.2">
      <c r="C1667" s="52"/>
    </row>
    <row r="1668" spans="3:3" x14ac:dyDescent="0.2">
      <c r="C1668" s="52"/>
    </row>
    <row r="1669" spans="3:3" x14ac:dyDescent="0.2">
      <c r="C1669" s="52"/>
    </row>
    <row r="1670" spans="3:3" x14ac:dyDescent="0.2">
      <c r="C1670" s="52"/>
    </row>
    <row r="1671" spans="3:3" x14ac:dyDescent="0.2">
      <c r="C1671" s="52"/>
    </row>
    <row r="1672" spans="3:3" x14ac:dyDescent="0.2">
      <c r="C1672" s="52"/>
    </row>
    <row r="1673" spans="3:3" x14ac:dyDescent="0.2">
      <c r="C1673" s="52"/>
    </row>
    <row r="1674" spans="3:3" x14ac:dyDescent="0.2">
      <c r="C1674" s="52"/>
    </row>
    <row r="1675" spans="3:3" x14ac:dyDescent="0.2">
      <c r="C1675" s="52"/>
    </row>
    <row r="1676" spans="3:3" x14ac:dyDescent="0.2">
      <c r="C1676" s="52"/>
    </row>
    <row r="1677" spans="3:3" x14ac:dyDescent="0.2">
      <c r="C1677" s="52"/>
    </row>
    <row r="1678" spans="3:3" x14ac:dyDescent="0.2">
      <c r="C1678" s="52"/>
    </row>
    <row r="1679" spans="3:3" x14ac:dyDescent="0.2">
      <c r="C1679" s="52"/>
    </row>
    <row r="1680" spans="3:3" x14ac:dyDescent="0.2">
      <c r="C1680" s="52"/>
    </row>
    <row r="1681" spans="3:3" x14ac:dyDescent="0.2">
      <c r="C1681" s="52"/>
    </row>
    <row r="1682" spans="3:3" x14ac:dyDescent="0.2">
      <c r="C1682" s="52"/>
    </row>
    <row r="1683" spans="3:3" x14ac:dyDescent="0.2">
      <c r="C1683" s="52"/>
    </row>
    <row r="1684" spans="3:3" x14ac:dyDescent="0.2">
      <c r="C1684" s="52"/>
    </row>
    <row r="1685" spans="3:3" x14ac:dyDescent="0.2">
      <c r="C1685" s="52"/>
    </row>
    <row r="1686" spans="3:3" x14ac:dyDescent="0.2">
      <c r="C1686" s="52"/>
    </row>
    <row r="1687" spans="3:3" x14ac:dyDescent="0.2">
      <c r="C1687" s="52"/>
    </row>
    <row r="1688" spans="3:3" x14ac:dyDescent="0.2">
      <c r="C1688" s="52"/>
    </row>
    <row r="1689" spans="3:3" x14ac:dyDescent="0.2">
      <c r="C1689" s="52"/>
    </row>
    <row r="1690" spans="3:3" x14ac:dyDescent="0.2">
      <c r="C1690" s="52"/>
    </row>
    <row r="1691" spans="3:3" x14ac:dyDescent="0.2">
      <c r="C1691" s="52"/>
    </row>
    <row r="1692" spans="3:3" x14ac:dyDescent="0.2">
      <c r="C1692" s="52"/>
    </row>
    <row r="1693" spans="3:3" x14ac:dyDescent="0.2">
      <c r="C1693" s="52"/>
    </row>
    <row r="1694" spans="3:3" x14ac:dyDescent="0.2">
      <c r="C1694" s="52"/>
    </row>
    <row r="1695" spans="3:3" x14ac:dyDescent="0.2">
      <c r="C1695" s="52"/>
    </row>
    <row r="1696" spans="3:3" x14ac:dyDescent="0.2">
      <c r="C1696" s="52"/>
    </row>
    <row r="1697" spans="3:3" x14ac:dyDescent="0.2">
      <c r="C1697" s="52"/>
    </row>
    <row r="1698" spans="3:3" x14ac:dyDescent="0.2">
      <c r="C1698" s="52"/>
    </row>
    <row r="1699" spans="3:3" x14ac:dyDescent="0.2">
      <c r="C1699" s="52"/>
    </row>
    <row r="1700" spans="3:3" x14ac:dyDescent="0.2">
      <c r="C1700" s="52"/>
    </row>
    <row r="1701" spans="3:3" x14ac:dyDescent="0.2">
      <c r="C1701" s="52"/>
    </row>
    <row r="1702" spans="3:3" x14ac:dyDescent="0.2">
      <c r="C1702" s="52"/>
    </row>
    <row r="1703" spans="3:3" x14ac:dyDescent="0.2">
      <c r="C1703" s="52"/>
    </row>
    <row r="1704" spans="3:3" x14ac:dyDescent="0.2">
      <c r="C1704" s="52"/>
    </row>
    <row r="1705" spans="3:3" x14ac:dyDescent="0.2">
      <c r="C1705" s="52"/>
    </row>
    <row r="1706" spans="3:3" x14ac:dyDescent="0.2">
      <c r="C1706" s="52"/>
    </row>
    <row r="1707" spans="3:3" x14ac:dyDescent="0.2">
      <c r="C1707" s="52"/>
    </row>
    <row r="1708" spans="3:3" x14ac:dyDescent="0.2">
      <c r="C1708" s="52"/>
    </row>
    <row r="1709" spans="3:3" x14ac:dyDescent="0.2">
      <c r="C1709" s="52"/>
    </row>
    <row r="1710" spans="3:3" x14ac:dyDescent="0.2">
      <c r="C1710" s="52"/>
    </row>
    <row r="1711" spans="3:3" x14ac:dyDescent="0.2">
      <c r="C1711" s="52"/>
    </row>
    <row r="1712" spans="3:3" x14ac:dyDescent="0.2">
      <c r="C1712" s="52"/>
    </row>
    <row r="1713" spans="3:3" x14ac:dyDescent="0.2">
      <c r="C1713" s="52"/>
    </row>
    <row r="1714" spans="3:3" x14ac:dyDescent="0.2">
      <c r="C1714" s="52"/>
    </row>
    <row r="1715" spans="3:3" x14ac:dyDescent="0.2">
      <c r="C1715" s="52"/>
    </row>
    <row r="1716" spans="3:3" x14ac:dyDescent="0.2">
      <c r="C1716" s="52"/>
    </row>
    <row r="1717" spans="3:3" x14ac:dyDescent="0.2">
      <c r="C1717" s="52"/>
    </row>
    <row r="1718" spans="3:3" x14ac:dyDescent="0.2">
      <c r="C1718" s="52"/>
    </row>
    <row r="1719" spans="3:3" x14ac:dyDescent="0.2">
      <c r="C1719" s="52"/>
    </row>
    <row r="1720" spans="3:3" x14ac:dyDescent="0.2">
      <c r="C1720" s="52"/>
    </row>
    <row r="1721" spans="3:3" x14ac:dyDescent="0.2">
      <c r="C1721" s="52"/>
    </row>
    <row r="1722" spans="3:3" x14ac:dyDescent="0.2">
      <c r="C1722" s="52"/>
    </row>
    <row r="1723" spans="3:3" x14ac:dyDescent="0.2">
      <c r="C1723" s="52"/>
    </row>
    <row r="1724" spans="3:3" x14ac:dyDescent="0.2">
      <c r="C1724" s="52"/>
    </row>
    <row r="1725" spans="3:3" x14ac:dyDescent="0.2">
      <c r="C1725" s="52"/>
    </row>
    <row r="1726" spans="3:3" x14ac:dyDescent="0.2">
      <c r="C1726" s="52"/>
    </row>
    <row r="1727" spans="3:3" x14ac:dyDescent="0.2">
      <c r="C1727" s="52"/>
    </row>
    <row r="1728" spans="3:3" x14ac:dyDescent="0.2">
      <c r="C1728" s="52"/>
    </row>
    <row r="1729" spans="3:3" x14ac:dyDescent="0.2">
      <c r="C1729" s="52"/>
    </row>
    <row r="1730" spans="3:3" x14ac:dyDescent="0.2">
      <c r="C1730" s="52"/>
    </row>
    <row r="1731" spans="3:3" x14ac:dyDescent="0.2">
      <c r="C1731" s="52"/>
    </row>
    <row r="1732" spans="3:3" x14ac:dyDescent="0.2">
      <c r="C1732" s="52"/>
    </row>
    <row r="1733" spans="3:3" x14ac:dyDescent="0.2">
      <c r="C1733" s="52"/>
    </row>
    <row r="1734" spans="3:3" x14ac:dyDescent="0.2">
      <c r="C1734" s="52"/>
    </row>
    <row r="1735" spans="3:3" x14ac:dyDescent="0.2">
      <c r="C1735" s="52"/>
    </row>
    <row r="1736" spans="3:3" x14ac:dyDescent="0.2">
      <c r="C1736" s="52"/>
    </row>
    <row r="1737" spans="3:3" x14ac:dyDescent="0.2">
      <c r="C1737" s="52"/>
    </row>
    <row r="1738" spans="3:3" x14ac:dyDescent="0.2">
      <c r="C1738" s="52"/>
    </row>
    <row r="1739" spans="3:3" x14ac:dyDescent="0.2">
      <c r="C1739" s="52"/>
    </row>
    <row r="1740" spans="3:3" x14ac:dyDescent="0.2">
      <c r="C1740" s="52"/>
    </row>
    <row r="1741" spans="3:3" x14ac:dyDescent="0.2">
      <c r="C1741" s="52"/>
    </row>
    <row r="1742" spans="3:3" x14ac:dyDescent="0.2">
      <c r="C1742" s="52"/>
    </row>
    <row r="1743" spans="3:3" x14ac:dyDescent="0.2">
      <c r="C1743" s="52"/>
    </row>
    <row r="1744" spans="3:3" x14ac:dyDescent="0.2">
      <c r="C1744" s="52"/>
    </row>
    <row r="1745" spans="3:3" x14ac:dyDescent="0.2">
      <c r="C1745" s="52"/>
    </row>
    <row r="1746" spans="3:3" x14ac:dyDescent="0.2">
      <c r="C1746" s="52"/>
    </row>
    <row r="1747" spans="3:3" x14ac:dyDescent="0.2">
      <c r="C1747" s="52"/>
    </row>
    <row r="1748" spans="3:3" x14ac:dyDescent="0.2">
      <c r="C1748" s="52"/>
    </row>
    <row r="1749" spans="3:3" x14ac:dyDescent="0.2">
      <c r="C1749" s="52"/>
    </row>
    <row r="1750" spans="3:3" x14ac:dyDescent="0.2">
      <c r="C1750" s="52"/>
    </row>
    <row r="1751" spans="3:3" x14ac:dyDescent="0.2">
      <c r="C1751" s="52"/>
    </row>
    <row r="1752" spans="3:3" x14ac:dyDescent="0.2">
      <c r="C1752" s="52"/>
    </row>
    <row r="1753" spans="3:3" x14ac:dyDescent="0.2">
      <c r="C1753" s="52"/>
    </row>
    <row r="1754" spans="3:3" x14ac:dyDescent="0.2">
      <c r="C1754" s="52"/>
    </row>
    <row r="1755" spans="3:3" x14ac:dyDescent="0.2">
      <c r="C1755" s="52"/>
    </row>
    <row r="1756" spans="3:3" x14ac:dyDescent="0.2">
      <c r="C1756" s="52"/>
    </row>
    <row r="1757" spans="3:3" x14ac:dyDescent="0.2">
      <c r="C1757" s="52"/>
    </row>
    <row r="1758" spans="3:3" x14ac:dyDescent="0.2">
      <c r="C1758" s="52"/>
    </row>
    <row r="1759" spans="3:3" x14ac:dyDescent="0.2">
      <c r="C1759" s="52"/>
    </row>
    <row r="1760" spans="3:3" x14ac:dyDescent="0.2">
      <c r="C1760" s="52"/>
    </row>
    <row r="1761" spans="3:3" x14ac:dyDescent="0.2">
      <c r="C1761" s="52"/>
    </row>
    <row r="1762" spans="3:3" x14ac:dyDescent="0.2">
      <c r="C1762" s="52"/>
    </row>
    <row r="1763" spans="3:3" x14ac:dyDescent="0.2">
      <c r="C1763" s="52"/>
    </row>
    <row r="1764" spans="3:3" x14ac:dyDescent="0.2">
      <c r="C1764" s="52"/>
    </row>
    <row r="1765" spans="3:3" x14ac:dyDescent="0.2">
      <c r="C1765" s="52"/>
    </row>
    <row r="1766" spans="3:3" x14ac:dyDescent="0.2">
      <c r="C1766" s="52"/>
    </row>
    <row r="1767" spans="3:3" x14ac:dyDescent="0.2">
      <c r="C1767" s="52"/>
    </row>
    <row r="1768" spans="3:3" x14ac:dyDescent="0.2">
      <c r="C1768" s="52"/>
    </row>
    <row r="1769" spans="3:3" x14ac:dyDescent="0.2">
      <c r="C1769" s="52"/>
    </row>
    <row r="1770" spans="3:3" x14ac:dyDescent="0.2">
      <c r="C1770" s="52"/>
    </row>
    <row r="1771" spans="3:3" x14ac:dyDescent="0.2">
      <c r="C1771" s="52"/>
    </row>
    <row r="1772" spans="3:3" x14ac:dyDescent="0.2">
      <c r="C1772" s="52"/>
    </row>
    <row r="1773" spans="3:3" x14ac:dyDescent="0.2">
      <c r="C1773" s="52"/>
    </row>
    <row r="1774" spans="3:3" x14ac:dyDescent="0.2">
      <c r="C1774" s="52"/>
    </row>
    <row r="1775" spans="3:3" x14ac:dyDescent="0.2">
      <c r="C1775" s="52"/>
    </row>
    <row r="1776" spans="3:3" x14ac:dyDescent="0.2">
      <c r="C1776" s="52"/>
    </row>
    <row r="1777" spans="3:3" x14ac:dyDescent="0.2">
      <c r="C1777" s="52"/>
    </row>
    <row r="1778" spans="3:3" x14ac:dyDescent="0.2">
      <c r="C1778" s="52"/>
    </row>
    <row r="1779" spans="3:3" x14ac:dyDescent="0.2">
      <c r="C1779" s="52"/>
    </row>
    <row r="1780" spans="3:3" x14ac:dyDescent="0.2">
      <c r="C1780" s="52"/>
    </row>
    <row r="1781" spans="3:3" x14ac:dyDescent="0.2">
      <c r="C1781" s="52"/>
    </row>
    <row r="1782" spans="3:3" x14ac:dyDescent="0.2">
      <c r="C1782" s="52"/>
    </row>
    <row r="1783" spans="3:3" x14ac:dyDescent="0.2">
      <c r="C1783" s="52"/>
    </row>
    <row r="1784" spans="3:3" x14ac:dyDescent="0.2">
      <c r="C1784" s="52"/>
    </row>
    <row r="1785" spans="3:3" x14ac:dyDescent="0.2">
      <c r="C1785" s="52"/>
    </row>
    <row r="1786" spans="3:3" x14ac:dyDescent="0.2">
      <c r="C1786" s="52"/>
    </row>
    <row r="1787" spans="3:3" x14ac:dyDescent="0.2">
      <c r="C1787" s="52"/>
    </row>
    <row r="1788" spans="3:3" x14ac:dyDescent="0.2">
      <c r="C1788" s="52"/>
    </row>
    <row r="1789" spans="3:3" x14ac:dyDescent="0.2">
      <c r="C1789" s="52"/>
    </row>
    <row r="1790" spans="3:3" x14ac:dyDescent="0.2">
      <c r="C1790" s="52"/>
    </row>
    <row r="1791" spans="3:3" x14ac:dyDescent="0.2">
      <c r="C1791" s="52"/>
    </row>
    <row r="1792" spans="3:3" x14ac:dyDescent="0.2">
      <c r="C1792" s="52"/>
    </row>
    <row r="1793" spans="3:3" x14ac:dyDescent="0.2">
      <c r="C1793" s="52"/>
    </row>
    <row r="1794" spans="3:3" x14ac:dyDescent="0.2">
      <c r="C1794" s="52"/>
    </row>
    <row r="1795" spans="3:3" x14ac:dyDescent="0.2">
      <c r="C1795" s="52"/>
    </row>
    <row r="1796" spans="3:3" x14ac:dyDescent="0.2">
      <c r="C1796" s="52"/>
    </row>
    <row r="1797" spans="3:3" x14ac:dyDescent="0.2">
      <c r="C1797" s="52"/>
    </row>
    <row r="1798" spans="3:3" x14ac:dyDescent="0.2">
      <c r="C1798" s="52"/>
    </row>
    <row r="1799" spans="3:3" x14ac:dyDescent="0.2">
      <c r="C1799" s="52"/>
    </row>
    <row r="1800" spans="3:3" x14ac:dyDescent="0.2">
      <c r="C1800" s="52"/>
    </row>
    <row r="1801" spans="3:3" x14ac:dyDescent="0.2">
      <c r="C1801" s="52"/>
    </row>
    <row r="1802" spans="3:3" x14ac:dyDescent="0.2">
      <c r="C1802" s="52"/>
    </row>
    <row r="1803" spans="3:3" x14ac:dyDescent="0.2">
      <c r="C1803" s="52"/>
    </row>
    <row r="1804" spans="3:3" x14ac:dyDescent="0.2">
      <c r="C1804" s="52"/>
    </row>
    <row r="1805" spans="3:3" x14ac:dyDescent="0.2">
      <c r="C1805" s="52"/>
    </row>
    <row r="1806" spans="3:3" x14ac:dyDescent="0.2">
      <c r="C1806" s="52"/>
    </row>
    <row r="1807" spans="3:3" x14ac:dyDescent="0.2">
      <c r="C1807" s="52"/>
    </row>
    <row r="1808" spans="3:3" x14ac:dyDescent="0.2">
      <c r="C1808" s="52"/>
    </row>
    <row r="1809" spans="3:3" x14ac:dyDescent="0.2">
      <c r="C1809" s="52"/>
    </row>
    <row r="1810" spans="3:3" x14ac:dyDescent="0.2">
      <c r="C1810" s="52"/>
    </row>
    <row r="1811" spans="3:3" x14ac:dyDescent="0.2">
      <c r="C1811" s="52"/>
    </row>
    <row r="1812" spans="3:3" x14ac:dyDescent="0.2">
      <c r="C1812" s="52"/>
    </row>
    <row r="1813" spans="3:3" x14ac:dyDescent="0.2">
      <c r="C1813" s="52"/>
    </row>
    <row r="1814" spans="3:3" x14ac:dyDescent="0.2">
      <c r="C1814" s="52"/>
    </row>
    <row r="1815" spans="3:3" x14ac:dyDescent="0.2">
      <c r="C1815" s="52"/>
    </row>
    <row r="1816" spans="3:3" x14ac:dyDescent="0.2">
      <c r="C1816" s="52"/>
    </row>
    <row r="1817" spans="3:3" x14ac:dyDescent="0.2">
      <c r="C1817" s="52"/>
    </row>
    <row r="1818" spans="3:3" x14ac:dyDescent="0.2">
      <c r="C1818" s="52"/>
    </row>
    <row r="1819" spans="3:3" x14ac:dyDescent="0.2">
      <c r="C1819" s="52"/>
    </row>
    <row r="1820" spans="3:3" x14ac:dyDescent="0.2">
      <c r="C1820" s="52"/>
    </row>
    <row r="1821" spans="3:3" x14ac:dyDescent="0.2">
      <c r="C1821" s="52"/>
    </row>
    <row r="1822" spans="3:3" x14ac:dyDescent="0.2">
      <c r="C1822" s="52"/>
    </row>
    <row r="1823" spans="3:3" x14ac:dyDescent="0.2">
      <c r="C1823" s="52"/>
    </row>
    <row r="1824" spans="3:3" x14ac:dyDescent="0.2">
      <c r="C1824" s="52"/>
    </row>
    <row r="1825" spans="3:3" x14ac:dyDescent="0.2">
      <c r="C1825" s="52"/>
    </row>
    <row r="1826" spans="3:3" x14ac:dyDescent="0.2">
      <c r="C1826" s="52"/>
    </row>
    <row r="1827" spans="3:3" x14ac:dyDescent="0.2">
      <c r="C1827" s="52"/>
    </row>
    <row r="1828" spans="3:3" x14ac:dyDescent="0.2">
      <c r="C1828" s="52"/>
    </row>
    <row r="1829" spans="3:3" x14ac:dyDescent="0.2">
      <c r="C1829" s="52"/>
    </row>
    <row r="1830" spans="3:3" x14ac:dyDescent="0.2">
      <c r="C1830" s="52"/>
    </row>
    <row r="1831" spans="3:3" x14ac:dyDescent="0.2">
      <c r="C1831" s="52"/>
    </row>
    <row r="1832" spans="3:3" x14ac:dyDescent="0.2">
      <c r="C1832" s="52"/>
    </row>
    <row r="1833" spans="3:3" x14ac:dyDescent="0.2">
      <c r="C1833" s="52"/>
    </row>
    <row r="1834" spans="3:3" x14ac:dyDescent="0.2">
      <c r="C1834" s="52"/>
    </row>
    <row r="1835" spans="3:3" x14ac:dyDescent="0.2">
      <c r="C1835" s="52"/>
    </row>
    <row r="1836" spans="3:3" x14ac:dyDescent="0.2">
      <c r="C1836" s="52"/>
    </row>
    <row r="1837" spans="3:3" x14ac:dyDescent="0.2">
      <c r="C1837" s="52"/>
    </row>
    <row r="1838" spans="3:3" x14ac:dyDescent="0.2">
      <c r="C1838" s="52"/>
    </row>
    <row r="1839" spans="3:3" x14ac:dyDescent="0.2">
      <c r="C1839" s="52"/>
    </row>
    <row r="1840" spans="3:3" x14ac:dyDescent="0.2">
      <c r="C1840" s="52"/>
    </row>
    <row r="1841" spans="3:3" x14ac:dyDescent="0.2">
      <c r="C1841" s="52"/>
    </row>
    <row r="1842" spans="3:3" x14ac:dyDescent="0.2">
      <c r="C1842" s="52"/>
    </row>
    <row r="1843" spans="3:3" x14ac:dyDescent="0.2">
      <c r="C1843" s="52"/>
    </row>
    <row r="1844" spans="3:3" x14ac:dyDescent="0.2">
      <c r="C1844" s="52"/>
    </row>
    <row r="1845" spans="3:3" x14ac:dyDescent="0.2">
      <c r="C1845" s="52"/>
    </row>
    <row r="1846" spans="3:3" x14ac:dyDescent="0.2">
      <c r="C1846" s="52"/>
    </row>
    <row r="1847" spans="3:3" x14ac:dyDescent="0.2">
      <c r="C1847" s="52"/>
    </row>
    <row r="1848" spans="3:3" x14ac:dyDescent="0.2">
      <c r="C1848" s="52"/>
    </row>
    <row r="1849" spans="3:3" x14ac:dyDescent="0.2">
      <c r="C1849" s="52"/>
    </row>
    <row r="1850" spans="3:3" x14ac:dyDescent="0.2">
      <c r="C1850" s="52"/>
    </row>
    <row r="1851" spans="3:3" x14ac:dyDescent="0.2">
      <c r="C1851" s="52"/>
    </row>
    <row r="1852" spans="3:3" x14ac:dyDescent="0.2">
      <c r="C1852" s="52"/>
    </row>
    <row r="1853" spans="3:3" x14ac:dyDescent="0.2">
      <c r="C1853" s="52"/>
    </row>
    <row r="1854" spans="3:3" x14ac:dyDescent="0.2">
      <c r="C1854" s="52"/>
    </row>
    <row r="1855" spans="3:3" x14ac:dyDescent="0.2">
      <c r="C1855" s="52"/>
    </row>
    <row r="1856" spans="3:3" x14ac:dyDescent="0.2">
      <c r="C1856" s="52"/>
    </row>
    <row r="1857" spans="3:3" x14ac:dyDescent="0.2">
      <c r="C1857" s="52"/>
    </row>
    <row r="1858" spans="3:3" x14ac:dyDescent="0.2">
      <c r="C1858" s="52"/>
    </row>
    <row r="1859" spans="3:3" x14ac:dyDescent="0.2">
      <c r="C1859" s="52"/>
    </row>
    <row r="1860" spans="3:3" x14ac:dyDescent="0.2">
      <c r="C1860" s="52"/>
    </row>
    <row r="1861" spans="3:3" x14ac:dyDescent="0.2">
      <c r="C1861" s="52"/>
    </row>
    <row r="1862" spans="3:3" x14ac:dyDescent="0.2">
      <c r="C1862" s="52"/>
    </row>
    <row r="1863" spans="3:3" x14ac:dyDescent="0.2">
      <c r="C1863" s="52"/>
    </row>
    <row r="1864" spans="3:3" x14ac:dyDescent="0.2">
      <c r="C1864" s="52"/>
    </row>
    <row r="1865" spans="3:3" x14ac:dyDescent="0.2">
      <c r="C1865" s="52"/>
    </row>
    <row r="1866" spans="3:3" x14ac:dyDescent="0.2">
      <c r="C1866" s="52"/>
    </row>
    <row r="1867" spans="3:3" x14ac:dyDescent="0.2">
      <c r="C1867" s="52"/>
    </row>
    <row r="1868" spans="3:3" x14ac:dyDescent="0.2">
      <c r="C1868" s="52"/>
    </row>
    <row r="1869" spans="3:3" x14ac:dyDescent="0.2">
      <c r="C1869" s="52"/>
    </row>
    <row r="1870" spans="3:3" x14ac:dyDescent="0.2">
      <c r="C1870" s="52"/>
    </row>
    <row r="1871" spans="3:3" x14ac:dyDescent="0.2">
      <c r="C1871" s="52"/>
    </row>
    <row r="1872" spans="3:3" x14ac:dyDescent="0.2">
      <c r="C1872" s="52"/>
    </row>
    <row r="1873" spans="3:3" x14ac:dyDescent="0.2">
      <c r="C1873" s="52"/>
    </row>
    <row r="1874" spans="3:3" x14ac:dyDescent="0.2">
      <c r="C1874" s="52"/>
    </row>
    <row r="1875" spans="3:3" x14ac:dyDescent="0.2">
      <c r="C1875" s="52"/>
    </row>
    <row r="1876" spans="3:3" x14ac:dyDescent="0.2">
      <c r="C1876" s="52"/>
    </row>
    <row r="1877" spans="3:3" x14ac:dyDescent="0.2">
      <c r="C1877" s="52"/>
    </row>
    <row r="1878" spans="3:3" x14ac:dyDescent="0.2">
      <c r="C1878" s="52"/>
    </row>
    <row r="1879" spans="3:3" x14ac:dyDescent="0.2">
      <c r="C1879" s="52"/>
    </row>
    <row r="1880" spans="3:3" x14ac:dyDescent="0.2">
      <c r="C1880" s="52"/>
    </row>
    <row r="1881" spans="3:3" x14ac:dyDescent="0.2">
      <c r="C1881" s="52"/>
    </row>
    <row r="1882" spans="3:3" x14ac:dyDescent="0.2">
      <c r="C1882" s="52"/>
    </row>
    <row r="1883" spans="3:3" x14ac:dyDescent="0.2">
      <c r="C1883" s="52"/>
    </row>
    <row r="1884" spans="3:3" x14ac:dyDescent="0.2">
      <c r="C1884" s="52"/>
    </row>
    <row r="1885" spans="3:3" x14ac:dyDescent="0.2">
      <c r="C1885" s="52"/>
    </row>
    <row r="1886" spans="3:3" x14ac:dyDescent="0.2">
      <c r="C1886" s="52"/>
    </row>
    <row r="1887" spans="3:3" x14ac:dyDescent="0.2">
      <c r="C1887" s="52"/>
    </row>
    <row r="1888" spans="3:3" x14ac:dyDescent="0.2">
      <c r="C1888" s="52"/>
    </row>
    <row r="1889" spans="3:3" x14ac:dyDescent="0.2">
      <c r="C1889" s="52"/>
    </row>
    <row r="1890" spans="3:3" x14ac:dyDescent="0.2">
      <c r="C1890" s="52"/>
    </row>
    <row r="1891" spans="3:3" x14ac:dyDescent="0.2">
      <c r="C1891" s="52"/>
    </row>
    <row r="1892" spans="3:3" x14ac:dyDescent="0.2">
      <c r="C1892" s="52"/>
    </row>
    <row r="1893" spans="3:3" x14ac:dyDescent="0.2">
      <c r="C1893" s="52"/>
    </row>
    <row r="1894" spans="3:3" x14ac:dyDescent="0.2">
      <c r="C1894" s="52"/>
    </row>
    <row r="1895" spans="3:3" x14ac:dyDescent="0.2">
      <c r="C1895" s="52"/>
    </row>
    <row r="1896" spans="3:3" x14ac:dyDescent="0.2">
      <c r="C1896" s="52"/>
    </row>
    <row r="1897" spans="3:3" x14ac:dyDescent="0.2">
      <c r="C1897" s="52"/>
    </row>
    <row r="1898" spans="3:3" x14ac:dyDescent="0.2">
      <c r="C1898" s="52"/>
    </row>
    <row r="1899" spans="3:3" x14ac:dyDescent="0.2">
      <c r="C1899" s="52"/>
    </row>
    <row r="1900" spans="3:3" x14ac:dyDescent="0.2">
      <c r="C1900" s="52"/>
    </row>
    <row r="1901" spans="3:3" x14ac:dyDescent="0.2">
      <c r="C1901" s="52"/>
    </row>
    <row r="1902" spans="3:3" x14ac:dyDescent="0.2">
      <c r="C1902" s="52"/>
    </row>
    <row r="1903" spans="3:3" x14ac:dyDescent="0.2">
      <c r="C1903" s="52"/>
    </row>
    <row r="1904" spans="3:3" x14ac:dyDescent="0.2">
      <c r="C1904" s="52"/>
    </row>
    <row r="1905" spans="3:3" x14ac:dyDescent="0.2">
      <c r="C1905" s="52"/>
    </row>
    <row r="1906" spans="3:3" x14ac:dyDescent="0.2">
      <c r="C1906" s="52"/>
    </row>
    <row r="1907" spans="3:3" x14ac:dyDescent="0.2">
      <c r="C1907" s="52"/>
    </row>
    <row r="1908" spans="3:3" x14ac:dyDescent="0.2">
      <c r="C1908" s="52"/>
    </row>
    <row r="1909" spans="3:3" x14ac:dyDescent="0.2">
      <c r="C1909" s="52"/>
    </row>
    <row r="1910" spans="3:3" x14ac:dyDescent="0.2">
      <c r="C1910" s="52"/>
    </row>
    <row r="1911" spans="3:3" x14ac:dyDescent="0.2">
      <c r="C1911" s="52"/>
    </row>
    <row r="1912" spans="3:3" x14ac:dyDescent="0.2">
      <c r="C1912" s="52"/>
    </row>
    <row r="1913" spans="3:3" x14ac:dyDescent="0.2">
      <c r="C1913" s="52"/>
    </row>
    <row r="1914" spans="3:3" x14ac:dyDescent="0.2">
      <c r="C1914" s="52"/>
    </row>
    <row r="1915" spans="3:3" x14ac:dyDescent="0.2">
      <c r="C1915" s="52"/>
    </row>
    <row r="1916" spans="3:3" x14ac:dyDescent="0.2">
      <c r="C1916" s="52"/>
    </row>
    <row r="1917" spans="3:3" x14ac:dyDescent="0.2">
      <c r="C1917" s="52"/>
    </row>
    <row r="1918" spans="3:3" x14ac:dyDescent="0.2">
      <c r="C1918" s="52"/>
    </row>
    <row r="1919" spans="3:3" x14ac:dyDescent="0.2">
      <c r="C1919" s="52"/>
    </row>
    <row r="1920" spans="3:3" x14ac:dyDescent="0.2">
      <c r="C1920" s="52"/>
    </row>
    <row r="1921" spans="3:3" x14ac:dyDescent="0.2">
      <c r="C1921" s="52"/>
    </row>
    <row r="1922" spans="3:3" x14ac:dyDescent="0.2">
      <c r="C1922" s="52"/>
    </row>
    <row r="1923" spans="3:3" x14ac:dyDescent="0.2">
      <c r="C1923" s="52"/>
    </row>
    <row r="1924" spans="3:3" x14ac:dyDescent="0.2">
      <c r="C1924" s="52"/>
    </row>
    <row r="1925" spans="3:3" x14ac:dyDescent="0.2">
      <c r="C1925" s="52"/>
    </row>
    <row r="1926" spans="3:3" x14ac:dyDescent="0.2">
      <c r="C1926" s="52"/>
    </row>
    <row r="1927" spans="3:3" x14ac:dyDescent="0.2">
      <c r="C1927" s="52"/>
    </row>
    <row r="1928" spans="3:3" x14ac:dyDescent="0.2">
      <c r="C1928" s="52"/>
    </row>
    <row r="1929" spans="3:3" x14ac:dyDescent="0.2">
      <c r="C1929" s="52"/>
    </row>
    <row r="1930" spans="3:3" x14ac:dyDescent="0.2">
      <c r="C1930" s="52"/>
    </row>
    <row r="1931" spans="3:3" x14ac:dyDescent="0.2">
      <c r="C1931" s="52"/>
    </row>
    <row r="1932" spans="3:3" x14ac:dyDescent="0.2">
      <c r="C1932" s="52"/>
    </row>
    <row r="1933" spans="3:3" x14ac:dyDescent="0.2">
      <c r="C1933" s="52"/>
    </row>
    <row r="1934" spans="3:3" x14ac:dyDescent="0.2">
      <c r="C1934" s="52"/>
    </row>
    <row r="1935" spans="3:3" x14ac:dyDescent="0.2">
      <c r="C1935" s="52"/>
    </row>
    <row r="1936" spans="3:3" x14ac:dyDescent="0.2">
      <c r="C1936" s="52"/>
    </row>
    <row r="1937" spans="3:3" x14ac:dyDescent="0.2">
      <c r="C1937" s="52"/>
    </row>
    <row r="1938" spans="3:3" x14ac:dyDescent="0.2">
      <c r="C1938" s="52"/>
    </row>
    <row r="1939" spans="3:3" x14ac:dyDescent="0.2">
      <c r="C1939" s="52"/>
    </row>
    <row r="1940" spans="3:3" x14ac:dyDescent="0.2">
      <c r="C1940" s="52"/>
    </row>
    <row r="1941" spans="3:3" x14ac:dyDescent="0.2">
      <c r="C1941" s="52"/>
    </row>
    <row r="1942" spans="3:3" x14ac:dyDescent="0.2">
      <c r="C1942" s="52"/>
    </row>
    <row r="1943" spans="3:3" x14ac:dyDescent="0.2">
      <c r="C1943" s="52"/>
    </row>
    <row r="1944" spans="3:3" x14ac:dyDescent="0.2">
      <c r="C1944" s="52"/>
    </row>
    <row r="1945" spans="3:3" x14ac:dyDescent="0.2">
      <c r="C1945" s="52"/>
    </row>
    <row r="1946" spans="3:3" x14ac:dyDescent="0.2">
      <c r="C1946" s="52"/>
    </row>
    <row r="1947" spans="3:3" x14ac:dyDescent="0.2">
      <c r="C1947" s="52"/>
    </row>
    <row r="1948" spans="3:3" x14ac:dyDescent="0.2">
      <c r="C1948" s="52"/>
    </row>
    <row r="1949" spans="3:3" x14ac:dyDescent="0.2">
      <c r="C1949" s="52"/>
    </row>
    <row r="1950" spans="3:3" x14ac:dyDescent="0.2">
      <c r="C1950" s="52"/>
    </row>
    <row r="1951" spans="3:3" x14ac:dyDescent="0.2">
      <c r="C1951" s="52"/>
    </row>
    <row r="1952" spans="3:3" x14ac:dyDescent="0.2">
      <c r="C1952" s="52"/>
    </row>
    <row r="1953" spans="3:3" x14ac:dyDescent="0.2">
      <c r="C1953" s="52"/>
    </row>
    <row r="1954" spans="3:3" x14ac:dyDescent="0.2">
      <c r="C1954" s="52"/>
    </row>
    <row r="1955" spans="3:3" x14ac:dyDescent="0.2">
      <c r="C1955" s="52"/>
    </row>
    <row r="1956" spans="3:3" x14ac:dyDescent="0.2">
      <c r="C1956" s="52"/>
    </row>
    <row r="1957" spans="3:3" x14ac:dyDescent="0.2">
      <c r="C1957" s="52"/>
    </row>
    <row r="1958" spans="3:3" x14ac:dyDescent="0.2">
      <c r="C1958" s="52"/>
    </row>
    <row r="1959" spans="3:3" x14ac:dyDescent="0.2">
      <c r="C1959" s="52"/>
    </row>
    <row r="1960" spans="3:3" x14ac:dyDescent="0.2">
      <c r="C1960" s="52"/>
    </row>
    <row r="1961" spans="3:3" x14ac:dyDescent="0.2">
      <c r="C1961" s="52"/>
    </row>
    <row r="1962" spans="3:3" x14ac:dyDescent="0.2">
      <c r="C1962" s="52"/>
    </row>
    <row r="1963" spans="3:3" x14ac:dyDescent="0.2">
      <c r="C1963" s="52"/>
    </row>
    <row r="1964" spans="3:3" x14ac:dyDescent="0.2">
      <c r="C1964" s="52"/>
    </row>
    <row r="1965" spans="3:3" x14ac:dyDescent="0.2">
      <c r="C1965" s="52"/>
    </row>
    <row r="1966" spans="3:3" x14ac:dyDescent="0.2">
      <c r="C1966" s="52"/>
    </row>
    <row r="1967" spans="3:3" x14ac:dyDescent="0.2">
      <c r="C1967" s="52"/>
    </row>
    <row r="1968" spans="3:3" x14ac:dyDescent="0.2">
      <c r="C1968" s="52"/>
    </row>
    <row r="1969" spans="3:3" x14ac:dyDescent="0.2">
      <c r="C1969" s="52"/>
    </row>
    <row r="1970" spans="3:3" x14ac:dyDescent="0.2">
      <c r="C1970" s="52"/>
    </row>
    <row r="1971" spans="3:3" x14ac:dyDescent="0.2">
      <c r="C1971" s="52"/>
    </row>
    <row r="1972" spans="3:3" x14ac:dyDescent="0.2">
      <c r="C1972" s="52"/>
    </row>
    <row r="1973" spans="3:3" x14ac:dyDescent="0.2">
      <c r="C1973" s="52"/>
    </row>
    <row r="1974" spans="3:3" x14ac:dyDescent="0.2">
      <c r="C1974" s="52"/>
    </row>
    <row r="1975" spans="3:3" x14ac:dyDescent="0.2">
      <c r="C1975" s="52"/>
    </row>
    <row r="1976" spans="3:3" x14ac:dyDescent="0.2">
      <c r="C1976" s="52"/>
    </row>
    <row r="1977" spans="3:3" x14ac:dyDescent="0.2">
      <c r="C1977" s="52"/>
    </row>
    <row r="1978" spans="3:3" x14ac:dyDescent="0.2">
      <c r="C1978" s="52"/>
    </row>
    <row r="1979" spans="3:3" x14ac:dyDescent="0.2">
      <c r="C1979" s="52"/>
    </row>
    <row r="1980" spans="3:3" x14ac:dyDescent="0.2">
      <c r="C1980" s="52"/>
    </row>
    <row r="1981" spans="3:3" x14ac:dyDescent="0.2">
      <c r="C1981" s="52"/>
    </row>
  </sheetData>
  <autoFilter ref="A3:AZ4"/>
  <mergeCells count="9">
    <mergeCell ref="AM1:AX2"/>
    <mergeCell ref="AY1:AY2"/>
    <mergeCell ref="AZ1:AZ2"/>
    <mergeCell ref="A1:M2"/>
    <mergeCell ref="N1:O2"/>
    <mergeCell ref="P1:U2"/>
    <mergeCell ref="V1:Z2"/>
    <mergeCell ref="AA1:AF2"/>
    <mergeCell ref="AG1:AL2"/>
  </mergeCells>
  <conditionalFormatting sqref="AZ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11811023622047245" right="0.11811023622047245" top="0.35433070866141736" bottom="0.74803149606299213" header="0.31496062992125984" footer="0.31496062992125984"/>
  <pageSetup paperSize="9" scale="65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dis"/>
  <dimension ref="A1:AZ4"/>
  <sheetViews>
    <sheetView zoomScaleNormal="100" workbookViewId="0">
      <pane ySplit="3" topLeftCell="A4" activePane="bottomLeft" state="frozen"/>
      <selection activeCell="P3" sqref="P3:U3"/>
      <selection pane="bottomLeft" activeCell="G38" sqref="G38"/>
    </sheetView>
  </sheetViews>
  <sheetFormatPr baseColWidth="10" defaultColWidth="8.85546875" defaultRowHeight="12.75" x14ac:dyDescent="0.2"/>
  <cols>
    <col min="1" max="1" width="7.7109375" style="26" customWidth="1"/>
    <col min="2" max="2" width="8.140625" style="39" customWidth="1"/>
    <col min="3" max="3" width="13" style="40" customWidth="1"/>
    <col min="4" max="4" width="13" style="40" hidden="1" customWidth="1"/>
    <col min="5" max="5" width="20.85546875" style="28" customWidth="1"/>
    <col min="6" max="6" width="8.7109375" style="28" customWidth="1"/>
    <col min="7" max="7" width="14.5703125" style="28" customWidth="1"/>
    <col min="8" max="8" width="3.5703125" style="28" customWidth="1"/>
    <col min="9" max="9" width="5.5703125" style="28" customWidth="1"/>
    <col min="10" max="10" width="7.7109375" style="28" customWidth="1"/>
    <col min="11" max="11" width="14.28515625" style="28" customWidth="1"/>
    <col min="12" max="12" width="12.140625" style="28" customWidth="1"/>
    <col min="13" max="13" width="12.7109375" style="28" bestFit="1" customWidth="1"/>
    <col min="14" max="14" width="5.5703125" style="28" customWidth="1"/>
    <col min="15" max="15" width="7.85546875" style="28" customWidth="1"/>
    <col min="16" max="16" width="6.42578125" style="28" customWidth="1"/>
    <col min="17" max="17" width="6.140625" style="28" customWidth="1"/>
    <col min="18" max="18" width="5.5703125" style="28" customWidth="1"/>
    <col min="19" max="19" width="6.5703125" style="28" customWidth="1"/>
    <col min="20" max="21" width="6.5703125" style="28" hidden="1" customWidth="1"/>
    <col min="22" max="26" width="5.5703125" style="28" customWidth="1"/>
    <col min="27" max="32" width="6.140625" style="29" customWidth="1"/>
    <col min="33" max="38" width="6.42578125" style="29" customWidth="1"/>
    <col min="39" max="50" width="5" style="29" customWidth="1"/>
    <col min="51" max="51" width="5.140625" style="29" customWidth="1"/>
    <col min="52" max="52" width="60.5703125" style="31" customWidth="1"/>
    <col min="53" max="16384" width="8.85546875" style="13"/>
  </cols>
  <sheetData>
    <row r="1" spans="1:52" ht="15.75" customHeight="1" x14ac:dyDescent="0.2">
      <c r="A1" s="151" t="s">
        <v>41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79" t="s">
        <v>88</v>
      </c>
      <c r="O1" s="180"/>
      <c r="P1" s="182" t="s">
        <v>43</v>
      </c>
      <c r="Q1" s="183"/>
      <c r="R1" s="183"/>
      <c r="S1" s="183"/>
      <c r="T1" s="183"/>
      <c r="U1" s="184"/>
      <c r="V1" s="188" t="s">
        <v>44</v>
      </c>
      <c r="W1" s="189"/>
      <c r="X1" s="189"/>
      <c r="Y1" s="189"/>
      <c r="Z1" s="190"/>
      <c r="AA1" s="204" t="s">
        <v>149</v>
      </c>
      <c r="AB1" s="205"/>
      <c r="AC1" s="205"/>
      <c r="AD1" s="205"/>
      <c r="AE1" s="205"/>
      <c r="AF1" s="205"/>
      <c r="AG1" s="170" t="s">
        <v>153</v>
      </c>
      <c r="AH1" s="171"/>
      <c r="AI1" s="171"/>
      <c r="AJ1" s="171"/>
      <c r="AK1" s="171"/>
      <c r="AL1" s="171"/>
      <c r="AM1" s="208" t="s">
        <v>47</v>
      </c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10"/>
      <c r="AY1" s="165"/>
      <c r="AZ1" s="167" t="s">
        <v>49</v>
      </c>
    </row>
    <row r="2" spans="1:52" ht="12.75" customHeight="1" x14ac:dyDescent="0.2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81"/>
      <c r="O2" s="181"/>
      <c r="P2" s="185"/>
      <c r="Q2" s="186"/>
      <c r="R2" s="186"/>
      <c r="S2" s="186"/>
      <c r="T2" s="186"/>
      <c r="U2" s="187"/>
      <c r="V2" s="191"/>
      <c r="W2" s="192"/>
      <c r="X2" s="192"/>
      <c r="Y2" s="192"/>
      <c r="Z2" s="193"/>
      <c r="AA2" s="206"/>
      <c r="AB2" s="207"/>
      <c r="AC2" s="207"/>
      <c r="AD2" s="207"/>
      <c r="AE2" s="207"/>
      <c r="AF2" s="207"/>
      <c r="AG2" s="173"/>
      <c r="AH2" s="174"/>
      <c r="AI2" s="174"/>
      <c r="AJ2" s="174"/>
      <c r="AK2" s="174"/>
      <c r="AL2" s="174"/>
      <c r="AM2" s="211"/>
      <c r="AN2" s="212"/>
      <c r="AO2" s="212"/>
      <c r="AP2" s="212"/>
      <c r="AQ2" s="212"/>
      <c r="AR2" s="212"/>
      <c r="AS2" s="212"/>
      <c r="AT2" s="212"/>
      <c r="AU2" s="212"/>
      <c r="AV2" s="212"/>
      <c r="AW2" s="212"/>
      <c r="AX2" s="213"/>
      <c r="AY2" s="166"/>
      <c r="AZ2" s="168"/>
    </row>
    <row r="3" spans="1:52" s="25" customFormat="1" ht="95.45" customHeight="1" x14ac:dyDescent="0.25">
      <c r="A3" s="15" t="s">
        <v>0</v>
      </c>
      <c r="B3" s="32" t="s">
        <v>14</v>
      </c>
      <c r="C3" s="33" t="s">
        <v>13</v>
      </c>
      <c r="D3" s="33"/>
      <c r="E3" s="15" t="s">
        <v>90</v>
      </c>
      <c r="F3" s="15" t="s">
        <v>11</v>
      </c>
      <c r="G3" s="15" t="s">
        <v>2</v>
      </c>
      <c r="H3" s="15" t="s">
        <v>3</v>
      </c>
      <c r="I3" s="15" t="s">
        <v>4</v>
      </c>
      <c r="J3" s="15" t="s">
        <v>5</v>
      </c>
      <c r="K3" s="15" t="s">
        <v>6</v>
      </c>
      <c r="L3" s="15" t="s">
        <v>7</v>
      </c>
      <c r="M3" s="16" t="s">
        <v>8</v>
      </c>
      <c r="N3" s="17" t="s">
        <v>170</v>
      </c>
      <c r="O3" s="17" t="s">
        <v>171</v>
      </c>
      <c r="P3" s="34" t="s">
        <v>91</v>
      </c>
      <c r="Q3" s="34" t="s">
        <v>92</v>
      </c>
      <c r="R3" s="34" t="s">
        <v>37</v>
      </c>
      <c r="S3" s="34" t="s">
        <v>59</v>
      </c>
      <c r="T3" s="34"/>
      <c r="U3" s="34"/>
      <c r="V3" s="88" t="s">
        <v>29</v>
      </c>
      <c r="W3" s="90" t="s">
        <v>30</v>
      </c>
      <c r="X3" s="35" t="s">
        <v>31</v>
      </c>
      <c r="Y3" s="35" t="s">
        <v>93</v>
      </c>
      <c r="Z3" s="35" t="s">
        <v>33</v>
      </c>
      <c r="AA3" s="18" t="s">
        <v>161</v>
      </c>
      <c r="AB3" s="18" t="s">
        <v>151</v>
      </c>
      <c r="AC3" s="18" t="s">
        <v>162</v>
      </c>
      <c r="AD3" s="18"/>
      <c r="AE3" s="18"/>
      <c r="AF3" s="18"/>
      <c r="AG3" s="19" t="s">
        <v>163</v>
      </c>
      <c r="AH3" s="19" t="s">
        <v>164</v>
      </c>
      <c r="AI3" s="19" t="s">
        <v>165</v>
      </c>
      <c r="AJ3" s="19" t="s">
        <v>157</v>
      </c>
      <c r="AK3" s="19" t="s">
        <v>158</v>
      </c>
      <c r="AL3" s="19" t="s">
        <v>159</v>
      </c>
      <c r="AM3" s="20"/>
      <c r="AN3" s="20"/>
      <c r="AO3" s="21"/>
      <c r="AP3" s="21"/>
      <c r="AQ3" s="21"/>
      <c r="AR3" s="21"/>
      <c r="AS3" s="21"/>
      <c r="AT3" s="21"/>
      <c r="AU3" s="21">
        <f>'Rapport de visite'!B55</f>
        <v>0</v>
      </c>
      <c r="AV3" s="21">
        <f>'Rapport de visite'!B56</f>
        <v>0</v>
      </c>
      <c r="AW3" s="21"/>
      <c r="AX3" s="21"/>
      <c r="AY3" s="23" t="s">
        <v>86</v>
      </c>
      <c r="AZ3" s="24" t="s">
        <v>87</v>
      </c>
    </row>
    <row r="4" spans="1:52" s="84" customFormat="1" ht="19.899999999999999" customHeight="1" x14ac:dyDescent="0.2">
      <c r="A4" s="75"/>
      <c r="B4" s="85"/>
      <c r="C4" s="94"/>
      <c r="D4" s="86"/>
      <c r="E4" s="77"/>
      <c r="F4" s="77"/>
      <c r="G4" s="77"/>
      <c r="H4" s="77"/>
      <c r="I4" s="77"/>
      <c r="J4" s="77"/>
      <c r="K4" s="77"/>
      <c r="L4" s="78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80"/>
      <c r="AP4" s="81"/>
      <c r="AQ4" s="79"/>
      <c r="AR4" s="79"/>
      <c r="AS4" s="82"/>
      <c r="AT4" s="81"/>
      <c r="AU4" s="81"/>
      <c r="AV4" s="81"/>
      <c r="AW4" s="81"/>
      <c r="AX4" s="81"/>
      <c r="AY4" s="81"/>
      <c r="AZ4" s="83"/>
    </row>
  </sheetData>
  <autoFilter ref="A3:AX4"/>
  <mergeCells count="9">
    <mergeCell ref="AZ1:AZ2"/>
    <mergeCell ref="AA1:AF2"/>
    <mergeCell ref="AG1:AL2"/>
    <mergeCell ref="AM1:AX2"/>
    <mergeCell ref="A1:M2"/>
    <mergeCell ref="N1:O2"/>
    <mergeCell ref="P1:U2"/>
    <mergeCell ref="V1:Z2"/>
    <mergeCell ref="AY1:AY2"/>
  </mergeCells>
  <conditionalFormatting sqref="AZ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workbookViewId="0">
      <selection activeCell="E7" sqref="E7"/>
    </sheetView>
  </sheetViews>
  <sheetFormatPr baseColWidth="10" defaultRowHeight="15" x14ac:dyDescent="0.25"/>
  <sheetData>
    <row r="1" spans="1:9" x14ac:dyDescent="0.25">
      <c r="A1" s="64" t="s">
        <v>104</v>
      </c>
      <c r="C1" s="64" t="s">
        <v>10</v>
      </c>
      <c r="E1" s="64" t="s">
        <v>6</v>
      </c>
      <c r="G1" s="64" t="s">
        <v>115</v>
      </c>
      <c r="I1" s="64" t="s">
        <v>96</v>
      </c>
    </row>
    <row r="2" spans="1:9" x14ac:dyDescent="0.25">
      <c r="A2" s="65" t="s">
        <v>106</v>
      </c>
      <c r="C2" t="s">
        <v>16</v>
      </c>
      <c r="E2" t="s">
        <v>108</v>
      </c>
      <c r="G2" t="s">
        <v>116</v>
      </c>
      <c r="I2" s="65" t="s">
        <v>129</v>
      </c>
    </row>
    <row r="3" spans="1:9" x14ac:dyDescent="0.25">
      <c r="A3" t="s">
        <v>103</v>
      </c>
      <c r="C3" t="s">
        <v>107</v>
      </c>
      <c r="E3" t="s">
        <v>178</v>
      </c>
      <c r="G3" t="s">
        <v>117</v>
      </c>
      <c r="I3" s="65" t="s">
        <v>127</v>
      </c>
    </row>
    <row r="4" spans="1:9" x14ac:dyDescent="0.25">
      <c r="A4" s="65" t="s">
        <v>105</v>
      </c>
      <c r="E4" t="s">
        <v>17</v>
      </c>
      <c r="G4" t="s">
        <v>118</v>
      </c>
      <c r="I4" s="65" t="s">
        <v>124</v>
      </c>
    </row>
    <row r="5" spans="1:9" x14ac:dyDescent="0.25">
      <c r="A5" s="65"/>
      <c r="E5" t="s">
        <v>109</v>
      </c>
      <c r="I5" s="65" t="s">
        <v>123</v>
      </c>
    </row>
    <row r="6" spans="1:9" x14ac:dyDescent="0.25">
      <c r="E6" t="s">
        <v>110</v>
      </c>
      <c r="I6" s="65" t="s">
        <v>128</v>
      </c>
    </row>
    <row r="7" spans="1:9" x14ac:dyDescent="0.25">
      <c r="E7" t="s">
        <v>18</v>
      </c>
      <c r="I7" s="65" t="s">
        <v>126</v>
      </c>
    </row>
    <row r="8" spans="1:9" x14ac:dyDescent="0.25">
      <c r="I8" s="65" t="s">
        <v>130</v>
      </c>
    </row>
    <row r="9" spans="1:9" x14ac:dyDescent="0.25">
      <c r="I9" s="65" t="s">
        <v>122</v>
      </c>
    </row>
    <row r="10" spans="1:9" x14ac:dyDescent="0.25">
      <c r="I10" s="65" t="s">
        <v>119</v>
      </c>
    </row>
    <row r="11" spans="1:9" x14ac:dyDescent="0.25">
      <c r="I11" s="65" t="s">
        <v>133</v>
      </c>
    </row>
    <row r="12" spans="1:9" x14ac:dyDescent="0.25">
      <c r="I12" s="65" t="s">
        <v>121</v>
      </c>
    </row>
    <row r="13" spans="1:9" x14ac:dyDescent="0.25">
      <c r="I13" s="65" t="s">
        <v>131</v>
      </c>
    </row>
    <row r="14" spans="1:9" x14ac:dyDescent="0.25">
      <c r="I14" s="65" t="s">
        <v>120</v>
      </c>
    </row>
    <row r="15" spans="1:9" x14ac:dyDescent="0.25">
      <c r="I15" s="65" t="s">
        <v>132</v>
      </c>
    </row>
    <row r="16" spans="1:9" x14ac:dyDescent="0.25">
      <c r="I16" s="65" t="s">
        <v>134</v>
      </c>
    </row>
    <row r="17" spans="9:9" x14ac:dyDescent="0.25">
      <c r="I17" s="65" t="s">
        <v>125</v>
      </c>
    </row>
  </sheetData>
  <protectedRanges>
    <protectedRange algorithmName="SHA-512" hashValue="etnzR03ElLi3uLdeCRIMazD+oiXuleUHAuZ2WIfBu72ieC9AxuHKI0JXWFhXJS7wyPEAQbg5wfGCg0c3lcL1nw==" saltValue="KzCA2PdgrGtfzLsC4EOR2w==" spinCount="100000" sqref="A1:E6" name="En tete et liste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Rapport de visite</vt:lpstr>
      <vt:lpstr>Données clients</vt:lpstr>
      <vt:lpstr>Pharmacies Tena</vt:lpstr>
      <vt:lpstr>Magasin médical Tena</vt:lpstr>
      <vt:lpstr>Pharmacies Smith &amp; Nephew</vt:lpstr>
      <vt:lpstr>Magasin médical Smith &amp; Nephew</vt:lpstr>
      <vt:lpstr>Pharmacies Distrimédi</vt:lpstr>
      <vt:lpstr>Magasin médical Distrimédi</vt:lpstr>
      <vt:lpstr>Tableau de données</vt:lpstr>
    </vt:vector>
  </TitlesOfParts>
  <Company>Sabco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2017-02-03T10:05:46Z</cp:lastPrinted>
  <dcterms:created xsi:type="dcterms:W3CDTF">2017-01-25T16:40:54Z</dcterms:created>
  <dcterms:modified xsi:type="dcterms:W3CDTF">2017-02-08T09:56:39Z</dcterms:modified>
</cp:coreProperties>
</file>