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C768E14C-B6CA-4DAE-82C3-2C99CC352304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" i="1" l="1"/>
  <c r="H12" i="1" s="1"/>
  <c r="H16" i="1" s="1"/>
  <c r="G18" i="1" l="1"/>
  <c r="I6" i="1" s="1"/>
  <c r="H18" i="1"/>
  <c r="J6" i="1" s="1"/>
</calcChain>
</file>

<file path=xl/sharedStrings.xml><?xml version="1.0" encoding="utf-8"?>
<sst xmlns="http://schemas.openxmlformats.org/spreadsheetml/2006/main" count="17" uniqueCount="17">
  <si>
    <t>PRIX DE REVIENT</t>
  </si>
  <si>
    <t xml:space="preserve"> PRIX DE VENTE</t>
  </si>
  <si>
    <t xml:space="preserve"> PRIX DE REVIENT</t>
  </si>
  <si>
    <t>RESULTAT</t>
  </si>
  <si>
    <t>en % PV</t>
  </si>
  <si>
    <t xml:space="preserve"> PRIX DE REVIENT INTERMEDIAIRE</t>
  </si>
  <si>
    <t xml:space="preserve"> S/TOTAL SOUS-TRAITANCE</t>
  </si>
  <si>
    <t>MAIN D'ŒUVRE</t>
  </si>
  <si>
    <t>FOURNITURE</t>
  </si>
  <si>
    <t>FRAIS DE GESTION</t>
  </si>
  <si>
    <t>PETIT DEPLACEMENT</t>
  </si>
  <si>
    <t>heures</t>
  </si>
  <si>
    <t>montant</t>
  </si>
  <si>
    <t>G5 se qui me reste pour commander du matériel sans dépasser mes 5% de revient</t>
  </si>
  <si>
    <t>E4 en heure (complète) et en priorité par rapport à  G5</t>
  </si>
  <si>
    <t>Bonjour Je voudrais que les 2 valeurs en rouge se renseignent automatiquement pour avoir un prix de revient maximum de 5%</t>
  </si>
  <si>
    <t>MERCI  :.))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</si>
</sst>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&quot; &quot;"/>
    <numFmt numFmtId="166" formatCode="#,##0.00&quot; 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2"/>
      <color theme="3"/>
      <name val="Calibri"/>
      <family val="2"/>
    </font>
    <font>
      <i/>
      <sz val="9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sz val="11"/>
      <color theme="3"/>
      <name val="Calibri"/>
      <family val="2"/>
    </font>
    <font>
      <b/>
      <sz val="10"/>
      <color theme="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1" fillId="2" borderId="0" xfId="1" applyFont="1" applyFill="1"/>
    <xf numFmtId="0" fontId="3" fillId="2" borderId="0" xfId="2" applyFont="1" applyFill="1" applyAlignment="1">
      <alignment vertical="center"/>
    </xf>
    <xf numFmtId="0" fontId="4" fillId="0" borderId="1" xfId="2" applyFont="1" applyBorder="1" applyAlignment="1" applyProtection="1">
      <alignment vertical="center"/>
      <protection locked="0"/>
    </xf>
    <xf numFmtId="0" fontId="4" fillId="0" borderId="2" xfId="2" applyFont="1" applyBorder="1" applyAlignment="1" applyProtection="1">
      <alignment vertical="center"/>
      <protection locked="0"/>
    </xf>
    <xf numFmtId="166" fontId="5" fillId="0" borderId="3" xfId="2" applyNumberFormat="1" applyFont="1" applyBorder="1" applyAlignment="1" applyProtection="1">
      <alignment vertical="center"/>
      <protection locked="0"/>
    </xf>
    <xf numFmtId="0" fontId="4" fillId="0" borderId="0" xfId="2" applyFont="1" applyBorder="1" applyAlignment="1" applyProtection="1">
      <alignment vertical="center"/>
      <protection locked="0"/>
    </xf>
    <xf numFmtId="166" fontId="5" fillId="0" borderId="0" xfId="2" applyNumberFormat="1" applyFont="1" applyBorder="1" applyAlignment="1" applyProtection="1">
      <alignment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164" fontId="6" fillId="0" borderId="5" xfId="2" applyNumberFormat="1" applyFont="1" applyBorder="1" applyAlignment="1" applyProtection="1">
      <alignment horizontal="center" vertical="center"/>
    </xf>
    <xf numFmtId="165" fontId="3" fillId="0" borderId="6" xfId="2" applyNumberFormat="1" applyFont="1" applyBorder="1" applyAlignment="1" applyProtection="1">
      <alignment vertical="center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8" fillId="0" borderId="8" xfId="2" applyFont="1" applyBorder="1" applyAlignment="1" applyProtection="1">
      <alignment vertical="center"/>
      <protection locked="0"/>
    </xf>
    <xf numFmtId="0" fontId="3" fillId="0" borderId="8" xfId="2" applyFont="1" applyBorder="1" applyAlignment="1" applyProtection="1">
      <alignment vertical="center"/>
      <protection locked="0"/>
    </xf>
    <xf numFmtId="0" fontId="9" fillId="0" borderId="8" xfId="2" applyFont="1" applyBorder="1" applyAlignment="1" applyProtection="1">
      <alignment vertical="center"/>
      <protection locked="0"/>
    </xf>
    <xf numFmtId="9" fontId="9" fillId="0" borderId="8" xfId="2" applyNumberFormat="1" applyFont="1" applyBorder="1" applyAlignment="1" applyProtection="1">
      <alignment horizontal="left" vertical="center"/>
      <protection locked="0"/>
    </xf>
    <xf numFmtId="0" fontId="8" fillId="0" borderId="10" xfId="2" applyFont="1" applyBorder="1" applyAlignment="1" applyProtection="1">
      <alignment vertical="center"/>
      <protection locked="0"/>
    </xf>
    <xf numFmtId="0" fontId="8" fillId="0" borderId="11" xfId="2" applyFont="1" applyBorder="1" applyAlignment="1" applyProtection="1">
      <alignment vertical="center"/>
      <protection locked="0"/>
    </xf>
    <xf numFmtId="166" fontId="11" fillId="0" borderId="12" xfId="2" applyNumberFormat="1" applyFont="1" applyBorder="1" applyAlignment="1" applyProtection="1">
      <alignment vertical="center"/>
      <protection locked="0"/>
    </xf>
    <xf numFmtId="0" fontId="7" fillId="0" borderId="0" xfId="2" applyFont="1" applyBorder="1" applyAlignment="1" applyProtection="1">
      <alignment vertical="center"/>
      <protection locked="0"/>
    </xf>
    <xf numFmtId="0" fontId="8" fillId="0" borderId="0" xfId="2" applyFont="1" applyBorder="1" applyAlignment="1" applyProtection="1">
      <alignment vertical="center"/>
      <protection locked="0"/>
    </xf>
    <xf numFmtId="0" fontId="9" fillId="0" borderId="0" xfId="2" applyFont="1" applyBorder="1" applyAlignment="1" applyProtection="1">
      <alignment vertical="center"/>
      <protection locked="0"/>
    </xf>
    <xf numFmtId="9" fontId="9" fillId="0" borderId="0" xfId="2" applyNumberFormat="1" applyFont="1" applyBorder="1" applyAlignment="1" applyProtection="1">
      <alignment horizontal="left" vertical="center"/>
      <protection locked="0"/>
    </xf>
    <xf numFmtId="165" fontId="10" fillId="0" borderId="0" xfId="2" applyNumberFormat="1" applyFont="1" applyBorder="1" applyAlignment="1" applyProtection="1">
      <alignment vertical="center"/>
      <protection locked="0"/>
    </xf>
    <xf numFmtId="3" fontId="10" fillId="0" borderId="9" xfId="2" applyNumberFormat="1" applyFont="1" applyBorder="1" applyAlignment="1" applyProtection="1">
      <alignment vertical="center"/>
      <protection locked="0"/>
    </xf>
    <xf numFmtId="166" fontId="11" fillId="3" borderId="12" xfId="2" applyNumberFormat="1" applyFont="1" applyFill="1" applyBorder="1" applyAlignment="1" applyProtection="1">
      <alignment vertical="center"/>
      <protection locked="0"/>
    </xf>
    <xf numFmtId="0" fontId="8" fillId="4" borderId="11" xfId="2" applyFont="1" applyFill="1" applyBorder="1" applyAlignment="1" applyProtection="1">
      <alignment vertical="center"/>
      <protection locked="0"/>
    </xf>
    <xf numFmtId="166" fontId="11" fillId="4" borderId="12" xfId="2" applyNumberFormat="1" applyFont="1" applyFill="1" applyBorder="1" applyAlignment="1" applyProtection="1">
      <alignment vertical="center"/>
      <protection locked="0"/>
    </xf>
    <xf numFmtId="164" fontId="3" fillId="2" borderId="0" xfId="2" applyNumberFormat="1" applyFont="1" applyFill="1" applyBorder="1" applyAlignment="1">
      <alignment horizontal="center" vertical="center"/>
    </xf>
    <xf numFmtId="165" fontId="3" fillId="2" borderId="0" xfId="2" applyNumberFormat="1" applyFont="1" applyFill="1" applyAlignment="1">
      <alignment horizontal="center" vertical="center"/>
    </xf>
  </cellXfs>
  <cellStyles count="3">
    <cellStyle name="Normal" xfId="0" builtinId="0"/>
    <cellStyle name="Normal 11" xfId="1" xr:uid="{816377E9-1632-4009-AD0F-A1D05E2F6601}"/>
    <cellStyle name="Normal 5 2 2" xfId="2" xr:uid="{5DC35E9C-3A06-4B40-BB50-0B38E2E4F1E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21"/>
  <sheetViews>
    <sheetView tabSelected="1" zoomScale="85" zoomScaleNormal="85" workbookViewId="0">
      <selection activeCell="L22" sqref="L22"/>
    </sheetView>
  </sheetViews>
  <sheetFormatPr baseColWidth="10" defaultColWidth="8.7265625" defaultRowHeight="14.5" x14ac:dyDescent="0.35"/>
  <sheetData>
    <row r="4" spans="1:10" x14ac:dyDescent="0.35">
      <c r="A4" s="17" t="s">
        <v>7</v>
      </c>
      <c r="B4" s="18"/>
      <c r="C4" s="18" t="s">
        <v>11</v>
      </c>
      <c r="D4" s="18"/>
      <c r="E4" s="27">
        <v>1</v>
      </c>
      <c r="F4" s="18">
        <v>58</v>
      </c>
      <c r="G4" s="19">
        <f>E4*F4</f>
        <v>58</v>
      </c>
    </row>
    <row r="5" spans="1:10" x14ac:dyDescent="0.35">
      <c r="A5" s="17" t="s">
        <v>8</v>
      </c>
      <c r="B5" s="18"/>
      <c r="C5" s="18" t="s">
        <v>12</v>
      </c>
      <c r="D5" s="18"/>
      <c r="E5" s="18"/>
      <c r="F5" s="18"/>
      <c r="G5" s="28">
        <v>44</v>
      </c>
      <c r="I5" s="1" t="s">
        <v>0</v>
      </c>
      <c r="J5" s="2"/>
    </row>
    <row r="6" spans="1:10" x14ac:dyDescent="0.35">
      <c r="A6" s="17" t="s">
        <v>10</v>
      </c>
      <c r="B6" s="18"/>
      <c r="C6" s="18"/>
      <c r="D6" s="18"/>
      <c r="E6" s="18"/>
      <c r="F6" s="18"/>
      <c r="G6" s="26">
        <v>1.5</v>
      </c>
      <c r="I6" s="29">
        <f>G18</f>
        <v>5.1225584067407182E-2</v>
      </c>
      <c r="J6" s="30">
        <f>H18</f>
        <v>26.75</v>
      </c>
    </row>
    <row r="7" spans="1:10" x14ac:dyDescent="0.35">
      <c r="I7" s="29"/>
      <c r="J7" s="30"/>
    </row>
    <row r="9" spans="1:10" x14ac:dyDescent="0.35">
      <c r="A9" s="17" t="s">
        <v>6</v>
      </c>
      <c r="B9" s="18"/>
      <c r="C9" s="18"/>
      <c r="D9" s="18"/>
      <c r="E9" s="18"/>
      <c r="F9" s="18"/>
      <c r="G9" s="26">
        <v>381.7</v>
      </c>
    </row>
    <row r="10" spans="1:10" x14ac:dyDescent="0.35">
      <c r="J10" t="s">
        <v>15</v>
      </c>
    </row>
    <row r="11" spans="1:10" ht="15" thickBot="1" x14ac:dyDescent="0.4"/>
    <row r="12" spans="1:10" ht="15.5" thickTop="1" thickBot="1" x14ac:dyDescent="0.4">
      <c r="A12" s="12" t="s">
        <v>5</v>
      </c>
      <c r="B12" s="13"/>
      <c r="C12" s="14"/>
      <c r="D12" s="14"/>
      <c r="E12" s="15"/>
      <c r="F12" s="15"/>
      <c r="G12" s="16"/>
      <c r="H12" s="25">
        <f>G4+G5+G6+G9</f>
        <v>485.2</v>
      </c>
      <c r="J12" t="s">
        <v>14</v>
      </c>
    </row>
    <row r="13" spans="1:10" ht="15" thickTop="1" x14ac:dyDescent="0.35">
      <c r="A13" s="20"/>
      <c r="B13" s="21"/>
      <c r="C13" s="8"/>
      <c r="D13" s="8"/>
      <c r="E13" s="22"/>
      <c r="F13" s="22"/>
      <c r="G13" s="23"/>
      <c r="H13" s="24"/>
    </row>
    <row r="14" spans="1:10" x14ac:dyDescent="0.35">
      <c r="A14" s="17" t="s">
        <v>9</v>
      </c>
      <c r="B14" s="18"/>
      <c r="C14" s="18"/>
      <c r="D14" s="18"/>
      <c r="E14" s="18"/>
      <c r="F14" s="18"/>
      <c r="G14" s="26">
        <v>37</v>
      </c>
      <c r="H14" s="24"/>
      <c r="J14" t="s">
        <v>13</v>
      </c>
    </row>
    <row r="15" spans="1:10" ht="15" thickBot="1" x14ac:dyDescent="0.4"/>
    <row r="16" spans="1:10" ht="16" thickBot="1" x14ac:dyDescent="0.4">
      <c r="A16" s="3" t="s">
        <v>2</v>
      </c>
      <c r="B16" s="4"/>
      <c r="C16" s="4"/>
      <c r="D16" s="4"/>
      <c r="E16" s="4"/>
      <c r="F16" s="4"/>
      <c r="G16" s="4"/>
      <c r="H16" s="5">
        <f>H12+G14</f>
        <v>522.20000000000005</v>
      </c>
    </row>
    <row r="17" spans="1:10" ht="15.5" x14ac:dyDescent="0.35">
      <c r="A17" s="6"/>
      <c r="B17" s="6"/>
      <c r="C17" s="6"/>
      <c r="D17" s="6"/>
      <c r="E17" s="6"/>
      <c r="F17" s="6"/>
      <c r="G17" s="6"/>
      <c r="H17" s="7"/>
      <c r="J17" t="s">
        <v>16</v>
      </c>
    </row>
    <row r="18" spans="1:10" x14ac:dyDescent="0.35">
      <c r="A18" s="8"/>
      <c r="B18" s="8" t="s">
        <v>3</v>
      </c>
      <c r="C18" s="8"/>
      <c r="D18" s="8"/>
      <c r="E18" s="8"/>
      <c r="F18" s="9" t="s">
        <v>4</v>
      </c>
      <c r="G18" s="10">
        <f>IF(H21=0,0,((H21/H16)-1))</f>
        <v>5.1225584067407182E-2</v>
      </c>
      <c r="H18" s="11">
        <f>H21-H16</f>
        <v>26.75</v>
      </c>
    </row>
    <row r="20" spans="1:10" ht="15" thickBot="1" x14ac:dyDescent="0.4"/>
    <row r="21" spans="1:10" ht="16" thickBot="1" x14ac:dyDescent="0.4">
      <c r="A21" s="3" t="s">
        <v>1</v>
      </c>
      <c r="B21" s="4"/>
      <c r="C21" s="4"/>
      <c r="D21" s="4"/>
      <c r="E21" s="4"/>
      <c r="F21" s="4"/>
      <c r="G21" s="4"/>
      <c r="H21" s="5">
        <v>548.95000000000005</v>
      </c>
    </row>
  </sheetData>
  <mergeCells count="2">
    <mergeCell ref="I6:I7"/>
    <mergeCell ref="J6:J7"/>
  </mergeCells>
  <conditionalFormatting sqref="I6">
    <cfRule type="cellIs" dxfId="0" priority="1" stopIfTrue="1" operator="lessThan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2020-01-24T18:23:46Z</dcterms:modified>
</cp:coreProperties>
</file>