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a067821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4" i="1"/>
  <c r="F3" i="1"/>
  <c r="E8" i="1"/>
  <c r="D7" i="1"/>
  <c r="C7" i="1"/>
  <c r="C6" i="1"/>
  <c r="D6" i="1" s="1"/>
  <c r="C5" i="1"/>
  <c r="D5" i="1" s="1"/>
  <c r="C4" i="1"/>
  <c r="D4" i="1" s="1"/>
  <c r="C3" i="1"/>
  <c r="D3" i="1" s="1"/>
  <c r="D8" i="1" l="1"/>
  <c r="C8" i="1"/>
  <c r="F8" i="1" l="1"/>
  <c r="H3" i="1"/>
</calcChain>
</file>

<file path=xl/sharedStrings.xml><?xml version="1.0" encoding="utf-8"?>
<sst xmlns="http://schemas.openxmlformats.org/spreadsheetml/2006/main" count="6" uniqueCount="6">
  <si>
    <t>Date PC</t>
  </si>
  <si>
    <t>Date CF</t>
  </si>
  <si>
    <t>Semaines</t>
  </si>
  <si>
    <t>Mois</t>
  </si>
  <si>
    <t>Coeff</t>
  </si>
  <si>
    <t>jh DPIV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</si>
</sst>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2" borderId="1" xfId="1" applyNumberFormat="1" applyFont="1" applyFill="1" applyBorder="1" applyAlignment="1" applyProtection="1">
      <alignment horizontal="center" vertical="center"/>
    </xf>
    <xf numFmtId="164" fontId="2" fillId="2" borderId="1" xfId="1" applyNumberFormat="1" applyFont="1" applyFill="1" applyBorder="1" applyAlignment="1" applyProtection="1">
      <alignment horizontal="center" vertical="center" wrapText="1"/>
    </xf>
    <xf numFmtId="164" fontId="2" fillId="2" borderId="1" xfId="1" applyNumberFormat="1" applyFont="1" applyFill="1" applyBorder="1" applyAlignment="1" applyProtection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164" fontId="3" fillId="2" borderId="1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F12" sqref="F12"/>
    </sheetView>
  </sheetViews>
  <sheetFormatPr baseColWidth="10" defaultRowHeight="15" x14ac:dyDescent="0.25"/>
  <sheetData>
    <row r="1" spans="1:12" x14ac:dyDescent="0.25">
      <c r="G1">
        <v>209</v>
      </c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H2">
        <v>2017</v>
      </c>
      <c r="I2">
        <v>2018</v>
      </c>
      <c r="J2">
        <v>2019</v>
      </c>
      <c r="K2">
        <v>2020</v>
      </c>
      <c r="L2">
        <v>2021</v>
      </c>
    </row>
    <row r="3" spans="1:12" x14ac:dyDescent="0.25">
      <c r="A3" s="3">
        <v>42772</v>
      </c>
      <c r="B3" s="3">
        <v>42926</v>
      </c>
      <c r="C3" s="4">
        <f>TRUNC((B3-A3)/7)</f>
        <v>22</v>
      </c>
      <c r="D3" s="5">
        <f>C3/4.33</f>
        <v>5.0808314087759818</v>
      </c>
      <c r="E3" s="5">
        <v>0.5</v>
      </c>
      <c r="F3" s="6">
        <f>D3/12*0.5*$G$1</f>
        <v>44.245573518090843</v>
      </c>
      <c r="G3" s="7"/>
      <c r="H3" s="7">
        <f>SUMPRODUCT((YEAR(A3:B3)=2017)*(F3))</f>
        <v>88.491147036181687</v>
      </c>
      <c r="I3" s="7"/>
      <c r="J3" s="7"/>
      <c r="K3" s="7"/>
      <c r="L3" s="7"/>
    </row>
    <row r="4" spans="1:12" x14ac:dyDescent="0.25">
      <c r="A4" s="3">
        <v>42927</v>
      </c>
      <c r="B4" s="3">
        <v>43179</v>
      </c>
      <c r="C4" s="4">
        <f>TRUNC((B4-A4)/7)</f>
        <v>36</v>
      </c>
      <c r="D4" s="5">
        <f>C4/4.33</f>
        <v>8.3140877598152425</v>
      </c>
      <c r="E4" s="5">
        <v>0.8</v>
      </c>
      <c r="F4" s="6">
        <f>D4/12*E4*$G$1</f>
        <v>115.8429561200924</v>
      </c>
      <c r="G4" s="7"/>
      <c r="H4" s="7"/>
      <c r="I4" s="7"/>
      <c r="J4" s="7"/>
      <c r="K4" s="7"/>
      <c r="L4" s="7"/>
    </row>
    <row r="5" spans="1:12" x14ac:dyDescent="0.25">
      <c r="A5" s="3">
        <v>43180</v>
      </c>
      <c r="B5" s="3">
        <v>43502</v>
      </c>
      <c r="C5" s="4">
        <f t="shared" ref="C5:C7" si="0">TRUNC((B5-A5)/7)</f>
        <v>46</v>
      </c>
      <c r="D5" s="5">
        <f t="shared" ref="D5:D7" si="1">C5/4.33</f>
        <v>10.623556581986143</v>
      </c>
      <c r="E5" s="5">
        <v>1</v>
      </c>
      <c r="F5" s="6">
        <f t="shared" ref="F5:F7" si="2">D5/12*E5*$G$1</f>
        <v>185.02694380292533</v>
      </c>
      <c r="G5" s="7"/>
      <c r="H5" s="7"/>
      <c r="I5" s="7"/>
      <c r="J5" s="7"/>
      <c r="K5" s="7"/>
      <c r="L5" s="7"/>
    </row>
    <row r="6" spans="1:12" x14ac:dyDescent="0.25">
      <c r="A6" s="3">
        <v>43503</v>
      </c>
      <c r="B6" s="3">
        <v>43989</v>
      </c>
      <c r="C6" s="4">
        <f t="shared" si="0"/>
        <v>69</v>
      </c>
      <c r="D6" s="5">
        <f t="shared" si="1"/>
        <v>15.935334872979215</v>
      </c>
      <c r="E6" s="5">
        <v>1</v>
      </c>
      <c r="F6" s="6">
        <f t="shared" si="2"/>
        <v>277.54041570438801</v>
      </c>
      <c r="G6" s="7"/>
      <c r="H6" s="7"/>
      <c r="I6" s="7"/>
      <c r="J6" s="7"/>
      <c r="K6" s="7"/>
      <c r="L6" s="7"/>
    </row>
    <row r="7" spans="1:12" x14ac:dyDescent="0.25">
      <c r="A7" s="3">
        <v>43990</v>
      </c>
      <c r="B7" s="3">
        <v>44164</v>
      </c>
      <c r="C7" s="4">
        <f t="shared" si="0"/>
        <v>24</v>
      </c>
      <c r="D7" s="5">
        <f t="shared" si="1"/>
        <v>5.5427251732101617</v>
      </c>
      <c r="E7" s="5">
        <v>1</v>
      </c>
      <c r="F7" s="6">
        <f t="shared" si="2"/>
        <v>96.535796766743644</v>
      </c>
      <c r="G7" s="7"/>
      <c r="H7" s="7"/>
      <c r="I7" s="7"/>
      <c r="J7" s="7"/>
      <c r="K7" s="7"/>
      <c r="L7" s="7"/>
    </row>
    <row r="8" spans="1:12" x14ac:dyDescent="0.25">
      <c r="A8" s="8"/>
      <c r="B8" s="8"/>
      <c r="C8" s="8">
        <f>SUM(C3:C7)</f>
        <v>197</v>
      </c>
      <c r="D8" s="8">
        <f>SUM(D3:D7)</f>
        <v>45.496535796766736</v>
      </c>
      <c r="E8" s="8">
        <f>SUM(E3:E7)</f>
        <v>4.3</v>
      </c>
      <c r="F8" s="8">
        <f>SUM(F3:F7)</f>
        <v>719.19168591224013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BARAKOV Natalia</dc:creator>
  <cp:lastModifiedBy>BARAKOV Natalia</cp:lastModifiedBy>
  <dcterms:created xsi:type="dcterms:W3CDTF">2017-02-07T09:42:25Z</dcterms:created>
  <dcterms:modified xsi:type="dcterms:W3CDTF">2017-02-07T10:11:26Z</dcterms:modified>
</cp:coreProperties>
</file>