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45" windowWidth="19875" windowHeight="7725"/>
  </bookViews>
  <sheets>
    <sheet name="résultat" sheetId="1" r:id="rId1"/>
    <sheet name="base" sheetId="2" r:id="rId2"/>
    <sheet name="salarie CC" sheetId="3" r:id="rId3"/>
  </sheets>
  <definedNames>
    <definedName name="_xlnm._FilterDatabase" localSheetId="1" hidden="1">base!$A$1:$AV$210</definedName>
    <definedName name="_xlnm._FilterDatabase" localSheetId="2" hidden="1">'salarie CC'!$A$6:$F$13</definedName>
  </definedNames>
  <calcPr calcId="145621" iterate="1"/>
</workbook>
</file>

<file path=xl/calcChain.xml><?xml version="1.0" encoding="utf-8"?>
<calcChain xmlns="http://schemas.openxmlformats.org/spreadsheetml/2006/main">
  <c r="V4" i="1" l="1"/>
  <c r="V5" i="1"/>
  <c r="V6" i="1"/>
  <c r="V7" i="1"/>
  <c r="V8" i="1"/>
  <c r="V3" i="1"/>
  <c r="T8" i="1"/>
  <c r="T7" i="1"/>
  <c r="T6" i="1"/>
  <c r="T5" i="1"/>
  <c r="T4" i="1"/>
  <c r="T3" i="1"/>
  <c r="S179" i="1"/>
  <c r="R179" i="1"/>
  <c r="Q179" i="1"/>
  <c r="L179" i="1"/>
  <c r="H179" i="1"/>
  <c r="G179" i="1"/>
  <c r="F179" i="1"/>
  <c r="E179" i="1"/>
  <c r="S178" i="1"/>
  <c r="R178" i="1"/>
  <c r="Q178" i="1"/>
  <c r="L178" i="1"/>
  <c r="H178" i="1"/>
  <c r="G178" i="1"/>
  <c r="F178" i="1"/>
  <c r="E178" i="1"/>
  <c r="S177" i="1"/>
  <c r="R177" i="1"/>
  <c r="Q177" i="1"/>
  <c r="L177" i="1"/>
  <c r="H177" i="1"/>
  <c r="G177" i="1"/>
  <c r="F177" i="1"/>
  <c r="E177" i="1"/>
  <c r="S176" i="1"/>
  <c r="R176" i="1"/>
  <c r="Q176" i="1"/>
  <c r="L176" i="1"/>
  <c r="H176" i="1"/>
  <c r="G176" i="1"/>
  <c r="F176" i="1"/>
  <c r="E176" i="1"/>
  <c r="S175" i="1"/>
  <c r="R175" i="1"/>
  <c r="Q175" i="1"/>
  <c r="L175" i="1"/>
  <c r="H175" i="1"/>
  <c r="G175" i="1"/>
  <c r="F175" i="1"/>
  <c r="E175" i="1"/>
  <c r="S174" i="1"/>
  <c r="R174" i="1"/>
  <c r="Q174" i="1"/>
  <c r="L174" i="1"/>
  <c r="H174" i="1"/>
  <c r="G174" i="1"/>
  <c r="F174" i="1"/>
  <c r="E174" i="1"/>
  <c r="S173" i="1"/>
  <c r="R173" i="1"/>
  <c r="Q173" i="1"/>
  <c r="L173" i="1"/>
  <c r="H173" i="1"/>
  <c r="G173" i="1"/>
  <c r="F173" i="1"/>
  <c r="E173" i="1"/>
  <c r="S172" i="1"/>
  <c r="R172" i="1"/>
  <c r="Q172" i="1"/>
  <c r="L172" i="1"/>
  <c r="H172" i="1"/>
  <c r="G172" i="1"/>
  <c r="F172" i="1"/>
  <c r="E172" i="1"/>
  <c r="S171" i="1"/>
  <c r="R171" i="1"/>
  <c r="Q171" i="1"/>
  <c r="L171" i="1"/>
  <c r="H171" i="1"/>
  <c r="G171" i="1"/>
  <c r="F171" i="1"/>
  <c r="E171" i="1"/>
  <c r="S170" i="1"/>
  <c r="R170" i="1"/>
  <c r="Q170" i="1"/>
  <c r="L170" i="1"/>
  <c r="H170" i="1"/>
  <c r="G170" i="1"/>
  <c r="F170" i="1"/>
  <c r="E170" i="1"/>
  <c r="S169" i="1"/>
  <c r="R169" i="1"/>
  <c r="Q169" i="1"/>
  <c r="L169" i="1"/>
  <c r="H169" i="1"/>
  <c r="G169" i="1"/>
  <c r="F169" i="1"/>
  <c r="E169" i="1"/>
  <c r="S168" i="1"/>
  <c r="R168" i="1"/>
  <c r="Q168" i="1"/>
  <c r="L168" i="1"/>
  <c r="H168" i="1"/>
  <c r="G168" i="1"/>
  <c r="F168" i="1"/>
  <c r="E168" i="1"/>
  <c r="S167" i="1"/>
  <c r="R167" i="1"/>
  <c r="Q167" i="1"/>
  <c r="L167" i="1"/>
  <c r="H167" i="1"/>
  <c r="G167" i="1"/>
  <c r="F167" i="1"/>
  <c r="E167" i="1"/>
  <c r="S166" i="1"/>
  <c r="R166" i="1"/>
  <c r="Q166" i="1"/>
  <c r="L166" i="1"/>
  <c r="H166" i="1"/>
  <c r="G166" i="1"/>
  <c r="F166" i="1"/>
  <c r="E166" i="1"/>
  <c r="S165" i="1"/>
  <c r="R165" i="1"/>
  <c r="Q165" i="1"/>
  <c r="L165" i="1"/>
  <c r="H165" i="1"/>
  <c r="G165" i="1"/>
  <c r="F165" i="1"/>
  <c r="E165" i="1"/>
  <c r="S164" i="1"/>
  <c r="R164" i="1"/>
  <c r="Q164" i="1"/>
  <c r="L164" i="1"/>
  <c r="H164" i="1"/>
  <c r="G164" i="1"/>
  <c r="F164" i="1"/>
  <c r="E164" i="1"/>
  <c r="S163" i="1"/>
  <c r="R163" i="1"/>
  <c r="Q163" i="1"/>
  <c r="L163" i="1"/>
  <c r="H163" i="1"/>
  <c r="G163" i="1"/>
  <c r="F163" i="1"/>
  <c r="E163" i="1"/>
  <c r="S162" i="1"/>
  <c r="R162" i="1"/>
  <c r="Q162" i="1"/>
  <c r="L162" i="1"/>
  <c r="H162" i="1"/>
  <c r="G162" i="1"/>
  <c r="F162" i="1"/>
  <c r="E162" i="1"/>
  <c r="S161" i="1"/>
  <c r="R161" i="1"/>
  <c r="Q161" i="1"/>
  <c r="L161" i="1"/>
  <c r="H161" i="1"/>
  <c r="G161" i="1"/>
  <c r="F161" i="1"/>
  <c r="E161" i="1"/>
  <c r="S160" i="1"/>
  <c r="R160" i="1"/>
  <c r="Q160" i="1"/>
  <c r="L160" i="1"/>
  <c r="H160" i="1"/>
  <c r="G160" i="1"/>
  <c r="F160" i="1"/>
  <c r="E160" i="1"/>
  <c r="S159" i="1"/>
  <c r="R159" i="1"/>
  <c r="Q159" i="1"/>
  <c r="L159" i="1"/>
  <c r="H159" i="1"/>
  <c r="G159" i="1"/>
  <c r="F159" i="1"/>
  <c r="E159" i="1"/>
  <c r="S158" i="1"/>
  <c r="R158" i="1"/>
  <c r="Q158" i="1"/>
  <c r="L158" i="1"/>
  <c r="H158" i="1"/>
  <c r="G158" i="1"/>
  <c r="F158" i="1"/>
  <c r="E158" i="1"/>
  <c r="S157" i="1"/>
  <c r="R157" i="1"/>
  <c r="Q157" i="1"/>
  <c r="L157" i="1"/>
  <c r="H157" i="1"/>
  <c r="G157" i="1"/>
  <c r="F157" i="1"/>
  <c r="E157" i="1"/>
  <c r="S156" i="1"/>
  <c r="R156" i="1"/>
  <c r="Q156" i="1"/>
  <c r="L156" i="1"/>
  <c r="H156" i="1"/>
  <c r="G156" i="1"/>
  <c r="F156" i="1"/>
  <c r="E156" i="1"/>
  <c r="S155" i="1"/>
  <c r="R155" i="1"/>
  <c r="Q155" i="1"/>
  <c r="L155" i="1"/>
  <c r="H155" i="1"/>
  <c r="G155" i="1"/>
  <c r="F155" i="1"/>
  <c r="E155" i="1"/>
  <c r="S154" i="1"/>
  <c r="R154" i="1"/>
  <c r="Q154" i="1"/>
  <c r="L154" i="1"/>
  <c r="H154" i="1"/>
  <c r="G154" i="1"/>
  <c r="F154" i="1"/>
  <c r="E154" i="1"/>
  <c r="S153" i="1"/>
  <c r="R153" i="1"/>
  <c r="Q153" i="1"/>
  <c r="L153" i="1"/>
  <c r="H153" i="1"/>
  <c r="G153" i="1"/>
  <c r="F153" i="1"/>
  <c r="E153" i="1"/>
  <c r="S152" i="1"/>
  <c r="R152" i="1"/>
  <c r="Q152" i="1"/>
  <c r="L152" i="1"/>
  <c r="H152" i="1"/>
  <c r="G152" i="1"/>
  <c r="F152" i="1"/>
  <c r="E152" i="1"/>
  <c r="S151" i="1"/>
  <c r="R151" i="1"/>
  <c r="Q151" i="1"/>
  <c r="L151" i="1"/>
  <c r="H151" i="1"/>
  <c r="G151" i="1"/>
  <c r="F151" i="1"/>
  <c r="E151" i="1"/>
  <c r="S150" i="1"/>
  <c r="R150" i="1"/>
  <c r="Q150" i="1"/>
  <c r="L150" i="1"/>
  <c r="H150" i="1"/>
  <c r="G150" i="1"/>
  <c r="F150" i="1"/>
  <c r="E150" i="1"/>
  <c r="S149" i="1"/>
  <c r="R149" i="1"/>
  <c r="Q149" i="1"/>
  <c r="L149" i="1"/>
  <c r="H149" i="1"/>
  <c r="G149" i="1"/>
  <c r="F149" i="1"/>
  <c r="E149" i="1"/>
  <c r="S148" i="1"/>
  <c r="R148" i="1"/>
  <c r="Q148" i="1"/>
  <c r="L148" i="1"/>
  <c r="H148" i="1"/>
  <c r="G148" i="1"/>
  <c r="F148" i="1"/>
  <c r="E148" i="1"/>
  <c r="S147" i="1"/>
  <c r="R147" i="1"/>
  <c r="Q147" i="1"/>
  <c r="L147" i="1"/>
  <c r="H147" i="1"/>
  <c r="G147" i="1"/>
  <c r="F147" i="1"/>
  <c r="E147" i="1"/>
  <c r="S146" i="1"/>
  <c r="R146" i="1"/>
  <c r="Q146" i="1"/>
  <c r="L146" i="1"/>
  <c r="H146" i="1"/>
  <c r="G146" i="1"/>
  <c r="F146" i="1"/>
  <c r="E146" i="1"/>
  <c r="S145" i="1"/>
  <c r="R145" i="1"/>
  <c r="Q145" i="1"/>
  <c r="L145" i="1"/>
  <c r="H145" i="1"/>
  <c r="G145" i="1"/>
  <c r="F145" i="1"/>
  <c r="E145" i="1"/>
  <c r="S144" i="1"/>
  <c r="R144" i="1"/>
  <c r="Q144" i="1"/>
  <c r="L144" i="1"/>
  <c r="H144" i="1"/>
  <c r="G144" i="1"/>
  <c r="F144" i="1"/>
  <c r="E144" i="1"/>
  <c r="S143" i="1"/>
  <c r="R143" i="1"/>
  <c r="Q143" i="1"/>
  <c r="L143" i="1"/>
  <c r="H143" i="1"/>
  <c r="G143" i="1"/>
  <c r="F143" i="1"/>
  <c r="E143" i="1"/>
  <c r="S142" i="1"/>
  <c r="R142" i="1"/>
  <c r="Q142" i="1"/>
  <c r="L142" i="1"/>
  <c r="H142" i="1"/>
  <c r="G142" i="1"/>
  <c r="F142" i="1"/>
  <c r="E142" i="1"/>
  <c r="S141" i="1"/>
  <c r="R141" i="1"/>
  <c r="Q141" i="1"/>
  <c r="L141" i="1"/>
  <c r="H141" i="1"/>
  <c r="G141" i="1"/>
  <c r="F141" i="1"/>
  <c r="E141" i="1"/>
  <c r="S140" i="1"/>
  <c r="R140" i="1"/>
  <c r="Q140" i="1"/>
  <c r="L140" i="1"/>
  <c r="H140" i="1"/>
  <c r="G140" i="1"/>
  <c r="F140" i="1"/>
  <c r="E140" i="1"/>
  <c r="S139" i="1"/>
  <c r="R139" i="1"/>
  <c r="Q139" i="1"/>
  <c r="L139" i="1"/>
  <c r="H139" i="1"/>
  <c r="G139" i="1"/>
  <c r="F139" i="1"/>
  <c r="E139" i="1"/>
  <c r="S138" i="1"/>
  <c r="R138" i="1"/>
  <c r="Q138" i="1"/>
  <c r="L138" i="1"/>
  <c r="H138" i="1"/>
  <c r="G138" i="1"/>
  <c r="F138" i="1"/>
  <c r="E138" i="1"/>
  <c r="S137" i="1"/>
  <c r="R137" i="1"/>
  <c r="Q137" i="1"/>
  <c r="L137" i="1"/>
  <c r="H137" i="1"/>
  <c r="G137" i="1"/>
  <c r="F137" i="1"/>
  <c r="E137" i="1"/>
  <c r="S136" i="1"/>
  <c r="R136" i="1"/>
  <c r="Q136" i="1"/>
  <c r="L136" i="1"/>
  <c r="H136" i="1"/>
  <c r="G136" i="1"/>
  <c r="F136" i="1"/>
  <c r="E136" i="1"/>
  <c r="S135" i="1"/>
  <c r="R135" i="1"/>
  <c r="Q135" i="1"/>
  <c r="L135" i="1"/>
  <c r="H135" i="1"/>
  <c r="G135" i="1"/>
  <c r="F135" i="1"/>
  <c r="E135" i="1"/>
  <c r="S134" i="1"/>
  <c r="R134" i="1"/>
  <c r="Q134" i="1"/>
  <c r="L134" i="1"/>
  <c r="H134" i="1"/>
  <c r="G134" i="1"/>
  <c r="F134" i="1"/>
  <c r="E134" i="1"/>
  <c r="S133" i="1"/>
  <c r="R133" i="1"/>
  <c r="Q133" i="1"/>
  <c r="L133" i="1"/>
  <c r="H133" i="1"/>
  <c r="G133" i="1"/>
  <c r="F133" i="1"/>
  <c r="E133" i="1"/>
  <c r="S132" i="1"/>
  <c r="R132" i="1"/>
  <c r="Q132" i="1"/>
  <c r="L132" i="1"/>
  <c r="H132" i="1"/>
  <c r="G132" i="1"/>
  <c r="F132" i="1"/>
  <c r="E132" i="1"/>
  <c r="S131" i="1"/>
  <c r="R131" i="1"/>
  <c r="Q131" i="1"/>
  <c r="L131" i="1"/>
  <c r="H131" i="1"/>
  <c r="G131" i="1"/>
  <c r="F131" i="1"/>
  <c r="E131" i="1"/>
  <c r="S130" i="1"/>
  <c r="R130" i="1"/>
  <c r="Q130" i="1"/>
  <c r="L130" i="1"/>
  <c r="H130" i="1"/>
  <c r="G130" i="1"/>
  <c r="F130" i="1"/>
  <c r="E130" i="1"/>
  <c r="S129" i="1"/>
  <c r="R129" i="1"/>
  <c r="Q129" i="1"/>
  <c r="L129" i="1"/>
  <c r="H129" i="1"/>
  <c r="G129" i="1"/>
  <c r="F129" i="1"/>
  <c r="E129" i="1"/>
  <c r="S128" i="1"/>
  <c r="R128" i="1"/>
  <c r="Q128" i="1"/>
  <c r="L128" i="1"/>
  <c r="H128" i="1"/>
  <c r="G128" i="1"/>
  <c r="F128" i="1"/>
  <c r="E128" i="1"/>
  <c r="S127" i="1"/>
  <c r="R127" i="1"/>
  <c r="Q127" i="1"/>
  <c r="L127" i="1"/>
  <c r="H127" i="1"/>
  <c r="G127" i="1"/>
  <c r="F127" i="1"/>
  <c r="E127" i="1"/>
  <c r="S126" i="1"/>
  <c r="R126" i="1"/>
  <c r="Q126" i="1"/>
  <c r="L126" i="1"/>
  <c r="H126" i="1"/>
  <c r="G126" i="1"/>
  <c r="F126" i="1"/>
  <c r="E126" i="1"/>
  <c r="S125" i="1"/>
  <c r="R125" i="1"/>
  <c r="Q125" i="1"/>
  <c r="L125" i="1"/>
  <c r="H125" i="1"/>
  <c r="G125" i="1"/>
  <c r="F125" i="1"/>
  <c r="E125" i="1"/>
  <c r="S124" i="1"/>
  <c r="R124" i="1"/>
  <c r="Q124" i="1"/>
  <c r="L124" i="1"/>
  <c r="H124" i="1"/>
  <c r="G124" i="1"/>
  <c r="F124" i="1"/>
  <c r="E124" i="1"/>
  <c r="S123" i="1"/>
  <c r="R123" i="1"/>
  <c r="Q123" i="1"/>
  <c r="L123" i="1"/>
  <c r="H123" i="1"/>
  <c r="G123" i="1"/>
  <c r="F123" i="1"/>
  <c r="E123" i="1"/>
  <c r="S122" i="1"/>
  <c r="R122" i="1"/>
  <c r="Q122" i="1"/>
  <c r="L122" i="1"/>
  <c r="H122" i="1"/>
  <c r="G122" i="1"/>
  <c r="F122" i="1"/>
  <c r="E122" i="1"/>
  <c r="S121" i="1"/>
  <c r="R121" i="1"/>
  <c r="Q121" i="1"/>
  <c r="L121" i="1"/>
  <c r="H121" i="1"/>
  <c r="G121" i="1"/>
  <c r="F121" i="1"/>
  <c r="E121" i="1"/>
  <c r="S120" i="1"/>
  <c r="R120" i="1"/>
  <c r="Q120" i="1"/>
  <c r="L120" i="1"/>
  <c r="H120" i="1"/>
  <c r="G120" i="1"/>
  <c r="F120" i="1"/>
  <c r="E120" i="1"/>
  <c r="S119" i="1"/>
  <c r="R119" i="1"/>
  <c r="Q119" i="1"/>
  <c r="L119" i="1"/>
  <c r="H119" i="1"/>
  <c r="G119" i="1"/>
  <c r="F119" i="1"/>
  <c r="E119" i="1"/>
  <c r="S118" i="1"/>
  <c r="R118" i="1"/>
  <c r="Q118" i="1"/>
  <c r="L118" i="1"/>
  <c r="H118" i="1"/>
  <c r="G118" i="1"/>
  <c r="F118" i="1"/>
  <c r="E118" i="1"/>
  <c r="S117" i="1"/>
  <c r="R117" i="1"/>
  <c r="Q117" i="1"/>
  <c r="L117" i="1"/>
  <c r="H117" i="1"/>
  <c r="G117" i="1"/>
  <c r="F117" i="1"/>
  <c r="E117" i="1"/>
  <c r="S116" i="1"/>
  <c r="R116" i="1"/>
  <c r="Q116" i="1"/>
  <c r="L116" i="1"/>
  <c r="H116" i="1"/>
  <c r="G116" i="1"/>
  <c r="F116" i="1"/>
  <c r="E116" i="1"/>
  <c r="S115" i="1"/>
  <c r="R115" i="1"/>
  <c r="Q115" i="1"/>
  <c r="L115" i="1"/>
  <c r="H115" i="1"/>
  <c r="G115" i="1"/>
  <c r="F115" i="1"/>
  <c r="E115" i="1"/>
  <c r="S114" i="1"/>
  <c r="R114" i="1"/>
  <c r="Q114" i="1"/>
  <c r="L114" i="1"/>
  <c r="H114" i="1"/>
  <c r="G114" i="1"/>
  <c r="F114" i="1"/>
  <c r="E114" i="1"/>
  <c r="S113" i="1"/>
  <c r="R113" i="1"/>
  <c r="Q113" i="1"/>
  <c r="L113" i="1"/>
  <c r="H113" i="1"/>
  <c r="G113" i="1"/>
  <c r="F113" i="1"/>
  <c r="E113" i="1"/>
  <c r="S112" i="1"/>
  <c r="R112" i="1"/>
  <c r="Q112" i="1"/>
  <c r="L112" i="1"/>
  <c r="H112" i="1"/>
  <c r="G112" i="1"/>
  <c r="F112" i="1"/>
  <c r="E112" i="1"/>
  <c r="S111" i="1"/>
  <c r="R111" i="1"/>
  <c r="Q111" i="1"/>
  <c r="L111" i="1"/>
  <c r="H111" i="1"/>
  <c r="G111" i="1"/>
  <c r="F111" i="1"/>
  <c r="E111" i="1"/>
  <c r="S110" i="1"/>
  <c r="R110" i="1"/>
  <c r="Q110" i="1"/>
  <c r="L110" i="1"/>
  <c r="H110" i="1"/>
  <c r="G110" i="1"/>
  <c r="F110" i="1"/>
  <c r="E110" i="1"/>
  <c r="S109" i="1"/>
  <c r="R109" i="1"/>
  <c r="Q109" i="1"/>
  <c r="L109" i="1"/>
  <c r="H109" i="1"/>
  <c r="G109" i="1"/>
  <c r="F109" i="1"/>
  <c r="E109" i="1"/>
  <c r="S108" i="1"/>
  <c r="R108" i="1"/>
  <c r="Q108" i="1"/>
  <c r="L108" i="1"/>
  <c r="H108" i="1"/>
  <c r="G108" i="1"/>
  <c r="F108" i="1"/>
  <c r="E108" i="1"/>
  <c r="S107" i="1"/>
  <c r="R107" i="1"/>
  <c r="Q107" i="1"/>
  <c r="L107" i="1"/>
  <c r="H107" i="1"/>
  <c r="G107" i="1"/>
  <c r="F107" i="1"/>
  <c r="E107" i="1"/>
  <c r="S106" i="1"/>
  <c r="R106" i="1"/>
  <c r="Q106" i="1"/>
  <c r="L106" i="1"/>
  <c r="H106" i="1"/>
  <c r="G106" i="1"/>
  <c r="F106" i="1"/>
  <c r="E106" i="1"/>
  <c r="S105" i="1"/>
  <c r="R105" i="1"/>
  <c r="Q105" i="1"/>
  <c r="L105" i="1"/>
  <c r="H105" i="1"/>
  <c r="G105" i="1"/>
  <c r="F105" i="1"/>
  <c r="E105" i="1"/>
  <c r="S104" i="1"/>
  <c r="R104" i="1"/>
  <c r="Q104" i="1"/>
  <c r="L104" i="1"/>
  <c r="H104" i="1"/>
  <c r="G104" i="1"/>
  <c r="F104" i="1"/>
  <c r="E104" i="1"/>
  <c r="S103" i="1"/>
  <c r="R103" i="1"/>
  <c r="Q103" i="1"/>
  <c r="L103" i="1"/>
  <c r="H103" i="1"/>
  <c r="G103" i="1"/>
  <c r="F103" i="1"/>
  <c r="E103" i="1"/>
  <c r="S102" i="1"/>
  <c r="R102" i="1"/>
  <c r="Q102" i="1"/>
  <c r="L102" i="1"/>
  <c r="H102" i="1"/>
  <c r="G102" i="1"/>
  <c r="F102" i="1"/>
  <c r="E102" i="1"/>
  <c r="S101" i="1"/>
  <c r="R101" i="1"/>
  <c r="Q101" i="1"/>
  <c r="L101" i="1"/>
  <c r="H101" i="1"/>
  <c r="G101" i="1"/>
  <c r="F101" i="1"/>
  <c r="E101" i="1"/>
  <c r="S100" i="1"/>
  <c r="R100" i="1"/>
  <c r="Q100" i="1"/>
  <c r="L100" i="1"/>
  <c r="H100" i="1"/>
  <c r="G100" i="1"/>
  <c r="F100" i="1"/>
  <c r="E100" i="1"/>
  <c r="S99" i="1"/>
  <c r="R99" i="1"/>
  <c r="Q99" i="1"/>
  <c r="L99" i="1"/>
  <c r="H99" i="1"/>
  <c r="G99" i="1"/>
  <c r="F99" i="1"/>
  <c r="E99" i="1"/>
  <c r="S98" i="1"/>
  <c r="R98" i="1"/>
  <c r="Q98" i="1"/>
  <c r="L98" i="1"/>
  <c r="H98" i="1"/>
  <c r="G98" i="1"/>
  <c r="F98" i="1"/>
  <c r="E98" i="1"/>
  <c r="S97" i="1"/>
  <c r="R97" i="1"/>
  <c r="Q97" i="1"/>
  <c r="L97" i="1"/>
  <c r="H97" i="1"/>
  <c r="G97" i="1"/>
  <c r="F97" i="1"/>
  <c r="E97" i="1"/>
  <c r="S96" i="1"/>
  <c r="R96" i="1"/>
  <c r="Q96" i="1"/>
  <c r="L96" i="1"/>
  <c r="H96" i="1"/>
  <c r="G96" i="1"/>
  <c r="F96" i="1"/>
  <c r="E96" i="1"/>
  <c r="S95" i="1"/>
  <c r="R95" i="1"/>
  <c r="Q95" i="1"/>
  <c r="L95" i="1"/>
  <c r="H95" i="1"/>
  <c r="G95" i="1"/>
  <c r="F95" i="1"/>
  <c r="E95" i="1"/>
  <c r="S94" i="1"/>
  <c r="R94" i="1"/>
  <c r="Q94" i="1"/>
  <c r="L94" i="1"/>
  <c r="H94" i="1"/>
  <c r="G94" i="1"/>
  <c r="F94" i="1"/>
  <c r="E94" i="1"/>
  <c r="S93" i="1"/>
  <c r="R93" i="1"/>
  <c r="Q93" i="1"/>
  <c r="L93" i="1"/>
  <c r="H93" i="1"/>
  <c r="G93" i="1"/>
  <c r="F93" i="1"/>
  <c r="E93" i="1"/>
  <c r="S92" i="1"/>
  <c r="R92" i="1"/>
  <c r="Q92" i="1"/>
  <c r="L92" i="1"/>
  <c r="H92" i="1"/>
  <c r="G92" i="1"/>
  <c r="F92" i="1"/>
  <c r="E92" i="1"/>
  <c r="S91" i="1"/>
  <c r="R91" i="1"/>
  <c r="Q91" i="1"/>
  <c r="L91" i="1"/>
  <c r="H91" i="1"/>
  <c r="G91" i="1"/>
  <c r="F91" i="1"/>
  <c r="E91" i="1"/>
  <c r="S90" i="1"/>
  <c r="R90" i="1"/>
  <c r="Q90" i="1"/>
  <c r="L90" i="1"/>
  <c r="H90" i="1"/>
  <c r="G90" i="1"/>
  <c r="F90" i="1"/>
  <c r="E90" i="1"/>
  <c r="S89" i="1"/>
  <c r="R89" i="1"/>
  <c r="Q89" i="1"/>
  <c r="L89" i="1"/>
  <c r="H89" i="1"/>
  <c r="G89" i="1"/>
  <c r="F89" i="1"/>
  <c r="E89" i="1"/>
  <c r="S88" i="1"/>
  <c r="R88" i="1"/>
  <c r="Q88" i="1"/>
  <c r="L88" i="1"/>
  <c r="H88" i="1"/>
  <c r="G88" i="1"/>
  <c r="F88" i="1"/>
  <c r="E88" i="1"/>
  <c r="S87" i="1"/>
  <c r="R87" i="1"/>
  <c r="Q87" i="1"/>
  <c r="L87" i="1"/>
  <c r="H87" i="1"/>
  <c r="G87" i="1"/>
  <c r="F87" i="1"/>
  <c r="E87" i="1"/>
  <c r="S86" i="1"/>
  <c r="R86" i="1"/>
  <c r="Q86" i="1"/>
  <c r="L86" i="1"/>
  <c r="H86" i="1"/>
  <c r="G86" i="1"/>
  <c r="F86" i="1"/>
  <c r="E86" i="1"/>
  <c r="S85" i="1"/>
  <c r="R85" i="1"/>
  <c r="Q85" i="1"/>
  <c r="L85" i="1"/>
  <c r="H85" i="1"/>
  <c r="G85" i="1"/>
  <c r="F85" i="1"/>
  <c r="E85" i="1"/>
  <c r="S84" i="1"/>
  <c r="R84" i="1"/>
  <c r="Q84" i="1"/>
  <c r="L84" i="1"/>
  <c r="H84" i="1"/>
  <c r="G84" i="1"/>
  <c r="F84" i="1"/>
  <c r="E84" i="1"/>
  <c r="S83" i="1"/>
  <c r="R83" i="1"/>
  <c r="Q83" i="1"/>
  <c r="L83" i="1"/>
  <c r="H83" i="1"/>
  <c r="G83" i="1"/>
  <c r="F83" i="1"/>
  <c r="E83" i="1"/>
  <c r="S82" i="1"/>
  <c r="R82" i="1"/>
  <c r="Q82" i="1"/>
  <c r="L82" i="1"/>
  <c r="H82" i="1"/>
  <c r="G82" i="1"/>
  <c r="F82" i="1"/>
  <c r="E82" i="1"/>
  <c r="S81" i="1"/>
  <c r="R81" i="1"/>
  <c r="Q81" i="1"/>
  <c r="L81" i="1"/>
  <c r="H81" i="1"/>
  <c r="G81" i="1"/>
  <c r="F81" i="1"/>
  <c r="E81" i="1"/>
  <c r="S80" i="1"/>
  <c r="R80" i="1"/>
  <c r="Q80" i="1"/>
  <c r="L80" i="1"/>
  <c r="H80" i="1"/>
  <c r="G80" i="1"/>
  <c r="F80" i="1"/>
  <c r="E80" i="1"/>
  <c r="S79" i="1"/>
  <c r="R79" i="1"/>
  <c r="Q79" i="1"/>
  <c r="L79" i="1"/>
  <c r="H79" i="1"/>
  <c r="G79" i="1"/>
  <c r="F79" i="1"/>
  <c r="E79" i="1"/>
  <c r="S78" i="1"/>
  <c r="R78" i="1"/>
  <c r="Q78" i="1"/>
  <c r="L78" i="1"/>
  <c r="H78" i="1"/>
  <c r="G78" i="1"/>
  <c r="F78" i="1"/>
  <c r="E78" i="1"/>
  <c r="S77" i="1"/>
  <c r="R77" i="1"/>
  <c r="Q77" i="1"/>
  <c r="L77" i="1"/>
  <c r="H77" i="1"/>
  <c r="G77" i="1"/>
  <c r="F77" i="1"/>
  <c r="E77" i="1"/>
  <c r="S76" i="1"/>
  <c r="R76" i="1"/>
  <c r="Q76" i="1"/>
  <c r="L76" i="1"/>
  <c r="H76" i="1"/>
  <c r="G76" i="1"/>
  <c r="F76" i="1"/>
  <c r="E76" i="1"/>
  <c r="S75" i="1"/>
  <c r="R75" i="1"/>
  <c r="Q75" i="1"/>
  <c r="L75" i="1"/>
  <c r="H75" i="1"/>
  <c r="G75" i="1"/>
  <c r="F75" i="1"/>
  <c r="E75" i="1"/>
  <c r="S74" i="1"/>
  <c r="R74" i="1"/>
  <c r="Q74" i="1"/>
  <c r="L74" i="1"/>
  <c r="H74" i="1"/>
  <c r="G74" i="1"/>
  <c r="F74" i="1"/>
  <c r="E74" i="1"/>
  <c r="S73" i="1"/>
  <c r="R73" i="1"/>
  <c r="Q73" i="1"/>
  <c r="L73" i="1"/>
  <c r="H73" i="1"/>
  <c r="G73" i="1"/>
  <c r="F73" i="1"/>
  <c r="E73" i="1"/>
  <c r="S72" i="1"/>
  <c r="R72" i="1"/>
  <c r="Q72" i="1"/>
  <c r="L72" i="1"/>
  <c r="H72" i="1"/>
  <c r="G72" i="1"/>
  <c r="F72" i="1"/>
  <c r="E72" i="1"/>
  <c r="S71" i="1"/>
  <c r="R71" i="1"/>
  <c r="Q71" i="1"/>
  <c r="L71" i="1"/>
  <c r="H71" i="1"/>
  <c r="G71" i="1"/>
  <c r="F71" i="1"/>
  <c r="E71" i="1"/>
  <c r="S70" i="1"/>
  <c r="R70" i="1"/>
  <c r="Q70" i="1"/>
  <c r="L70" i="1"/>
  <c r="H70" i="1"/>
  <c r="G70" i="1"/>
  <c r="F70" i="1"/>
  <c r="E70" i="1"/>
  <c r="S69" i="1"/>
  <c r="R69" i="1"/>
  <c r="Q69" i="1"/>
  <c r="L69" i="1"/>
  <c r="H69" i="1"/>
  <c r="G69" i="1"/>
  <c r="F69" i="1"/>
  <c r="E69" i="1"/>
  <c r="S68" i="1"/>
  <c r="R68" i="1"/>
  <c r="Q68" i="1"/>
  <c r="L68" i="1"/>
  <c r="H68" i="1"/>
  <c r="G68" i="1"/>
  <c r="F68" i="1"/>
  <c r="E68" i="1"/>
  <c r="S67" i="1"/>
  <c r="R67" i="1"/>
  <c r="Q67" i="1"/>
  <c r="L67" i="1"/>
  <c r="H67" i="1"/>
  <c r="G67" i="1"/>
  <c r="F67" i="1"/>
  <c r="E67" i="1"/>
  <c r="S66" i="1"/>
  <c r="R66" i="1"/>
  <c r="Q66" i="1"/>
  <c r="L66" i="1"/>
  <c r="H66" i="1"/>
  <c r="G66" i="1"/>
  <c r="F66" i="1"/>
  <c r="E66" i="1"/>
  <c r="S65" i="1"/>
  <c r="R65" i="1"/>
  <c r="Q65" i="1"/>
  <c r="L65" i="1"/>
  <c r="H65" i="1"/>
  <c r="G65" i="1"/>
  <c r="F65" i="1"/>
  <c r="E65" i="1"/>
  <c r="S64" i="1"/>
  <c r="R64" i="1"/>
  <c r="Q64" i="1"/>
  <c r="L64" i="1"/>
  <c r="H64" i="1"/>
  <c r="G64" i="1"/>
  <c r="F64" i="1"/>
  <c r="E64" i="1"/>
  <c r="S63" i="1"/>
  <c r="R63" i="1"/>
  <c r="Q63" i="1"/>
  <c r="L63" i="1"/>
  <c r="H63" i="1"/>
  <c r="G63" i="1"/>
  <c r="F63" i="1"/>
  <c r="E63" i="1"/>
  <c r="S62" i="1"/>
  <c r="R62" i="1"/>
  <c r="Q62" i="1"/>
  <c r="L62" i="1"/>
  <c r="H62" i="1"/>
  <c r="G62" i="1"/>
  <c r="F62" i="1"/>
  <c r="E62" i="1"/>
  <c r="S61" i="1"/>
  <c r="R61" i="1"/>
  <c r="Q61" i="1"/>
  <c r="L61" i="1"/>
  <c r="H61" i="1"/>
  <c r="G61" i="1"/>
  <c r="F61" i="1"/>
  <c r="E61" i="1"/>
  <c r="S60" i="1"/>
  <c r="R60" i="1"/>
  <c r="Q60" i="1"/>
  <c r="L60" i="1"/>
  <c r="H60" i="1"/>
  <c r="G60" i="1"/>
  <c r="F60" i="1"/>
  <c r="E60" i="1"/>
  <c r="S59" i="1"/>
  <c r="R59" i="1"/>
  <c r="Q59" i="1"/>
  <c r="L59" i="1"/>
  <c r="H59" i="1"/>
  <c r="G59" i="1"/>
  <c r="F59" i="1"/>
  <c r="E59" i="1"/>
  <c r="S58" i="1"/>
  <c r="R58" i="1"/>
  <c r="Q58" i="1"/>
  <c r="L58" i="1"/>
  <c r="H58" i="1"/>
  <c r="G58" i="1"/>
  <c r="F58" i="1"/>
  <c r="E58" i="1"/>
  <c r="S57" i="1"/>
  <c r="R57" i="1"/>
  <c r="Q57" i="1"/>
  <c r="L57" i="1"/>
  <c r="H57" i="1"/>
  <c r="G57" i="1"/>
  <c r="F57" i="1"/>
  <c r="E57" i="1"/>
  <c r="S56" i="1"/>
  <c r="R56" i="1"/>
  <c r="Q56" i="1"/>
  <c r="L56" i="1"/>
  <c r="H56" i="1"/>
  <c r="G56" i="1"/>
  <c r="F56" i="1"/>
  <c r="E56" i="1"/>
  <c r="S55" i="1"/>
  <c r="R55" i="1"/>
  <c r="Q55" i="1"/>
  <c r="L55" i="1"/>
  <c r="H55" i="1"/>
  <c r="G55" i="1"/>
  <c r="F55" i="1"/>
  <c r="E55" i="1"/>
  <c r="S54" i="1"/>
  <c r="R54" i="1"/>
  <c r="Q54" i="1"/>
  <c r="L54" i="1"/>
  <c r="H54" i="1"/>
  <c r="G54" i="1"/>
  <c r="F54" i="1"/>
  <c r="E54" i="1"/>
  <c r="S53" i="1"/>
  <c r="R53" i="1"/>
  <c r="Q53" i="1"/>
  <c r="L53" i="1"/>
  <c r="H53" i="1"/>
  <c r="G53" i="1"/>
  <c r="F53" i="1"/>
  <c r="E53" i="1"/>
  <c r="S52" i="1"/>
  <c r="R52" i="1"/>
  <c r="Q52" i="1"/>
  <c r="L52" i="1"/>
  <c r="H52" i="1"/>
  <c r="G52" i="1"/>
  <c r="F52" i="1"/>
  <c r="E52" i="1"/>
  <c r="S51" i="1"/>
  <c r="R51" i="1"/>
  <c r="Q51" i="1"/>
  <c r="L51" i="1"/>
  <c r="H51" i="1"/>
  <c r="G51" i="1"/>
  <c r="F51" i="1"/>
  <c r="E51" i="1"/>
  <c r="S50" i="1"/>
  <c r="R50" i="1"/>
  <c r="Q50" i="1"/>
  <c r="L50" i="1"/>
  <c r="H50" i="1"/>
  <c r="G50" i="1"/>
  <c r="F50" i="1"/>
  <c r="E50" i="1"/>
  <c r="S49" i="1"/>
  <c r="R49" i="1"/>
  <c r="Q49" i="1"/>
  <c r="L49" i="1"/>
  <c r="H49" i="1"/>
  <c r="G49" i="1"/>
  <c r="F49" i="1"/>
  <c r="E49" i="1"/>
  <c r="S48" i="1"/>
  <c r="R48" i="1"/>
  <c r="Q48" i="1"/>
  <c r="L48" i="1"/>
  <c r="H48" i="1"/>
  <c r="G48" i="1"/>
  <c r="F48" i="1"/>
  <c r="E48" i="1"/>
  <c r="S47" i="1"/>
  <c r="R47" i="1"/>
  <c r="Q47" i="1"/>
  <c r="L47" i="1"/>
  <c r="H47" i="1"/>
  <c r="G47" i="1"/>
  <c r="F47" i="1"/>
  <c r="E47" i="1"/>
  <c r="S46" i="1"/>
  <c r="R46" i="1"/>
  <c r="Q46" i="1"/>
  <c r="L46" i="1"/>
  <c r="H46" i="1"/>
  <c r="G46" i="1"/>
  <c r="F46" i="1"/>
  <c r="E46" i="1"/>
  <c r="S45" i="1"/>
  <c r="R45" i="1"/>
  <c r="Q45" i="1"/>
  <c r="L45" i="1"/>
  <c r="H45" i="1"/>
  <c r="G45" i="1"/>
  <c r="F45" i="1"/>
  <c r="E45" i="1"/>
  <c r="S44" i="1"/>
  <c r="R44" i="1"/>
  <c r="Q44" i="1"/>
  <c r="L44" i="1"/>
  <c r="H44" i="1"/>
  <c r="G44" i="1"/>
  <c r="F44" i="1"/>
  <c r="E44" i="1"/>
  <c r="S43" i="1"/>
  <c r="R43" i="1"/>
  <c r="Q43" i="1"/>
  <c r="L43" i="1"/>
  <c r="H43" i="1"/>
  <c r="G43" i="1"/>
  <c r="F43" i="1"/>
  <c r="E43" i="1"/>
  <c r="S42" i="1"/>
  <c r="R42" i="1"/>
  <c r="Q42" i="1"/>
  <c r="L42" i="1"/>
  <c r="H42" i="1"/>
  <c r="G42" i="1"/>
  <c r="F42" i="1"/>
  <c r="E42" i="1"/>
  <c r="S41" i="1"/>
  <c r="R41" i="1"/>
  <c r="Q41" i="1"/>
  <c r="L41" i="1"/>
  <c r="H41" i="1"/>
  <c r="G41" i="1"/>
  <c r="F41" i="1"/>
  <c r="E41" i="1"/>
  <c r="S40" i="1"/>
  <c r="R40" i="1"/>
  <c r="Q40" i="1"/>
  <c r="L40" i="1"/>
  <c r="H40" i="1"/>
  <c r="G40" i="1"/>
  <c r="F40" i="1"/>
  <c r="E40" i="1"/>
  <c r="S39" i="1"/>
  <c r="R39" i="1"/>
  <c r="Q39" i="1"/>
  <c r="L39" i="1"/>
  <c r="H39" i="1"/>
  <c r="G39" i="1"/>
  <c r="F39" i="1"/>
  <c r="E39" i="1"/>
  <c r="S38" i="1"/>
  <c r="R38" i="1"/>
  <c r="Q38" i="1"/>
  <c r="L38" i="1"/>
  <c r="H38" i="1"/>
  <c r="G38" i="1"/>
  <c r="F38" i="1"/>
  <c r="E38" i="1"/>
  <c r="S37" i="1"/>
  <c r="R37" i="1"/>
  <c r="Q37" i="1"/>
  <c r="L37" i="1"/>
  <c r="H37" i="1"/>
  <c r="G37" i="1"/>
  <c r="F37" i="1"/>
  <c r="E37" i="1"/>
  <c r="S36" i="1"/>
  <c r="R36" i="1"/>
  <c r="Q36" i="1"/>
  <c r="L36" i="1"/>
  <c r="H36" i="1"/>
  <c r="G36" i="1"/>
  <c r="F36" i="1"/>
  <c r="E36" i="1"/>
  <c r="S35" i="1"/>
  <c r="R35" i="1"/>
  <c r="Q35" i="1"/>
  <c r="L35" i="1"/>
  <c r="H35" i="1"/>
  <c r="G35" i="1"/>
  <c r="F35" i="1"/>
  <c r="E35" i="1"/>
  <c r="S34" i="1"/>
  <c r="R34" i="1"/>
  <c r="Q34" i="1"/>
  <c r="L34" i="1"/>
  <c r="H34" i="1"/>
  <c r="G34" i="1"/>
  <c r="F34" i="1"/>
  <c r="E34" i="1"/>
  <c r="S33" i="1"/>
  <c r="R33" i="1"/>
  <c r="Q33" i="1"/>
  <c r="L33" i="1"/>
  <c r="H33" i="1"/>
  <c r="G33" i="1"/>
  <c r="F33" i="1"/>
  <c r="E33" i="1"/>
  <c r="S32" i="1"/>
  <c r="R32" i="1"/>
  <c r="Q32" i="1"/>
  <c r="L32" i="1"/>
  <c r="H32" i="1"/>
  <c r="G32" i="1"/>
  <c r="F32" i="1"/>
  <c r="E32" i="1"/>
  <c r="S31" i="1"/>
  <c r="R31" i="1"/>
  <c r="Q31" i="1"/>
  <c r="L31" i="1"/>
  <c r="H31" i="1"/>
  <c r="G31" i="1"/>
  <c r="F31" i="1"/>
  <c r="E31" i="1"/>
  <c r="S30" i="1"/>
  <c r="R30" i="1"/>
  <c r="Q30" i="1"/>
  <c r="L30" i="1"/>
  <c r="H30" i="1"/>
  <c r="G30" i="1"/>
  <c r="F30" i="1"/>
  <c r="E30" i="1"/>
  <c r="S29" i="1"/>
  <c r="R29" i="1"/>
  <c r="Q29" i="1"/>
  <c r="L29" i="1"/>
  <c r="H29" i="1"/>
  <c r="G29" i="1"/>
  <c r="F29" i="1"/>
  <c r="E29" i="1"/>
  <c r="S28" i="1"/>
  <c r="R28" i="1"/>
  <c r="Q28" i="1"/>
  <c r="L28" i="1"/>
  <c r="H28" i="1"/>
  <c r="G28" i="1"/>
  <c r="F28" i="1"/>
  <c r="E28" i="1"/>
  <c r="S27" i="1"/>
  <c r="R27" i="1"/>
  <c r="Q27" i="1"/>
  <c r="L27" i="1"/>
  <c r="H27" i="1"/>
  <c r="G27" i="1"/>
  <c r="F27" i="1"/>
  <c r="E27" i="1"/>
  <c r="S26" i="1"/>
  <c r="R26" i="1"/>
  <c r="Q26" i="1"/>
  <c r="L26" i="1"/>
  <c r="H26" i="1"/>
  <c r="G26" i="1"/>
  <c r="F26" i="1"/>
  <c r="E26" i="1"/>
  <c r="S25" i="1"/>
  <c r="R25" i="1"/>
  <c r="Q25" i="1"/>
  <c r="L25" i="1"/>
  <c r="H25" i="1"/>
  <c r="G25" i="1"/>
  <c r="F25" i="1"/>
  <c r="E25" i="1"/>
  <c r="S24" i="1"/>
  <c r="R24" i="1"/>
  <c r="Q24" i="1"/>
  <c r="L24" i="1"/>
  <c r="H24" i="1"/>
  <c r="G24" i="1"/>
  <c r="F24" i="1"/>
  <c r="E24" i="1"/>
  <c r="S23" i="1"/>
  <c r="R23" i="1"/>
  <c r="Q23" i="1"/>
  <c r="L23" i="1"/>
  <c r="H23" i="1"/>
  <c r="G23" i="1"/>
  <c r="F23" i="1"/>
  <c r="E23" i="1"/>
  <c r="S22" i="1"/>
  <c r="R22" i="1"/>
  <c r="Q22" i="1"/>
  <c r="L22" i="1"/>
  <c r="H22" i="1"/>
  <c r="G22" i="1"/>
  <c r="F22" i="1"/>
  <c r="E22" i="1"/>
  <c r="S21" i="1"/>
  <c r="R21" i="1"/>
  <c r="Q21" i="1"/>
  <c r="L21" i="1"/>
  <c r="H21" i="1"/>
  <c r="G21" i="1"/>
  <c r="F21" i="1"/>
  <c r="E21" i="1"/>
  <c r="S20" i="1"/>
  <c r="R20" i="1"/>
  <c r="Q20" i="1"/>
  <c r="L20" i="1"/>
  <c r="H20" i="1"/>
  <c r="G20" i="1"/>
  <c r="F20" i="1"/>
  <c r="E20" i="1"/>
  <c r="S19" i="1"/>
  <c r="R19" i="1"/>
  <c r="Q19" i="1"/>
  <c r="L19" i="1"/>
  <c r="H19" i="1"/>
  <c r="G19" i="1"/>
  <c r="F19" i="1"/>
  <c r="E19" i="1"/>
  <c r="S18" i="1"/>
  <c r="R18" i="1"/>
  <c r="Q18" i="1"/>
  <c r="L18" i="1"/>
  <c r="H18" i="1"/>
  <c r="G18" i="1"/>
  <c r="F18" i="1"/>
  <c r="E18" i="1"/>
  <c r="S17" i="1"/>
  <c r="R17" i="1"/>
  <c r="Q17" i="1"/>
  <c r="L17" i="1"/>
  <c r="H17" i="1"/>
  <c r="G17" i="1"/>
  <c r="F17" i="1"/>
  <c r="E17" i="1"/>
  <c r="S16" i="1"/>
  <c r="R16" i="1"/>
  <c r="Q16" i="1"/>
  <c r="L16" i="1"/>
  <c r="H16" i="1"/>
  <c r="G16" i="1"/>
  <c r="F16" i="1"/>
  <c r="E16" i="1"/>
  <c r="S15" i="1"/>
  <c r="R15" i="1"/>
  <c r="Q15" i="1"/>
  <c r="L15" i="1"/>
  <c r="H15" i="1"/>
  <c r="G15" i="1"/>
  <c r="F15" i="1"/>
  <c r="E15" i="1"/>
  <c r="S14" i="1"/>
  <c r="R14" i="1"/>
  <c r="Q14" i="1"/>
  <c r="L14" i="1"/>
  <c r="H14" i="1"/>
  <c r="G14" i="1"/>
  <c r="F14" i="1"/>
  <c r="E14" i="1"/>
  <c r="S13" i="1"/>
  <c r="R13" i="1"/>
  <c r="Q13" i="1"/>
  <c r="L13" i="1"/>
  <c r="H13" i="1"/>
  <c r="G13" i="1"/>
  <c r="F13" i="1"/>
  <c r="E13" i="1"/>
  <c r="S12" i="1"/>
  <c r="R12" i="1"/>
  <c r="Q12" i="1"/>
  <c r="L12" i="1"/>
  <c r="H12" i="1"/>
  <c r="G12" i="1"/>
  <c r="F12" i="1"/>
  <c r="E12" i="1"/>
  <c r="S11" i="1"/>
  <c r="R11" i="1"/>
  <c r="Q11" i="1"/>
  <c r="L11" i="1"/>
  <c r="H11" i="1"/>
  <c r="G11" i="1"/>
  <c r="F11" i="1"/>
  <c r="E11" i="1"/>
  <c r="S10" i="1"/>
  <c r="R10" i="1"/>
  <c r="Q10" i="1"/>
  <c r="L10" i="1"/>
  <c r="H10" i="1"/>
  <c r="G10" i="1"/>
  <c r="F10" i="1"/>
  <c r="E10" i="1"/>
  <c r="S9" i="1"/>
  <c r="R9" i="1"/>
  <c r="Q9" i="1"/>
  <c r="L9" i="1"/>
  <c r="H9" i="1"/>
  <c r="G9" i="1"/>
  <c r="F9" i="1"/>
  <c r="E9" i="1"/>
  <c r="S8" i="1"/>
  <c r="R8" i="1"/>
  <c r="Q8" i="1"/>
  <c r="L8" i="1"/>
  <c r="H8" i="1"/>
  <c r="G8" i="1"/>
  <c r="F8" i="1"/>
  <c r="E8" i="1"/>
  <c r="S7" i="1"/>
  <c r="R7" i="1"/>
  <c r="Q7" i="1"/>
  <c r="L7" i="1"/>
  <c r="H7" i="1"/>
  <c r="G7" i="1"/>
  <c r="F7" i="1"/>
  <c r="E7" i="1"/>
  <c r="S6" i="1"/>
  <c r="R6" i="1"/>
  <c r="Q6" i="1"/>
  <c r="L6" i="1"/>
  <c r="H6" i="1"/>
  <c r="G6" i="1"/>
  <c r="F6" i="1"/>
  <c r="E6" i="1"/>
  <c r="S5" i="1"/>
  <c r="R5" i="1"/>
  <c r="Q5" i="1"/>
  <c r="L5" i="1"/>
  <c r="H5" i="1"/>
  <c r="G5" i="1"/>
  <c r="F5" i="1"/>
  <c r="E5" i="1"/>
  <c r="S4" i="1"/>
  <c r="R4" i="1"/>
  <c r="Q4" i="1"/>
  <c r="L4" i="1"/>
  <c r="H4" i="1"/>
  <c r="G4" i="1"/>
  <c r="F4" i="1"/>
  <c r="E4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S3" i="1"/>
  <c r="R3" i="1"/>
  <c r="Q3" i="1"/>
  <c r="L3" i="1"/>
  <c r="H3" i="1"/>
  <c r="G3" i="1"/>
  <c r="F3" i="1"/>
  <c r="E3" i="1"/>
  <c r="A3" i="1"/>
</calcChain>
</file>

<file path=xl/sharedStrings.xml><?xml version="1.0" encoding="utf-8"?>
<sst xmlns="http://schemas.openxmlformats.org/spreadsheetml/2006/main" count="1947" uniqueCount="202">
  <si>
    <t>N° d'écriture</t>
  </si>
  <si>
    <t>Ecriture à extourner ?</t>
  </si>
  <si>
    <t>Motif de l'extourne</t>
  </si>
  <si>
    <t>Date d'extourne</t>
  </si>
  <si>
    <t>Société</t>
  </si>
  <si>
    <t>Type de pièce</t>
  </si>
  <si>
    <t>Devise</t>
  </si>
  <si>
    <t>Date comptable</t>
  </si>
  <si>
    <t>Date de pièce</t>
  </si>
  <si>
    <t>Libellé d'écriture</t>
  </si>
  <si>
    <t>Référence</t>
  </si>
  <si>
    <t>Type de compte</t>
  </si>
  <si>
    <t>Numéro du compte fournisseur/client/compte</t>
  </si>
  <si>
    <t>Code CGS</t>
  </si>
  <si>
    <t>Investissement ?</t>
  </si>
  <si>
    <t>Montant</t>
  </si>
  <si>
    <t>Sens</t>
  </si>
  <si>
    <t>Code TVA</t>
  </si>
  <si>
    <t>Montant de base TVA</t>
  </si>
  <si>
    <t>Libellé du poste</t>
  </si>
  <si>
    <t>Affectation</t>
  </si>
  <si>
    <t>Centre de coûts</t>
  </si>
  <si>
    <t>AIR FRANCE</t>
  </si>
  <si>
    <t>F01000036</t>
  </si>
  <si>
    <t>FRAIS AERIEN BSP</t>
  </si>
  <si>
    <t>F01000037</t>
  </si>
  <si>
    <t>A01000005</t>
  </si>
  <si>
    <t>F01000051</t>
  </si>
  <si>
    <t>AVIS</t>
  </si>
  <si>
    <t>F01000059</t>
  </si>
  <si>
    <t>FRAIS LOCATION DE VOITURES</t>
  </si>
  <si>
    <t>F01000089</t>
  </si>
  <si>
    <t>F01000100</t>
  </si>
  <si>
    <t>F01000148</t>
  </si>
  <si>
    <t>F01000154</t>
  </si>
  <si>
    <t>SNCF</t>
  </si>
  <si>
    <t>F01000172</t>
  </si>
  <si>
    <t>FRAIS FER</t>
  </si>
  <si>
    <t>F01000190</t>
  </si>
  <si>
    <t>F01000193</t>
  </si>
  <si>
    <t>F01000194</t>
  </si>
  <si>
    <t>F01000197</t>
  </si>
  <si>
    <t>F01000202</t>
  </si>
  <si>
    <t>F01000255</t>
  </si>
  <si>
    <t>F01000299</t>
  </si>
  <si>
    <t>F01000302</t>
  </si>
  <si>
    <t>F01000314</t>
  </si>
  <si>
    <t>F01000378</t>
  </si>
  <si>
    <t>F01000398</t>
  </si>
  <si>
    <t>F01000468</t>
  </si>
  <si>
    <t>F01000571</t>
  </si>
  <si>
    <t>F01000616</t>
  </si>
  <si>
    <t>F01000472</t>
  </si>
  <si>
    <t>F01000500</t>
  </si>
  <si>
    <t>NOMAGENCE</t>
  </si>
  <si>
    <t>CODEAGENCE</t>
  </si>
  <si>
    <t>NOMCOLLABORATEUR</t>
  </si>
  <si>
    <t>CODECLIENT</t>
  </si>
  <si>
    <t>VOYAGEUR</t>
  </si>
  <si>
    <t>type de pièce</t>
  </si>
  <si>
    <t>No de facture</t>
  </si>
  <si>
    <t>Date de facture</t>
  </si>
  <si>
    <t>Date de depart</t>
  </si>
  <si>
    <t>Date de retour</t>
  </si>
  <si>
    <t>PARCOURS</t>
  </si>
  <si>
    <t>origine</t>
  </si>
  <si>
    <t>destination</t>
  </si>
  <si>
    <t>pays destination</t>
  </si>
  <si>
    <t>zone</t>
  </si>
  <si>
    <t>Prestation</t>
  </si>
  <si>
    <t>TYPETITRE</t>
  </si>
  <si>
    <t>NUMEROTITRE</t>
  </si>
  <si>
    <t>CODECLASSEVOYAGE</t>
  </si>
  <si>
    <t>CODEACTIVITE</t>
  </si>
  <si>
    <t>Code Fournisseur</t>
  </si>
  <si>
    <t>CODECANALRESA</t>
  </si>
  <si>
    <t>CO2</t>
  </si>
  <si>
    <t>REFPNR</t>
  </si>
  <si>
    <t>Zone STC</t>
  </si>
  <si>
    <t>Tag</t>
  </si>
  <si>
    <t>ORDRE DE MISSION</t>
  </si>
  <si>
    <t>Champs Analytique2</t>
  </si>
  <si>
    <t>Champs Analytique3</t>
  </si>
  <si>
    <t>Champs Analytique4</t>
  </si>
  <si>
    <t>Champs Analytique5</t>
  </si>
  <si>
    <t>Champs Analytique6</t>
  </si>
  <si>
    <t>Champs Analytique7</t>
  </si>
  <si>
    <t>Champs Analytique8</t>
  </si>
  <si>
    <t>Champs Analytique9</t>
  </si>
  <si>
    <t>Champs Analytique10</t>
  </si>
  <si>
    <t>Champs Analytique11</t>
  </si>
  <si>
    <t>Champs Analytique12</t>
  </si>
  <si>
    <t>Champs Analytique13</t>
  </si>
  <si>
    <t>Champs Analytique14</t>
  </si>
  <si>
    <t>Champs Analytique15</t>
  </si>
  <si>
    <t>Miles</t>
  </si>
  <si>
    <t>Trajet</t>
  </si>
  <si>
    <t>Type de tarif</t>
  </si>
  <si>
    <t>subocea</t>
  </si>
  <si>
    <t>CHRISTELLE</t>
  </si>
  <si>
    <t>C0008834</t>
  </si>
  <si>
    <t>REGN/BERTRAND</t>
  </si>
  <si>
    <t>F</t>
  </si>
  <si>
    <t>ORLY/LORIENT/LORIENT/ORLY</t>
  </si>
  <si>
    <t>PARIS</t>
  </si>
  <si>
    <t>LORIENT</t>
  </si>
  <si>
    <t>FRANCE</t>
  </si>
  <si>
    <t>E</t>
  </si>
  <si>
    <t>ECO/S</t>
  </si>
  <si>
    <t>AF</t>
  </si>
  <si>
    <t>AG</t>
  </si>
  <si>
    <t>LFVBHT</t>
  </si>
  <si>
    <t>NATIONAL</t>
  </si>
  <si>
    <t>BILLET</t>
  </si>
  <si>
    <t>LLRJ6</t>
  </si>
  <si>
    <t>ROUND TRIP</t>
  </si>
  <si>
    <t>Tarif Public</t>
  </si>
  <si>
    <t>FRAIS</t>
  </si>
  <si>
    <t>AGENCE</t>
  </si>
  <si>
    <t>VANESSA</t>
  </si>
  <si>
    <t>HAY/VICTOR</t>
  </si>
  <si>
    <t>ORLY/QUIMPER/BREST/ORLY</t>
  </si>
  <si>
    <t>QUIMPER</t>
  </si>
  <si>
    <t>YELYAZ</t>
  </si>
  <si>
    <t>LLRP2</t>
  </si>
  <si>
    <t>A</t>
  </si>
  <si>
    <t>ORLY/QUIMPER</t>
  </si>
  <si>
    <t>P</t>
  </si>
  <si>
    <t>ONE WAY</t>
  </si>
  <si>
    <t>ORLY/BREST/BREST/ORLY</t>
  </si>
  <si>
    <t>BREST</t>
  </si>
  <si>
    <t>EXCH</t>
  </si>
  <si>
    <t>LAURENCE</t>
  </si>
  <si>
    <t>CORBEIL/CORBEIL</t>
  </si>
  <si>
    <t>CORBEIL</t>
  </si>
  <si>
    <t>J</t>
  </si>
  <si>
    <t>X</t>
  </si>
  <si>
    <t>BEC/JEROME</t>
  </si>
  <si>
    <t>NANTES/TOULOUSE/TOULOUSE/LYON/LYON/NANTES</t>
  </si>
  <si>
    <t>NANTES</t>
  </si>
  <si>
    <t>LYON</t>
  </si>
  <si>
    <t>KYRYOK</t>
  </si>
  <si>
    <t>LLTA7</t>
  </si>
  <si>
    <t>ON/NATHALIE</t>
  </si>
  <si>
    <t>ORLY/TOULOUSE/TOULOUSE/ORLY</t>
  </si>
  <si>
    <t>TOULOUSE</t>
  </si>
  <si>
    <t>PREMIUM/W</t>
  </si>
  <si>
    <t>VAZEFW</t>
  </si>
  <si>
    <t>LLUAE</t>
  </si>
  <si>
    <t>SABINE</t>
  </si>
  <si>
    <t>JALL/PASCAL</t>
  </si>
  <si>
    <t>AVIS RENT-A-CAR</t>
  </si>
  <si>
    <t>RENNES</t>
  </si>
  <si>
    <t>IWMR</t>
  </si>
  <si>
    <t>YAKKHO</t>
  </si>
  <si>
    <t>BOEHMIN/NICOLAS</t>
  </si>
  <si>
    <t>QUIMPER/QUIMPER</t>
  </si>
  <si>
    <t>I</t>
  </si>
  <si>
    <t>DURAD/CAROLINE</t>
  </si>
  <si>
    <t>LILLE EUROPE/MASSY TGV</t>
  </si>
  <si>
    <t>LILLE</t>
  </si>
  <si>
    <t>MASSY</t>
  </si>
  <si>
    <t>PRO SECONDE</t>
  </si>
  <si>
    <t>EKXVXO</t>
  </si>
  <si>
    <t>LLZGY</t>
  </si>
  <si>
    <t>Tarif PRO</t>
  </si>
  <si>
    <t>PARIS NORD/LILLE EUROPE</t>
  </si>
  <si>
    <t>PARIS MONTPARNASSE 1 ET 2/VANNES</t>
  </si>
  <si>
    <t>VANNES</t>
  </si>
  <si>
    <t>LOISIR PREMIERE</t>
  </si>
  <si>
    <t>EEBUMS</t>
  </si>
  <si>
    <t>LLZJH</t>
  </si>
  <si>
    <t>Tarif Loisir</t>
  </si>
  <si>
    <t>VANNES/PARIS MONTPARNASSE 1 ET 2</t>
  </si>
  <si>
    <t>Liste des centres de coûts (CC) associés au collaborateurs.</t>
  </si>
  <si>
    <t>Code société</t>
  </si>
  <si>
    <t>Libellé société</t>
  </si>
  <si>
    <t>Nom</t>
  </si>
  <si>
    <t>Prénom</t>
  </si>
  <si>
    <t>MOUSSE</t>
  </si>
  <si>
    <t>BOEHMIN</t>
  </si>
  <si>
    <t>NICOLAS</t>
  </si>
  <si>
    <t>0104A1C100</t>
  </si>
  <si>
    <t>ON</t>
  </si>
  <si>
    <t>NATHALIE</t>
  </si>
  <si>
    <t>0104A1A000</t>
  </si>
  <si>
    <t>DURAD</t>
  </si>
  <si>
    <t>CAROLINE</t>
  </si>
  <si>
    <t>0104A3C200</t>
  </si>
  <si>
    <t>HAY</t>
  </si>
  <si>
    <t>VICTOR</t>
  </si>
  <si>
    <t>0104A1C000</t>
  </si>
  <si>
    <t>JALL</t>
  </si>
  <si>
    <t>PASCAL</t>
  </si>
  <si>
    <t>0104A6G050</t>
  </si>
  <si>
    <t>BEC</t>
  </si>
  <si>
    <t>JEROME</t>
  </si>
  <si>
    <t>0104A6G070</t>
  </si>
  <si>
    <t>REGN</t>
  </si>
  <si>
    <t>BERTRAND</t>
  </si>
  <si>
    <t>0104A4A000</t>
  </si>
  <si>
    <t>Code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</si>
</sst>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1" xfId="0" applyFill="1" applyBorder="1"/>
    <xf numFmtId="0" fontId="3" fillId="0" borderId="1" xfId="0" applyFont="1" applyFill="1" applyBorder="1"/>
    <xf numFmtId="0" fontId="0" fillId="0" borderId="0" xfId="0" applyFill="1"/>
    <xf numFmtId="0" fontId="0" fillId="2" borderId="2" xfId="0" applyFill="1" applyBorder="1"/>
    <xf numFmtId="0" fontId="0" fillId="0" borderId="2" xfId="0" applyFill="1" applyBorder="1"/>
    <xf numFmtId="0" fontId="0" fillId="2" borderId="0" xfId="0" applyFill="1" applyBorder="1"/>
    <xf numFmtId="0" fontId="0" fillId="0" borderId="1" xfId="0" applyBorder="1"/>
    <xf numFmtId="0" fontId="0" fillId="0" borderId="1" xfId="0" applyNumberFormat="1" applyBorder="1"/>
    <xf numFmtId="14" fontId="0" fillId="0" borderId="0" xfId="0" applyNumberFormat="1"/>
    <xf numFmtId="14" fontId="0" fillId="0" borderId="2" xfId="0" applyNumberFormat="1" applyBorder="1"/>
    <xf numFmtId="0" fontId="0" fillId="0" borderId="2" xfId="0" applyBorder="1"/>
    <xf numFmtId="49" fontId="0" fillId="0" borderId="2" xfId="0" applyNumberFormat="1" applyBorder="1"/>
    <xf numFmtId="0" fontId="0" fillId="0" borderId="0" xfId="0" applyBorder="1"/>
    <xf numFmtId="0" fontId="0" fillId="0" borderId="0" xfId="0" applyBorder="1" applyProtection="1">
      <protection locked="0"/>
    </xf>
    <xf numFmtId="0" fontId="0" fillId="0" borderId="2" xfId="0" applyNumberFormat="1" applyBorder="1"/>
    <xf numFmtId="14" fontId="0" fillId="0" borderId="0" xfId="0" applyNumberFormat="1" applyBorder="1"/>
    <xf numFmtId="49" fontId="0" fillId="0" borderId="0" xfId="0" applyNumberFormat="1" applyFill="1" applyBorder="1"/>
    <xf numFmtId="49" fontId="0" fillId="0" borderId="0" xfId="0" applyNumberFormat="1" applyBorder="1"/>
    <xf numFmtId="0" fontId="0" fillId="2" borderId="0" xfId="0" applyFill="1"/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/>
    </xf>
    <xf numFmtId="0" fontId="0" fillId="3" borderId="3" xfId="0" quotePrefix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1886"/>
  <sheetViews>
    <sheetView tabSelected="1" zoomScale="70" zoomScaleNormal="70" workbookViewId="0">
      <selection activeCell="U4" sqref="U4"/>
    </sheetView>
  </sheetViews>
  <sheetFormatPr baseColWidth="10" defaultColWidth="11.42578125" defaultRowHeight="15" customHeight="1" x14ac:dyDescent="0.25"/>
  <cols>
    <col min="1" max="1" width="12.140625" bestFit="1" customWidth="1"/>
    <col min="2" max="4" width="8.140625" customWidth="1"/>
    <col min="5" max="5" width="7.5703125" bestFit="1" customWidth="1"/>
    <col min="6" max="6" width="13.28515625" bestFit="1" customWidth="1"/>
    <col min="7" max="7" width="7" bestFit="1" customWidth="1"/>
    <col min="8" max="8" width="15" bestFit="1" customWidth="1"/>
    <col min="9" max="9" width="13.140625" bestFit="1" customWidth="1"/>
    <col min="10" max="10" width="16.140625" bestFit="1" customWidth="1"/>
    <col min="11" max="11" width="10.140625" bestFit="1" customWidth="1"/>
    <col min="12" max="12" width="15.140625" bestFit="1" customWidth="1"/>
    <col min="13" max="13" width="17.85546875" customWidth="1"/>
    <col min="14" max="14" width="9.42578125" bestFit="1" customWidth="1"/>
    <col min="15" max="15" width="9.140625" customWidth="1"/>
    <col min="16" max="16" width="8.5703125" bestFit="1" customWidth="1"/>
    <col min="17" max="17" width="5.140625" bestFit="1" customWidth="1"/>
    <col min="18" max="18" width="9.5703125" bestFit="1" customWidth="1"/>
    <col min="19" max="19" width="20.85546875" bestFit="1" customWidth="1"/>
    <col min="20" max="20" width="19.5703125" bestFit="1" customWidth="1"/>
    <col min="21" max="21" width="11" bestFit="1" customWidth="1"/>
    <col min="22" max="22" width="14.85546875" bestFit="1" customWidth="1"/>
  </cols>
  <sheetData>
    <row r="1" spans="1:22" s="3" customFormat="1" ht="1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4" t="s">
        <v>10</v>
      </c>
      <c r="L1" s="5" t="s">
        <v>11</v>
      </c>
      <c r="M1" s="4" t="s">
        <v>12</v>
      </c>
      <c r="N1" s="5" t="s">
        <v>13</v>
      </c>
      <c r="O1" s="5" t="s">
        <v>14</v>
      </c>
      <c r="P1" s="6" t="s">
        <v>15</v>
      </c>
      <c r="Q1" s="3" t="s">
        <v>16</v>
      </c>
      <c r="R1" s="3" t="s">
        <v>17</v>
      </c>
      <c r="S1" s="3" t="s">
        <v>18</v>
      </c>
      <c r="T1" s="19" t="s">
        <v>19</v>
      </c>
      <c r="U1" s="3" t="s">
        <v>20</v>
      </c>
      <c r="V1" s="30" t="s">
        <v>21</v>
      </c>
    </row>
    <row r="2" spans="1:22" ht="15" customHeight="1" x14ac:dyDescent="0.25">
      <c r="A2" s="7"/>
      <c r="B2" s="7"/>
      <c r="C2" s="7"/>
      <c r="D2" s="7"/>
      <c r="E2" s="8"/>
      <c r="H2" s="9"/>
      <c r="I2" s="10"/>
      <c r="J2" s="11"/>
      <c r="K2" s="11"/>
      <c r="L2" s="11"/>
      <c r="M2" s="12"/>
      <c r="N2" s="11"/>
      <c r="O2" s="11"/>
      <c r="P2" s="13"/>
      <c r="V2" s="14"/>
    </row>
    <row r="3" spans="1:22" ht="15" customHeight="1" x14ac:dyDescent="0.25">
      <c r="A3" s="7">
        <f>IF(K3=K2,A2,A2+1)</f>
        <v>1</v>
      </c>
      <c r="B3" s="10"/>
      <c r="C3" s="11"/>
      <c r="D3" s="11"/>
      <c r="E3" s="15" t="str">
        <f>IF(I3="","","ZER")</f>
        <v>ZER</v>
      </c>
      <c r="F3" t="str">
        <f>IF(I3="","","OD")</f>
        <v>OD</v>
      </c>
      <c r="G3" t="str">
        <f>IF(I3="","","EUR")</f>
        <v>EUR</v>
      </c>
      <c r="H3" s="9">
        <f>IF(I3="","",I3)</f>
        <v>42737</v>
      </c>
      <c r="I3" s="16">
        <v>42737</v>
      </c>
      <c r="J3" s="16"/>
      <c r="K3" s="13" t="s">
        <v>23</v>
      </c>
      <c r="L3" s="13" t="str">
        <f>IF(LEFT(M3,2)="40","K","S")</f>
        <v>S</v>
      </c>
      <c r="M3" s="17">
        <v>62510000</v>
      </c>
      <c r="N3" s="13"/>
      <c r="O3" s="13"/>
      <c r="P3" s="13">
        <v>493.99</v>
      </c>
      <c r="Q3" t="str">
        <f>IF(LEFT(M3,2)="40","C","D")</f>
        <v>D</v>
      </c>
      <c r="R3" t="str">
        <f>IF(P4=0,"V0",IF(P4=ROUND(P3*0.2,2),"V6",""))</f>
        <v>V0</v>
      </c>
      <c r="S3" t="str">
        <f>IF(LEFT(M3,2)="44",P2,"")</f>
        <v/>
      </c>
      <c r="T3" t="str">
        <f>CONCATENATE(LEFT(base!E2,FIND("/",base!E2)-1),"/",base!P2)</f>
        <v>REGN/AIR FRANCE</v>
      </c>
      <c r="V3" s="14" t="str">
        <f>VLOOKUP(LEFT(T3,FIND("/",T3)-1),'salarie CC'!C:E,3,FALSE)</f>
        <v>0104A4A000</v>
      </c>
    </row>
    <row r="4" spans="1:22" ht="15" customHeight="1" x14ac:dyDescent="0.25">
      <c r="A4" s="7">
        <f t="shared" ref="A4:A67" si="0">IF(K4=K3,A3,A3+1)</f>
        <v>1</v>
      </c>
      <c r="B4" s="10"/>
      <c r="C4" s="11"/>
      <c r="D4" s="11"/>
      <c r="E4" s="15" t="str">
        <f t="shared" ref="E4:E67" si="1">IF(I4="","","ZER")</f>
        <v>ZER</v>
      </c>
      <c r="F4" t="str">
        <f t="shared" ref="F4:F67" si="2">IF(I4="","","OD")</f>
        <v>OD</v>
      </c>
      <c r="G4" t="str">
        <f t="shared" ref="G4:G67" si="3">IF(I4="","","EUR")</f>
        <v>EUR</v>
      </c>
      <c r="H4" s="9">
        <f t="shared" ref="H4:H67" si="4">IF(I4="","",I4)</f>
        <v>42737</v>
      </c>
      <c r="I4" s="16">
        <v>42737</v>
      </c>
      <c r="J4" s="16"/>
      <c r="K4" s="13" t="s">
        <v>23</v>
      </c>
      <c r="L4" s="13" t="str">
        <f t="shared" ref="L4:L67" si="5">IF(LEFT(M4,2)="40","K","S")</f>
        <v>S</v>
      </c>
      <c r="M4" s="17">
        <v>44566000</v>
      </c>
      <c r="N4" s="13"/>
      <c r="O4" s="13"/>
      <c r="P4" s="13">
        <v>0</v>
      </c>
      <c r="Q4" t="str">
        <f t="shared" ref="Q4:Q67" si="6">IF(LEFT(M4,2)="40","C","D")</f>
        <v>D</v>
      </c>
      <c r="R4" t="str">
        <f t="shared" ref="R4:R67" si="7">IF(P5=0,"V0",IF(P5=ROUND(P4*0.2,2),"V6",""))</f>
        <v/>
      </c>
      <c r="S4">
        <f t="shared" ref="S4:S67" si="8">IF(LEFT(M4,2)="44",P3,"")</f>
        <v>493.99</v>
      </c>
      <c r="T4" t="str">
        <f>CONCATENATE(LEFT(base!E2,FIND("/",base!E2)-1),"/",base!P2)</f>
        <v>REGN/AIR FRANCE</v>
      </c>
      <c r="V4" s="14" t="str">
        <f>VLOOKUP(LEFT(T4,FIND("/",T4)-1),'salarie CC'!C:E,3,FALSE)</f>
        <v>0104A4A000</v>
      </c>
    </row>
    <row r="5" spans="1:22" ht="15" customHeight="1" x14ac:dyDescent="0.25">
      <c r="A5" s="7">
        <f t="shared" si="0"/>
        <v>1</v>
      </c>
      <c r="B5" s="10"/>
      <c r="C5" s="11"/>
      <c r="D5" s="11"/>
      <c r="E5" s="15" t="str">
        <f t="shared" si="1"/>
        <v>ZER</v>
      </c>
      <c r="F5" t="str">
        <f t="shared" si="2"/>
        <v>OD</v>
      </c>
      <c r="G5" t="str">
        <f t="shared" si="3"/>
        <v>EUR</v>
      </c>
      <c r="H5" s="9">
        <f t="shared" si="4"/>
        <v>42737</v>
      </c>
      <c r="I5" s="16">
        <v>42737</v>
      </c>
      <c r="J5" s="16"/>
      <c r="K5" s="13" t="s">
        <v>23</v>
      </c>
      <c r="L5" s="13" t="str">
        <f t="shared" si="5"/>
        <v>K</v>
      </c>
      <c r="M5" s="18">
        <v>40110000</v>
      </c>
      <c r="N5" s="13"/>
      <c r="O5" s="13"/>
      <c r="P5" s="13">
        <v>493.99</v>
      </c>
      <c r="Q5" t="str">
        <f t="shared" si="6"/>
        <v>C</v>
      </c>
      <c r="R5" t="str">
        <f t="shared" si="7"/>
        <v/>
      </c>
      <c r="S5" t="str">
        <f t="shared" si="8"/>
        <v/>
      </c>
      <c r="T5" t="str">
        <f>CONCATENATE(LEFT(base!E2,FIND("/",base!E2)-1),"/",base!P2)</f>
        <v>REGN/AIR FRANCE</v>
      </c>
      <c r="V5" s="14" t="str">
        <f>VLOOKUP(LEFT(T5,FIND("/",T5)-1),'salarie CC'!C:E,3,FALSE)</f>
        <v>0104A4A000</v>
      </c>
    </row>
    <row r="6" spans="1:22" ht="15" customHeight="1" x14ac:dyDescent="0.25">
      <c r="A6" s="7">
        <f t="shared" si="0"/>
        <v>1</v>
      </c>
      <c r="B6" s="10"/>
      <c r="C6" s="11"/>
      <c r="D6" s="11"/>
      <c r="E6" s="15" t="str">
        <f t="shared" si="1"/>
        <v>ZER</v>
      </c>
      <c r="F6" t="str">
        <f t="shared" si="2"/>
        <v>OD</v>
      </c>
      <c r="G6" t="str">
        <f t="shared" si="3"/>
        <v>EUR</v>
      </c>
      <c r="H6" s="9">
        <f t="shared" si="4"/>
        <v>42737</v>
      </c>
      <c r="I6" s="16">
        <v>42737</v>
      </c>
      <c r="J6" s="16"/>
      <c r="K6" s="13" t="s">
        <v>23</v>
      </c>
      <c r="L6" s="13" t="str">
        <f t="shared" si="5"/>
        <v>S</v>
      </c>
      <c r="M6" s="17">
        <v>62510000</v>
      </c>
      <c r="N6" s="13"/>
      <c r="O6" s="13"/>
      <c r="P6" s="13">
        <v>18.329999999999998</v>
      </c>
      <c r="Q6" t="str">
        <f t="shared" si="6"/>
        <v>D</v>
      </c>
      <c r="R6" t="str">
        <f t="shared" si="7"/>
        <v>V6</v>
      </c>
      <c r="S6" t="str">
        <f t="shared" si="8"/>
        <v/>
      </c>
      <c r="T6" t="str">
        <f>CONCATENATE(LEFT(base!E2,FIND("/",base!E2)-1),"/",base!P2)</f>
        <v>REGN/AIR FRANCE</v>
      </c>
      <c r="V6" s="14" t="str">
        <f>VLOOKUP(LEFT(T6,FIND("/",T6)-1),'salarie CC'!C:E,3,FALSE)</f>
        <v>0104A4A000</v>
      </c>
    </row>
    <row r="7" spans="1:22" ht="15" customHeight="1" x14ac:dyDescent="0.25">
      <c r="A7" s="7">
        <f t="shared" si="0"/>
        <v>1</v>
      </c>
      <c r="B7" s="10"/>
      <c r="C7" s="11"/>
      <c r="D7" s="11"/>
      <c r="E7" s="15" t="str">
        <f t="shared" si="1"/>
        <v>ZER</v>
      </c>
      <c r="F7" t="str">
        <f t="shared" si="2"/>
        <v>OD</v>
      </c>
      <c r="G7" t="str">
        <f t="shared" si="3"/>
        <v>EUR</v>
      </c>
      <c r="H7" s="9">
        <f t="shared" si="4"/>
        <v>42737</v>
      </c>
      <c r="I7" s="16">
        <v>42737</v>
      </c>
      <c r="J7" s="16"/>
      <c r="K7" s="13" t="s">
        <v>23</v>
      </c>
      <c r="L7" s="13" t="str">
        <f t="shared" si="5"/>
        <v>S</v>
      </c>
      <c r="M7" s="17">
        <v>44566000</v>
      </c>
      <c r="N7" s="13"/>
      <c r="O7" s="13"/>
      <c r="P7" s="13">
        <v>3.67</v>
      </c>
      <c r="Q7" t="str">
        <f t="shared" si="6"/>
        <v>D</v>
      </c>
      <c r="R7" t="str">
        <f t="shared" si="7"/>
        <v/>
      </c>
      <c r="S7">
        <f t="shared" si="8"/>
        <v>18.329999999999998</v>
      </c>
      <c r="T7" t="str">
        <f>CONCATENATE(LEFT(base!E2,FIND("/",base!E2)-1),"/",base!P2)</f>
        <v>REGN/AIR FRANCE</v>
      </c>
      <c r="V7" s="14" t="str">
        <f>VLOOKUP(LEFT(T7,FIND("/",T7)-1),'salarie CC'!C:E,3,FALSE)</f>
        <v>0104A4A000</v>
      </c>
    </row>
    <row r="8" spans="1:22" ht="15" customHeight="1" x14ac:dyDescent="0.25">
      <c r="A8" s="7">
        <f t="shared" si="0"/>
        <v>1</v>
      </c>
      <c r="B8" s="10"/>
      <c r="C8" s="11"/>
      <c r="D8" s="11"/>
      <c r="E8" s="15" t="str">
        <f t="shared" si="1"/>
        <v>ZER</v>
      </c>
      <c r="F8" t="str">
        <f t="shared" si="2"/>
        <v>OD</v>
      </c>
      <c r="G8" t="str">
        <f t="shared" si="3"/>
        <v>EUR</v>
      </c>
      <c r="H8" s="9">
        <f t="shared" si="4"/>
        <v>42737</v>
      </c>
      <c r="I8" s="16">
        <v>42737</v>
      </c>
      <c r="J8" s="16"/>
      <c r="K8" s="13" t="s">
        <v>23</v>
      </c>
      <c r="L8" s="13" t="str">
        <f t="shared" si="5"/>
        <v>K</v>
      </c>
      <c r="M8" s="18">
        <v>40110000</v>
      </c>
      <c r="N8" s="13"/>
      <c r="O8" s="13"/>
      <c r="P8" s="13">
        <v>22</v>
      </c>
      <c r="Q8" t="str">
        <f t="shared" si="6"/>
        <v>C</v>
      </c>
      <c r="R8" t="str">
        <f t="shared" si="7"/>
        <v/>
      </c>
      <c r="S8" t="str">
        <f t="shared" si="8"/>
        <v/>
      </c>
      <c r="T8" t="str">
        <f>CONCATENATE(LEFT(base!E2,FIND("/",base!E2)-1),"/",base!P2)</f>
        <v>REGN/AIR FRANCE</v>
      </c>
      <c r="V8" s="14" t="str">
        <f>VLOOKUP(LEFT(T8,FIND("/",T8)-1),'salarie CC'!C:E,3,FALSE)</f>
        <v>0104A4A000</v>
      </c>
    </row>
    <row r="9" spans="1:22" ht="15" customHeight="1" x14ac:dyDescent="0.25">
      <c r="A9" s="7">
        <f t="shared" si="0"/>
        <v>2</v>
      </c>
      <c r="B9" s="10"/>
      <c r="C9" s="11"/>
      <c r="D9" s="11"/>
      <c r="E9" s="15" t="str">
        <f t="shared" si="1"/>
        <v>ZER</v>
      </c>
      <c r="F9" t="str">
        <f t="shared" si="2"/>
        <v>OD</v>
      </c>
      <c r="G9" t="str">
        <f t="shared" si="3"/>
        <v>EUR</v>
      </c>
      <c r="H9" s="9">
        <f t="shared" si="4"/>
        <v>42737</v>
      </c>
      <c r="I9" s="16">
        <v>42737</v>
      </c>
      <c r="J9" s="16"/>
      <c r="K9" s="13" t="s">
        <v>25</v>
      </c>
      <c r="L9" s="13" t="str">
        <f t="shared" si="5"/>
        <v>S</v>
      </c>
      <c r="M9" s="17">
        <v>62510000</v>
      </c>
      <c r="N9" s="13"/>
      <c r="O9" s="13"/>
      <c r="P9" s="13">
        <v>475.04</v>
      </c>
      <c r="Q9" t="str">
        <f t="shared" si="6"/>
        <v>D</v>
      </c>
      <c r="R9" t="str">
        <f t="shared" si="7"/>
        <v>V0</v>
      </c>
      <c r="S9" t="str">
        <f t="shared" si="8"/>
        <v/>
      </c>
      <c r="V9" s="14"/>
    </row>
    <row r="10" spans="1:22" ht="15" customHeight="1" x14ac:dyDescent="0.25">
      <c r="A10" s="7">
        <f t="shared" si="0"/>
        <v>2</v>
      </c>
      <c r="B10" s="10"/>
      <c r="C10" s="11"/>
      <c r="D10" s="11"/>
      <c r="E10" s="15" t="str">
        <f t="shared" si="1"/>
        <v>ZER</v>
      </c>
      <c r="F10" t="str">
        <f t="shared" si="2"/>
        <v>OD</v>
      </c>
      <c r="G10" t="str">
        <f t="shared" si="3"/>
        <v>EUR</v>
      </c>
      <c r="H10" s="9">
        <f t="shared" si="4"/>
        <v>42737</v>
      </c>
      <c r="I10" s="16">
        <v>42737</v>
      </c>
      <c r="J10" s="16"/>
      <c r="K10" s="13" t="s">
        <v>25</v>
      </c>
      <c r="L10" s="13" t="str">
        <f t="shared" si="5"/>
        <v>S</v>
      </c>
      <c r="M10" s="17">
        <v>44566000</v>
      </c>
      <c r="N10" s="13"/>
      <c r="O10" s="13"/>
      <c r="P10" s="13">
        <v>0</v>
      </c>
      <c r="Q10" t="str">
        <f t="shared" si="6"/>
        <v>D</v>
      </c>
      <c r="R10" t="str">
        <f t="shared" si="7"/>
        <v/>
      </c>
      <c r="S10">
        <f t="shared" si="8"/>
        <v>475.04</v>
      </c>
      <c r="V10" s="13"/>
    </row>
    <row r="11" spans="1:22" ht="15" customHeight="1" x14ac:dyDescent="0.25">
      <c r="A11" s="7">
        <f t="shared" si="0"/>
        <v>2</v>
      </c>
      <c r="B11" s="10"/>
      <c r="C11" s="11"/>
      <c r="D11" s="11"/>
      <c r="E11" s="15" t="str">
        <f t="shared" si="1"/>
        <v>ZER</v>
      </c>
      <c r="F11" t="str">
        <f t="shared" si="2"/>
        <v>OD</v>
      </c>
      <c r="G11" t="str">
        <f t="shared" si="3"/>
        <v>EUR</v>
      </c>
      <c r="H11" s="9">
        <f t="shared" si="4"/>
        <v>42737</v>
      </c>
      <c r="I11" s="16">
        <v>42737</v>
      </c>
      <c r="J11" s="16"/>
      <c r="K11" s="13" t="s">
        <v>25</v>
      </c>
      <c r="L11" s="13" t="str">
        <f t="shared" si="5"/>
        <v>K</v>
      </c>
      <c r="M11" s="18">
        <v>40110000</v>
      </c>
      <c r="N11" s="13"/>
      <c r="O11" s="13"/>
      <c r="P11" s="13">
        <v>475.04</v>
      </c>
      <c r="Q11" t="str">
        <f t="shared" si="6"/>
        <v>C</v>
      </c>
      <c r="R11" t="str">
        <f t="shared" si="7"/>
        <v/>
      </c>
      <c r="S11" t="str">
        <f t="shared" si="8"/>
        <v/>
      </c>
      <c r="V11" s="14"/>
    </row>
    <row r="12" spans="1:22" ht="15" customHeight="1" x14ac:dyDescent="0.25">
      <c r="A12" s="7">
        <f t="shared" si="0"/>
        <v>2</v>
      </c>
      <c r="B12" s="10"/>
      <c r="C12" s="11"/>
      <c r="D12" s="11"/>
      <c r="E12" s="15" t="str">
        <f t="shared" si="1"/>
        <v>ZER</v>
      </c>
      <c r="F12" t="str">
        <f t="shared" si="2"/>
        <v>OD</v>
      </c>
      <c r="G12" t="str">
        <f t="shared" si="3"/>
        <v>EUR</v>
      </c>
      <c r="H12" s="9">
        <f t="shared" si="4"/>
        <v>42737</v>
      </c>
      <c r="I12" s="16">
        <v>42737</v>
      </c>
      <c r="J12" s="16"/>
      <c r="K12" s="13" t="s">
        <v>25</v>
      </c>
      <c r="L12" s="13" t="str">
        <f t="shared" si="5"/>
        <v>S</v>
      </c>
      <c r="M12" s="17">
        <v>62510000</v>
      </c>
      <c r="N12" s="13"/>
      <c r="O12" s="13"/>
      <c r="P12" s="13">
        <v>18.329999999999998</v>
      </c>
      <c r="Q12" t="str">
        <f t="shared" si="6"/>
        <v>D</v>
      </c>
      <c r="R12" t="str">
        <f t="shared" si="7"/>
        <v>V6</v>
      </c>
      <c r="S12" t="str">
        <f t="shared" si="8"/>
        <v/>
      </c>
      <c r="V12" s="14"/>
    </row>
    <row r="13" spans="1:22" ht="15" customHeight="1" x14ac:dyDescent="0.25">
      <c r="A13" s="7">
        <f t="shared" si="0"/>
        <v>2</v>
      </c>
      <c r="B13" s="10"/>
      <c r="C13" s="11"/>
      <c r="D13" s="11"/>
      <c r="E13" s="15" t="str">
        <f t="shared" si="1"/>
        <v>ZER</v>
      </c>
      <c r="F13" t="str">
        <f t="shared" si="2"/>
        <v>OD</v>
      </c>
      <c r="G13" t="str">
        <f t="shared" si="3"/>
        <v>EUR</v>
      </c>
      <c r="H13" s="9">
        <f t="shared" si="4"/>
        <v>42737</v>
      </c>
      <c r="I13" s="16">
        <v>42737</v>
      </c>
      <c r="J13" s="16"/>
      <c r="K13" s="13" t="s">
        <v>25</v>
      </c>
      <c r="L13" s="13" t="str">
        <f t="shared" si="5"/>
        <v>S</v>
      </c>
      <c r="M13" s="17">
        <v>44566000</v>
      </c>
      <c r="N13" s="13"/>
      <c r="O13" s="13"/>
      <c r="P13" s="13">
        <v>3.67</v>
      </c>
      <c r="Q13" t="str">
        <f t="shared" si="6"/>
        <v>D</v>
      </c>
      <c r="R13" t="str">
        <f t="shared" si="7"/>
        <v/>
      </c>
      <c r="S13">
        <f t="shared" si="8"/>
        <v>18.329999999999998</v>
      </c>
    </row>
    <row r="14" spans="1:22" ht="15" customHeight="1" x14ac:dyDescent="0.25">
      <c r="A14" s="7">
        <f t="shared" si="0"/>
        <v>2</v>
      </c>
      <c r="B14" s="10"/>
      <c r="C14" s="11"/>
      <c r="D14" s="11"/>
      <c r="E14" s="15" t="str">
        <f t="shared" si="1"/>
        <v>ZER</v>
      </c>
      <c r="F14" t="str">
        <f t="shared" si="2"/>
        <v>OD</v>
      </c>
      <c r="G14" t="str">
        <f t="shared" si="3"/>
        <v>EUR</v>
      </c>
      <c r="H14" s="9">
        <f t="shared" si="4"/>
        <v>42737</v>
      </c>
      <c r="I14" s="16">
        <v>42737</v>
      </c>
      <c r="J14" s="16"/>
      <c r="K14" s="13" t="s">
        <v>25</v>
      </c>
      <c r="L14" s="13" t="str">
        <f t="shared" si="5"/>
        <v>K</v>
      </c>
      <c r="M14" s="18">
        <v>40110000</v>
      </c>
      <c r="N14" s="13"/>
      <c r="O14" s="13"/>
      <c r="P14" s="13">
        <v>22</v>
      </c>
      <c r="Q14" t="str">
        <f t="shared" si="6"/>
        <v>C</v>
      </c>
      <c r="R14" t="str">
        <f t="shared" si="7"/>
        <v/>
      </c>
      <c r="S14" t="str">
        <f t="shared" si="8"/>
        <v/>
      </c>
      <c r="V14" s="14"/>
    </row>
    <row r="15" spans="1:22" ht="15" customHeight="1" x14ac:dyDescent="0.25">
      <c r="A15" s="7">
        <f t="shared" si="0"/>
        <v>3</v>
      </c>
      <c r="B15" s="10"/>
      <c r="C15" s="11"/>
      <c r="D15" s="11"/>
      <c r="E15" s="15" t="str">
        <f t="shared" si="1"/>
        <v>ZER</v>
      </c>
      <c r="F15" t="str">
        <f t="shared" si="2"/>
        <v>OD</v>
      </c>
      <c r="G15" t="str">
        <f t="shared" si="3"/>
        <v>EUR</v>
      </c>
      <c r="H15" s="9">
        <f t="shared" si="4"/>
        <v>42738</v>
      </c>
      <c r="I15" s="16">
        <v>42738</v>
      </c>
      <c r="J15" s="16"/>
      <c r="K15" s="13" t="s">
        <v>26</v>
      </c>
      <c r="L15" s="13" t="str">
        <f t="shared" si="5"/>
        <v>S</v>
      </c>
      <c r="M15" s="17">
        <v>62510000</v>
      </c>
      <c r="N15" s="13"/>
      <c r="O15" s="13"/>
      <c r="P15" s="13">
        <v>-17</v>
      </c>
      <c r="Q15" t="str">
        <f t="shared" si="6"/>
        <v>D</v>
      </c>
      <c r="R15" t="str">
        <f t="shared" si="7"/>
        <v>V0</v>
      </c>
      <c r="S15" t="str">
        <f t="shared" si="8"/>
        <v/>
      </c>
      <c r="V15" s="14"/>
    </row>
    <row r="16" spans="1:22" ht="15" customHeight="1" x14ac:dyDescent="0.25">
      <c r="A16" s="7">
        <f t="shared" si="0"/>
        <v>3</v>
      </c>
      <c r="B16" s="10"/>
      <c r="C16" s="11"/>
      <c r="D16" s="11"/>
      <c r="E16" s="15" t="str">
        <f t="shared" si="1"/>
        <v>ZER</v>
      </c>
      <c r="F16" t="str">
        <f t="shared" si="2"/>
        <v>OD</v>
      </c>
      <c r="G16" t="str">
        <f t="shared" si="3"/>
        <v>EUR</v>
      </c>
      <c r="H16" s="9">
        <f t="shared" si="4"/>
        <v>42738</v>
      </c>
      <c r="I16" s="16">
        <v>42738</v>
      </c>
      <c r="J16" s="16"/>
      <c r="K16" s="13" t="s">
        <v>26</v>
      </c>
      <c r="L16" s="13" t="str">
        <f t="shared" si="5"/>
        <v>S</v>
      </c>
      <c r="M16" s="17">
        <v>44566000</v>
      </c>
      <c r="N16" s="13"/>
      <c r="O16" s="13"/>
      <c r="P16" s="13">
        <v>0</v>
      </c>
      <c r="Q16" t="str">
        <f t="shared" si="6"/>
        <v>D</v>
      </c>
      <c r="R16" t="str">
        <f t="shared" si="7"/>
        <v/>
      </c>
      <c r="S16">
        <f t="shared" si="8"/>
        <v>-17</v>
      </c>
      <c r="V16" s="13"/>
    </row>
    <row r="17" spans="1:22" ht="15" customHeight="1" x14ac:dyDescent="0.25">
      <c r="A17" s="7">
        <f t="shared" si="0"/>
        <v>3</v>
      </c>
      <c r="B17" s="10"/>
      <c r="C17" s="11"/>
      <c r="D17" s="11"/>
      <c r="E17" s="15" t="str">
        <f t="shared" si="1"/>
        <v>ZER</v>
      </c>
      <c r="F17" t="str">
        <f t="shared" si="2"/>
        <v>OD</v>
      </c>
      <c r="G17" t="str">
        <f t="shared" si="3"/>
        <v>EUR</v>
      </c>
      <c r="H17" s="9">
        <f t="shared" si="4"/>
        <v>42738</v>
      </c>
      <c r="I17" s="16">
        <v>42738</v>
      </c>
      <c r="J17" s="16"/>
      <c r="K17" s="13" t="s">
        <v>26</v>
      </c>
      <c r="L17" s="13" t="str">
        <f t="shared" si="5"/>
        <v>K</v>
      </c>
      <c r="M17" s="18">
        <v>40110000</v>
      </c>
      <c r="N17" s="13"/>
      <c r="O17" s="13"/>
      <c r="P17" s="13">
        <v>-17</v>
      </c>
      <c r="Q17" t="str">
        <f t="shared" si="6"/>
        <v>C</v>
      </c>
      <c r="R17" t="str">
        <f t="shared" si="7"/>
        <v/>
      </c>
      <c r="S17" t="str">
        <f t="shared" si="8"/>
        <v/>
      </c>
      <c r="V17" s="14"/>
    </row>
    <row r="18" spans="1:22" ht="15" customHeight="1" x14ac:dyDescent="0.25">
      <c r="A18" s="7">
        <f t="shared" si="0"/>
        <v>4</v>
      </c>
      <c r="B18" s="10"/>
      <c r="C18" s="11"/>
      <c r="D18" s="11"/>
      <c r="E18" s="15" t="str">
        <f t="shared" si="1"/>
        <v>ZER</v>
      </c>
      <c r="F18" t="str">
        <f t="shared" si="2"/>
        <v>OD</v>
      </c>
      <c r="G18" t="str">
        <f t="shared" si="3"/>
        <v>EUR</v>
      </c>
      <c r="H18" s="9">
        <f t="shared" si="4"/>
        <v>42738</v>
      </c>
      <c r="I18" s="16">
        <v>42738</v>
      </c>
      <c r="J18" s="16"/>
      <c r="K18" s="13" t="s">
        <v>27</v>
      </c>
      <c r="L18" s="13" t="str">
        <f t="shared" si="5"/>
        <v>S</v>
      </c>
      <c r="M18" s="17">
        <v>62510000</v>
      </c>
      <c r="N18" s="13"/>
      <c r="O18" s="13"/>
      <c r="P18" s="13">
        <v>18.329999999999998</v>
      </c>
      <c r="Q18" t="str">
        <f t="shared" si="6"/>
        <v>D</v>
      </c>
      <c r="R18" t="str">
        <f t="shared" si="7"/>
        <v>V6</v>
      </c>
      <c r="S18" t="str">
        <f t="shared" si="8"/>
        <v/>
      </c>
      <c r="V18" s="14"/>
    </row>
    <row r="19" spans="1:22" ht="15" customHeight="1" x14ac:dyDescent="0.25">
      <c r="A19" s="7">
        <f t="shared" si="0"/>
        <v>4</v>
      </c>
      <c r="B19" s="10"/>
      <c r="C19" s="11"/>
      <c r="D19" s="11"/>
      <c r="E19" s="15" t="str">
        <f t="shared" si="1"/>
        <v>ZER</v>
      </c>
      <c r="F19" t="str">
        <f t="shared" si="2"/>
        <v>OD</v>
      </c>
      <c r="G19" t="str">
        <f t="shared" si="3"/>
        <v>EUR</v>
      </c>
      <c r="H19" s="9">
        <f t="shared" si="4"/>
        <v>42738</v>
      </c>
      <c r="I19" s="16">
        <v>42738</v>
      </c>
      <c r="J19" s="16"/>
      <c r="K19" s="13" t="s">
        <v>27</v>
      </c>
      <c r="L19" s="13" t="str">
        <f t="shared" si="5"/>
        <v>S</v>
      </c>
      <c r="M19" s="17">
        <v>44566000</v>
      </c>
      <c r="N19" s="13"/>
      <c r="O19" s="13"/>
      <c r="P19" s="13">
        <v>3.67</v>
      </c>
      <c r="Q19" t="str">
        <f t="shared" si="6"/>
        <v>D</v>
      </c>
      <c r="R19" t="str">
        <f t="shared" si="7"/>
        <v/>
      </c>
      <c r="S19">
        <f t="shared" si="8"/>
        <v>18.329999999999998</v>
      </c>
    </row>
    <row r="20" spans="1:22" ht="15" customHeight="1" x14ac:dyDescent="0.25">
      <c r="A20" s="7">
        <f t="shared" si="0"/>
        <v>4</v>
      </c>
      <c r="B20" s="10"/>
      <c r="C20" s="11"/>
      <c r="D20" s="11"/>
      <c r="E20" s="15" t="str">
        <f t="shared" si="1"/>
        <v>ZER</v>
      </c>
      <c r="F20" t="str">
        <f t="shared" si="2"/>
        <v>OD</v>
      </c>
      <c r="G20" t="str">
        <f t="shared" si="3"/>
        <v>EUR</v>
      </c>
      <c r="H20" s="9">
        <f t="shared" si="4"/>
        <v>42738</v>
      </c>
      <c r="I20" s="16">
        <v>42738</v>
      </c>
      <c r="J20" s="16"/>
      <c r="K20" s="13" t="s">
        <v>27</v>
      </c>
      <c r="L20" s="13" t="str">
        <f t="shared" si="5"/>
        <v>K</v>
      </c>
      <c r="M20" s="18">
        <v>40110000</v>
      </c>
      <c r="N20" s="13"/>
      <c r="O20" s="13"/>
      <c r="P20" s="13">
        <v>22</v>
      </c>
      <c r="Q20" t="str">
        <f t="shared" si="6"/>
        <v>C</v>
      </c>
      <c r="R20" t="str">
        <f t="shared" si="7"/>
        <v>V0</v>
      </c>
      <c r="S20" t="str">
        <f t="shared" si="8"/>
        <v/>
      </c>
      <c r="V20" s="14"/>
    </row>
    <row r="21" spans="1:22" ht="15" customHeight="1" x14ac:dyDescent="0.25">
      <c r="A21" s="7">
        <f t="shared" si="0"/>
        <v>4</v>
      </c>
      <c r="B21" s="10"/>
      <c r="C21" s="11"/>
      <c r="D21" s="11"/>
      <c r="E21" s="15" t="str">
        <f t="shared" si="1"/>
        <v>ZER</v>
      </c>
      <c r="F21" t="str">
        <f t="shared" si="2"/>
        <v>OD</v>
      </c>
      <c r="G21" t="str">
        <f t="shared" si="3"/>
        <v>EUR</v>
      </c>
      <c r="H21" s="9">
        <f t="shared" si="4"/>
        <v>42738</v>
      </c>
      <c r="I21" s="16">
        <v>42738</v>
      </c>
      <c r="J21" s="16"/>
      <c r="K21" s="13" t="s">
        <v>27</v>
      </c>
      <c r="L21" s="13" t="str">
        <f t="shared" si="5"/>
        <v>S</v>
      </c>
      <c r="M21" s="17">
        <v>62510000</v>
      </c>
      <c r="N21" s="13"/>
      <c r="O21" s="13"/>
      <c r="P21" s="13">
        <v>0</v>
      </c>
      <c r="Q21" t="str">
        <f t="shared" si="6"/>
        <v>D</v>
      </c>
      <c r="R21" t="str">
        <f t="shared" si="7"/>
        <v>V0</v>
      </c>
      <c r="S21" t="str">
        <f t="shared" si="8"/>
        <v/>
      </c>
      <c r="V21" s="14"/>
    </row>
    <row r="22" spans="1:22" ht="15" customHeight="1" x14ac:dyDescent="0.25">
      <c r="A22" s="7">
        <f t="shared" si="0"/>
        <v>4</v>
      </c>
      <c r="B22" s="10"/>
      <c r="C22" s="11"/>
      <c r="D22" s="11"/>
      <c r="E22" s="15" t="str">
        <f t="shared" si="1"/>
        <v>ZER</v>
      </c>
      <c r="F22" t="str">
        <f t="shared" si="2"/>
        <v>OD</v>
      </c>
      <c r="G22" t="str">
        <f t="shared" si="3"/>
        <v>EUR</v>
      </c>
      <c r="H22" s="9">
        <f t="shared" si="4"/>
        <v>42738</v>
      </c>
      <c r="I22" s="16">
        <v>42738</v>
      </c>
      <c r="J22" s="16"/>
      <c r="K22" s="13" t="s">
        <v>27</v>
      </c>
      <c r="L22" s="13" t="str">
        <f t="shared" si="5"/>
        <v>S</v>
      </c>
      <c r="M22" s="17">
        <v>44566000</v>
      </c>
      <c r="N22" s="13"/>
      <c r="O22" s="13"/>
      <c r="P22" s="13">
        <v>0</v>
      </c>
      <c r="Q22" t="str">
        <f t="shared" si="6"/>
        <v>D</v>
      </c>
      <c r="R22" t="str">
        <f t="shared" si="7"/>
        <v>V0</v>
      </c>
      <c r="S22">
        <f t="shared" si="8"/>
        <v>0</v>
      </c>
      <c r="V22" s="13"/>
    </row>
    <row r="23" spans="1:22" ht="15" customHeight="1" x14ac:dyDescent="0.25">
      <c r="A23" s="7">
        <f t="shared" si="0"/>
        <v>4</v>
      </c>
      <c r="B23" s="10"/>
      <c r="C23" s="11"/>
      <c r="D23" s="11"/>
      <c r="E23" s="15" t="str">
        <f t="shared" si="1"/>
        <v>ZER</v>
      </c>
      <c r="F23" t="str">
        <f t="shared" si="2"/>
        <v>OD</v>
      </c>
      <c r="G23" t="str">
        <f t="shared" si="3"/>
        <v>EUR</v>
      </c>
      <c r="H23" s="9">
        <f t="shared" si="4"/>
        <v>42738</v>
      </c>
      <c r="I23" s="16">
        <v>42738</v>
      </c>
      <c r="J23" s="16"/>
      <c r="K23" s="13" t="s">
        <v>27</v>
      </c>
      <c r="L23" s="13" t="str">
        <f t="shared" si="5"/>
        <v>K</v>
      </c>
      <c r="M23" s="18">
        <v>40110000</v>
      </c>
      <c r="N23" s="13"/>
      <c r="O23" s="13"/>
      <c r="P23" s="13">
        <v>0</v>
      </c>
      <c r="Q23" t="str">
        <f t="shared" si="6"/>
        <v>C</v>
      </c>
      <c r="R23" t="str">
        <f t="shared" si="7"/>
        <v/>
      </c>
      <c r="S23" t="str">
        <f t="shared" si="8"/>
        <v/>
      </c>
      <c r="V23" s="14"/>
    </row>
    <row r="24" spans="1:22" ht="15" customHeight="1" x14ac:dyDescent="0.25">
      <c r="A24" s="7">
        <f t="shared" si="0"/>
        <v>5</v>
      </c>
      <c r="B24" s="10"/>
      <c r="C24" s="11"/>
      <c r="D24" s="11"/>
      <c r="E24" s="15" t="str">
        <f t="shared" si="1"/>
        <v>ZER</v>
      </c>
      <c r="F24" t="str">
        <f t="shared" si="2"/>
        <v>OD</v>
      </c>
      <c r="G24" t="str">
        <f t="shared" si="3"/>
        <v>EUR</v>
      </c>
      <c r="H24" s="9">
        <f t="shared" si="4"/>
        <v>42738</v>
      </c>
      <c r="I24" s="16">
        <v>42738</v>
      </c>
      <c r="J24" s="16"/>
      <c r="K24" s="13" t="s">
        <v>29</v>
      </c>
      <c r="L24" s="13" t="str">
        <f t="shared" si="5"/>
        <v>S</v>
      </c>
      <c r="M24" s="17">
        <v>62510000</v>
      </c>
      <c r="N24" s="13"/>
      <c r="O24" s="13"/>
      <c r="P24" s="13">
        <v>691.94</v>
      </c>
      <c r="Q24" t="str">
        <f t="shared" si="6"/>
        <v>D</v>
      </c>
      <c r="R24" t="str">
        <f t="shared" si="7"/>
        <v>V0</v>
      </c>
      <c r="S24" t="str">
        <f t="shared" si="8"/>
        <v/>
      </c>
      <c r="V24" s="14"/>
    </row>
    <row r="25" spans="1:22" ht="15" customHeight="1" x14ac:dyDescent="0.25">
      <c r="A25" s="7">
        <f t="shared" si="0"/>
        <v>5</v>
      </c>
      <c r="B25" s="10"/>
      <c r="C25" s="11"/>
      <c r="D25" s="11"/>
      <c r="E25" s="15" t="str">
        <f t="shared" si="1"/>
        <v>ZER</v>
      </c>
      <c r="F25" t="str">
        <f t="shared" si="2"/>
        <v>OD</v>
      </c>
      <c r="G25" t="str">
        <f t="shared" si="3"/>
        <v>EUR</v>
      </c>
      <c r="H25" s="9">
        <f t="shared" si="4"/>
        <v>42738</v>
      </c>
      <c r="I25" s="16">
        <v>42738</v>
      </c>
      <c r="J25" s="16"/>
      <c r="K25" s="13" t="s">
        <v>29</v>
      </c>
      <c r="L25" s="13" t="str">
        <f t="shared" si="5"/>
        <v>S</v>
      </c>
      <c r="M25" s="17">
        <v>44566000</v>
      </c>
      <c r="N25" s="13"/>
      <c r="O25" s="13"/>
      <c r="P25" s="13">
        <v>0</v>
      </c>
      <c r="Q25" t="str">
        <f t="shared" si="6"/>
        <v>D</v>
      </c>
      <c r="R25" t="str">
        <f t="shared" si="7"/>
        <v/>
      </c>
      <c r="S25">
        <f t="shared" si="8"/>
        <v>691.94</v>
      </c>
    </row>
    <row r="26" spans="1:22" ht="15" customHeight="1" x14ac:dyDescent="0.25">
      <c r="A26" s="7">
        <f t="shared" si="0"/>
        <v>5</v>
      </c>
      <c r="B26" s="10"/>
      <c r="C26" s="11"/>
      <c r="D26" s="11"/>
      <c r="E26" s="15" t="str">
        <f t="shared" si="1"/>
        <v>ZER</v>
      </c>
      <c r="F26" t="str">
        <f t="shared" si="2"/>
        <v>OD</v>
      </c>
      <c r="G26" t="str">
        <f t="shared" si="3"/>
        <v>EUR</v>
      </c>
      <c r="H26" s="9">
        <f t="shared" si="4"/>
        <v>42738</v>
      </c>
      <c r="I26" s="16">
        <v>42738</v>
      </c>
      <c r="J26" s="16"/>
      <c r="K26" s="13" t="s">
        <v>29</v>
      </c>
      <c r="L26" s="13" t="str">
        <f t="shared" si="5"/>
        <v>K</v>
      </c>
      <c r="M26" s="18">
        <v>40110000</v>
      </c>
      <c r="N26" s="13"/>
      <c r="O26" s="13"/>
      <c r="P26" s="13">
        <v>691.94</v>
      </c>
      <c r="Q26" t="str">
        <f t="shared" si="6"/>
        <v>C</v>
      </c>
      <c r="R26" t="str">
        <f t="shared" si="7"/>
        <v/>
      </c>
      <c r="S26" t="str">
        <f t="shared" si="8"/>
        <v/>
      </c>
      <c r="V26" s="14"/>
    </row>
    <row r="27" spans="1:22" ht="15" customHeight="1" x14ac:dyDescent="0.25">
      <c r="A27" s="7">
        <f t="shared" si="0"/>
        <v>5</v>
      </c>
      <c r="B27" s="10"/>
      <c r="C27" s="11"/>
      <c r="D27" s="11"/>
      <c r="E27" s="15" t="str">
        <f t="shared" si="1"/>
        <v>ZER</v>
      </c>
      <c r="F27" t="str">
        <f t="shared" si="2"/>
        <v>OD</v>
      </c>
      <c r="G27" t="str">
        <f t="shared" si="3"/>
        <v>EUR</v>
      </c>
      <c r="H27" s="9">
        <f t="shared" si="4"/>
        <v>42738</v>
      </c>
      <c r="I27" s="16">
        <v>42738</v>
      </c>
      <c r="J27" s="16"/>
      <c r="K27" s="13" t="s">
        <v>29</v>
      </c>
      <c r="L27" s="13" t="str">
        <f t="shared" si="5"/>
        <v>S</v>
      </c>
      <c r="M27" s="17">
        <v>62510000</v>
      </c>
      <c r="N27" s="13"/>
      <c r="O27" s="13"/>
      <c r="P27" s="13">
        <v>7</v>
      </c>
      <c r="Q27" t="str">
        <f t="shared" si="6"/>
        <v>D</v>
      </c>
      <c r="R27" t="str">
        <f t="shared" si="7"/>
        <v>V6</v>
      </c>
      <c r="S27" t="str">
        <f t="shared" si="8"/>
        <v/>
      </c>
      <c r="V27" s="14"/>
    </row>
    <row r="28" spans="1:22" ht="15" customHeight="1" x14ac:dyDescent="0.25">
      <c r="A28" s="7">
        <f t="shared" si="0"/>
        <v>5</v>
      </c>
      <c r="B28" s="10"/>
      <c r="C28" s="11"/>
      <c r="D28" s="11"/>
      <c r="E28" s="15" t="str">
        <f t="shared" si="1"/>
        <v>ZER</v>
      </c>
      <c r="F28" t="str">
        <f t="shared" si="2"/>
        <v>OD</v>
      </c>
      <c r="G28" t="str">
        <f t="shared" si="3"/>
        <v>EUR</v>
      </c>
      <c r="H28" s="9">
        <f t="shared" si="4"/>
        <v>42738</v>
      </c>
      <c r="I28" s="16">
        <v>42738</v>
      </c>
      <c r="J28" s="16"/>
      <c r="K28" s="13" t="s">
        <v>29</v>
      </c>
      <c r="L28" s="13" t="str">
        <f t="shared" si="5"/>
        <v>S</v>
      </c>
      <c r="M28" s="17">
        <v>44566000</v>
      </c>
      <c r="N28" s="13"/>
      <c r="O28" s="13"/>
      <c r="P28" s="13">
        <v>1.4</v>
      </c>
      <c r="Q28" t="str">
        <f t="shared" si="6"/>
        <v>D</v>
      </c>
      <c r="R28" t="str">
        <f t="shared" si="7"/>
        <v/>
      </c>
      <c r="S28">
        <f t="shared" si="8"/>
        <v>7</v>
      </c>
      <c r="V28" s="13"/>
    </row>
    <row r="29" spans="1:22" ht="15" customHeight="1" x14ac:dyDescent="0.25">
      <c r="A29" s="7">
        <f t="shared" si="0"/>
        <v>5</v>
      </c>
      <c r="B29" s="10"/>
      <c r="C29" s="11"/>
      <c r="D29" s="11"/>
      <c r="E29" s="15" t="str">
        <f t="shared" si="1"/>
        <v>ZER</v>
      </c>
      <c r="F29" t="str">
        <f t="shared" si="2"/>
        <v>OD</v>
      </c>
      <c r="G29" t="str">
        <f t="shared" si="3"/>
        <v>EUR</v>
      </c>
      <c r="H29" s="9">
        <f t="shared" si="4"/>
        <v>42738</v>
      </c>
      <c r="I29" s="16">
        <v>42738</v>
      </c>
      <c r="J29" s="16"/>
      <c r="K29" s="13" t="s">
        <v>29</v>
      </c>
      <c r="L29" s="13" t="str">
        <f t="shared" si="5"/>
        <v>K</v>
      </c>
      <c r="M29" s="18">
        <v>40110000</v>
      </c>
      <c r="N29" s="13"/>
      <c r="O29" s="13"/>
      <c r="P29" s="13">
        <v>8.4</v>
      </c>
      <c r="Q29" t="str">
        <f t="shared" si="6"/>
        <v>C</v>
      </c>
      <c r="R29" t="str">
        <f t="shared" si="7"/>
        <v/>
      </c>
      <c r="S29" t="str">
        <f t="shared" si="8"/>
        <v/>
      </c>
      <c r="V29" s="14"/>
    </row>
    <row r="30" spans="1:22" ht="15" customHeight="1" x14ac:dyDescent="0.25">
      <c r="A30" s="7">
        <f t="shared" si="0"/>
        <v>6</v>
      </c>
      <c r="B30" s="10"/>
      <c r="C30" s="11"/>
      <c r="D30" s="11"/>
      <c r="E30" s="15" t="str">
        <f t="shared" si="1"/>
        <v>ZER</v>
      </c>
      <c r="F30" t="str">
        <f t="shared" si="2"/>
        <v>OD</v>
      </c>
      <c r="G30" t="str">
        <f t="shared" si="3"/>
        <v>EUR</v>
      </c>
      <c r="H30" s="9">
        <f t="shared" si="4"/>
        <v>42738</v>
      </c>
      <c r="I30" s="16">
        <v>42738</v>
      </c>
      <c r="J30" s="16"/>
      <c r="K30" s="13" t="s">
        <v>31</v>
      </c>
      <c r="L30" s="13" t="str">
        <f t="shared" si="5"/>
        <v>S</v>
      </c>
      <c r="M30" s="17">
        <v>62510000</v>
      </c>
      <c r="N30" s="13"/>
      <c r="O30" s="13"/>
      <c r="P30" s="13">
        <v>553.04999999999995</v>
      </c>
      <c r="Q30" t="str">
        <f t="shared" si="6"/>
        <v>D</v>
      </c>
      <c r="R30" t="str">
        <f t="shared" si="7"/>
        <v>V0</v>
      </c>
      <c r="S30" t="str">
        <f t="shared" si="8"/>
        <v/>
      </c>
      <c r="V30" s="14"/>
    </row>
    <row r="31" spans="1:22" ht="15" customHeight="1" x14ac:dyDescent="0.25">
      <c r="A31" s="7">
        <f t="shared" si="0"/>
        <v>6</v>
      </c>
      <c r="B31" s="10"/>
      <c r="C31" s="11"/>
      <c r="D31" s="11"/>
      <c r="E31" s="15" t="str">
        <f t="shared" si="1"/>
        <v>ZER</v>
      </c>
      <c r="F31" t="str">
        <f t="shared" si="2"/>
        <v>OD</v>
      </c>
      <c r="G31" t="str">
        <f t="shared" si="3"/>
        <v>EUR</v>
      </c>
      <c r="H31" s="9">
        <f t="shared" si="4"/>
        <v>42738</v>
      </c>
      <c r="I31" s="16">
        <v>42738</v>
      </c>
      <c r="J31" s="16"/>
      <c r="K31" s="13" t="s">
        <v>31</v>
      </c>
      <c r="L31" s="13" t="str">
        <f t="shared" si="5"/>
        <v>S</v>
      </c>
      <c r="M31" s="17">
        <v>44566000</v>
      </c>
      <c r="N31" s="13"/>
      <c r="O31" s="13"/>
      <c r="P31" s="13">
        <v>0</v>
      </c>
      <c r="Q31" t="str">
        <f t="shared" si="6"/>
        <v>D</v>
      </c>
      <c r="R31" t="str">
        <f t="shared" si="7"/>
        <v/>
      </c>
      <c r="S31">
        <f t="shared" si="8"/>
        <v>553.04999999999995</v>
      </c>
    </row>
    <row r="32" spans="1:22" ht="15" customHeight="1" x14ac:dyDescent="0.25">
      <c r="A32" s="7">
        <f t="shared" si="0"/>
        <v>6</v>
      </c>
      <c r="B32" s="10"/>
      <c r="C32" s="11"/>
      <c r="D32" s="11"/>
      <c r="E32" s="15" t="str">
        <f t="shared" si="1"/>
        <v>ZER</v>
      </c>
      <c r="F32" t="str">
        <f t="shared" si="2"/>
        <v>OD</v>
      </c>
      <c r="G32" t="str">
        <f t="shared" si="3"/>
        <v>EUR</v>
      </c>
      <c r="H32" s="9">
        <f t="shared" si="4"/>
        <v>42738</v>
      </c>
      <c r="I32" s="16">
        <v>42738</v>
      </c>
      <c r="J32" s="16"/>
      <c r="K32" s="13" t="s">
        <v>31</v>
      </c>
      <c r="L32" s="13" t="str">
        <f t="shared" si="5"/>
        <v>K</v>
      </c>
      <c r="M32" s="18">
        <v>40110000</v>
      </c>
      <c r="N32" s="13"/>
      <c r="O32" s="13"/>
      <c r="P32" s="13">
        <v>553.04999999999995</v>
      </c>
      <c r="Q32" t="str">
        <f t="shared" si="6"/>
        <v>C</v>
      </c>
      <c r="R32" t="str">
        <f t="shared" si="7"/>
        <v/>
      </c>
      <c r="S32" t="str">
        <f t="shared" si="8"/>
        <v/>
      </c>
      <c r="V32" s="14"/>
    </row>
    <row r="33" spans="1:22" ht="15" customHeight="1" x14ac:dyDescent="0.25">
      <c r="A33" s="7">
        <f t="shared" si="0"/>
        <v>6</v>
      </c>
      <c r="B33" s="10"/>
      <c r="C33" s="11"/>
      <c r="D33" s="11"/>
      <c r="E33" s="15" t="str">
        <f t="shared" si="1"/>
        <v>ZER</v>
      </c>
      <c r="F33" t="str">
        <f t="shared" si="2"/>
        <v>OD</v>
      </c>
      <c r="G33" t="str">
        <f t="shared" si="3"/>
        <v>EUR</v>
      </c>
      <c r="H33" s="9">
        <f t="shared" si="4"/>
        <v>42738</v>
      </c>
      <c r="I33" s="16">
        <v>42738</v>
      </c>
      <c r="J33" s="16"/>
      <c r="K33" s="13" t="s">
        <v>31</v>
      </c>
      <c r="L33" s="13" t="str">
        <f t="shared" si="5"/>
        <v>S</v>
      </c>
      <c r="M33" s="17">
        <v>62510000</v>
      </c>
      <c r="N33" s="13"/>
      <c r="O33" s="13"/>
      <c r="P33" s="13">
        <v>18.329999999999998</v>
      </c>
      <c r="Q33" t="str">
        <f t="shared" si="6"/>
        <v>D</v>
      </c>
      <c r="R33" t="str">
        <f t="shared" si="7"/>
        <v>V6</v>
      </c>
      <c r="S33" t="str">
        <f t="shared" si="8"/>
        <v/>
      </c>
      <c r="V33" s="14"/>
    </row>
    <row r="34" spans="1:22" ht="15" customHeight="1" x14ac:dyDescent="0.25">
      <c r="A34" s="7">
        <f t="shared" si="0"/>
        <v>6</v>
      </c>
      <c r="B34" s="10"/>
      <c r="C34" s="11"/>
      <c r="D34" s="11"/>
      <c r="E34" s="15" t="str">
        <f t="shared" si="1"/>
        <v>ZER</v>
      </c>
      <c r="F34" t="str">
        <f t="shared" si="2"/>
        <v>OD</v>
      </c>
      <c r="G34" t="str">
        <f t="shared" si="3"/>
        <v>EUR</v>
      </c>
      <c r="H34" s="9">
        <f t="shared" si="4"/>
        <v>42738</v>
      </c>
      <c r="I34" s="16">
        <v>42738</v>
      </c>
      <c r="J34" s="16"/>
      <c r="K34" s="13" t="s">
        <v>31</v>
      </c>
      <c r="L34" s="13" t="str">
        <f t="shared" si="5"/>
        <v>S</v>
      </c>
      <c r="M34" s="17">
        <v>44566000</v>
      </c>
      <c r="N34" s="13"/>
      <c r="O34" s="13"/>
      <c r="P34" s="13">
        <v>3.67</v>
      </c>
      <c r="Q34" t="str">
        <f t="shared" si="6"/>
        <v>D</v>
      </c>
      <c r="R34" t="str">
        <f t="shared" si="7"/>
        <v/>
      </c>
      <c r="S34">
        <f t="shared" si="8"/>
        <v>18.329999999999998</v>
      </c>
      <c r="V34" s="13"/>
    </row>
    <row r="35" spans="1:22" ht="15" customHeight="1" x14ac:dyDescent="0.25">
      <c r="A35" s="7">
        <f t="shared" si="0"/>
        <v>6</v>
      </c>
      <c r="B35" s="10"/>
      <c r="C35" s="11"/>
      <c r="D35" s="11"/>
      <c r="E35" s="15" t="str">
        <f t="shared" si="1"/>
        <v>ZER</v>
      </c>
      <c r="F35" t="str">
        <f t="shared" si="2"/>
        <v>OD</v>
      </c>
      <c r="G35" t="str">
        <f t="shared" si="3"/>
        <v>EUR</v>
      </c>
      <c r="H35" s="9">
        <f t="shared" si="4"/>
        <v>42738</v>
      </c>
      <c r="I35" s="16">
        <v>42738</v>
      </c>
      <c r="J35" s="16"/>
      <c r="K35" s="13" t="s">
        <v>31</v>
      </c>
      <c r="L35" s="13" t="str">
        <f t="shared" si="5"/>
        <v>K</v>
      </c>
      <c r="M35" s="18">
        <v>40110000</v>
      </c>
      <c r="N35" s="13"/>
      <c r="O35" s="13"/>
      <c r="P35" s="13">
        <v>22</v>
      </c>
      <c r="Q35" t="str">
        <f t="shared" si="6"/>
        <v>C</v>
      </c>
      <c r="R35" t="str">
        <f t="shared" si="7"/>
        <v/>
      </c>
      <c r="S35" t="str">
        <f t="shared" si="8"/>
        <v/>
      </c>
      <c r="V35" s="14"/>
    </row>
    <row r="36" spans="1:22" ht="15" customHeight="1" x14ac:dyDescent="0.25">
      <c r="A36" s="7">
        <f t="shared" si="0"/>
        <v>7</v>
      </c>
      <c r="B36" s="10"/>
      <c r="C36" s="11"/>
      <c r="D36" s="11"/>
      <c r="E36" s="15" t="str">
        <f t="shared" si="1"/>
        <v>ZER</v>
      </c>
      <c r="F36" t="str">
        <f t="shared" si="2"/>
        <v>OD</v>
      </c>
      <c r="G36" t="str">
        <f t="shared" si="3"/>
        <v>EUR</v>
      </c>
      <c r="H36" s="9">
        <f t="shared" si="4"/>
        <v>42738</v>
      </c>
      <c r="I36" s="16">
        <v>42738</v>
      </c>
      <c r="J36" s="16"/>
      <c r="K36" s="13" t="s">
        <v>32</v>
      </c>
      <c r="L36" s="13" t="str">
        <f t="shared" si="5"/>
        <v>S</v>
      </c>
      <c r="M36" s="17">
        <v>62510000</v>
      </c>
      <c r="N36" s="13"/>
      <c r="O36" s="13"/>
      <c r="P36" s="13">
        <v>522.75</v>
      </c>
      <c r="Q36" t="str">
        <f t="shared" si="6"/>
        <v>D</v>
      </c>
      <c r="R36" t="str">
        <f t="shared" si="7"/>
        <v>V0</v>
      </c>
      <c r="S36" t="str">
        <f t="shared" si="8"/>
        <v/>
      </c>
      <c r="V36" s="14"/>
    </row>
    <row r="37" spans="1:22" ht="15" customHeight="1" x14ac:dyDescent="0.25">
      <c r="A37" s="7">
        <f t="shared" si="0"/>
        <v>7</v>
      </c>
      <c r="B37" s="10"/>
      <c r="C37" s="11"/>
      <c r="D37" s="11"/>
      <c r="E37" s="15" t="str">
        <f t="shared" si="1"/>
        <v>ZER</v>
      </c>
      <c r="F37" t="str">
        <f t="shared" si="2"/>
        <v>OD</v>
      </c>
      <c r="G37" t="str">
        <f t="shared" si="3"/>
        <v>EUR</v>
      </c>
      <c r="H37" s="9">
        <f t="shared" si="4"/>
        <v>42738</v>
      </c>
      <c r="I37" s="16">
        <v>42738</v>
      </c>
      <c r="J37" s="16"/>
      <c r="K37" s="13" t="s">
        <v>32</v>
      </c>
      <c r="L37" s="13" t="str">
        <f t="shared" si="5"/>
        <v>S</v>
      </c>
      <c r="M37" s="17">
        <v>44566000</v>
      </c>
      <c r="N37" s="13"/>
      <c r="O37" s="13"/>
      <c r="P37" s="13">
        <v>0</v>
      </c>
      <c r="Q37" t="str">
        <f t="shared" si="6"/>
        <v>D</v>
      </c>
      <c r="R37" t="str">
        <f t="shared" si="7"/>
        <v/>
      </c>
      <c r="S37">
        <f t="shared" si="8"/>
        <v>522.75</v>
      </c>
    </row>
    <row r="38" spans="1:22" ht="15" customHeight="1" x14ac:dyDescent="0.25">
      <c r="A38" s="7">
        <f t="shared" si="0"/>
        <v>7</v>
      </c>
      <c r="B38" s="10"/>
      <c r="C38" s="11"/>
      <c r="D38" s="11"/>
      <c r="E38" s="15" t="str">
        <f t="shared" si="1"/>
        <v>ZER</v>
      </c>
      <c r="F38" t="str">
        <f t="shared" si="2"/>
        <v>OD</v>
      </c>
      <c r="G38" t="str">
        <f t="shared" si="3"/>
        <v>EUR</v>
      </c>
      <c r="H38" s="9">
        <f t="shared" si="4"/>
        <v>42738</v>
      </c>
      <c r="I38" s="16">
        <v>42738</v>
      </c>
      <c r="J38" s="16"/>
      <c r="K38" s="13" t="s">
        <v>32</v>
      </c>
      <c r="L38" s="13" t="str">
        <f t="shared" si="5"/>
        <v>K</v>
      </c>
      <c r="M38" s="18">
        <v>40110000</v>
      </c>
      <c r="N38" s="13"/>
      <c r="O38" s="13"/>
      <c r="P38" s="13">
        <v>522.75</v>
      </c>
      <c r="Q38" t="str">
        <f t="shared" si="6"/>
        <v>C</v>
      </c>
      <c r="R38" t="str">
        <f t="shared" si="7"/>
        <v/>
      </c>
      <c r="S38" t="str">
        <f t="shared" si="8"/>
        <v/>
      </c>
      <c r="V38" s="14"/>
    </row>
    <row r="39" spans="1:22" ht="15" customHeight="1" x14ac:dyDescent="0.25">
      <c r="A39" s="7">
        <f t="shared" si="0"/>
        <v>7</v>
      </c>
      <c r="B39" s="10"/>
      <c r="C39" s="11"/>
      <c r="D39" s="11"/>
      <c r="E39" s="15" t="str">
        <f t="shared" si="1"/>
        <v>ZER</v>
      </c>
      <c r="F39" t="str">
        <f t="shared" si="2"/>
        <v>OD</v>
      </c>
      <c r="G39" t="str">
        <f t="shared" si="3"/>
        <v>EUR</v>
      </c>
      <c r="H39" s="9">
        <f t="shared" si="4"/>
        <v>42738</v>
      </c>
      <c r="I39" s="16">
        <v>42738</v>
      </c>
      <c r="J39" s="16"/>
      <c r="K39" s="13" t="s">
        <v>32</v>
      </c>
      <c r="L39" s="13" t="str">
        <f t="shared" si="5"/>
        <v>S</v>
      </c>
      <c r="M39" s="17">
        <v>62510000</v>
      </c>
      <c r="N39" s="13"/>
      <c r="O39" s="13"/>
      <c r="P39" s="13">
        <v>18.329999999999998</v>
      </c>
      <c r="Q39" t="str">
        <f t="shared" si="6"/>
        <v>D</v>
      </c>
      <c r="R39" t="str">
        <f t="shared" si="7"/>
        <v>V6</v>
      </c>
      <c r="S39" t="str">
        <f t="shared" si="8"/>
        <v/>
      </c>
      <c r="V39" s="14"/>
    </row>
    <row r="40" spans="1:22" ht="15" customHeight="1" x14ac:dyDescent="0.25">
      <c r="A40" s="7">
        <f t="shared" si="0"/>
        <v>7</v>
      </c>
      <c r="B40" s="10"/>
      <c r="C40" s="11"/>
      <c r="D40" s="11"/>
      <c r="E40" s="15" t="str">
        <f t="shared" si="1"/>
        <v>ZER</v>
      </c>
      <c r="F40" t="str">
        <f t="shared" si="2"/>
        <v>OD</v>
      </c>
      <c r="G40" t="str">
        <f t="shared" si="3"/>
        <v>EUR</v>
      </c>
      <c r="H40" s="9">
        <f t="shared" si="4"/>
        <v>42738</v>
      </c>
      <c r="I40" s="16">
        <v>42738</v>
      </c>
      <c r="J40" s="16"/>
      <c r="K40" s="13" t="s">
        <v>32</v>
      </c>
      <c r="L40" s="13" t="str">
        <f t="shared" si="5"/>
        <v>S</v>
      </c>
      <c r="M40" s="17">
        <v>44566000</v>
      </c>
      <c r="N40" s="13"/>
      <c r="O40" s="13"/>
      <c r="P40" s="13">
        <v>3.67</v>
      </c>
      <c r="Q40" t="str">
        <f t="shared" si="6"/>
        <v>D</v>
      </c>
      <c r="R40" t="str">
        <f t="shared" si="7"/>
        <v/>
      </c>
      <c r="S40">
        <f t="shared" si="8"/>
        <v>18.329999999999998</v>
      </c>
      <c r="V40" s="13"/>
    </row>
    <row r="41" spans="1:22" ht="15" customHeight="1" x14ac:dyDescent="0.25">
      <c r="A41" s="7">
        <f t="shared" si="0"/>
        <v>7</v>
      </c>
      <c r="B41" s="10"/>
      <c r="C41" s="11"/>
      <c r="D41" s="11"/>
      <c r="E41" s="15" t="str">
        <f t="shared" si="1"/>
        <v>ZER</v>
      </c>
      <c r="F41" t="str">
        <f t="shared" si="2"/>
        <v>OD</v>
      </c>
      <c r="G41" t="str">
        <f t="shared" si="3"/>
        <v>EUR</v>
      </c>
      <c r="H41" s="9">
        <f t="shared" si="4"/>
        <v>42738</v>
      </c>
      <c r="I41" s="16">
        <v>42738</v>
      </c>
      <c r="J41" s="16"/>
      <c r="K41" s="13" t="s">
        <v>32</v>
      </c>
      <c r="L41" s="13" t="str">
        <f t="shared" si="5"/>
        <v>K</v>
      </c>
      <c r="M41" s="18">
        <v>40110000</v>
      </c>
      <c r="N41" s="13"/>
      <c r="O41" s="13"/>
      <c r="P41" s="13">
        <v>22</v>
      </c>
      <c r="Q41" t="str">
        <f t="shared" si="6"/>
        <v>C</v>
      </c>
      <c r="R41" t="str">
        <f t="shared" si="7"/>
        <v/>
      </c>
      <c r="S41" t="str">
        <f t="shared" si="8"/>
        <v/>
      </c>
      <c r="V41" s="14"/>
    </row>
    <row r="42" spans="1:22" ht="15" customHeight="1" x14ac:dyDescent="0.25">
      <c r="A42" s="7">
        <f t="shared" si="0"/>
        <v>8</v>
      </c>
      <c r="B42" s="10"/>
      <c r="C42" s="11"/>
      <c r="D42" s="11"/>
      <c r="E42" s="15" t="str">
        <f t="shared" si="1"/>
        <v>ZER</v>
      </c>
      <c r="F42" t="str">
        <f t="shared" si="2"/>
        <v>OD</v>
      </c>
      <c r="G42" t="str">
        <f t="shared" si="3"/>
        <v>EUR</v>
      </c>
      <c r="H42" s="9">
        <f t="shared" si="4"/>
        <v>42740</v>
      </c>
      <c r="I42" s="16">
        <v>42740</v>
      </c>
      <c r="J42" s="16"/>
      <c r="K42" s="13" t="s">
        <v>33</v>
      </c>
      <c r="L42" s="13" t="str">
        <f t="shared" si="5"/>
        <v>S</v>
      </c>
      <c r="M42" s="17">
        <v>62510000</v>
      </c>
      <c r="N42" s="13"/>
      <c r="O42" s="13"/>
      <c r="P42" s="13">
        <v>1440.56</v>
      </c>
      <c r="Q42" t="str">
        <f t="shared" si="6"/>
        <v>D</v>
      </c>
      <c r="R42" t="str">
        <f t="shared" si="7"/>
        <v>V0</v>
      </c>
      <c r="S42" t="str">
        <f t="shared" si="8"/>
        <v/>
      </c>
      <c r="V42" s="14"/>
    </row>
    <row r="43" spans="1:22" ht="15" customHeight="1" x14ac:dyDescent="0.25">
      <c r="A43" s="7">
        <f t="shared" si="0"/>
        <v>8</v>
      </c>
      <c r="B43" s="10"/>
      <c r="C43" s="11"/>
      <c r="D43" s="11"/>
      <c r="E43" s="15" t="str">
        <f t="shared" si="1"/>
        <v>ZER</v>
      </c>
      <c r="F43" t="str">
        <f t="shared" si="2"/>
        <v>OD</v>
      </c>
      <c r="G43" t="str">
        <f t="shared" si="3"/>
        <v>EUR</v>
      </c>
      <c r="H43" s="9">
        <f t="shared" si="4"/>
        <v>42740</v>
      </c>
      <c r="I43" s="16">
        <v>42740</v>
      </c>
      <c r="J43" s="16"/>
      <c r="K43" s="13" t="s">
        <v>33</v>
      </c>
      <c r="L43" s="13" t="str">
        <f t="shared" si="5"/>
        <v>S</v>
      </c>
      <c r="M43" s="17">
        <v>44566000</v>
      </c>
      <c r="N43" s="13"/>
      <c r="O43" s="13"/>
      <c r="P43" s="13">
        <v>0</v>
      </c>
      <c r="Q43" t="str">
        <f t="shared" si="6"/>
        <v>D</v>
      </c>
      <c r="R43" t="str">
        <f t="shared" si="7"/>
        <v/>
      </c>
      <c r="S43">
        <f t="shared" si="8"/>
        <v>1440.56</v>
      </c>
    </row>
    <row r="44" spans="1:22" ht="15" customHeight="1" x14ac:dyDescent="0.25">
      <c r="A44" s="7">
        <f t="shared" si="0"/>
        <v>8</v>
      </c>
      <c r="B44" s="10"/>
      <c r="C44" s="11"/>
      <c r="D44" s="11"/>
      <c r="E44" s="15" t="str">
        <f t="shared" si="1"/>
        <v>ZER</v>
      </c>
      <c r="F44" t="str">
        <f t="shared" si="2"/>
        <v>OD</v>
      </c>
      <c r="G44" t="str">
        <f t="shared" si="3"/>
        <v>EUR</v>
      </c>
      <c r="H44" s="9">
        <f t="shared" si="4"/>
        <v>42740</v>
      </c>
      <c r="I44" s="16">
        <v>42740</v>
      </c>
      <c r="J44" s="16"/>
      <c r="K44" s="13" t="s">
        <v>33</v>
      </c>
      <c r="L44" s="13" t="str">
        <f t="shared" si="5"/>
        <v>K</v>
      </c>
      <c r="M44" s="18">
        <v>40110000</v>
      </c>
      <c r="N44" s="13"/>
      <c r="O44" s="13"/>
      <c r="P44" s="13">
        <v>1440.56</v>
      </c>
      <c r="Q44" t="str">
        <f t="shared" si="6"/>
        <v>C</v>
      </c>
      <c r="R44" t="str">
        <f t="shared" si="7"/>
        <v/>
      </c>
      <c r="S44" t="str">
        <f t="shared" si="8"/>
        <v/>
      </c>
      <c r="V44" s="14"/>
    </row>
    <row r="45" spans="1:22" ht="15" customHeight="1" x14ac:dyDescent="0.25">
      <c r="A45" s="7">
        <f t="shared" si="0"/>
        <v>8</v>
      </c>
      <c r="B45" s="10"/>
      <c r="C45" s="11"/>
      <c r="D45" s="11"/>
      <c r="E45" s="15" t="str">
        <f t="shared" si="1"/>
        <v>ZER</v>
      </c>
      <c r="F45" t="str">
        <f t="shared" si="2"/>
        <v>OD</v>
      </c>
      <c r="G45" t="str">
        <f t="shared" si="3"/>
        <v>EUR</v>
      </c>
      <c r="H45" s="9">
        <f t="shared" si="4"/>
        <v>42740</v>
      </c>
      <c r="I45" s="16">
        <v>42740</v>
      </c>
      <c r="J45" s="16"/>
      <c r="K45" s="13" t="s">
        <v>33</v>
      </c>
      <c r="L45" s="13" t="str">
        <f t="shared" si="5"/>
        <v>S</v>
      </c>
      <c r="M45" s="17">
        <v>62510000</v>
      </c>
      <c r="N45" s="13"/>
      <c r="O45" s="13"/>
      <c r="P45" s="13">
        <v>7</v>
      </c>
      <c r="Q45" t="str">
        <f t="shared" si="6"/>
        <v>D</v>
      </c>
      <c r="R45" t="str">
        <f t="shared" si="7"/>
        <v>V6</v>
      </c>
      <c r="S45" t="str">
        <f t="shared" si="8"/>
        <v/>
      </c>
      <c r="V45" s="14"/>
    </row>
    <row r="46" spans="1:22" ht="15" customHeight="1" x14ac:dyDescent="0.25">
      <c r="A46" s="7">
        <f t="shared" si="0"/>
        <v>8</v>
      </c>
      <c r="B46" s="10"/>
      <c r="C46" s="11"/>
      <c r="D46" s="11"/>
      <c r="E46" s="15" t="str">
        <f t="shared" si="1"/>
        <v>ZER</v>
      </c>
      <c r="F46" t="str">
        <f t="shared" si="2"/>
        <v>OD</v>
      </c>
      <c r="G46" t="str">
        <f t="shared" si="3"/>
        <v>EUR</v>
      </c>
      <c r="H46" s="9">
        <f t="shared" si="4"/>
        <v>42740</v>
      </c>
      <c r="I46" s="16">
        <v>42740</v>
      </c>
      <c r="J46" s="16"/>
      <c r="K46" s="13" t="s">
        <v>33</v>
      </c>
      <c r="L46" s="13" t="str">
        <f t="shared" si="5"/>
        <v>S</v>
      </c>
      <c r="M46" s="17">
        <v>44566000</v>
      </c>
      <c r="N46" s="13"/>
      <c r="O46" s="13"/>
      <c r="P46" s="13">
        <v>1.4</v>
      </c>
      <c r="Q46" t="str">
        <f t="shared" si="6"/>
        <v>D</v>
      </c>
      <c r="R46" t="str">
        <f t="shared" si="7"/>
        <v/>
      </c>
      <c r="S46">
        <f t="shared" si="8"/>
        <v>7</v>
      </c>
      <c r="V46" s="13"/>
    </row>
    <row r="47" spans="1:22" ht="15" customHeight="1" x14ac:dyDescent="0.25">
      <c r="A47" s="7">
        <f t="shared" si="0"/>
        <v>8</v>
      </c>
      <c r="B47" s="10"/>
      <c r="C47" s="11"/>
      <c r="D47" s="11"/>
      <c r="E47" s="15" t="str">
        <f t="shared" si="1"/>
        <v>ZER</v>
      </c>
      <c r="F47" t="str">
        <f t="shared" si="2"/>
        <v>OD</v>
      </c>
      <c r="G47" t="str">
        <f t="shared" si="3"/>
        <v>EUR</v>
      </c>
      <c r="H47" s="9">
        <f t="shared" si="4"/>
        <v>42740</v>
      </c>
      <c r="I47" s="16">
        <v>42740</v>
      </c>
      <c r="J47" s="16"/>
      <c r="K47" s="13" t="s">
        <v>33</v>
      </c>
      <c r="L47" s="13" t="str">
        <f t="shared" si="5"/>
        <v>K</v>
      </c>
      <c r="M47" s="18">
        <v>40110000</v>
      </c>
      <c r="N47" s="13"/>
      <c r="O47" s="13"/>
      <c r="P47" s="13">
        <v>8.4</v>
      </c>
      <c r="Q47" t="str">
        <f t="shared" si="6"/>
        <v>C</v>
      </c>
      <c r="R47" t="str">
        <f t="shared" si="7"/>
        <v/>
      </c>
      <c r="S47" t="str">
        <f t="shared" si="8"/>
        <v/>
      </c>
      <c r="V47" s="14"/>
    </row>
    <row r="48" spans="1:22" ht="15" customHeight="1" x14ac:dyDescent="0.25">
      <c r="A48" s="7">
        <f t="shared" si="0"/>
        <v>9</v>
      </c>
      <c r="B48" s="10"/>
      <c r="C48" s="11"/>
      <c r="D48" s="11"/>
      <c r="E48" s="15" t="str">
        <f t="shared" si="1"/>
        <v>ZER</v>
      </c>
      <c r="F48" t="str">
        <f t="shared" si="2"/>
        <v>OD</v>
      </c>
      <c r="G48" t="str">
        <f t="shared" si="3"/>
        <v>EUR</v>
      </c>
      <c r="H48" s="9">
        <f t="shared" si="4"/>
        <v>42740</v>
      </c>
      <c r="I48" s="16">
        <v>42740</v>
      </c>
      <c r="J48" s="16"/>
      <c r="K48" s="13" t="s">
        <v>34</v>
      </c>
      <c r="L48" s="13" t="str">
        <f t="shared" si="5"/>
        <v>S</v>
      </c>
      <c r="M48" s="17">
        <v>62510000</v>
      </c>
      <c r="N48" s="13"/>
      <c r="O48" s="13"/>
      <c r="P48" s="13">
        <v>70.400000000000006</v>
      </c>
      <c r="Q48" t="str">
        <f t="shared" si="6"/>
        <v>D</v>
      </c>
      <c r="R48" t="str">
        <f t="shared" si="7"/>
        <v>V0</v>
      </c>
      <c r="S48" t="str">
        <f t="shared" si="8"/>
        <v/>
      </c>
      <c r="V48" s="14"/>
    </row>
    <row r="49" spans="1:22" ht="15" customHeight="1" x14ac:dyDescent="0.25">
      <c r="A49" s="7">
        <f t="shared" si="0"/>
        <v>9</v>
      </c>
      <c r="B49" s="10"/>
      <c r="C49" s="11"/>
      <c r="D49" s="11"/>
      <c r="E49" s="15" t="str">
        <f t="shared" si="1"/>
        <v>ZER</v>
      </c>
      <c r="F49" t="str">
        <f t="shared" si="2"/>
        <v>OD</v>
      </c>
      <c r="G49" t="str">
        <f t="shared" si="3"/>
        <v>EUR</v>
      </c>
      <c r="H49" s="9">
        <f t="shared" si="4"/>
        <v>42740</v>
      </c>
      <c r="I49" s="16">
        <v>42740</v>
      </c>
      <c r="J49" s="16"/>
      <c r="K49" s="13" t="s">
        <v>34</v>
      </c>
      <c r="L49" s="13" t="str">
        <f t="shared" si="5"/>
        <v>S</v>
      </c>
      <c r="M49" s="17">
        <v>44566000</v>
      </c>
      <c r="N49" s="13"/>
      <c r="O49" s="13"/>
      <c r="P49" s="13">
        <v>0</v>
      </c>
      <c r="Q49" t="str">
        <f t="shared" si="6"/>
        <v>D</v>
      </c>
      <c r="R49" t="str">
        <f t="shared" si="7"/>
        <v/>
      </c>
      <c r="S49">
        <f t="shared" si="8"/>
        <v>70.400000000000006</v>
      </c>
    </row>
    <row r="50" spans="1:22" ht="15" customHeight="1" x14ac:dyDescent="0.25">
      <c r="A50" s="7">
        <f t="shared" si="0"/>
        <v>9</v>
      </c>
      <c r="B50" s="10"/>
      <c r="C50" s="11"/>
      <c r="D50" s="11"/>
      <c r="E50" s="15" t="str">
        <f t="shared" si="1"/>
        <v>ZER</v>
      </c>
      <c r="F50" t="str">
        <f t="shared" si="2"/>
        <v>OD</v>
      </c>
      <c r="G50" t="str">
        <f t="shared" si="3"/>
        <v>EUR</v>
      </c>
      <c r="H50" s="9">
        <f t="shared" si="4"/>
        <v>42740</v>
      </c>
      <c r="I50" s="16">
        <v>42740</v>
      </c>
      <c r="J50" s="16"/>
      <c r="K50" s="13" t="s">
        <v>34</v>
      </c>
      <c r="L50" s="13" t="str">
        <f t="shared" si="5"/>
        <v>K</v>
      </c>
      <c r="M50" s="18">
        <v>40110000</v>
      </c>
      <c r="N50" s="13"/>
      <c r="O50" s="13"/>
      <c r="P50" s="13">
        <v>70.400000000000006</v>
      </c>
      <c r="Q50" t="str">
        <f t="shared" si="6"/>
        <v>C</v>
      </c>
      <c r="R50" t="str">
        <f t="shared" si="7"/>
        <v/>
      </c>
      <c r="S50" t="str">
        <f t="shared" si="8"/>
        <v/>
      </c>
      <c r="V50" s="14"/>
    </row>
    <row r="51" spans="1:22" ht="15" customHeight="1" x14ac:dyDescent="0.25">
      <c r="A51" s="7">
        <f t="shared" si="0"/>
        <v>9</v>
      </c>
      <c r="B51" s="10"/>
      <c r="C51" s="11"/>
      <c r="D51" s="11"/>
      <c r="E51" s="15" t="str">
        <f t="shared" si="1"/>
        <v>ZER</v>
      </c>
      <c r="F51" t="str">
        <f t="shared" si="2"/>
        <v>OD</v>
      </c>
      <c r="G51" t="str">
        <f t="shared" si="3"/>
        <v>EUR</v>
      </c>
      <c r="H51" s="9">
        <f t="shared" si="4"/>
        <v>42740</v>
      </c>
      <c r="I51" s="16">
        <v>42740</v>
      </c>
      <c r="J51" s="16"/>
      <c r="K51" s="13" t="s">
        <v>34</v>
      </c>
      <c r="L51" s="13" t="str">
        <f t="shared" si="5"/>
        <v>S</v>
      </c>
      <c r="M51" s="17">
        <v>62510000</v>
      </c>
      <c r="N51" s="13"/>
      <c r="O51" s="13"/>
      <c r="P51" s="13">
        <v>7</v>
      </c>
      <c r="Q51" t="str">
        <f t="shared" si="6"/>
        <v>D</v>
      </c>
      <c r="R51" t="str">
        <f t="shared" si="7"/>
        <v>V6</v>
      </c>
      <c r="S51" t="str">
        <f t="shared" si="8"/>
        <v/>
      </c>
      <c r="V51" s="14"/>
    </row>
    <row r="52" spans="1:22" ht="15" customHeight="1" x14ac:dyDescent="0.25">
      <c r="A52" s="7">
        <f t="shared" si="0"/>
        <v>9</v>
      </c>
      <c r="B52" s="10"/>
      <c r="C52" s="11"/>
      <c r="D52" s="11"/>
      <c r="E52" s="15" t="str">
        <f t="shared" si="1"/>
        <v>ZER</v>
      </c>
      <c r="F52" t="str">
        <f t="shared" si="2"/>
        <v>OD</v>
      </c>
      <c r="G52" t="str">
        <f t="shared" si="3"/>
        <v>EUR</v>
      </c>
      <c r="H52" s="9">
        <f t="shared" si="4"/>
        <v>42740</v>
      </c>
      <c r="I52" s="16">
        <v>42740</v>
      </c>
      <c r="J52" s="16"/>
      <c r="K52" s="13" t="s">
        <v>34</v>
      </c>
      <c r="L52" s="13" t="str">
        <f t="shared" si="5"/>
        <v>S</v>
      </c>
      <c r="M52" s="17">
        <v>44566000</v>
      </c>
      <c r="N52" s="13"/>
      <c r="O52" s="13"/>
      <c r="P52" s="13">
        <v>1.4</v>
      </c>
      <c r="Q52" t="str">
        <f t="shared" si="6"/>
        <v>D</v>
      </c>
      <c r="R52" t="str">
        <f t="shared" si="7"/>
        <v/>
      </c>
      <c r="S52">
        <f t="shared" si="8"/>
        <v>7</v>
      </c>
      <c r="V52" s="13"/>
    </row>
    <row r="53" spans="1:22" ht="15" customHeight="1" x14ac:dyDescent="0.25">
      <c r="A53" s="7">
        <f t="shared" si="0"/>
        <v>9</v>
      </c>
      <c r="B53" s="10"/>
      <c r="C53" s="11"/>
      <c r="D53" s="11"/>
      <c r="E53" s="15" t="str">
        <f t="shared" si="1"/>
        <v>ZER</v>
      </c>
      <c r="F53" t="str">
        <f t="shared" si="2"/>
        <v>OD</v>
      </c>
      <c r="G53" t="str">
        <f t="shared" si="3"/>
        <v>EUR</v>
      </c>
      <c r="H53" s="9">
        <f t="shared" si="4"/>
        <v>42740</v>
      </c>
      <c r="I53" s="16">
        <v>42740</v>
      </c>
      <c r="J53" s="16"/>
      <c r="K53" s="13" t="s">
        <v>34</v>
      </c>
      <c r="L53" s="13" t="str">
        <f t="shared" si="5"/>
        <v>K</v>
      </c>
      <c r="M53" s="18">
        <v>40110000</v>
      </c>
      <c r="N53" s="13"/>
      <c r="O53" s="13"/>
      <c r="P53" s="13">
        <v>8.4</v>
      </c>
      <c r="Q53" t="str">
        <f t="shared" si="6"/>
        <v>C</v>
      </c>
      <c r="R53" t="str">
        <f t="shared" si="7"/>
        <v/>
      </c>
      <c r="S53" t="str">
        <f t="shared" si="8"/>
        <v/>
      </c>
      <c r="V53" s="14"/>
    </row>
    <row r="54" spans="1:22" ht="15" customHeight="1" x14ac:dyDescent="0.25">
      <c r="A54" s="7">
        <f t="shared" si="0"/>
        <v>10</v>
      </c>
      <c r="B54" s="10"/>
      <c r="C54" s="11"/>
      <c r="D54" s="11"/>
      <c r="E54" s="15" t="str">
        <f t="shared" si="1"/>
        <v>ZER</v>
      </c>
      <c r="F54" t="str">
        <f t="shared" si="2"/>
        <v>OD</v>
      </c>
      <c r="G54" t="str">
        <f t="shared" si="3"/>
        <v>EUR</v>
      </c>
      <c r="H54" s="9">
        <f t="shared" si="4"/>
        <v>42740</v>
      </c>
      <c r="I54" s="16">
        <v>42740</v>
      </c>
      <c r="J54" s="16"/>
      <c r="K54" s="13" t="s">
        <v>36</v>
      </c>
      <c r="L54" s="13" t="str">
        <f t="shared" si="5"/>
        <v>S</v>
      </c>
      <c r="M54" s="17">
        <v>62510000</v>
      </c>
      <c r="N54" s="13"/>
      <c r="O54" s="13"/>
      <c r="P54" s="13">
        <v>53</v>
      </c>
      <c r="Q54" t="str">
        <f t="shared" si="6"/>
        <v>D</v>
      </c>
      <c r="R54" t="str">
        <f t="shared" si="7"/>
        <v>V0</v>
      </c>
      <c r="S54" t="str">
        <f t="shared" si="8"/>
        <v/>
      </c>
      <c r="V54" s="14"/>
    </row>
    <row r="55" spans="1:22" ht="15" customHeight="1" x14ac:dyDescent="0.25">
      <c r="A55" s="7">
        <f t="shared" si="0"/>
        <v>10</v>
      </c>
      <c r="B55" s="10"/>
      <c r="C55" s="11"/>
      <c r="D55" s="11"/>
      <c r="E55" s="15" t="str">
        <f t="shared" si="1"/>
        <v>ZER</v>
      </c>
      <c r="F55" t="str">
        <f t="shared" si="2"/>
        <v>OD</v>
      </c>
      <c r="G55" t="str">
        <f t="shared" si="3"/>
        <v>EUR</v>
      </c>
      <c r="H55" s="9">
        <f t="shared" si="4"/>
        <v>42740</v>
      </c>
      <c r="I55" s="16">
        <v>42740</v>
      </c>
      <c r="J55" s="16"/>
      <c r="K55" s="13" t="s">
        <v>36</v>
      </c>
      <c r="L55" s="13" t="str">
        <f t="shared" si="5"/>
        <v>S</v>
      </c>
      <c r="M55" s="17">
        <v>44566000</v>
      </c>
      <c r="N55" s="13"/>
      <c r="O55" s="13"/>
      <c r="P55" s="13">
        <v>0</v>
      </c>
      <c r="Q55" t="str">
        <f t="shared" si="6"/>
        <v>D</v>
      </c>
      <c r="R55" t="str">
        <f t="shared" si="7"/>
        <v/>
      </c>
      <c r="S55">
        <f t="shared" si="8"/>
        <v>53</v>
      </c>
    </row>
    <row r="56" spans="1:22" ht="15" customHeight="1" x14ac:dyDescent="0.25">
      <c r="A56" s="7">
        <f t="shared" si="0"/>
        <v>10</v>
      </c>
      <c r="B56" s="10"/>
      <c r="C56" s="11"/>
      <c r="D56" s="11"/>
      <c r="E56" s="15" t="str">
        <f t="shared" si="1"/>
        <v>ZER</v>
      </c>
      <c r="F56" t="str">
        <f t="shared" si="2"/>
        <v>OD</v>
      </c>
      <c r="G56" t="str">
        <f t="shared" si="3"/>
        <v>EUR</v>
      </c>
      <c r="H56" s="9">
        <f t="shared" si="4"/>
        <v>42740</v>
      </c>
      <c r="I56" s="16">
        <v>42740</v>
      </c>
      <c r="J56" s="16"/>
      <c r="K56" s="13" t="s">
        <v>36</v>
      </c>
      <c r="L56" s="13" t="str">
        <f t="shared" si="5"/>
        <v>K</v>
      </c>
      <c r="M56" s="18">
        <v>40110000</v>
      </c>
      <c r="N56" s="13"/>
      <c r="O56" s="13"/>
      <c r="P56" s="13">
        <v>53</v>
      </c>
      <c r="Q56" t="str">
        <f t="shared" si="6"/>
        <v>C</v>
      </c>
      <c r="R56" t="str">
        <f t="shared" si="7"/>
        <v/>
      </c>
      <c r="S56" t="str">
        <f t="shared" si="8"/>
        <v/>
      </c>
      <c r="V56" s="14"/>
    </row>
    <row r="57" spans="1:22" ht="15" customHeight="1" x14ac:dyDescent="0.25">
      <c r="A57" s="7">
        <f t="shared" si="0"/>
        <v>10</v>
      </c>
      <c r="B57" s="10"/>
      <c r="C57" s="11"/>
      <c r="D57" s="11"/>
      <c r="E57" s="15" t="str">
        <f t="shared" si="1"/>
        <v>ZER</v>
      </c>
      <c r="F57" t="str">
        <f t="shared" si="2"/>
        <v>OD</v>
      </c>
      <c r="G57" t="str">
        <f t="shared" si="3"/>
        <v>EUR</v>
      </c>
      <c r="H57" s="9">
        <f t="shared" si="4"/>
        <v>42740</v>
      </c>
      <c r="I57" s="16">
        <v>42740</v>
      </c>
      <c r="J57" s="16"/>
      <c r="K57" s="13" t="s">
        <v>36</v>
      </c>
      <c r="L57" s="13" t="str">
        <f t="shared" si="5"/>
        <v>S</v>
      </c>
      <c r="M57" s="17">
        <v>62510000</v>
      </c>
      <c r="N57" s="13"/>
      <c r="O57" s="13"/>
      <c r="P57" s="13">
        <v>53</v>
      </c>
      <c r="Q57" t="str">
        <f t="shared" si="6"/>
        <v>D</v>
      </c>
      <c r="R57" t="str">
        <f t="shared" si="7"/>
        <v>V0</v>
      </c>
      <c r="S57" t="str">
        <f t="shared" si="8"/>
        <v/>
      </c>
      <c r="V57" s="14"/>
    </row>
    <row r="58" spans="1:22" ht="15" customHeight="1" x14ac:dyDescent="0.25">
      <c r="A58" s="7">
        <f t="shared" si="0"/>
        <v>10</v>
      </c>
      <c r="B58" s="10"/>
      <c r="C58" s="11"/>
      <c r="D58" s="11"/>
      <c r="E58" s="15" t="str">
        <f t="shared" si="1"/>
        <v>ZER</v>
      </c>
      <c r="F58" t="str">
        <f t="shared" si="2"/>
        <v>OD</v>
      </c>
      <c r="G58" t="str">
        <f t="shared" si="3"/>
        <v>EUR</v>
      </c>
      <c r="H58" s="9">
        <f t="shared" si="4"/>
        <v>42740</v>
      </c>
      <c r="I58" s="16">
        <v>42740</v>
      </c>
      <c r="J58" s="16"/>
      <c r="K58" s="13" t="s">
        <v>36</v>
      </c>
      <c r="L58" s="13" t="str">
        <f t="shared" si="5"/>
        <v>S</v>
      </c>
      <c r="M58" s="17">
        <v>44566000</v>
      </c>
      <c r="N58" s="13"/>
      <c r="O58" s="13"/>
      <c r="P58" s="13">
        <v>0</v>
      </c>
      <c r="Q58" t="str">
        <f t="shared" si="6"/>
        <v>D</v>
      </c>
      <c r="R58" t="str">
        <f t="shared" si="7"/>
        <v/>
      </c>
      <c r="S58">
        <f t="shared" si="8"/>
        <v>53</v>
      </c>
      <c r="V58" s="13"/>
    </row>
    <row r="59" spans="1:22" ht="15" customHeight="1" x14ac:dyDescent="0.25">
      <c r="A59" s="7">
        <f t="shared" si="0"/>
        <v>10</v>
      </c>
      <c r="B59" s="10"/>
      <c r="C59" s="11"/>
      <c r="D59" s="11"/>
      <c r="E59" s="15" t="str">
        <f t="shared" si="1"/>
        <v>ZER</v>
      </c>
      <c r="F59" t="str">
        <f t="shared" si="2"/>
        <v>OD</v>
      </c>
      <c r="G59" t="str">
        <f t="shared" si="3"/>
        <v>EUR</v>
      </c>
      <c r="H59" s="9">
        <f t="shared" si="4"/>
        <v>42740</v>
      </c>
      <c r="I59" s="16">
        <v>42740</v>
      </c>
      <c r="J59" s="16"/>
      <c r="K59" s="13" t="s">
        <v>36</v>
      </c>
      <c r="L59" s="13" t="str">
        <f t="shared" si="5"/>
        <v>K</v>
      </c>
      <c r="M59" s="18">
        <v>40110000</v>
      </c>
      <c r="N59" s="13"/>
      <c r="O59" s="13"/>
      <c r="P59" s="13">
        <v>53</v>
      </c>
      <c r="Q59" t="str">
        <f t="shared" si="6"/>
        <v>C</v>
      </c>
      <c r="R59" t="str">
        <f t="shared" si="7"/>
        <v/>
      </c>
      <c r="S59" t="str">
        <f t="shared" si="8"/>
        <v/>
      </c>
      <c r="V59" s="14"/>
    </row>
    <row r="60" spans="1:22" ht="15" customHeight="1" x14ac:dyDescent="0.25">
      <c r="A60" s="7">
        <f t="shared" si="0"/>
        <v>10</v>
      </c>
      <c r="B60" s="10"/>
      <c r="C60" s="11"/>
      <c r="D60" s="11"/>
      <c r="E60" s="15" t="str">
        <f t="shared" si="1"/>
        <v>ZER</v>
      </c>
      <c r="F60" t="str">
        <f t="shared" si="2"/>
        <v>OD</v>
      </c>
      <c r="G60" t="str">
        <f t="shared" si="3"/>
        <v>EUR</v>
      </c>
      <c r="H60" s="9">
        <f t="shared" si="4"/>
        <v>42740</v>
      </c>
      <c r="I60" s="16">
        <v>42740</v>
      </c>
      <c r="J60" s="16"/>
      <c r="K60" s="13" t="s">
        <v>36</v>
      </c>
      <c r="L60" s="13" t="str">
        <f t="shared" si="5"/>
        <v>S</v>
      </c>
      <c r="M60" s="17">
        <v>62510000</v>
      </c>
      <c r="N60" s="13"/>
      <c r="O60" s="13"/>
      <c r="P60" s="13">
        <v>7</v>
      </c>
      <c r="Q60" t="str">
        <f t="shared" si="6"/>
        <v>D</v>
      </c>
      <c r="R60" t="str">
        <f t="shared" si="7"/>
        <v>V6</v>
      </c>
      <c r="S60" t="str">
        <f t="shared" si="8"/>
        <v/>
      </c>
      <c r="V60" s="14"/>
    </row>
    <row r="61" spans="1:22" ht="15" customHeight="1" x14ac:dyDescent="0.25">
      <c r="A61" s="7">
        <f t="shared" si="0"/>
        <v>10</v>
      </c>
      <c r="B61" s="10"/>
      <c r="C61" s="11"/>
      <c r="D61" s="11"/>
      <c r="E61" s="15" t="str">
        <f t="shared" si="1"/>
        <v>ZER</v>
      </c>
      <c r="F61" t="str">
        <f t="shared" si="2"/>
        <v>OD</v>
      </c>
      <c r="G61" t="str">
        <f t="shared" si="3"/>
        <v>EUR</v>
      </c>
      <c r="H61" s="9">
        <f t="shared" si="4"/>
        <v>42740</v>
      </c>
      <c r="I61" s="16">
        <v>42740</v>
      </c>
      <c r="J61" s="16"/>
      <c r="K61" s="13" t="s">
        <v>36</v>
      </c>
      <c r="L61" s="13" t="str">
        <f t="shared" si="5"/>
        <v>S</v>
      </c>
      <c r="M61" s="17">
        <v>44566000</v>
      </c>
      <c r="N61" s="13"/>
      <c r="O61" s="13"/>
      <c r="P61" s="13">
        <v>1.4</v>
      </c>
      <c r="Q61" t="str">
        <f t="shared" si="6"/>
        <v>D</v>
      </c>
      <c r="R61" t="str">
        <f t="shared" si="7"/>
        <v/>
      </c>
      <c r="S61">
        <f t="shared" si="8"/>
        <v>7</v>
      </c>
    </row>
    <row r="62" spans="1:22" ht="15" customHeight="1" x14ac:dyDescent="0.25">
      <c r="A62" s="7">
        <f>IF(K62=K61,A61,A61+1)</f>
        <v>10</v>
      </c>
      <c r="B62" s="10"/>
      <c r="C62" s="11"/>
      <c r="D62" s="11"/>
      <c r="E62" s="15" t="str">
        <f t="shared" si="1"/>
        <v>ZER</v>
      </c>
      <c r="F62" t="str">
        <f t="shared" si="2"/>
        <v>OD</v>
      </c>
      <c r="G62" t="str">
        <f t="shared" si="3"/>
        <v>EUR</v>
      </c>
      <c r="H62" s="9">
        <f t="shared" si="4"/>
        <v>42740</v>
      </c>
      <c r="I62" s="16">
        <v>42740</v>
      </c>
      <c r="J62" s="16"/>
      <c r="K62" s="13" t="s">
        <v>36</v>
      </c>
      <c r="L62" s="13" t="str">
        <f t="shared" si="5"/>
        <v>K</v>
      </c>
      <c r="M62" s="18">
        <v>40110000</v>
      </c>
      <c r="N62" s="13"/>
      <c r="O62" s="13"/>
      <c r="P62" s="13">
        <v>8.4</v>
      </c>
      <c r="Q62" t="str">
        <f t="shared" si="6"/>
        <v>C</v>
      </c>
      <c r="R62" t="str">
        <f t="shared" si="7"/>
        <v/>
      </c>
      <c r="S62" t="str">
        <f t="shared" si="8"/>
        <v/>
      </c>
      <c r="V62" s="14"/>
    </row>
    <row r="63" spans="1:22" ht="15" customHeight="1" x14ac:dyDescent="0.25">
      <c r="A63" s="7">
        <f t="shared" si="0"/>
        <v>10</v>
      </c>
      <c r="B63" s="10"/>
      <c r="C63" s="11"/>
      <c r="D63" s="11"/>
      <c r="E63" s="15" t="str">
        <f t="shared" si="1"/>
        <v>ZER</v>
      </c>
      <c r="F63" t="str">
        <f t="shared" si="2"/>
        <v>OD</v>
      </c>
      <c r="G63" t="str">
        <f t="shared" si="3"/>
        <v>EUR</v>
      </c>
      <c r="H63" s="9">
        <f t="shared" si="4"/>
        <v>42740</v>
      </c>
      <c r="I63" s="16">
        <v>42740</v>
      </c>
      <c r="J63" s="16"/>
      <c r="K63" s="13" t="s">
        <v>36</v>
      </c>
      <c r="L63" s="13" t="str">
        <f t="shared" si="5"/>
        <v>S</v>
      </c>
      <c r="M63" s="17">
        <v>62510000</v>
      </c>
      <c r="N63" s="13"/>
      <c r="O63" s="13"/>
      <c r="P63" s="13">
        <v>7</v>
      </c>
      <c r="Q63" t="str">
        <f t="shared" si="6"/>
        <v>D</v>
      </c>
      <c r="R63" t="str">
        <f t="shared" si="7"/>
        <v>V6</v>
      </c>
      <c r="S63" t="str">
        <f t="shared" si="8"/>
        <v/>
      </c>
      <c r="V63" s="14"/>
    </row>
    <row r="64" spans="1:22" ht="15" customHeight="1" x14ac:dyDescent="0.25">
      <c r="A64" s="7">
        <f t="shared" si="0"/>
        <v>10</v>
      </c>
      <c r="B64" s="10"/>
      <c r="C64" s="11"/>
      <c r="D64" s="11"/>
      <c r="E64" s="15" t="str">
        <f t="shared" si="1"/>
        <v>ZER</v>
      </c>
      <c r="F64" t="str">
        <f t="shared" si="2"/>
        <v>OD</v>
      </c>
      <c r="G64" t="str">
        <f t="shared" si="3"/>
        <v>EUR</v>
      </c>
      <c r="H64" s="9">
        <f t="shared" si="4"/>
        <v>42740</v>
      </c>
      <c r="I64" s="16">
        <v>42740</v>
      </c>
      <c r="J64" s="16"/>
      <c r="K64" s="13" t="s">
        <v>36</v>
      </c>
      <c r="L64" s="13" t="str">
        <f t="shared" si="5"/>
        <v>S</v>
      </c>
      <c r="M64" s="17">
        <v>44566000</v>
      </c>
      <c r="N64" s="13"/>
      <c r="O64" s="13"/>
      <c r="P64" s="13">
        <v>1.4</v>
      </c>
      <c r="Q64" t="str">
        <f t="shared" si="6"/>
        <v>D</v>
      </c>
      <c r="R64" t="str">
        <f t="shared" si="7"/>
        <v/>
      </c>
      <c r="S64">
        <f t="shared" si="8"/>
        <v>7</v>
      </c>
      <c r="V64" s="13"/>
    </row>
    <row r="65" spans="1:22" ht="15" customHeight="1" x14ac:dyDescent="0.25">
      <c r="A65" s="7">
        <f t="shared" si="0"/>
        <v>10</v>
      </c>
      <c r="B65" s="10"/>
      <c r="C65" s="11"/>
      <c r="D65" s="11"/>
      <c r="E65" s="15" t="str">
        <f t="shared" si="1"/>
        <v>ZER</v>
      </c>
      <c r="F65" t="str">
        <f t="shared" si="2"/>
        <v>OD</v>
      </c>
      <c r="G65" t="str">
        <f t="shared" si="3"/>
        <v>EUR</v>
      </c>
      <c r="H65" s="9">
        <f t="shared" si="4"/>
        <v>42740</v>
      </c>
      <c r="I65" s="16">
        <v>42740</v>
      </c>
      <c r="J65" s="16"/>
      <c r="K65" s="13" t="s">
        <v>36</v>
      </c>
      <c r="L65" s="13" t="str">
        <f t="shared" si="5"/>
        <v>K</v>
      </c>
      <c r="M65" s="18">
        <v>40110000</v>
      </c>
      <c r="N65" s="13"/>
      <c r="O65" s="13"/>
      <c r="P65" s="13">
        <v>8.4</v>
      </c>
      <c r="Q65" t="str">
        <f t="shared" si="6"/>
        <v>C</v>
      </c>
      <c r="R65" t="str">
        <f t="shared" si="7"/>
        <v/>
      </c>
      <c r="S65" t="str">
        <f t="shared" si="8"/>
        <v/>
      </c>
      <c r="V65" s="14"/>
    </row>
    <row r="66" spans="1:22" ht="15" customHeight="1" x14ac:dyDescent="0.25">
      <c r="A66" s="7">
        <f t="shared" si="0"/>
        <v>11</v>
      </c>
      <c r="B66" s="10"/>
      <c r="C66" s="11"/>
      <c r="D66" s="11"/>
      <c r="E66" s="15" t="str">
        <f t="shared" si="1"/>
        <v>ZER</v>
      </c>
      <c r="F66" t="str">
        <f t="shared" si="2"/>
        <v>OD</v>
      </c>
      <c r="G66" t="str">
        <f t="shared" si="3"/>
        <v>EUR</v>
      </c>
      <c r="H66" s="9">
        <f t="shared" si="4"/>
        <v>42740</v>
      </c>
      <c r="I66" s="16">
        <v>42740</v>
      </c>
      <c r="J66" s="16"/>
      <c r="K66" s="13" t="s">
        <v>38</v>
      </c>
      <c r="L66" s="13" t="str">
        <f t="shared" si="5"/>
        <v>S</v>
      </c>
      <c r="M66" s="17">
        <v>62510000</v>
      </c>
      <c r="N66" s="13"/>
      <c r="O66" s="13"/>
      <c r="P66" s="13">
        <v>80</v>
      </c>
      <c r="Q66" t="str">
        <f t="shared" si="6"/>
        <v>D</v>
      </c>
      <c r="R66" t="str">
        <f t="shared" si="7"/>
        <v>V0</v>
      </c>
      <c r="S66" t="str">
        <f t="shared" si="8"/>
        <v/>
      </c>
      <c r="V66" s="14"/>
    </row>
    <row r="67" spans="1:22" ht="15" customHeight="1" x14ac:dyDescent="0.25">
      <c r="A67" s="7">
        <f t="shared" si="0"/>
        <v>11</v>
      </c>
      <c r="B67" s="10"/>
      <c r="C67" s="11"/>
      <c r="D67" s="11"/>
      <c r="E67" s="15" t="str">
        <f t="shared" si="1"/>
        <v>ZER</v>
      </c>
      <c r="F67" t="str">
        <f t="shared" si="2"/>
        <v>OD</v>
      </c>
      <c r="G67" t="str">
        <f t="shared" si="3"/>
        <v>EUR</v>
      </c>
      <c r="H67" s="9">
        <f t="shared" si="4"/>
        <v>42740</v>
      </c>
      <c r="I67" s="16">
        <v>42740</v>
      </c>
      <c r="J67" s="16"/>
      <c r="K67" s="13" t="s">
        <v>38</v>
      </c>
      <c r="L67" s="13" t="str">
        <f t="shared" si="5"/>
        <v>S</v>
      </c>
      <c r="M67" s="17">
        <v>44566000</v>
      </c>
      <c r="N67" s="13"/>
      <c r="O67" s="13"/>
      <c r="P67" s="13">
        <v>0</v>
      </c>
      <c r="Q67" t="str">
        <f t="shared" si="6"/>
        <v>D</v>
      </c>
      <c r="R67" t="str">
        <f t="shared" si="7"/>
        <v/>
      </c>
      <c r="S67">
        <f t="shared" si="8"/>
        <v>80</v>
      </c>
    </row>
    <row r="68" spans="1:22" ht="15" customHeight="1" x14ac:dyDescent="0.25">
      <c r="A68" s="7">
        <f t="shared" ref="A68:A114" si="9">IF(K68=K67,A67,A67+1)</f>
        <v>11</v>
      </c>
      <c r="B68" s="10"/>
      <c r="C68" s="11"/>
      <c r="D68" s="11"/>
      <c r="E68" s="15" t="str">
        <f t="shared" ref="E68:E131" si="10">IF(I68="","","ZER")</f>
        <v>ZER</v>
      </c>
      <c r="F68" t="str">
        <f t="shared" ref="F68:F131" si="11">IF(I68="","","OD")</f>
        <v>OD</v>
      </c>
      <c r="G68" t="str">
        <f t="shared" ref="G68:G131" si="12">IF(I68="","","EUR")</f>
        <v>EUR</v>
      </c>
      <c r="H68" s="9">
        <f t="shared" ref="H68:H131" si="13">IF(I68="","",I68)</f>
        <v>42740</v>
      </c>
      <c r="I68" s="16">
        <v>42740</v>
      </c>
      <c r="J68" s="16"/>
      <c r="K68" s="13" t="s">
        <v>38</v>
      </c>
      <c r="L68" s="13" t="str">
        <f t="shared" ref="L68:L131" si="14">IF(LEFT(M68,2)="40","K","S")</f>
        <v>K</v>
      </c>
      <c r="M68" s="18">
        <v>40110000</v>
      </c>
      <c r="N68" s="13"/>
      <c r="O68" s="13"/>
      <c r="P68" s="13">
        <v>80</v>
      </c>
      <c r="Q68" t="str">
        <f t="shared" ref="Q68:Q131" si="15">IF(LEFT(M68,2)="40","C","D")</f>
        <v>C</v>
      </c>
      <c r="R68" t="str">
        <f t="shared" ref="R68:R131" si="16">IF(P69=0,"V0",IF(P69=ROUND(P68*0.2,2),"V6",""))</f>
        <v/>
      </c>
      <c r="S68" t="str">
        <f t="shared" ref="S68:S131" si="17">IF(LEFT(M68,2)="44",P67,"")</f>
        <v/>
      </c>
      <c r="V68" s="14"/>
    </row>
    <row r="69" spans="1:22" ht="15" customHeight="1" x14ac:dyDescent="0.25">
      <c r="A69" s="7">
        <f t="shared" si="9"/>
        <v>11</v>
      </c>
      <c r="B69" s="10"/>
      <c r="C69" s="11"/>
      <c r="D69" s="11"/>
      <c r="E69" s="15" t="str">
        <f t="shared" si="10"/>
        <v>ZER</v>
      </c>
      <c r="F69" t="str">
        <f t="shared" si="11"/>
        <v>OD</v>
      </c>
      <c r="G69" t="str">
        <f t="shared" si="12"/>
        <v>EUR</v>
      </c>
      <c r="H69" s="9">
        <f t="shared" si="13"/>
        <v>42740</v>
      </c>
      <c r="I69" s="16">
        <v>42740</v>
      </c>
      <c r="J69" s="16"/>
      <c r="K69" s="13" t="s">
        <v>38</v>
      </c>
      <c r="L69" s="13" t="str">
        <f t="shared" si="14"/>
        <v>S</v>
      </c>
      <c r="M69" s="17">
        <v>62510000</v>
      </c>
      <c r="N69" s="13"/>
      <c r="O69" s="13"/>
      <c r="P69" s="13">
        <v>71</v>
      </c>
      <c r="Q69" t="str">
        <f t="shared" si="15"/>
        <v>D</v>
      </c>
      <c r="R69" t="str">
        <f t="shared" si="16"/>
        <v>V0</v>
      </c>
      <c r="S69" t="str">
        <f t="shared" si="17"/>
        <v/>
      </c>
      <c r="V69" s="14"/>
    </row>
    <row r="70" spans="1:22" ht="15" customHeight="1" x14ac:dyDescent="0.25">
      <c r="A70" s="7">
        <f t="shared" si="9"/>
        <v>11</v>
      </c>
      <c r="B70" s="10"/>
      <c r="C70" s="11"/>
      <c r="D70" s="11"/>
      <c r="E70" s="15" t="str">
        <f t="shared" si="10"/>
        <v>ZER</v>
      </c>
      <c r="F70" t="str">
        <f t="shared" si="11"/>
        <v>OD</v>
      </c>
      <c r="G70" t="str">
        <f t="shared" si="12"/>
        <v>EUR</v>
      </c>
      <c r="H70" s="9">
        <f t="shared" si="13"/>
        <v>42740</v>
      </c>
      <c r="I70" s="16">
        <v>42740</v>
      </c>
      <c r="J70" s="16"/>
      <c r="K70" s="13" t="s">
        <v>38</v>
      </c>
      <c r="L70" s="13" t="str">
        <f t="shared" si="14"/>
        <v>S</v>
      </c>
      <c r="M70" s="17">
        <v>44566000</v>
      </c>
      <c r="N70" s="13"/>
      <c r="O70" s="13"/>
      <c r="P70" s="13">
        <v>0</v>
      </c>
      <c r="Q70" t="str">
        <f t="shared" si="15"/>
        <v>D</v>
      </c>
      <c r="R70" t="str">
        <f t="shared" si="16"/>
        <v/>
      </c>
      <c r="S70">
        <f t="shared" si="17"/>
        <v>71</v>
      </c>
      <c r="V70" s="13"/>
    </row>
    <row r="71" spans="1:22" ht="15" customHeight="1" x14ac:dyDescent="0.25">
      <c r="A71" s="7">
        <f t="shared" si="9"/>
        <v>11</v>
      </c>
      <c r="B71" s="10"/>
      <c r="C71" s="11"/>
      <c r="D71" s="11"/>
      <c r="E71" s="15" t="str">
        <f t="shared" si="10"/>
        <v>ZER</v>
      </c>
      <c r="F71" t="str">
        <f t="shared" si="11"/>
        <v>OD</v>
      </c>
      <c r="G71" t="str">
        <f t="shared" si="12"/>
        <v>EUR</v>
      </c>
      <c r="H71" s="9">
        <f t="shared" si="13"/>
        <v>42740</v>
      </c>
      <c r="I71" s="16">
        <v>42740</v>
      </c>
      <c r="J71" s="16"/>
      <c r="K71" s="13" t="s">
        <v>38</v>
      </c>
      <c r="L71" s="13" t="str">
        <f t="shared" si="14"/>
        <v>K</v>
      </c>
      <c r="M71" s="18">
        <v>40110000</v>
      </c>
      <c r="N71" s="13"/>
      <c r="O71" s="13"/>
      <c r="P71" s="13">
        <v>71</v>
      </c>
      <c r="Q71" t="str">
        <f t="shared" si="15"/>
        <v>C</v>
      </c>
      <c r="R71" t="str">
        <f t="shared" si="16"/>
        <v/>
      </c>
      <c r="S71" t="str">
        <f t="shared" si="17"/>
        <v/>
      </c>
      <c r="V71" s="14"/>
    </row>
    <row r="72" spans="1:22" ht="15" customHeight="1" x14ac:dyDescent="0.25">
      <c r="A72" s="7">
        <f t="shared" si="9"/>
        <v>11</v>
      </c>
      <c r="B72" s="10"/>
      <c r="C72" s="11"/>
      <c r="D72" s="11"/>
      <c r="E72" s="15" t="str">
        <f t="shared" si="10"/>
        <v>ZER</v>
      </c>
      <c r="F72" t="str">
        <f t="shared" si="11"/>
        <v>OD</v>
      </c>
      <c r="G72" t="str">
        <f t="shared" si="12"/>
        <v>EUR</v>
      </c>
      <c r="H72" s="9">
        <f t="shared" si="13"/>
        <v>42740</v>
      </c>
      <c r="I72" s="16">
        <v>42740</v>
      </c>
      <c r="J72" s="16"/>
      <c r="K72" s="13" t="s">
        <v>38</v>
      </c>
      <c r="L72" s="13" t="str">
        <f t="shared" si="14"/>
        <v>S</v>
      </c>
      <c r="M72" s="17">
        <v>62510000</v>
      </c>
      <c r="N72" s="13"/>
      <c r="O72" s="13"/>
      <c r="P72" s="13">
        <v>7</v>
      </c>
      <c r="Q72" t="str">
        <f t="shared" si="15"/>
        <v>D</v>
      </c>
      <c r="R72" t="str">
        <f t="shared" si="16"/>
        <v>V6</v>
      </c>
      <c r="S72" t="str">
        <f t="shared" si="17"/>
        <v/>
      </c>
      <c r="V72" s="14"/>
    </row>
    <row r="73" spans="1:22" ht="15" customHeight="1" x14ac:dyDescent="0.25">
      <c r="A73" s="7">
        <f t="shared" si="9"/>
        <v>11</v>
      </c>
      <c r="B73" s="10"/>
      <c r="C73" s="11"/>
      <c r="D73" s="11"/>
      <c r="E73" s="15" t="str">
        <f t="shared" si="10"/>
        <v>ZER</v>
      </c>
      <c r="F73" t="str">
        <f t="shared" si="11"/>
        <v>OD</v>
      </c>
      <c r="G73" t="str">
        <f t="shared" si="12"/>
        <v>EUR</v>
      </c>
      <c r="H73" s="9">
        <f t="shared" si="13"/>
        <v>42740</v>
      </c>
      <c r="I73" s="16">
        <v>42740</v>
      </c>
      <c r="J73" s="16"/>
      <c r="K73" s="13" t="s">
        <v>38</v>
      </c>
      <c r="L73" s="13" t="str">
        <f t="shared" si="14"/>
        <v>S</v>
      </c>
      <c r="M73" s="17">
        <v>44566000</v>
      </c>
      <c r="N73" s="13"/>
      <c r="O73" s="13"/>
      <c r="P73" s="13">
        <v>1.4</v>
      </c>
      <c r="Q73" t="str">
        <f t="shared" si="15"/>
        <v>D</v>
      </c>
      <c r="R73" t="str">
        <f t="shared" si="16"/>
        <v/>
      </c>
      <c r="S73">
        <f t="shared" si="17"/>
        <v>7</v>
      </c>
    </row>
    <row r="74" spans="1:22" ht="15" customHeight="1" x14ac:dyDescent="0.25">
      <c r="A74" s="7">
        <f t="shared" si="9"/>
        <v>11</v>
      </c>
      <c r="B74" s="10"/>
      <c r="C74" s="11"/>
      <c r="D74" s="11"/>
      <c r="E74" s="15" t="str">
        <f t="shared" si="10"/>
        <v>ZER</v>
      </c>
      <c r="F74" t="str">
        <f t="shared" si="11"/>
        <v>OD</v>
      </c>
      <c r="G74" t="str">
        <f t="shared" si="12"/>
        <v>EUR</v>
      </c>
      <c r="H74" s="9">
        <f t="shared" si="13"/>
        <v>42740</v>
      </c>
      <c r="I74" s="16">
        <v>42740</v>
      </c>
      <c r="J74" s="16"/>
      <c r="K74" s="13" t="s">
        <v>38</v>
      </c>
      <c r="L74" s="13" t="str">
        <f t="shared" si="14"/>
        <v>K</v>
      </c>
      <c r="M74" s="18">
        <v>40110000</v>
      </c>
      <c r="N74" s="13"/>
      <c r="O74" s="13"/>
      <c r="P74" s="13">
        <v>8.4</v>
      </c>
      <c r="Q74" t="str">
        <f t="shared" si="15"/>
        <v>C</v>
      </c>
      <c r="R74" t="str">
        <f t="shared" si="16"/>
        <v/>
      </c>
      <c r="S74" t="str">
        <f t="shared" si="17"/>
        <v/>
      </c>
      <c r="V74" s="14"/>
    </row>
    <row r="75" spans="1:22" ht="15" customHeight="1" x14ac:dyDescent="0.25">
      <c r="A75" s="7">
        <f t="shared" si="9"/>
        <v>11</v>
      </c>
      <c r="B75" s="10"/>
      <c r="C75" s="11"/>
      <c r="D75" s="11"/>
      <c r="E75" s="15" t="str">
        <f t="shared" si="10"/>
        <v>ZER</v>
      </c>
      <c r="F75" t="str">
        <f t="shared" si="11"/>
        <v>OD</v>
      </c>
      <c r="G75" t="str">
        <f t="shared" si="12"/>
        <v>EUR</v>
      </c>
      <c r="H75" s="9">
        <f t="shared" si="13"/>
        <v>42740</v>
      </c>
      <c r="I75" s="16">
        <v>42740</v>
      </c>
      <c r="J75" s="16"/>
      <c r="K75" s="13" t="s">
        <v>38</v>
      </c>
      <c r="L75" s="13" t="str">
        <f t="shared" si="14"/>
        <v>S</v>
      </c>
      <c r="M75" s="17">
        <v>62510000</v>
      </c>
      <c r="N75" s="13"/>
      <c r="O75" s="13"/>
      <c r="P75" s="13">
        <v>7</v>
      </c>
      <c r="Q75" t="str">
        <f t="shared" si="15"/>
        <v>D</v>
      </c>
      <c r="R75" t="str">
        <f t="shared" si="16"/>
        <v>V6</v>
      </c>
      <c r="S75" t="str">
        <f t="shared" si="17"/>
        <v/>
      </c>
      <c r="V75" s="14"/>
    </row>
    <row r="76" spans="1:22" ht="15" customHeight="1" x14ac:dyDescent="0.25">
      <c r="A76" s="7">
        <f t="shared" si="9"/>
        <v>11</v>
      </c>
      <c r="B76" s="10"/>
      <c r="C76" s="11"/>
      <c r="D76" s="11"/>
      <c r="E76" s="15" t="str">
        <f t="shared" si="10"/>
        <v>ZER</v>
      </c>
      <c r="F76" t="str">
        <f t="shared" si="11"/>
        <v>OD</v>
      </c>
      <c r="G76" t="str">
        <f t="shared" si="12"/>
        <v>EUR</v>
      </c>
      <c r="H76" s="9">
        <f t="shared" si="13"/>
        <v>42740</v>
      </c>
      <c r="I76" s="16">
        <v>42740</v>
      </c>
      <c r="J76" s="16"/>
      <c r="K76" s="13" t="s">
        <v>38</v>
      </c>
      <c r="L76" s="13" t="str">
        <f t="shared" si="14"/>
        <v>S</v>
      </c>
      <c r="M76" s="17">
        <v>44566000</v>
      </c>
      <c r="N76" s="13"/>
      <c r="O76" s="13"/>
      <c r="P76" s="13">
        <v>1.4</v>
      </c>
      <c r="Q76" t="str">
        <f t="shared" si="15"/>
        <v>D</v>
      </c>
      <c r="R76" t="str">
        <f t="shared" si="16"/>
        <v/>
      </c>
      <c r="S76">
        <f t="shared" si="17"/>
        <v>7</v>
      </c>
      <c r="V76" s="13"/>
    </row>
    <row r="77" spans="1:22" ht="15" customHeight="1" x14ac:dyDescent="0.25">
      <c r="A77" s="7">
        <f t="shared" si="9"/>
        <v>11</v>
      </c>
      <c r="B77" s="10"/>
      <c r="C77" s="11"/>
      <c r="D77" s="11"/>
      <c r="E77" s="15" t="str">
        <f t="shared" si="10"/>
        <v>ZER</v>
      </c>
      <c r="F77" t="str">
        <f t="shared" si="11"/>
        <v>OD</v>
      </c>
      <c r="G77" t="str">
        <f t="shared" si="12"/>
        <v>EUR</v>
      </c>
      <c r="H77" s="9">
        <f t="shared" si="13"/>
        <v>42740</v>
      </c>
      <c r="I77" s="16">
        <v>42740</v>
      </c>
      <c r="J77" s="16"/>
      <c r="K77" s="13" t="s">
        <v>38</v>
      </c>
      <c r="L77" s="13" t="str">
        <f t="shared" si="14"/>
        <v>K</v>
      </c>
      <c r="M77" s="18">
        <v>40110000</v>
      </c>
      <c r="N77" s="13"/>
      <c r="O77" s="13"/>
      <c r="P77" s="13">
        <v>8.4</v>
      </c>
      <c r="Q77" t="str">
        <f t="shared" si="15"/>
        <v>C</v>
      </c>
      <c r="R77" t="str">
        <f t="shared" si="16"/>
        <v/>
      </c>
      <c r="S77" t="str">
        <f t="shared" si="17"/>
        <v/>
      </c>
      <c r="V77" s="14"/>
    </row>
    <row r="78" spans="1:22" ht="15" customHeight="1" x14ac:dyDescent="0.25">
      <c r="A78" s="7">
        <f t="shared" si="9"/>
        <v>12</v>
      </c>
      <c r="B78" s="10"/>
      <c r="C78" s="11"/>
      <c r="D78" s="11"/>
      <c r="E78" s="15" t="str">
        <f t="shared" si="10"/>
        <v>ZER</v>
      </c>
      <c r="F78" t="str">
        <f t="shared" si="11"/>
        <v>OD</v>
      </c>
      <c r="G78" t="str">
        <f t="shared" si="12"/>
        <v>EUR</v>
      </c>
      <c r="H78" s="9">
        <f t="shared" si="13"/>
        <v>42740</v>
      </c>
      <c r="I78" s="16">
        <v>42740</v>
      </c>
      <c r="J78" s="16"/>
      <c r="K78" s="13" t="s">
        <v>39</v>
      </c>
      <c r="L78" s="13" t="str">
        <f t="shared" si="14"/>
        <v>S</v>
      </c>
      <c r="M78" s="17">
        <v>62510000</v>
      </c>
      <c r="N78" s="13"/>
      <c r="O78" s="13"/>
      <c r="P78" s="13">
        <v>415.28</v>
      </c>
      <c r="Q78" t="str">
        <f t="shared" si="15"/>
        <v>D</v>
      </c>
      <c r="R78" t="str">
        <f t="shared" si="16"/>
        <v>V0</v>
      </c>
      <c r="S78" t="str">
        <f t="shared" si="17"/>
        <v/>
      </c>
      <c r="V78" s="14"/>
    </row>
    <row r="79" spans="1:22" ht="15" customHeight="1" x14ac:dyDescent="0.25">
      <c r="A79" s="7">
        <f t="shared" si="9"/>
        <v>12</v>
      </c>
      <c r="B79" s="10"/>
      <c r="C79" s="11"/>
      <c r="D79" s="11"/>
      <c r="E79" s="15" t="str">
        <f t="shared" si="10"/>
        <v>ZER</v>
      </c>
      <c r="F79" t="str">
        <f t="shared" si="11"/>
        <v>OD</v>
      </c>
      <c r="G79" t="str">
        <f t="shared" si="12"/>
        <v>EUR</v>
      </c>
      <c r="H79" s="9">
        <f t="shared" si="13"/>
        <v>42740</v>
      </c>
      <c r="I79" s="16">
        <v>42740</v>
      </c>
      <c r="J79" s="16"/>
      <c r="K79" s="13" t="s">
        <v>39</v>
      </c>
      <c r="L79" s="13" t="str">
        <f t="shared" si="14"/>
        <v>S</v>
      </c>
      <c r="M79" s="17">
        <v>44566000</v>
      </c>
      <c r="N79" s="13"/>
      <c r="O79" s="13"/>
      <c r="P79" s="13">
        <v>0</v>
      </c>
      <c r="Q79" t="str">
        <f t="shared" si="15"/>
        <v>D</v>
      </c>
      <c r="R79" t="str">
        <f t="shared" si="16"/>
        <v/>
      </c>
      <c r="S79">
        <f t="shared" si="17"/>
        <v>415.28</v>
      </c>
    </row>
    <row r="80" spans="1:22" ht="15" customHeight="1" x14ac:dyDescent="0.25">
      <c r="A80" s="7">
        <f t="shared" si="9"/>
        <v>12</v>
      </c>
      <c r="B80" s="10"/>
      <c r="C80" s="11"/>
      <c r="D80" s="11"/>
      <c r="E80" s="15" t="str">
        <f t="shared" si="10"/>
        <v>ZER</v>
      </c>
      <c r="F80" t="str">
        <f t="shared" si="11"/>
        <v>OD</v>
      </c>
      <c r="G80" t="str">
        <f t="shared" si="12"/>
        <v>EUR</v>
      </c>
      <c r="H80" s="9">
        <f t="shared" si="13"/>
        <v>42740</v>
      </c>
      <c r="I80" s="16">
        <v>42740</v>
      </c>
      <c r="J80" s="16"/>
      <c r="K80" s="13" t="s">
        <v>39</v>
      </c>
      <c r="L80" s="13" t="str">
        <f t="shared" si="14"/>
        <v>K</v>
      </c>
      <c r="M80" s="18">
        <v>40110000</v>
      </c>
      <c r="N80" s="13"/>
      <c r="O80" s="13"/>
      <c r="P80" s="13">
        <v>415.28</v>
      </c>
      <c r="Q80" t="str">
        <f t="shared" si="15"/>
        <v>C</v>
      </c>
      <c r="R80" t="str">
        <f t="shared" si="16"/>
        <v/>
      </c>
      <c r="S80" t="str">
        <f t="shared" si="17"/>
        <v/>
      </c>
      <c r="V80" s="14"/>
    </row>
    <row r="81" spans="1:22" ht="15" customHeight="1" x14ac:dyDescent="0.25">
      <c r="A81" s="7">
        <f t="shared" si="9"/>
        <v>12</v>
      </c>
      <c r="B81" s="10"/>
      <c r="C81" s="11"/>
      <c r="D81" s="11"/>
      <c r="E81" s="15" t="str">
        <f t="shared" si="10"/>
        <v>ZER</v>
      </c>
      <c r="F81" t="str">
        <f t="shared" si="11"/>
        <v>OD</v>
      </c>
      <c r="G81" t="str">
        <f t="shared" si="12"/>
        <v>EUR</v>
      </c>
      <c r="H81" s="9">
        <f t="shared" si="13"/>
        <v>42740</v>
      </c>
      <c r="I81" s="16">
        <v>42740</v>
      </c>
      <c r="J81" s="16"/>
      <c r="K81" s="13" t="s">
        <v>39</v>
      </c>
      <c r="L81" s="13" t="str">
        <f t="shared" si="14"/>
        <v>S</v>
      </c>
      <c r="M81" s="17">
        <v>62510000</v>
      </c>
      <c r="N81" s="13"/>
      <c r="O81" s="13"/>
      <c r="P81" s="13">
        <v>18.329999999999998</v>
      </c>
      <c r="Q81" t="str">
        <f t="shared" si="15"/>
        <v>D</v>
      </c>
      <c r="R81" t="str">
        <f t="shared" si="16"/>
        <v>V6</v>
      </c>
      <c r="S81" t="str">
        <f t="shared" si="17"/>
        <v/>
      </c>
      <c r="V81" s="14"/>
    </row>
    <row r="82" spans="1:22" ht="15" customHeight="1" x14ac:dyDescent="0.25">
      <c r="A82" s="7">
        <f t="shared" si="9"/>
        <v>12</v>
      </c>
      <c r="B82" s="10"/>
      <c r="C82" s="11"/>
      <c r="D82" s="11"/>
      <c r="E82" s="15" t="str">
        <f t="shared" si="10"/>
        <v>ZER</v>
      </c>
      <c r="F82" t="str">
        <f t="shared" si="11"/>
        <v>OD</v>
      </c>
      <c r="G82" t="str">
        <f t="shared" si="12"/>
        <v>EUR</v>
      </c>
      <c r="H82" s="9">
        <f t="shared" si="13"/>
        <v>42740</v>
      </c>
      <c r="I82" s="16">
        <v>42740</v>
      </c>
      <c r="J82" s="16"/>
      <c r="K82" s="13" t="s">
        <v>39</v>
      </c>
      <c r="L82" s="13" t="str">
        <f t="shared" si="14"/>
        <v>S</v>
      </c>
      <c r="M82" s="17">
        <v>44566000</v>
      </c>
      <c r="N82" s="13"/>
      <c r="O82" s="13"/>
      <c r="P82" s="13">
        <v>3.67</v>
      </c>
      <c r="Q82" t="str">
        <f t="shared" si="15"/>
        <v>D</v>
      </c>
      <c r="R82" t="str">
        <f t="shared" si="16"/>
        <v/>
      </c>
      <c r="S82">
        <f t="shared" si="17"/>
        <v>18.329999999999998</v>
      </c>
      <c r="V82" s="13"/>
    </row>
    <row r="83" spans="1:22" ht="15" customHeight="1" x14ac:dyDescent="0.25">
      <c r="A83" s="7">
        <f t="shared" si="9"/>
        <v>12</v>
      </c>
      <c r="B83" s="10"/>
      <c r="C83" s="11"/>
      <c r="D83" s="11"/>
      <c r="E83" s="15" t="str">
        <f t="shared" si="10"/>
        <v>ZER</v>
      </c>
      <c r="F83" t="str">
        <f t="shared" si="11"/>
        <v>OD</v>
      </c>
      <c r="G83" t="str">
        <f t="shared" si="12"/>
        <v>EUR</v>
      </c>
      <c r="H83" s="9">
        <f t="shared" si="13"/>
        <v>42740</v>
      </c>
      <c r="I83" s="16">
        <v>42740</v>
      </c>
      <c r="J83" s="16"/>
      <c r="K83" s="13" t="s">
        <v>39</v>
      </c>
      <c r="L83" s="13" t="str">
        <f t="shared" si="14"/>
        <v>K</v>
      </c>
      <c r="M83" s="18">
        <v>40110000</v>
      </c>
      <c r="N83" s="13"/>
      <c r="O83" s="13"/>
      <c r="P83" s="13">
        <v>22</v>
      </c>
      <c r="Q83" t="str">
        <f t="shared" si="15"/>
        <v>C</v>
      </c>
      <c r="R83" t="str">
        <f t="shared" si="16"/>
        <v/>
      </c>
      <c r="S83" t="str">
        <f t="shared" si="17"/>
        <v/>
      </c>
      <c r="V83" s="14"/>
    </row>
    <row r="84" spans="1:22" ht="15" customHeight="1" x14ac:dyDescent="0.25">
      <c r="A84" s="7">
        <f t="shared" si="9"/>
        <v>13</v>
      </c>
      <c r="B84" s="10"/>
      <c r="C84" s="11"/>
      <c r="D84" s="11"/>
      <c r="E84" s="15" t="str">
        <f t="shared" si="10"/>
        <v>ZER</v>
      </c>
      <c r="F84" t="str">
        <f t="shared" si="11"/>
        <v>OD</v>
      </c>
      <c r="G84" t="str">
        <f t="shared" si="12"/>
        <v>EUR</v>
      </c>
      <c r="H84" s="9">
        <f t="shared" si="13"/>
        <v>42740</v>
      </c>
      <c r="I84" s="16">
        <v>42740</v>
      </c>
      <c r="J84" s="16"/>
      <c r="K84" s="13" t="s">
        <v>40</v>
      </c>
      <c r="L84" s="13" t="str">
        <f t="shared" si="14"/>
        <v>S</v>
      </c>
      <c r="M84" s="17">
        <v>62510000</v>
      </c>
      <c r="N84" s="13"/>
      <c r="O84" s="13"/>
      <c r="P84" s="13">
        <v>266.74</v>
      </c>
      <c r="Q84" t="str">
        <f t="shared" si="15"/>
        <v>D</v>
      </c>
      <c r="R84" t="str">
        <f t="shared" si="16"/>
        <v>V0</v>
      </c>
      <c r="S84" t="str">
        <f t="shared" si="17"/>
        <v/>
      </c>
      <c r="V84" s="14"/>
    </row>
    <row r="85" spans="1:22" ht="15" customHeight="1" x14ac:dyDescent="0.25">
      <c r="A85" s="7">
        <f t="shared" si="9"/>
        <v>13</v>
      </c>
      <c r="B85" s="10"/>
      <c r="C85" s="11"/>
      <c r="D85" s="11"/>
      <c r="E85" s="15" t="str">
        <f t="shared" si="10"/>
        <v>ZER</v>
      </c>
      <c r="F85" t="str">
        <f t="shared" si="11"/>
        <v>OD</v>
      </c>
      <c r="G85" t="str">
        <f t="shared" si="12"/>
        <v>EUR</v>
      </c>
      <c r="H85" s="9">
        <f t="shared" si="13"/>
        <v>42740</v>
      </c>
      <c r="I85" s="16">
        <v>42740</v>
      </c>
      <c r="J85" s="16"/>
      <c r="K85" s="13" t="s">
        <v>40</v>
      </c>
      <c r="L85" s="13" t="str">
        <f t="shared" si="14"/>
        <v>S</v>
      </c>
      <c r="M85" s="17">
        <v>44566000</v>
      </c>
      <c r="N85" s="13"/>
      <c r="O85" s="13"/>
      <c r="P85" s="13">
        <v>0</v>
      </c>
      <c r="Q85" t="str">
        <f t="shared" si="15"/>
        <v>D</v>
      </c>
      <c r="R85" t="str">
        <f t="shared" si="16"/>
        <v/>
      </c>
      <c r="S85">
        <f t="shared" si="17"/>
        <v>266.74</v>
      </c>
    </row>
    <row r="86" spans="1:22" ht="15" customHeight="1" x14ac:dyDescent="0.25">
      <c r="A86" s="7">
        <f t="shared" si="9"/>
        <v>13</v>
      </c>
      <c r="B86" s="10"/>
      <c r="C86" s="11"/>
      <c r="D86" s="11"/>
      <c r="E86" s="15" t="str">
        <f t="shared" si="10"/>
        <v>ZER</v>
      </c>
      <c r="F86" t="str">
        <f t="shared" si="11"/>
        <v>OD</v>
      </c>
      <c r="G86" t="str">
        <f t="shared" si="12"/>
        <v>EUR</v>
      </c>
      <c r="H86" s="9">
        <f t="shared" si="13"/>
        <v>42740</v>
      </c>
      <c r="I86" s="16">
        <v>42740</v>
      </c>
      <c r="J86" s="16"/>
      <c r="K86" s="13" t="s">
        <v>40</v>
      </c>
      <c r="L86" s="13" t="str">
        <f t="shared" si="14"/>
        <v>K</v>
      </c>
      <c r="M86" s="18">
        <v>40110000</v>
      </c>
      <c r="N86" s="13"/>
      <c r="O86" s="13"/>
      <c r="P86" s="13">
        <v>266.74</v>
      </c>
      <c r="Q86" t="str">
        <f t="shared" si="15"/>
        <v>C</v>
      </c>
      <c r="R86" t="str">
        <f t="shared" si="16"/>
        <v/>
      </c>
      <c r="S86" t="str">
        <f t="shared" si="17"/>
        <v/>
      </c>
      <c r="V86" s="14"/>
    </row>
    <row r="87" spans="1:22" ht="15" customHeight="1" x14ac:dyDescent="0.25">
      <c r="A87" s="7">
        <f t="shared" si="9"/>
        <v>13</v>
      </c>
      <c r="B87" s="10"/>
      <c r="C87" s="11"/>
      <c r="D87" s="11"/>
      <c r="E87" s="15" t="str">
        <f t="shared" si="10"/>
        <v>ZER</v>
      </c>
      <c r="F87" t="str">
        <f t="shared" si="11"/>
        <v>OD</v>
      </c>
      <c r="G87" t="str">
        <f t="shared" si="12"/>
        <v>EUR</v>
      </c>
      <c r="H87" s="9">
        <f t="shared" si="13"/>
        <v>42740</v>
      </c>
      <c r="I87" s="16">
        <v>42740</v>
      </c>
      <c r="J87" s="16"/>
      <c r="K87" s="13" t="s">
        <v>40</v>
      </c>
      <c r="L87" s="13" t="str">
        <f t="shared" si="14"/>
        <v>S</v>
      </c>
      <c r="M87" s="17">
        <v>62510000</v>
      </c>
      <c r="N87" s="13"/>
      <c r="O87" s="13"/>
      <c r="P87" s="13">
        <v>18.329999999999998</v>
      </c>
      <c r="Q87" t="str">
        <f t="shared" si="15"/>
        <v>D</v>
      </c>
      <c r="R87" t="str">
        <f t="shared" si="16"/>
        <v>V6</v>
      </c>
      <c r="S87" t="str">
        <f t="shared" si="17"/>
        <v/>
      </c>
      <c r="V87" s="14"/>
    </row>
    <row r="88" spans="1:22" ht="15" customHeight="1" x14ac:dyDescent="0.25">
      <c r="A88" s="7">
        <f t="shared" si="9"/>
        <v>13</v>
      </c>
      <c r="B88" s="10"/>
      <c r="C88" s="11"/>
      <c r="D88" s="11"/>
      <c r="E88" s="15" t="str">
        <f t="shared" si="10"/>
        <v>ZER</v>
      </c>
      <c r="F88" t="str">
        <f t="shared" si="11"/>
        <v>OD</v>
      </c>
      <c r="G88" t="str">
        <f t="shared" si="12"/>
        <v>EUR</v>
      </c>
      <c r="H88" s="9">
        <f t="shared" si="13"/>
        <v>42740</v>
      </c>
      <c r="I88" s="16">
        <v>42740</v>
      </c>
      <c r="J88" s="16"/>
      <c r="K88" s="13" t="s">
        <v>40</v>
      </c>
      <c r="L88" s="13" t="str">
        <f t="shared" si="14"/>
        <v>S</v>
      </c>
      <c r="M88" s="17">
        <v>44566000</v>
      </c>
      <c r="N88" s="13"/>
      <c r="O88" s="13"/>
      <c r="P88" s="13">
        <v>3.67</v>
      </c>
      <c r="Q88" t="str">
        <f t="shared" si="15"/>
        <v>D</v>
      </c>
      <c r="R88" t="str">
        <f t="shared" si="16"/>
        <v/>
      </c>
      <c r="S88">
        <f t="shared" si="17"/>
        <v>18.329999999999998</v>
      </c>
      <c r="V88" s="13"/>
    </row>
    <row r="89" spans="1:22" ht="15" customHeight="1" x14ac:dyDescent="0.25">
      <c r="A89" s="7">
        <f t="shared" si="9"/>
        <v>13</v>
      </c>
      <c r="B89" s="10"/>
      <c r="C89" s="11"/>
      <c r="D89" s="11"/>
      <c r="E89" s="15" t="str">
        <f t="shared" si="10"/>
        <v>ZER</v>
      </c>
      <c r="F89" t="str">
        <f t="shared" si="11"/>
        <v>OD</v>
      </c>
      <c r="G89" t="str">
        <f t="shared" si="12"/>
        <v>EUR</v>
      </c>
      <c r="H89" s="9">
        <f t="shared" si="13"/>
        <v>42740</v>
      </c>
      <c r="I89" s="16">
        <v>42740</v>
      </c>
      <c r="J89" s="16"/>
      <c r="K89" s="13" t="s">
        <v>40</v>
      </c>
      <c r="L89" s="13" t="str">
        <f t="shared" si="14"/>
        <v>K</v>
      </c>
      <c r="M89" s="18">
        <v>40110000</v>
      </c>
      <c r="N89" s="13"/>
      <c r="O89" s="13"/>
      <c r="P89" s="13">
        <v>22</v>
      </c>
      <c r="Q89" t="str">
        <f t="shared" si="15"/>
        <v>C</v>
      </c>
      <c r="R89" t="str">
        <f t="shared" si="16"/>
        <v/>
      </c>
      <c r="S89" t="str">
        <f t="shared" si="17"/>
        <v/>
      </c>
      <c r="V89" s="14"/>
    </row>
    <row r="90" spans="1:22" ht="15" customHeight="1" x14ac:dyDescent="0.25">
      <c r="A90" s="7">
        <f t="shared" si="9"/>
        <v>14</v>
      </c>
      <c r="B90" s="10"/>
      <c r="C90" s="11"/>
      <c r="D90" s="11"/>
      <c r="E90" s="15" t="str">
        <f t="shared" si="10"/>
        <v>ZER</v>
      </c>
      <c r="F90" t="str">
        <f t="shared" si="11"/>
        <v>OD</v>
      </c>
      <c r="G90" t="str">
        <f t="shared" si="12"/>
        <v>EUR</v>
      </c>
      <c r="H90" s="9">
        <f t="shared" si="13"/>
        <v>42740</v>
      </c>
      <c r="I90" s="16">
        <v>42740</v>
      </c>
      <c r="J90" s="16"/>
      <c r="K90" s="13" t="s">
        <v>41</v>
      </c>
      <c r="L90" s="13" t="str">
        <f t="shared" si="14"/>
        <v>S</v>
      </c>
      <c r="M90" s="17">
        <v>62510000</v>
      </c>
      <c r="N90" s="13"/>
      <c r="O90" s="13"/>
      <c r="P90" s="13">
        <v>77</v>
      </c>
      <c r="Q90" t="str">
        <f t="shared" si="15"/>
        <v>D</v>
      </c>
      <c r="R90" t="str">
        <f t="shared" si="16"/>
        <v>V0</v>
      </c>
      <c r="S90" t="str">
        <f t="shared" si="17"/>
        <v/>
      </c>
      <c r="V90" s="14"/>
    </row>
    <row r="91" spans="1:22" ht="15" customHeight="1" x14ac:dyDescent="0.25">
      <c r="A91" s="7">
        <f t="shared" si="9"/>
        <v>14</v>
      </c>
      <c r="B91" s="10"/>
      <c r="C91" s="11"/>
      <c r="D91" s="11"/>
      <c r="E91" s="15" t="str">
        <f t="shared" si="10"/>
        <v>ZER</v>
      </c>
      <c r="F91" t="str">
        <f t="shared" si="11"/>
        <v>OD</v>
      </c>
      <c r="G91" t="str">
        <f t="shared" si="12"/>
        <v>EUR</v>
      </c>
      <c r="H91" s="9">
        <f t="shared" si="13"/>
        <v>42740</v>
      </c>
      <c r="I91" s="16">
        <v>42740</v>
      </c>
      <c r="J91" s="16"/>
      <c r="K91" s="13" t="s">
        <v>41</v>
      </c>
      <c r="L91" s="13" t="str">
        <f t="shared" si="14"/>
        <v>S</v>
      </c>
      <c r="M91" s="17">
        <v>44566000</v>
      </c>
      <c r="N91" s="13"/>
      <c r="O91" s="13"/>
      <c r="P91" s="13">
        <v>0</v>
      </c>
      <c r="Q91" t="str">
        <f t="shared" si="15"/>
        <v>D</v>
      </c>
      <c r="R91" t="str">
        <f t="shared" si="16"/>
        <v/>
      </c>
      <c r="S91">
        <f t="shared" si="17"/>
        <v>77</v>
      </c>
    </row>
    <row r="92" spans="1:22" ht="15" customHeight="1" x14ac:dyDescent="0.25">
      <c r="A92" s="7">
        <f t="shared" si="9"/>
        <v>14</v>
      </c>
      <c r="B92" s="10"/>
      <c r="C92" s="11"/>
      <c r="D92" s="11"/>
      <c r="E92" s="15" t="str">
        <f t="shared" si="10"/>
        <v>ZER</v>
      </c>
      <c r="F92" t="str">
        <f t="shared" si="11"/>
        <v>OD</v>
      </c>
      <c r="G92" t="str">
        <f t="shared" si="12"/>
        <v>EUR</v>
      </c>
      <c r="H92" s="9">
        <f t="shared" si="13"/>
        <v>42740</v>
      </c>
      <c r="I92" s="16">
        <v>42740</v>
      </c>
      <c r="J92" s="16"/>
      <c r="K92" s="13" t="s">
        <v>41</v>
      </c>
      <c r="L92" s="13" t="str">
        <f t="shared" si="14"/>
        <v>K</v>
      </c>
      <c r="M92" s="18">
        <v>40110000</v>
      </c>
      <c r="N92" s="13"/>
      <c r="O92" s="13"/>
      <c r="P92" s="13">
        <v>77</v>
      </c>
      <c r="Q92" t="str">
        <f t="shared" si="15"/>
        <v>C</v>
      </c>
      <c r="R92" t="str">
        <f t="shared" si="16"/>
        <v/>
      </c>
      <c r="S92" t="str">
        <f t="shared" si="17"/>
        <v/>
      </c>
      <c r="V92" s="14"/>
    </row>
    <row r="93" spans="1:22" ht="15" customHeight="1" x14ac:dyDescent="0.25">
      <c r="A93" s="7">
        <f t="shared" si="9"/>
        <v>14</v>
      </c>
      <c r="B93" s="10"/>
      <c r="C93" s="11"/>
      <c r="D93" s="11"/>
      <c r="E93" s="15" t="str">
        <f t="shared" si="10"/>
        <v>ZER</v>
      </c>
      <c r="F93" t="str">
        <f t="shared" si="11"/>
        <v>OD</v>
      </c>
      <c r="G93" t="str">
        <f t="shared" si="12"/>
        <v>EUR</v>
      </c>
      <c r="H93" s="9">
        <f t="shared" si="13"/>
        <v>42740</v>
      </c>
      <c r="I93" s="16">
        <v>42740</v>
      </c>
      <c r="J93" s="16"/>
      <c r="K93" s="13" t="s">
        <v>41</v>
      </c>
      <c r="L93" s="13" t="str">
        <f t="shared" si="14"/>
        <v>S</v>
      </c>
      <c r="M93" s="17">
        <v>62510000</v>
      </c>
      <c r="N93" s="13"/>
      <c r="O93" s="13"/>
      <c r="P93" s="13">
        <v>7</v>
      </c>
      <c r="Q93" t="str">
        <f t="shared" si="15"/>
        <v>D</v>
      </c>
      <c r="R93" t="str">
        <f t="shared" si="16"/>
        <v>V6</v>
      </c>
      <c r="S93" t="str">
        <f t="shared" si="17"/>
        <v/>
      </c>
      <c r="V93" s="14"/>
    </row>
    <row r="94" spans="1:22" ht="15" customHeight="1" x14ac:dyDescent="0.25">
      <c r="A94" s="7">
        <f t="shared" si="9"/>
        <v>14</v>
      </c>
      <c r="B94" s="10"/>
      <c r="C94" s="11"/>
      <c r="D94" s="11"/>
      <c r="E94" s="15" t="str">
        <f t="shared" si="10"/>
        <v>ZER</v>
      </c>
      <c r="F94" t="str">
        <f t="shared" si="11"/>
        <v>OD</v>
      </c>
      <c r="G94" t="str">
        <f t="shared" si="12"/>
        <v>EUR</v>
      </c>
      <c r="H94" s="9">
        <f t="shared" si="13"/>
        <v>42740</v>
      </c>
      <c r="I94" s="16">
        <v>42740</v>
      </c>
      <c r="J94" s="16"/>
      <c r="K94" s="13" t="s">
        <v>41</v>
      </c>
      <c r="L94" s="13" t="str">
        <f t="shared" si="14"/>
        <v>S</v>
      </c>
      <c r="M94" s="17">
        <v>44566000</v>
      </c>
      <c r="N94" s="13"/>
      <c r="O94" s="13"/>
      <c r="P94" s="13">
        <v>1.4</v>
      </c>
      <c r="Q94" t="str">
        <f t="shared" si="15"/>
        <v>D</v>
      </c>
      <c r="R94" t="str">
        <f t="shared" si="16"/>
        <v/>
      </c>
      <c r="S94">
        <f t="shared" si="17"/>
        <v>7</v>
      </c>
      <c r="V94" s="13"/>
    </row>
    <row r="95" spans="1:22" ht="15" customHeight="1" x14ac:dyDescent="0.25">
      <c r="A95" s="7">
        <f t="shared" si="9"/>
        <v>14</v>
      </c>
      <c r="B95" s="10"/>
      <c r="C95" s="11"/>
      <c r="D95" s="11"/>
      <c r="E95" s="15" t="str">
        <f t="shared" si="10"/>
        <v>ZER</v>
      </c>
      <c r="F95" t="str">
        <f t="shared" si="11"/>
        <v>OD</v>
      </c>
      <c r="G95" t="str">
        <f t="shared" si="12"/>
        <v>EUR</v>
      </c>
      <c r="H95" s="9">
        <f t="shared" si="13"/>
        <v>42740</v>
      </c>
      <c r="I95" s="16">
        <v>42740</v>
      </c>
      <c r="J95" s="16"/>
      <c r="K95" s="13" t="s">
        <v>41</v>
      </c>
      <c r="L95" s="13" t="str">
        <f t="shared" si="14"/>
        <v>K</v>
      </c>
      <c r="M95" s="18">
        <v>40110000</v>
      </c>
      <c r="N95" s="13"/>
      <c r="O95" s="13"/>
      <c r="P95" s="13">
        <v>8.4</v>
      </c>
      <c r="Q95" t="str">
        <f t="shared" si="15"/>
        <v>C</v>
      </c>
      <c r="R95" t="str">
        <f t="shared" si="16"/>
        <v/>
      </c>
      <c r="S95" t="str">
        <f t="shared" si="17"/>
        <v/>
      </c>
      <c r="V95" s="14"/>
    </row>
    <row r="96" spans="1:22" ht="15" customHeight="1" x14ac:dyDescent="0.25">
      <c r="A96" s="7">
        <f t="shared" si="9"/>
        <v>15</v>
      </c>
      <c r="B96" s="10"/>
      <c r="C96" s="11"/>
      <c r="D96" s="11"/>
      <c r="E96" s="15" t="str">
        <f t="shared" si="10"/>
        <v>ZER</v>
      </c>
      <c r="F96" t="str">
        <f t="shared" si="11"/>
        <v>OD</v>
      </c>
      <c r="G96" t="str">
        <f t="shared" si="12"/>
        <v>EUR</v>
      </c>
      <c r="H96" s="9">
        <f t="shared" si="13"/>
        <v>42740</v>
      </c>
      <c r="I96" s="16">
        <v>42740</v>
      </c>
      <c r="J96" s="16"/>
      <c r="K96" s="13" t="s">
        <v>42</v>
      </c>
      <c r="L96" s="13" t="str">
        <f t="shared" si="14"/>
        <v>S</v>
      </c>
      <c r="M96" s="17">
        <v>62510000</v>
      </c>
      <c r="N96" s="13"/>
      <c r="O96" s="13"/>
      <c r="P96" s="13">
        <v>80</v>
      </c>
      <c r="Q96" t="str">
        <f t="shared" si="15"/>
        <v>D</v>
      </c>
      <c r="R96" t="str">
        <f t="shared" si="16"/>
        <v>V0</v>
      </c>
      <c r="S96" t="str">
        <f t="shared" si="17"/>
        <v/>
      </c>
      <c r="V96" s="14"/>
    </row>
    <row r="97" spans="1:22" ht="15" customHeight="1" x14ac:dyDescent="0.25">
      <c r="A97" s="7">
        <f t="shared" si="9"/>
        <v>15</v>
      </c>
      <c r="B97" s="10"/>
      <c r="C97" s="11"/>
      <c r="D97" s="11"/>
      <c r="E97" s="15" t="str">
        <f t="shared" si="10"/>
        <v>ZER</v>
      </c>
      <c r="F97" t="str">
        <f t="shared" si="11"/>
        <v>OD</v>
      </c>
      <c r="G97" t="str">
        <f t="shared" si="12"/>
        <v>EUR</v>
      </c>
      <c r="H97" s="9">
        <f t="shared" si="13"/>
        <v>42740</v>
      </c>
      <c r="I97" s="16">
        <v>42740</v>
      </c>
      <c r="J97" s="16"/>
      <c r="K97" s="13" t="s">
        <v>42</v>
      </c>
      <c r="L97" s="13" t="str">
        <f t="shared" si="14"/>
        <v>S</v>
      </c>
      <c r="M97" s="17">
        <v>44566000</v>
      </c>
      <c r="N97" s="13"/>
      <c r="O97" s="13"/>
      <c r="P97" s="13">
        <v>0</v>
      </c>
      <c r="Q97" t="str">
        <f t="shared" si="15"/>
        <v>D</v>
      </c>
      <c r="R97" t="str">
        <f t="shared" si="16"/>
        <v/>
      </c>
      <c r="S97">
        <f t="shared" si="17"/>
        <v>80</v>
      </c>
    </row>
    <row r="98" spans="1:22" ht="15" customHeight="1" x14ac:dyDescent="0.25">
      <c r="A98" s="7">
        <f t="shared" si="9"/>
        <v>15</v>
      </c>
      <c r="B98" s="10"/>
      <c r="C98" s="11"/>
      <c r="D98" s="11"/>
      <c r="E98" s="15" t="str">
        <f t="shared" si="10"/>
        <v>ZER</v>
      </c>
      <c r="F98" t="str">
        <f t="shared" si="11"/>
        <v>OD</v>
      </c>
      <c r="G98" t="str">
        <f t="shared" si="12"/>
        <v>EUR</v>
      </c>
      <c r="H98" s="9">
        <f t="shared" si="13"/>
        <v>42740</v>
      </c>
      <c r="I98" s="16">
        <v>42740</v>
      </c>
      <c r="J98" s="16"/>
      <c r="K98" s="13" t="s">
        <v>42</v>
      </c>
      <c r="L98" s="13" t="str">
        <f t="shared" si="14"/>
        <v>K</v>
      </c>
      <c r="M98" s="18">
        <v>40110000</v>
      </c>
      <c r="N98" s="13"/>
      <c r="O98" s="13"/>
      <c r="P98" s="13">
        <v>80</v>
      </c>
      <c r="Q98" t="str">
        <f t="shared" si="15"/>
        <v>C</v>
      </c>
      <c r="R98" t="str">
        <f t="shared" si="16"/>
        <v/>
      </c>
      <c r="S98" t="str">
        <f t="shared" si="17"/>
        <v/>
      </c>
      <c r="V98" s="14"/>
    </row>
    <row r="99" spans="1:22" ht="15" customHeight="1" x14ac:dyDescent="0.25">
      <c r="A99" s="7">
        <f t="shared" si="9"/>
        <v>15</v>
      </c>
      <c r="B99" s="10"/>
      <c r="C99" s="11"/>
      <c r="D99" s="11"/>
      <c r="E99" s="15" t="str">
        <f t="shared" si="10"/>
        <v>ZER</v>
      </c>
      <c r="F99" t="str">
        <f t="shared" si="11"/>
        <v>OD</v>
      </c>
      <c r="G99" t="str">
        <f t="shared" si="12"/>
        <v>EUR</v>
      </c>
      <c r="H99" s="9">
        <f t="shared" si="13"/>
        <v>42740</v>
      </c>
      <c r="I99" s="16">
        <v>42740</v>
      </c>
      <c r="J99" s="16"/>
      <c r="K99" s="13" t="s">
        <v>42</v>
      </c>
      <c r="L99" s="13" t="str">
        <f t="shared" si="14"/>
        <v>S</v>
      </c>
      <c r="M99" s="17">
        <v>62510000</v>
      </c>
      <c r="N99" s="13"/>
      <c r="O99" s="13"/>
      <c r="P99" s="13">
        <v>71</v>
      </c>
      <c r="Q99" t="str">
        <f t="shared" si="15"/>
        <v>D</v>
      </c>
      <c r="R99" t="str">
        <f t="shared" si="16"/>
        <v>V0</v>
      </c>
      <c r="S99" t="str">
        <f t="shared" si="17"/>
        <v/>
      </c>
      <c r="V99" s="14"/>
    </row>
    <row r="100" spans="1:22" ht="15" customHeight="1" x14ac:dyDescent="0.25">
      <c r="A100" s="7">
        <f t="shared" si="9"/>
        <v>15</v>
      </c>
      <c r="B100" s="10"/>
      <c r="C100" s="11"/>
      <c r="D100" s="11"/>
      <c r="E100" s="15" t="str">
        <f t="shared" si="10"/>
        <v>ZER</v>
      </c>
      <c r="F100" t="str">
        <f t="shared" si="11"/>
        <v>OD</v>
      </c>
      <c r="G100" t="str">
        <f t="shared" si="12"/>
        <v>EUR</v>
      </c>
      <c r="H100" s="9">
        <f t="shared" si="13"/>
        <v>42740</v>
      </c>
      <c r="I100" s="16">
        <v>42740</v>
      </c>
      <c r="J100" s="16"/>
      <c r="K100" s="13" t="s">
        <v>42</v>
      </c>
      <c r="L100" s="13" t="str">
        <f t="shared" si="14"/>
        <v>S</v>
      </c>
      <c r="M100" s="17">
        <v>44566000</v>
      </c>
      <c r="N100" s="13"/>
      <c r="O100" s="13"/>
      <c r="P100" s="13">
        <v>0</v>
      </c>
      <c r="Q100" t="str">
        <f t="shared" si="15"/>
        <v>D</v>
      </c>
      <c r="R100" t="str">
        <f t="shared" si="16"/>
        <v/>
      </c>
      <c r="S100">
        <f t="shared" si="17"/>
        <v>71</v>
      </c>
      <c r="V100" s="13"/>
    </row>
    <row r="101" spans="1:22" ht="15" customHeight="1" x14ac:dyDescent="0.25">
      <c r="A101" s="7">
        <f t="shared" si="9"/>
        <v>15</v>
      </c>
      <c r="B101" s="10"/>
      <c r="C101" s="11"/>
      <c r="D101" s="11"/>
      <c r="E101" s="15" t="str">
        <f t="shared" si="10"/>
        <v>ZER</v>
      </c>
      <c r="F101" t="str">
        <f t="shared" si="11"/>
        <v>OD</v>
      </c>
      <c r="G101" t="str">
        <f t="shared" si="12"/>
        <v>EUR</v>
      </c>
      <c r="H101" s="9">
        <f t="shared" si="13"/>
        <v>42740</v>
      </c>
      <c r="I101" s="16">
        <v>42740</v>
      </c>
      <c r="J101" s="16"/>
      <c r="K101" s="13" t="s">
        <v>42</v>
      </c>
      <c r="L101" s="13" t="str">
        <f t="shared" si="14"/>
        <v>K</v>
      </c>
      <c r="M101" s="18">
        <v>40110000</v>
      </c>
      <c r="N101" s="13"/>
      <c r="O101" s="13"/>
      <c r="P101" s="13">
        <v>71</v>
      </c>
      <c r="Q101" t="str">
        <f t="shared" si="15"/>
        <v>C</v>
      </c>
      <c r="R101" t="str">
        <f t="shared" si="16"/>
        <v/>
      </c>
      <c r="S101" t="str">
        <f t="shared" si="17"/>
        <v/>
      </c>
      <c r="V101" s="14"/>
    </row>
    <row r="102" spans="1:22" ht="15" customHeight="1" x14ac:dyDescent="0.25">
      <c r="A102" s="7">
        <f t="shared" si="9"/>
        <v>15</v>
      </c>
      <c r="B102" s="10"/>
      <c r="C102" s="11"/>
      <c r="D102" s="11"/>
      <c r="E102" s="15" t="str">
        <f t="shared" si="10"/>
        <v>ZER</v>
      </c>
      <c r="F102" t="str">
        <f t="shared" si="11"/>
        <v>OD</v>
      </c>
      <c r="G102" t="str">
        <f t="shared" si="12"/>
        <v>EUR</v>
      </c>
      <c r="H102" s="9">
        <f t="shared" si="13"/>
        <v>42740</v>
      </c>
      <c r="I102" s="16">
        <v>42740</v>
      </c>
      <c r="J102" s="16"/>
      <c r="K102" s="13" t="s">
        <v>42</v>
      </c>
      <c r="L102" s="13" t="str">
        <f t="shared" si="14"/>
        <v>S</v>
      </c>
      <c r="M102" s="17">
        <v>62510000</v>
      </c>
      <c r="N102" s="13"/>
      <c r="O102" s="13"/>
      <c r="P102" s="13">
        <v>7</v>
      </c>
      <c r="Q102" t="str">
        <f t="shared" si="15"/>
        <v>D</v>
      </c>
      <c r="R102" t="str">
        <f t="shared" si="16"/>
        <v>V6</v>
      </c>
      <c r="S102" t="str">
        <f t="shared" si="17"/>
        <v/>
      </c>
      <c r="V102" s="14"/>
    </row>
    <row r="103" spans="1:22" ht="15" customHeight="1" x14ac:dyDescent="0.25">
      <c r="A103" s="7">
        <f t="shared" si="9"/>
        <v>15</v>
      </c>
      <c r="B103" s="10"/>
      <c r="C103" s="11"/>
      <c r="D103" s="11"/>
      <c r="E103" s="15" t="str">
        <f t="shared" si="10"/>
        <v>ZER</v>
      </c>
      <c r="F103" t="str">
        <f t="shared" si="11"/>
        <v>OD</v>
      </c>
      <c r="G103" t="str">
        <f t="shared" si="12"/>
        <v>EUR</v>
      </c>
      <c r="H103" s="9">
        <f t="shared" si="13"/>
        <v>42740</v>
      </c>
      <c r="I103" s="16">
        <v>42740</v>
      </c>
      <c r="J103" s="16"/>
      <c r="K103" s="13" t="s">
        <v>42</v>
      </c>
      <c r="L103" s="13" t="str">
        <f t="shared" si="14"/>
        <v>S</v>
      </c>
      <c r="M103" s="17">
        <v>44566000</v>
      </c>
      <c r="N103" s="13"/>
      <c r="O103" s="13"/>
      <c r="P103" s="13">
        <v>1.4</v>
      </c>
      <c r="Q103" t="str">
        <f t="shared" si="15"/>
        <v>D</v>
      </c>
      <c r="R103" t="str">
        <f t="shared" si="16"/>
        <v/>
      </c>
      <c r="S103">
        <f t="shared" si="17"/>
        <v>7</v>
      </c>
    </row>
    <row r="104" spans="1:22" ht="15" customHeight="1" x14ac:dyDescent="0.25">
      <c r="A104" s="7">
        <f t="shared" si="9"/>
        <v>15</v>
      </c>
      <c r="B104" s="10"/>
      <c r="C104" s="11"/>
      <c r="D104" s="11"/>
      <c r="E104" s="15" t="str">
        <f t="shared" si="10"/>
        <v>ZER</v>
      </c>
      <c r="F104" t="str">
        <f t="shared" si="11"/>
        <v>OD</v>
      </c>
      <c r="G104" t="str">
        <f t="shared" si="12"/>
        <v>EUR</v>
      </c>
      <c r="H104" s="9">
        <f t="shared" si="13"/>
        <v>42740</v>
      </c>
      <c r="I104" s="16">
        <v>42740</v>
      </c>
      <c r="J104" s="16"/>
      <c r="K104" s="13" t="s">
        <v>42</v>
      </c>
      <c r="L104" s="13" t="str">
        <f t="shared" si="14"/>
        <v>K</v>
      </c>
      <c r="M104" s="13">
        <v>40110000</v>
      </c>
      <c r="N104" s="13"/>
      <c r="O104" s="13"/>
      <c r="P104" s="13">
        <v>8.4</v>
      </c>
      <c r="Q104" t="str">
        <f t="shared" si="15"/>
        <v>C</v>
      </c>
      <c r="R104" t="str">
        <f t="shared" si="16"/>
        <v/>
      </c>
      <c r="S104" t="str">
        <f t="shared" si="17"/>
        <v/>
      </c>
    </row>
    <row r="105" spans="1:22" ht="15" customHeight="1" x14ac:dyDescent="0.25">
      <c r="A105" s="7">
        <f t="shared" si="9"/>
        <v>15</v>
      </c>
      <c r="B105" s="10"/>
      <c r="C105" s="11"/>
      <c r="D105" s="11"/>
      <c r="E105" s="15" t="str">
        <f t="shared" si="10"/>
        <v>ZER</v>
      </c>
      <c r="F105" t="str">
        <f t="shared" si="11"/>
        <v>OD</v>
      </c>
      <c r="G105" t="str">
        <f t="shared" si="12"/>
        <v>EUR</v>
      </c>
      <c r="H105" s="9">
        <f t="shared" si="13"/>
        <v>42740</v>
      </c>
      <c r="I105" s="16">
        <v>42740</v>
      </c>
      <c r="J105" s="16"/>
      <c r="K105" s="13" t="s">
        <v>42</v>
      </c>
      <c r="L105" s="13" t="str">
        <f t="shared" si="14"/>
        <v>S</v>
      </c>
      <c r="M105" s="13">
        <v>62510000</v>
      </c>
      <c r="N105" s="13"/>
      <c r="O105" s="13"/>
      <c r="P105" s="13">
        <v>7</v>
      </c>
      <c r="Q105" t="str">
        <f t="shared" si="15"/>
        <v>D</v>
      </c>
      <c r="R105" t="str">
        <f t="shared" si="16"/>
        <v>V6</v>
      </c>
      <c r="S105" t="str">
        <f t="shared" si="17"/>
        <v/>
      </c>
    </row>
    <row r="106" spans="1:22" ht="15" customHeight="1" x14ac:dyDescent="0.25">
      <c r="A106" s="7">
        <f t="shared" si="9"/>
        <v>15</v>
      </c>
      <c r="B106" s="10"/>
      <c r="C106" s="11"/>
      <c r="D106" s="11"/>
      <c r="E106" s="15" t="str">
        <f t="shared" si="10"/>
        <v>ZER</v>
      </c>
      <c r="F106" t="str">
        <f t="shared" si="11"/>
        <v>OD</v>
      </c>
      <c r="G106" t="str">
        <f t="shared" si="12"/>
        <v>EUR</v>
      </c>
      <c r="H106" s="9">
        <f t="shared" si="13"/>
        <v>42740</v>
      </c>
      <c r="I106" s="16">
        <v>42740</v>
      </c>
      <c r="J106" s="16"/>
      <c r="K106" s="13" t="s">
        <v>42</v>
      </c>
      <c r="L106" s="13" t="str">
        <f t="shared" si="14"/>
        <v>S</v>
      </c>
      <c r="M106" s="13">
        <v>44566000</v>
      </c>
      <c r="N106" s="13"/>
      <c r="O106" s="13"/>
      <c r="P106" s="13">
        <v>1.4</v>
      </c>
      <c r="Q106" t="str">
        <f t="shared" si="15"/>
        <v>D</v>
      </c>
      <c r="R106" t="str">
        <f t="shared" si="16"/>
        <v/>
      </c>
      <c r="S106">
        <f t="shared" si="17"/>
        <v>7</v>
      </c>
    </row>
    <row r="107" spans="1:22" ht="15" customHeight="1" x14ac:dyDescent="0.25">
      <c r="A107" s="7">
        <f t="shared" si="9"/>
        <v>15</v>
      </c>
      <c r="B107" s="10"/>
      <c r="C107" s="11"/>
      <c r="D107" s="11"/>
      <c r="E107" s="15" t="str">
        <f t="shared" si="10"/>
        <v>ZER</v>
      </c>
      <c r="F107" t="str">
        <f t="shared" si="11"/>
        <v>OD</v>
      </c>
      <c r="G107" t="str">
        <f t="shared" si="12"/>
        <v>EUR</v>
      </c>
      <c r="H107" s="9">
        <f t="shared" si="13"/>
        <v>42740</v>
      </c>
      <c r="I107" s="16">
        <v>42740</v>
      </c>
      <c r="J107" s="16"/>
      <c r="K107" s="13" t="s">
        <v>42</v>
      </c>
      <c r="L107" s="13" t="str">
        <f t="shared" si="14"/>
        <v>K</v>
      </c>
      <c r="M107" s="13">
        <v>40110000</v>
      </c>
      <c r="N107" s="13"/>
      <c r="O107" s="13"/>
      <c r="P107" s="13">
        <v>8.4</v>
      </c>
      <c r="Q107" t="str">
        <f t="shared" si="15"/>
        <v>C</v>
      </c>
      <c r="R107" t="str">
        <f t="shared" si="16"/>
        <v/>
      </c>
      <c r="S107" t="str">
        <f t="shared" si="17"/>
        <v/>
      </c>
    </row>
    <row r="108" spans="1:22" ht="15" customHeight="1" x14ac:dyDescent="0.25">
      <c r="A108" s="7">
        <f t="shared" si="9"/>
        <v>16</v>
      </c>
      <c r="B108" s="10"/>
      <c r="C108" s="11"/>
      <c r="D108" s="11"/>
      <c r="E108" s="15" t="str">
        <f t="shared" si="10"/>
        <v>ZER</v>
      </c>
      <c r="F108" t="str">
        <f t="shared" si="11"/>
        <v>OD</v>
      </c>
      <c r="G108" t="str">
        <f t="shared" si="12"/>
        <v>EUR</v>
      </c>
      <c r="H108" s="9">
        <f t="shared" si="13"/>
        <v>42741</v>
      </c>
      <c r="I108" s="16">
        <v>42741</v>
      </c>
      <c r="J108" s="16"/>
      <c r="K108" s="13" t="s">
        <v>43</v>
      </c>
      <c r="L108" s="13" t="str">
        <f t="shared" si="14"/>
        <v>S</v>
      </c>
      <c r="M108" s="13">
        <v>62510000</v>
      </c>
      <c r="N108" s="13"/>
      <c r="O108" s="13"/>
      <c r="P108" s="13">
        <v>458.04</v>
      </c>
      <c r="Q108" t="str">
        <f t="shared" si="15"/>
        <v>D</v>
      </c>
      <c r="R108" t="str">
        <f t="shared" si="16"/>
        <v>V0</v>
      </c>
      <c r="S108" t="str">
        <f t="shared" si="17"/>
        <v/>
      </c>
    </row>
    <row r="109" spans="1:22" ht="15" customHeight="1" x14ac:dyDescent="0.25">
      <c r="A109" s="7">
        <f t="shared" si="9"/>
        <v>16</v>
      </c>
      <c r="B109" s="10"/>
      <c r="C109" s="11"/>
      <c r="D109" s="11"/>
      <c r="E109" s="15" t="str">
        <f t="shared" si="10"/>
        <v>ZER</v>
      </c>
      <c r="F109" t="str">
        <f t="shared" si="11"/>
        <v>OD</v>
      </c>
      <c r="G109" t="str">
        <f t="shared" si="12"/>
        <v>EUR</v>
      </c>
      <c r="H109" s="9">
        <f t="shared" si="13"/>
        <v>42741</v>
      </c>
      <c r="I109" s="16">
        <v>42741</v>
      </c>
      <c r="J109" s="16"/>
      <c r="K109" s="13" t="s">
        <v>43</v>
      </c>
      <c r="L109" s="13" t="str">
        <f t="shared" si="14"/>
        <v>S</v>
      </c>
      <c r="M109" s="13">
        <v>44566000</v>
      </c>
      <c r="N109" s="13"/>
      <c r="O109" s="13"/>
      <c r="P109" s="13">
        <v>0</v>
      </c>
      <c r="Q109" t="str">
        <f t="shared" si="15"/>
        <v>D</v>
      </c>
      <c r="R109" t="str">
        <f t="shared" si="16"/>
        <v/>
      </c>
      <c r="S109">
        <f t="shared" si="17"/>
        <v>458.04</v>
      </c>
    </row>
    <row r="110" spans="1:22" ht="15" customHeight="1" x14ac:dyDescent="0.25">
      <c r="A110" s="7">
        <f t="shared" si="9"/>
        <v>16</v>
      </c>
      <c r="B110" s="10"/>
      <c r="C110" s="11"/>
      <c r="D110" s="11"/>
      <c r="E110" s="15" t="str">
        <f t="shared" si="10"/>
        <v>ZER</v>
      </c>
      <c r="F110" t="str">
        <f t="shared" si="11"/>
        <v>OD</v>
      </c>
      <c r="G110" t="str">
        <f t="shared" si="12"/>
        <v>EUR</v>
      </c>
      <c r="H110" s="9">
        <f t="shared" si="13"/>
        <v>42741</v>
      </c>
      <c r="I110" s="16">
        <v>42741</v>
      </c>
      <c r="J110" s="16"/>
      <c r="K110" s="13" t="s">
        <v>43</v>
      </c>
      <c r="L110" s="13" t="str">
        <f t="shared" si="14"/>
        <v>K</v>
      </c>
      <c r="M110" s="13">
        <v>40110000</v>
      </c>
      <c r="N110" s="13"/>
      <c r="O110" s="13"/>
      <c r="P110" s="13">
        <v>458.04</v>
      </c>
      <c r="Q110" t="str">
        <f t="shared" si="15"/>
        <v>C</v>
      </c>
      <c r="R110" t="str">
        <f t="shared" si="16"/>
        <v/>
      </c>
      <c r="S110" t="str">
        <f t="shared" si="17"/>
        <v/>
      </c>
    </row>
    <row r="111" spans="1:22" ht="15" customHeight="1" x14ac:dyDescent="0.25">
      <c r="A111" s="7">
        <f t="shared" si="9"/>
        <v>16</v>
      </c>
      <c r="B111" s="10"/>
      <c r="C111" s="11"/>
      <c r="D111" s="11"/>
      <c r="E111" s="15" t="str">
        <f t="shared" si="10"/>
        <v>ZER</v>
      </c>
      <c r="F111" t="str">
        <f t="shared" si="11"/>
        <v>OD</v>
      </c>
      <c r="G111" t="str">
        <f t="shared" si="12"/>
        <v>EUR</v>
      </c>
      <c r="H111" s="9">
        <f t="shared" si="13"/>
        <v>42741</v>
      </c>
      <c r="I111" s="16">
        <v>42741</v>
      </c>
      <c r="J111" s="16"/>
      <c r="K111" s="13" t="s">
        <v>43</v>
      </c>
      <c r="L111" s="13" t="str">
        <f t="shared" si="14"/>
        <v>S</v>
      </c>
      <c r="M111" s="13">
        <v>62510000</v>
      </c>
      <c r="N111" s="13"/>
      <c r="O111" s="13"/>
      <c r="P111" s="13">
        <v>18.329999999999998</v>
      </c>
      <c r="Q111" t="str">
        <f t="shared" si="15"/>
        <v>D</v>
      </c>
      <c r="R111" t="str">
        <f t="shared" si="16"/>
        <v>V6</v>
      </c>
      <c r="S111" t="str">
        <f t="shared" si="17"/>
        <v/>
      </c>
    </row>
    <row r="112" spans="1:22" ht="15" customHeight="1" x14ac:dyDescent="0.25">
      <c r="A112" s="7">
        <f t="shared" si="9"/>
        <v>16</v>
      </c>
      <c r="B112" s="10"/>
      <c r="C112" s="11"/>
      <c r="D112" s="11"/>
      <c r="E112" s="15" t="str">
        <f t="shared" si="10"/>
        <v>ZER</v>
      </c>
      <c r="F112" t="str">
        <f t="shared" si="11"/>
        <v>OD</v>
      </c>
      <c r="G112" t="str">
        <f t="shared" si="12"/>
        <v>EUR</v>
      </c>
      <c r="H112" s="9">
        <f t="shared" si="13"/>
        <v>42741</v>
      </c>
      <c r="I112" s="16">
        <v>42741</v>
      </c>
      <c r="J112" s="16"/>
      <c r="K112" s="13" t="s">
        <v>43</v>
      </c>
      <c r="L112" s="13" t="str">
        <f t="shared" si="14"/>
        <v>S</v>
      </c>
      <c r="M112" s="13">
        <v>44566000</v>
      </c>
      <c r="N112" s="13"/>
      <c r="O112" s="13"/>
      <c r="P112" s="13">
        <v>3.67</v>
      </c>
      <c r="Q112" t="str">
        <f t="shared" si="15"/>
        <v>D</v>
      </c>
      <c r="R112" t="str">
        <f t="shared" si="16"/>
        <v/>
      </c>
      <c r="S112">
        <f t="shared" si="17"/>
        <v>18.329999999999998</v>
      </c>
    </row>
    <row r="113" spans="1:19" ht="15" customHeight="1" x14ac:dyDescent="0.25">
      <c r="A113" s="7">
        <f t="shared" si="9"/>
        <v>16</v>
      </c>
      <c r="B113" s="10"/>
      <c r="C113" s="11"/>
      <c r="D113" s="11"/>
      <c r="E113" s="15" t="str">
        <f t="shared" si="10"/>
        <v>ZER</v>
      </c>
      <c r="F113" t="str">
        <f t="shared" si="11"/>
        <v>OD</v>
      </c>
      <c r="G113" t="str">
        <f t="shared" si="12"/>
        <v>EUR</v>
      </c>
      <c r="H113" s="9">
        <f t="shared" si="13"/>
        <v>42741</v>
      </c>
      <c r="I113" s="16">
        <v>42741</v>
      </c>
      <c r="J113" s="16"/>
      <c r="K113" s="13" t="s">
        <v>43</v>
      </c>
      <c r="L113" s="13" t="str">
        <f t="shared" si="14"/>
        <v>K</v>
      </c>
      <c r="M113" s="13">
        <v>40110000</v>
      </c>
      <c r="N113" s="13"/>
      <c r="O113" s="13"/>
      <c r="P113" s="13">
        <v>22</v>
      </c>
      <c r="Q113" t="str">
        <f t="shared" si="15"/>
        <v>C</v>
      </c>
      <c r="R113" t="str">
        <f t="shared" si="16"/>
        <v/>
      </c>
      <c r="S113" t="str">
        <f t="shared" si="17"/>
        <v/>
      </c>
    </row>
    <row r="114" spans="1:19" ht="15" customHeight="1" x14ac:dyDescent="0.25">
      <c r="A114" s="7">
        <f t="shared" si="9"/>
        <v>17</v>
      </c>
      <c r="B114" s="10"/>
      <c r="C114" s="11"/>
      <c r="D114" s="11"/>
      <c r="E114" s="15" t="str">
        <f t="shared" si="10"/>
        <v>ZER</v>
      </c>
      <c r="F114" t="str">
        <f t="shared" si="11"/>
        <v>OD</v>
      </c>
      <c r="G114" t="str">
        <f t="shared" si="12"/>
        <v>EUR</v>
      </c>
      <c r="H114" s="9">
        <f t="shared" si="13"/>
        <v>42744</v>
      </c>
      <c r="I114" s="16">
        <v>42744</v>
      </c>
      <c r="J114" s="16"/>
      <c r="K114" s="13" t="s">
        <v>44</v>
      </c>
      <c r="L114" s="13" t="str">
        <f t="shared" si="14"/>
        <v>S</v>
      </c>
      <c r="M114" s="13">
        <v>62510000</v>
      </c>
      <c r="N114" s="13"/>
      <c r="O114" s="13"/>
      <c r="P114" s="13">
        <v>436.48</v>
      </c>
      <c r="Q114" t="str">
        <f t="shared" si="15"/>
        <v>D</v>
      </c>
      <c r="R114" t="str">
        <f t="shared" si="16"/>
        <v>V0</v>
      </c>
      <c r="S114" t="str">
        <f t="shared" si="17"/>
        <v/>
      </c>
    </row>
    <row r="115" spans="1:19" ht="15" customHeight="1" x14ac:dyDescent="0.25">
      <c r="A115" s="7">
        <f>IF(K115=K114,A114,A114+1)</f>
        <v>17</v>
      </c>
      <c r="B115" s="10"/>
      <c r="C115" s="11"/>
      <c r="D115" s="11"/>
      <c r="E115" s="15" t="str">
        <f t="shared" si="10"/>
        <v>ZER</v>
      </c>
      <c r="F115" t="str">
        <f t="shared" si="11"/>
        <v>OD</v>
      </c>
      <c r="G115" t="str">
        <f t="shared" si="12"/>
        <v>EUR</v>
      </c>
      <c r="H115" s="9">
        <f t="shared" si="13"/>
        <v>42744</v>
      </c>
      <c r="I115" s="16">
        <v>42744</v>
      </c>
      <c r="J115" s="16"/>
      <c r="K115" s="13" t="s">
        <v>44</v>
      </c>
      <c r="L115" s="13" t="str">
        <f t="shared" si="14"/>
        <v>S</v>
      </c>
      <c r="M115" s="13">
        <v>44566000</v>
      </c>
      <c r="N115" s="13"/>
      <c r="O115" s="13"/>
      <c r="P115" s="13">
        <v>0</v>
      </c>
      <c r="Q115" t="str">
        <f t="shared" si="15"/>
        <v>D</v>
      </c>
      <c r="R115" t="str">
        <f t="shared" si="16"/>
        <v/>
      </c>
      <c r="S115">
        <f t="shared" si="17"/>
        <v>436.48</v>
      </c>
    </row>
    <row r="116" spans="1:19" ht="15" customHeight="1" x14ac:dyDescent="0.25">
      <c r="A116" s="7">
        <f t="shared" ref="A116:A175" si="18">IF(K116=K115,A115,A115+1)</f>
        <v>17</v>
      </c>
      <c r="B116" s="10"/>
      <c r="C116" s="11"/>
      <c r="D116" s="11"/>
      <c r="E116" s="15" t="str">
        <f t="shared" si="10"/>
        <v>ZER</v>
      </c>
      <c r="F116" t="str">
        <f t="shared" si="11"/>
        <v>OD</v>
      </c>
      <c r="G116" t="str">
        <f t="shared" si="12"/>
        <v>EUR</v>
      </c>
      <c r="H116" s="9">
        <f t="shared" si="13"/>
        <v>42744</v>
      </c>
      <c r="I116" s="16">
        <v>42744</v>
      </c>
      <c r="J116" s="16"/>
      <c r="K116" s="13" t="s">
        <v>44</v>
      </c>
      <c r="L116" s="13" t="str">
        <f t="shared" si="14"/>
        <v>K</v>
      </c>
      <c r="M116" s="13">
        <v>40110000</v>
      </c>
      <c r="N116" s="13"/>
      <c r="O116" s="13"/>
      <c r="P116" s="13">
        <v>436.48</v>
      </c>
      <c r="Q116" t="str">
        <f t="shared" si="15"/>
        <v>C</v>
      </c>
      <c r="R116" t="str">
        <f t="shared" si="16"/>
        <v/>
      </c>
      <c r="S116" t="str">
        <f t="shared" si="17"/>
        <v/>
      </c>
    </row>
    <row r="117" spans="1:19" ht="15" customHeight="1" x14ac:dyDescent="0.25">
      <c r="A117" s="7">
        <f t="shared" si="18"/>
        <v>17</v>
      </c>
      <c r="B117" s="10"/>
      <c r="C117" s="11"/>
      <c r="D117" s="11"/>
      <c r="E117" s="15" t="str">
        <f t="shared" si="10"/>
        <v>ZER</v>
      </c>
      <c r="F117" t="str">
        <f t="shared" si="11"/>
        <v>OD</v>
      </c>
      <c r="G117" t="str">
        <f t="shared" si="12"/>
        <v>EUR</v>
      </c>
      <c r="H117" s="9">
        <f t="shared" si="13"/>
        <v>42744</v>
      </c>
      <c r="I117" s="16">
        <v>42744</v>
      </c>
      <c r="J117" s="16"/>
      <c r="K117" s="13" t="s">
        <v>44</v>
      </c>
      <c r="L117" s="13" t="str">
        <f t="shared" si="14"/>
        <v>S</v>
      </c>
      <c r="M117" s="13">
        <v>62510000</v>
      </c>
      <c r="N117" s="13"/>
      <c r="O117" s="13"/>
      <c r="P117" s="13">
        <v>312.74</v>
      </c>
      <c r="Q117" t="str">
        <f t="shared" si="15"/>
        <v>D</v>
      </c>
      <c r="R117" t="str">
        <f t="shared" si="16"/>
        <v>V0</v>
      </c>
      <c r="S117" t="str">
        <f t="shared" si="17"/>
        <v/>
      </c>
    </row>
    <row r="118" spans="1:19" ht="15" customHeight="1" x14ac:dyDescent="0.25">
      <c r="A118" s="7">
        <f t="shared" si="18"/>
        <v>17</v>
      </c>
      <c r="B118" s="10"/>
      <c r="C118" s="11"/>
      <c r="D118" s="11"/>
      <c r="E118" s="15" t="str">
        <f t="shared" si="10"/>
        <v>ZER</v>
      </c>
      <c r="F118" t="str">
        <f t="shared" si="11"/>
        <v>OD</v>
      </c>
      <c r="G118" t="str">
        <f t="shared" si="12"/>
        <v>EUR</v>
      </c>
      <c r="H118" s="9">
        <f t="shared" si="13"/>
        <v>42744</v>
      </c>
      <c r="I118" s="16">
        <v>42744</v>
      </c>
      <c r="J118" s="16"/>
      <c r="K118" s="13" t="s">
        <v>44</v>
      </c>
      <c r="L118" s="13" t="str">
        <f t="shared" si="14"/>
        <v>S</v>
      </c>
      <c r="M118" s="13">
        <v>44566000</v>
      </c>
      <c r="N118" s="13"/>
      <c r="O118" s="13"/>
      <c r="P118" s="13">
        <v>0</v>
      </c>
      <c r="Q118" t="str">
        <f t="shared" si="15"/>
        <v>D</v>
      </c>
      <c r="R118" t="str">
        <f t="shared" si="16"/>
        <v/>
      </c>
      <c r="S118">
        <f t="shared" si="17"/>
        <v>312.74</v>
      </c>
    </row>
    <row r="119" spans="1:19" ht="15" customHeight="1" x14ac:dyDescent="0.25">
      <c r="A119" s="7">
        <f t="shared" si="18"/>
        <v>17</v>
      </c>
      <c r="B119" s="10"/>
      <c r="C119" s="11"/>
      <c r="D119" s="11"/>
      <c r="E119" s="15" t="str">
        <f t="shared" si="10"/>
        <v>ZER</v>
      </c>
      <c r="F119" t="str">
        <f t="shared" si="11"/>
        <v>OD</v>
      </c>
      <c r="G119" t="str">
        <f t="shared" si="12"/>
        <v>EUR</v>
      </c>
      <c r="H119" s="9">
        <f t="shared" si="13"/>
        <v>42744</v>
      </c>
      <c r="I119" s="16">
        <v>42744</v>
      </c>
      <c r="J119" s="16"/>
      <c r="K119" s="13" t="s">
        <v>44</v>
      </c>
      <c r="L119" s="13" t="str">
        <f t="shared" si="14"/>
        <v>K</v>
      </c>
      <c r="M119" s="13">
        <v>40110000</v>
      </c>
      <c r="N119" s="13"/>
      <c r="O119" s="13"/>
      <c r="P119" s="13">
        <v>312.74</v>
      </c>
      <c r="Q119" t="str">
        <f t="shared" si="15"/>
        <v>C</v>
      </c>
      <c r="R119" t="str">
        <f t="shared" si="16"/>
        <v/>
      </c>
      <c r="S119" t="str">
        <f t="shared" si="17"/>
        <v/>
      </c>
    </row>
    <row r="120" spans="1:19" ht="15" customHeight="1" x14ac:dyDescent="0.25">
      <c r="A120" s="7">
        <f t="shared" si="18"/>
        <v>17</v>
      </c>
      <c r="B120" s="10"/>
      <c r="C120" s="11"/>
      <c r="D120" s="11"/>
      <c r="E120" s="15" t="str">
        <f t="shared" si="10"/>
        <v>ZER</v>
      </c>
      <c r="F120" t="str">
        <f t="shared" si="11"/>
        <v>OD</v>
      </c>
      <c r="G120" t="str">
        <f t="shared" si="12"/>
        <v>EUR</v>
      </c>
      <c r="H120" s="9">
        <f t="shared" si="13"/>
        <v>42744</v>
      </c>
      <c r="I120" s="16">
        <v>42744</v>
      </c>
      <c r="J120" s="16"/>
      <c r="K120" s="13" t="s">
        <v>44</v>
      </c>
      <c r="L120" s="13" t="str">
        <f t="shared" si="14"/>
        <v>S</v>
      </c>
      <c r="M120" s="13">
        <v>62510000</v>
      </c>
      <c r="N120" s="13"/>
      <c r="O120" s="13"/>
      <c r="P120" s="13">
        <v>18.329999999999998</v>
      </c>
      <c r="Q120" t="str">
        <f t="shared" si="15"/>
        <v>D</v>
      </c>
      <c r="R120" t="str">
        <f t="shared" si="16"/>
        <v>V6</v>
      </c>
      <c r="S120" t="str">
        <f t="shared" si="17"/>
        <v/>
      </c>
    </row>
    <row r="121" spans="1:19" ht="15" customHeight="1" x14ac:dyDescent="0.25">
      <c r="A121" s="7">
        <f t="shared" si="18"/>
        <v>17</v>
      </c>
      <c r="B121" s="10"/>
      <c r="C121" s="11"/>
      <c r="D121" s="11"/>
      <c r="E121" s="15" t="str">
        <f t="shared" si="10"/>
        <v>ZER</v>
      </c>
      <c r="F121" t="str">
        <f t="shared" si="11"/>
        <v>OD</v>
      </c>
      <c r="G121" t="str">
        <f t="shared" si="12"/>
        <v>EUR</v>
      </c>
      <c r="H121" s="9">
        <f t="shared" si="13"/>
        <v>42744</v>
      </c>
      <c r="I121" s="16">
        <v>42744</v>
      </c>
      <c r="J121" s="16"/>
      <c r="K121" s="13" t="s">
        <v>44</v>
      </c>
      <c r="L121" s="13" t="str">
        <f t="shared" si="14"/>
        <v>S</v>
      </c>
      <c r="M121" s="13">
        <v>44566000</v>
      </c>
      <c r="N121" s="13"/>
      <c r="O121" s="13"/>
      <c r="P121" s="13">
        <v>3.67</v>
      </c>
      <c r="Q121" t="str">
        <f t="shared" si="15"/>
        <v>D</v>
      </c>
      <c r="R121" t="str">
        <f t="shared" si="16"/>
        <v/>
      </c>
      <c r="S121">
        <f t="shared" si="17"/>
        <v>18.329999999999998</v>
      </c>
    </row>
    <row r="122" spans="1:19" ht="15" customHeight="1" x14ac:dyDescent="0.25">
      <c r="A122" s="7">
        <f t="shared" si="18"/>
        <v>17</v>
      </c>
      <c r="B122" s="10"/>
      <c r="C122" s="11"/>
      <c r="D122" s="11"/>
      <c r="E122" s="15" t="str">
        <f t="shared" si="10"/>
        <v>ZER</v>
      </c>
      <c r="F122" t="str">
        <f t="shared" si="11"/>
        <v>OD</v>
      </c>
      <c r="G122" t="str">
        <f t="shared" si="12"/>
        <v>EUR</v>
      </c>
      <c r="H122" s="9">
        <f t="shared" si="13"/>
        <v>42744</v>
      </c>
      <c r="I122" s="16">
        <v>42744</v>
      </c>
      <c r="J122" s="16"/>
      <c r="K122" s="13" t="s">
        <v>44</v>
      </c>
      <c r="L122" s="13" t="str">
        <f t="shared" si="14"/>
        <v>K</v>
      </c>
      <c r="M122" s="13">
        <v>40110000</v>
      </c>
      <c r="N122" s="13"/>
      <c r="O122" s="13"/>
      <c r="P122" s="13">
        <v>22</v>
      </c>
      <c r="Q122" t="str">
        <f t="shared" si="15"/>
        <v>C</v>
      </c>
      <c r="R122" t="str">
        <f t="shared" si="16"/>
        <v/>
      </c>
      <c r="S122" t="str">
        <f t="shared" si="17"/>
        <v/>
      </c>
    </row>
    <row r="123" spans="1:19" ht="15" customHeight="1" x14ac:dyDescent="0.25">
      <c r="A123" s="7">
        <f t="shared" si="18"/>
        <v>17</v>
      </c>
      <c r="B123" s="10"/>
      <c r="C123" s="11"/>
      <c r="D123" s="11"/>
      <c r="E123" s="15" t="str">
        <f t="shared" si="10"/>
        <v>ZER</v>
      </c>
      <c r="F123" t="str">
        <f t="shared" si="11"/>
        <v>OD</v>
      </c>
      <c r="G123" t="str">
        <f t="shared" si="12"/>
        <v>EUR</v>
      </c>
      <c r="H123" s="9">
        <f t="shared" si="13"/>
        <v>42744</v>
      </c>
      <c r="I123" s="16">
        <v>42744</v>
      </c>
      <c r="J123" s="16"/>
      <c r="K123" s="13" t="s">
        <v>44</v>
      </c>
      <c r="L123" s="13" t="str">
        <f t="shared" si="14"/>
        <v>S</v>
      </c>
      <c r="M123" s="13">
        <v>62510000</v>
      </c>
      <c r="N123" s="13"/>
      <c r="O123" s="13"/>
      <c r="P123" s="13">
        <v>18.329999999999998</v>
      </c>
      <c r="Q123" t="str">
        <f t="shared" si="15"/>
        <v>D</v>
      </c>
      <c r="R123" t="str">
        <f t="shared" si="16"/>
        <v>V6</v>
      </c>
      <c r="S123" t="str">
        <f t="shared" si="17"/>
        <v/>
      </c>
    </row>
    <row r="124" spans="1:19" ht="15" customHeight="1" x14ac:dyDescent="0.25">
      <c r="A124" s="7">
        <f t="shared" si="18"/>
        <v>17</v>
      </c>
      <c r="B124" s="10"/>
      <c r="C124" s="11"/>
      <c r="D124" s="11"/>
      <c r="E124" s="15" t="str">
        <f t="shared" si="10"/>
        <v>ZER</v>
      </c>
      <c r="F124" t="str">
        <f t="shared" si="11"/>
        <v>OD</v>
      </c>
      <c r="G124" t="str">
        <f t="shared" si="12"/>
        <v>EUR</v>
      </c>
      <c r="H124" s="9">
        <f t="shared" si="13"/>
        <v>42744</v>
      </c>
      <c r="I124" s="16">
        <v>42744</v>
      </c>
      <c r="J124" s="16"/>
      <c r="K124" s="13" t="s">
        <v>44</v>
      </c>
      <c r="L124" s="13" t="str">
        <f t="shared" si="14"/>
        <v>S</v>
      </c>
      <c r="M124" s="13">
        <v>44566000</v>
      </c>
      <c r="N124" s="13"/>
      <c r="O124" s="13"/>
      <c r="P124" s="13">
        <v>3.67</v>
      </c>
      <c r="Q124" t="str">
        <f t="shared" si="15"/>
        <v>D</v>
      </c>
      <c r="R124" t="str">
        <f t="shared" si="16"/>
        <v/>
      </c>
      <c r="S124">
        <f t="shared" si="17"/>
        <v>18.329999999999998</v>
      </c>
    </row>
    <row r="125" spans="1:19" ht="15" customHeight="1" x14ac:dyDescent="0.25">
      <c r="A125" s="7">
        <f t="shared" si="18"/>
        <v>17</v>
      </c>
      <c r="B125" s="10"/>
      <c r="C125" s="11"/>
      <c r="D125" s="11"/>
      <c r="E125" s="15" t="str">
        <f t="shared" si="10"/>
        <v>ZER</v>
      </c>
      <c r="F125" t="str">
        <f t="shared" si="11"/>
        <v>OD</v>
      </c>
      <c r="G125" t="str">
        <f t="shared" si="12"/>
        <v>EUR</v>
      </c>
      <c r="H125" s="9">
        <f t="shared" si="13"/>
        <v>42744</v>
      </c>
      <c r="I125" s="16">
        <v>42744</v>
      </c>
      <c r="J125" s="16"/>
      <c r="K125" s="13" t="s">
        <v>44</v>
      </c>
      <c r="L125" s="13" t="str">
        <f t="shared" si="14"/>
        <v>K</v>
      </c>
      <c r="M125" s="13">
        <v>40110000</v>
      </c>
      <c r="N125" s="13"/>
      <c r="O125" s="13"/>
      <c r="P125" s="13">
        <v>22</v>
      </c>
      <c r="Q125" t="str">
        <f t="shared" si="15"/>
        <v>C</v>
      </c>
      <c r="R125" t="str">
        <f t="shared" si="16"/>
        <v/>
      </c>
      <c r="S125" t="str">
        <f t="shared" si="17"/>
        <v/>
      </c>
    </row>
    <row r="126" spans="1:19" ht="15" customHeight="1" x14ac:dyDescent="0.25">
      <c r="A126" s="7">
        <f t="shared" si="18"/>
        <v>18</v>
      </c>
      <c r="B126" s="10"/>
      <c r="C126" s="11"/>
      <c r="D126" s="11"/>
      <c r="E126" s="15" t="str">
        <f t="shared" si="10"/>
        <v>ZER</v>
      </c>
      <c r="F126" t="str">
        <f t="shared" si="11"/>
        <v>OD</v>
      </c>
      <c r="G126" t="str">
        <f t="shared" si="12"/>
        <v>EUR</v>
      </c>
      <c r="H126" s="9">
        <f t="shared" si="13"/>
        <v>42744</v>
      </c>
      <c r="I126" s="16">
        <v>42744</v>
      </c>
      <c r="J126" s="16"/>
      <c r="K126" s="13" t="s">
        <v>45</v>
      </c>
      <c r="L126" s="13" t="str">
        <f t="shared" si="14"/>
        <v>S</v>
      </c>
      <c r="M126" s="13">
        <v>62510000</v>
      </c>
      <c r="N126" s="13"/>
      <c r="O126" s="13"/>
      <c r="P126" s="13">
        <v>657.81</v>
      </c>
      <c r="Q126" t="str">
        <f t="shared" si="15"/>
        <v>D</v>
      </c>
      <c r="R126" t="str">
        <f t="shared" si="16"/>
        <v>V0</v>
      </c>
      <c r="S126" t="str">
        <f t="shared" si="17"/>
        <v/>
      </c>
    </row>
    <row r="127" spans="1:19" ht="15" customHeight="1" x14ac:dyDescent="0.25">
      <c r="A127" s="7">
        <f t="shared" si="18"/>
        <v>18</v>
      </c>
      <c r="B127" s="10"/>
      <c r="C127" s="11"/>
      <c r="D127" s="11"/>
      <c r="E127" s="15" t="str">
        <f t="shared" si="10"/>
        <v>ZER</v>
      </c>
      <c r="F127" t="str">
        <f t="shared" si="11"/>
        <v>OD</v>
      </c>
      <c r="G127" t="str">
        <f t="shared" si="12"/>
        <v>EUR</v>
      </c>
      <c r="H127" s="9">
        <f t="shared" si="13"/>
        <v>42744</v>
      </c>
      <c r="I127" s="16">
        <v>42744</v>
      </c>
      <c r="J127" s="16"/>
      <c r="K127" s="13" t="s">
        <v>45</v>
      </c>
      <c r="L127" s="13" t="str">
        <f t="shared" si="14"/>
        <v>S</v>
      </c>
      <c r="M127" s="13">
        <v>44566000</v>
      </c>
      <c r="N127" s="13"/>
      <c r="O127" s="13"/>
      <c r="P127" s="13">
        <v>0</v>
      </c>
      <c r="Q127" t="str">
        <f t="shared" si="15"/>
        <v>D</v>
      </c>
      <c r="R127" t="str">
        <f t="shared" si="16"/>
        <v/>
      </c>
      <c r="S127">
        <f t="shared" si="17"/>
        <v>657.81</v>
      </c>
    </row>
    <row r="128" spans="1:19" ht="15" customHeight="1" x14ac:dyDescent="0.25">
      <c r="A128" s="7">
        <f t="shared" si="18"/>
        <v>18</v>
      </c>
      <c r="B128" s="10"/>
      <c r="C128" s="11"/>
      <c r="D128" s="11"/>
      <c r="E128" s="15" t="str">
        <f t="shared" si="10"/>
        <v>ZER</v>
      </c>
      <c r="F128" t="str">
        <f t="shared" si="11"/>
        <v>OD</v>
      </c>
      <c r="G128" t="str">
        <f t="shared" si="12"/>
        <v>EUR</v>
      </c>
      <c r="H128" s="9">
        <f t="shared" si="13"/>
        <v>42744</v>
      </c>
      <c r="I128" s="16">
        <v>42744</v>
      </c>
      <c r="J128" s="16"/>
      <c r="K128" s="13" t="s">
        <v>45</v>
      </c>
      <c r="L128" s="13" t="str">
        <f t="shared" si="14"/>
        <v>K</v>
      </c>
      <c r="M128" s="13">
        <v>40110000</v>
      </c>
      <c r="N128" s="13"/>
      <c r="O128" s="13"/>
      <c r="P128" s="13">
        <v>657.81</v>
      </c>
      <c r="Q128" t="str">
        <f t="shared" si="15"/>
        <v>C</v>
      </c>
      <c r="R128" t="str">
        <f t="shared" si="16"/>
        <v/>
      </c>
      <c r="S128" t="str">
        <f t="shared" si="17"/>
        <v/>
      </c>
    </row>
    <row r="129" spans="1:19" ht="15" customHeight="1" x14ac:dyDescent="0.25">
      <c r="A129" s="7">
        <f t="shared" si="18"/>
        <v>18</v>
      </c>
      <c r="B129" s="10"/>
      <c r="C129" s="11"/>
      <c r="D129" s="11"/>
      <c r="E129" s="15" t="str">
        <f t="shared" si="10"/>
        <v>ZER</v>
      </c>
      <c r="F129" t="str">
        <f t="shared" si="11"/>
        <v>OD</v>
      </c>
      <c r="G129" t="str">
        <f t="shared" si="12"/>
        <v>EUR</v>
      </c>
      <c r="H129" s="9">
        <f t="shared" si="13"/>
        <v>42744</v>
      </c>
      <c r="I129" s="16">
        <v>42744</v>
      </c>
      <c r="J129" s="16"/>
      <c r="K129" s="13" t="s">
        <v>45</v>
      </c>
      <c r="L129" s="13" t="str">
        <f t="shared" si="14"/>
        <v>S</v>
      </c>
      <c r="M129" s="13">
        <v>62510000</v>
      </c>
      <c r="N129" s="13"/>
      <c r="O129" s="13"/>
      <c r="P129" s="13">
        <v>18.329999999999998</v>
      </c>
      <c r="Q129" t="str">
        <f t="shared" si="15"/>
        <v>D</v>
      </c>
      <c r="R129" t="str">
        <f t="shared" si="16"/>
        <v>V6</v>
      </c>
      <c r="S129" t="str">
        <f t="shared" si="17"/>
        <v/>
      </c>
    </row>
    <row r="130" spans="1:19" ht="15" customHeight="1" x14ac:dyDescent="0.25">
      <c r="A130" s="7">
        <f t="shared" si="18"/>
        <v>18</v>
      </c>
      <c r="B130" s="10"/>
      <c r="C130" s="11"/>
      <c r="D130" s="11"/>
      <c r="E130" s="15" t="str">
        <f t="shared" si="10"/>
        <v>ZER</v>
      </c>
      <c r="F130" t="str">
        <f t="shared" si="11"/>
        <v>OD</v>
      </c>
      <c r="G130" t="str">
        <f t="shared" si="12"/>
        <v>EUR</v>
      </c>
      <c r="H130" s="9">
        <f t="shared" si="13"/>
        <v>42744</v>
      </c>
      <c r="I130" s="16">
        <v>42744</v>
      </c>
      <c r="J130" s="16"/>
      <c r="K130" s="13" t="s">
        <v>45</v>
      </c>
      <c r="L130" s="13" t="str">
        <f t="shared" si="14"/>
        <v>S</v>
      </c>
      <c r="M130" s="13">
        <v>44566000</v>
      </c>
      <c r="N130" s="13"/>
      <c r="O130" s="13"/>
      <c r="P130" s="13">
        <v>3.67</v>
      </c>
      <c r="Q130" t="str">
        <f t="shared" si="15"/>
        <v>D</v>
      </c>
      <c r="R130" t="str">
        <f t="shared" si="16"/>
        <v/>
      </c>
      <c r="S130">
        <f t="shared" si="17"/>
        <v>18.329999999999998</v>
      </c>
    </row>
    <row r="131" spans="1:19" ht="15" customHeight="1" x14ac:dyDescent="0.25">
      <c r="A131" s="7">
        <f t="shared" si="18"/>
        <v>18</v>
      </c>
      <c r="B131" s="10"/>
      <c r="C131" s="11"/>
      <c r="D131" s="11"/>
      <c r="E131" s="15" t="str">
        <f t="shared" si="10"/>
        <v>ZER</v>
      </c>
      <c r="F131" t="str">
        <f t="shared" si="11"/>
        <v>OD</v>
      </c>
      <c r="G131" t="str">
        <f t="shared" si="12"/>
        <v>EUR</v>
      </c>
      <c r="H131" s="9">
        <f t="shared" si="13"/>
        <v>42744</v>
      </c>
      <c r="I131" s="16">
        <v>42744</v>
      </c>
      <c r="J131" s="16"/>
      <c r="K131" s="13" t="s">
        <v>45</v>
      </c>
      <c r="L131" s="13" t="str">
        <f t="shared" si="14"/>
        <v>K</v>
      </c>
      <c r="M131" s="13">
        <v>40110000</v>
      </c>
      <c r="N131" s="13"/>
      <c r="O131" s="13"/>
      <c r="P131" s="13">
        <v>22</v>
      </c>
      <c r="Q131" t="str">
        <f t="shared" si="15"/>
        <v>C</v>
      </c>
      <c r="R131" t="str">
        <f t="shared" si="16"/>
        <v/>
      </c>
      <c r="S131" t="str">
        <f t="shared" si="17"/>
        <v/>
      </c>
    </row>
    <row r="132" spans="1:19" ht="15" customHeight="1" x14ac:dyDescent="0.25">
      <c r="A132" s="7">
        <f t="shared" si="18"/>
        <v>19</v>
      </c>
      <c r="B132" s="10"/>
      <c r="C132" s="11"/>
      <c r="D132" s="11"/>
      <c r="E132" s="15" t="str">
        <f t="shared" ref="E132:E179" si="19">IF(I132="","","ZER")</f>
        <v>ZER</v>
      </c>
      <c r="F132" t="str">
        <f t="shared" ref="F132:F179" si="20">IF(I132="","","OD")</f>
        <v>OD</v>
      </c>
      <c r="G132" t="str">
        <f t="shared" ref="G132:G179" si="21">IF(I132="","","EUR")</f>
        <v>EUR</v>
      </c>
      <c r="H132" s="9">
        <f t="shared" ref="H132:H179" si="22">IF(I132="","",I132)</f>
        <v>42744</v>
      </c>
      <c r="I132" s="16">
        <v>42744</v>
      </c>
      <c r="J132" s="16"/>
      <c r="K132" s="13" t="s">
        <v>46</v>
      </c>
      <c r="L132" s="13" t="str">
        <f t="shared" ref="L132:L179" si="23">IF(LEFT(M132,2)="40","K","S")</f>
        <v>S</v>
      </c>
      <c r="M132" s="13">
        <v>62510000</v>
      </c>
      <c r="N132" s="13"/>
      <c r="O132" s="13"/>
      <c r="P132" s="13">
        <v>779.09</v>
      </c>
      <c r="Q132" t="str">
        <f t="shared" ref="Q132:Q179" si="24">IF(LEFT(M132,2)="40","C","D")</f>
        <v>D</v>
      </c>
      <c r="R132" t="str">
        <f t="shared" ref="R132:R179" si="25">IF(P133=0,"V0",IF(P133=ROUND(P132*0.2,2),"V6",""))</f>
        <v>V0</v>
      </c>
      <c r="S132" t="str">
        <f t="shared" ref="S132:S179" si="26">IF(LEFT(M132,2)="44",P131,"")</f>
        <v/>
      </c>
    </row>
    <row r="133" spans="1:19" ht="15" customHeight="1" x14ac:dyDescent="0.25">
      <c r="A133" s="7">
        <f t="shared" si="18"/>
        <v>19</v>
      </c>
      <c r="B133" s="10"/>
      <c r="C133" s="11"/>
      <c r="D133" s="11"/>
      <c r="E133" s="15" t="str">
        <f t="shared" si="19"/>
        <v>ZER</v>
      </c>
      <c r="F133" t="str">
        <f t="shared" si="20"/>
        <v>OD</v>
      </c>
      <c r="G133" t="str">
        <f t="shared" si="21"/>
        <v>EUR</v>
      </c>
      <c r="H133" s="9">
        <f t="shared" si="22"/>
        <v>42744</v>
      </c>
      <c r="I133" s="16">
        <v>42744</v>
      </c>
      <c r="J133" s="16"/>
      <c r="K133" s="13" t="s">
        <v>46</v>
      </c>
      <c r="L133" s="13" t="str">
        <f t="shared" si="23"/>
        <v>S</v>
      </c>
      <c r="M133" s="13">
        <v>44566000</v>
      </c>
      <c r="N133" s="13"/>
      <c r="O133" s="13"/>
      <c r="P133" s="13">
        <v>0</v>
      </c>
      <c r="Q133" t="str">
        <f t="shared" si="24"/>
        <v>D</v>
      </c>
      <c r="R133" t="str">
        <f t="shared" si="25"/>
        <v/>
      </c>
      <c r="S133">
        <f t="shared" si="26"/>
        <v>779.09</v>
      </c>
    </row>
    <row r="134" spans="1:19" ht="15" customHeight="1" x14ac:dyDescent="0.25">
      <c r="A134" s="7">
        <f t="shared" si="18"/>
        <v>19</v>
      </c>
      <c r="B134" s="10"/>
      <c r="C134" s="11"/>
      <c r="D134" s="11"/>
      <c r="E134" s="15" t="str">
        <f t="shared" si="19"/>
        <v>ZER</v>
      </c>
      <c r="F134" t="str">
        <f t="shared" si="20"/>
        <v>OD</v>
      </c>
      <c r="G134" t="str">
        <f t="shared" si="21"/>
        <v>EUR</v>
      </c>
      <c r="H134" s="9">
        <f t="shared" si="22"/>
        <v>42744</v>
      </c>
      <c r="I134" s="16">
        <v>42744</v>
      </c>
      <c r="J134" s="16"/>
      <c r="K134" s="13" t="s">
        <v>46</v>
      </c>
      <c r="L134" s="13" t="str">
        <f t="shared" si="23"/>
        <v>K</v>
      </c>
      <c r="M134" s="13">
        <v>40110000</v>
      </c>
      <c r="N134" s="13"/>
      <c r="O134" s="13"/>
      <c r="P134" s="13">
        <v>779.09</v>
      </c>
      <c r="Q134" t="str">
        <f t="shared" si="24"/>
        <v>C</v>
      </c>
      <c r="R134" t="str">
        <f t="shared" si="25"/>
        <v/>
      </c>
      <c r="S134" t="str">
        <f t="shared" si="26"/>
        <v/>
      </c>
    </row>
    <row r="135" spans="1:19" ht="15" customHeight="1" x14ac:dyDescent="0.25">
      <c r="A135" s="7">
        <f t="shared" si="18"/>
        <v>19</v>
      </c>
      <c r="B135" s="10"/>
      <c r="C135" s="11"/>
      <c r="D135" s="11"/>
      <c r="E135" s="15" t="str">
        <f t="shared" si="19"/>
        <v>ZER</v>
      </c>
      <c r="F135" t="str">
        <f t="shared" si="20"/>
        <v>OD</v>
      </c>
      <c r="G135" t="str">
        <f t="shared" si="21"/>
        <v>EUR</v>
      </c>
      <c r="H135" s="9">
        <f t="shared" si="22"/>
        <v>42744</v>
      </c>
      <c r="I135" s="16">
        <v>42744</v>
      </c>
      <c r="J135" s="16"/>
      <c r="K135" s="13" t="s">
        <v>46</v>
      </c>
      <c r="L135" s="13" t="str">
        <f t="shared" si="23"/>
        <v>S</v>
      </c>
      <c r="M135" s="13">
        <v>62510000</v>
      </c>
      <c r="N135" s="13"/>
      <c r="O135" s="13"/>
      <c r="P135" s="13">
        <v>7</v>
      </c>
      <c r="Q135" t="str">
        <f t="shared" si="24"/>
        <v>D</v>
      </c>
      <c r="R135" t="str">
        <f t="shared" si="25"/>
        <v>V6</v>
      </c>
      <c r="S135" t="str">
        <f t="shared" si="26"/>
        <v/>
      </c>
    </row>
    <row r="136" spans="1:19" ht="15" customHeight="1" x14ac:dyDescent="0.25">
      <c r="A136" s="7">
        <f t="shared" si="18"/>
        <v>19</v>
      </c>
      <c r="B136" s="10"/>
      <c r="C136" s="11"/>
      <c r="D136" s="11"/>
      <c r="E136" s="15" t="str">
        <f t="shared" si="19"/>
        <v>ZER</v>
      </c>
      <c r="F136" t="str">
        <f t="shared" si="20"/>
        <v>OD</v>
      </c>
      <c r="G136" t="str">
        <f t="shared" si="21"/>
        <v>EUR</v>
      </c>
      <c r="H136" s="9">
        <f t="shared" si="22"/>
        <v>42744</v>
      </c>
      <c r="I136" s="16">
        <v>42744</v>
      </c>
      <c r="J136" s="16"/>
      <c r="K136" s="13" t="s">
        <v>46</v>
      </c>
      <c r="L136" s="13" t="str">
        <f t="shared" si="23"/>
        <v>S</v>
      </c>
      <c r="M136" s="13">
        <v>44566000</v>
      </c>
      <c r="N136" s="13"/>
      <c r="O136" s="13"/>
      <c r="P136" s="13">
        <v>1.4</v>
      </c>
      <c r="Q136" t="str">
        <f t="shared" si="24"/>
        <v>D</v>
      </c>
      <c r="R136" t="str">
        <f t="shared" si="25"/>
        <v/>
      </c>
      <c r="S136">
        <f t="shared" si="26"/>
        <v>7</v>
      </c>
    </row>
    <row r="137" spans="1:19" ht="15" customHeight="1" x14ac:dyDescent="0.25">
      <c r="A137" s="7">
        <f t="shared" si="18"/>
        <v>19</v>
      </c>
      <c r="B137" s="10"/>
      <c r="C137" s="11"/>
      <c r="D137" s="11"/>
      <c r="E137" s="15" t="str">
        <f t="shared" si="19"/>
        <v>ZER</v>
      </c>
      <c r="F137" t="str">
        <f t="shared" si="20"/>
        <v>OD</v>
      </c>
      <c r="G137" t="str">
        <f t="shared" si="21"/>
        <v>EUR</v>
      </c>
      <c r="H137" s="9">
        <f t="shared" si="22"/>
        <v>42744</v>
      </c>
      <c r="I137" s="16">
        <v>42744</v>
      </c>
      <c r="J137" s="16"/>
      <c r="K137" s="13" t="s">
        <v>46</v>
      </c>
      <c r="L137" s="13" t="str">
        <f t="shared" si="23"/>
        <v>K</v>
      </c>
      <c r="M137" s="13">
        <v>40110000</v>
      </c>
      <c r="N137" s="13"/>
      <c r="O137" s="13"/>
      <c r="P137" s="13">
        <v>8.4</v>
      </c>
      <c r="Q137" t="str">
        <f t="shared" si="24"/>
        <v>C</v>
      </c>
      <c r="R137" t="str">
        <f t="shared" si="25"/>
        <v/>
      </c>
      <c r="S137" t="str">
        <f t="shared" si="26"/>
        <v/>
      </c>
    </row>
    <row r="138" spans="1:19" ht="15" customHeight="1" x14ac:dyDescent="0.25">
      <c r="A138" s="7">
        <f t="shared" si="18"/>
        <v>20</v>
      </c>
      <c r="B138" s="10"/>
      <c r="C138" s="11"/>
      <c r="D138" s="11"/>
      <c r="E138" s="15" t="str">
        <f t="shared" si="19"/>
        <v>ZER</v>
      </c>
      <c r="F138" t="str">
        <f t="shared" si="20"/>
        <v>OD</v>
      </c>
      <c r="G138" t="str">
        <f t="shared" si="21"/>
        <v>EUR</v>
      </c>
      <c r="H138" s="9">
        <f t="shared" si="22"/>
        <v>42745</v>
      </c>
      <c r="I138" s="16">
        <v>42745</v>
      </c>
      <c r="J138" s="16"/>
      <c r="K138" s="13" t="s">
        <v>47</v>
      </c>
      <c r="L138" s="13" t="str">
        <f t="shared" si="23"/>
        <v>S</v>
      </c>
      <c r="M138" s="13">
        <v>62510000</v>
      </c>
      <c r="N138" s="13"/>
      <c r="O138" s="13"/>
      <c r="P138" s="13">
        <v>533.54</v>
      </c>
      <c r="Q138" t="str">
        <f t="shared" si="24"/>
        <v>D</v>
      </c>
      <c r="R138" t="str">
        <f t="shared" si="25"/>
        <v>V0</v>
      </c>
      <c r="S138" t="str">
        <f t="shared" si="26"/>
        <v/>
      </c>
    </row>
    <row r="139" spans="1:19" ht="15" customHeight="1" x14ac:dyDescent="0.25">
      <c r="A139" s="7">
        <f t="shared" si="18"/>
        <v>20</v>
      </c>
      <c r="B139" s="10"/>
      <c r="C139" s="11"/>
      <c r="D139" s="11"/>
      <c r="E139" s="15" t="str">
        <f t="shared" si="19"/>
        <v>ZER</v>
      </c>
      <c r="F139" t="str">
        <f t="shared" si="20"/>
        <v>OD</v>
      </c>
      <c r="G139" t="str">
        <f t="shared" si="21"/>
        <v>EUR</v>
      </c>
      <c r="H139" s="9">
        <f t="shared" si="22"/>
        <v>42745</v>
      </c>
      <c r="I139" s="16">
        <v>42745</v>
      </c>
      <c r="J139" s="16"/>
      <c r="K139" s="13" t="s">
        <v>47</v>
      </c>
      <c r="L139" s="13" t="str">
        <f t="shared" si="23"/>
        <v>S</v>
      </c>
      <c r="M139" s="13">
        <v>44566000</v>
      </c>
      <c r="N139" s="13"/>
      <c r="O139" s="13"/>
      <c r="P139" s="13">
        <v>0</v>
      </c>
      <c r="Q139" t="str">
        <f t="shared" si="24"/>
        <v>D</v>
      </c>
      <c r="R139" t="str">
        <f t="shared" si="25"/>
        <v/>
      </c>
      <c r="S139">
        <f t="shared" si="26"/>
        <v>533.54</v>
      </c>
    </row>
    <row r="140" spans="1:19" ht="15" customHeight="1" x14ac:dyDescent="0.25">
      <c r="A140" s="7">
        <f t="shared" si="18"/>
        <v>20</v>
      </c>
      <c r="B140" s="10"/>
      <c r="C140" s="11"/>
      <c r="D140" s="11"/>
      <c r="E140" s="15" t="str">
        <f t="shared" si="19"/>
        <v>ZER</v>
      </c>
      <c r="F140" t="str">
        <f t="shared" si="20"/>
        <v>OD</v>
      </c>
      <c r="G140" t="str">
        <f t="shared" si="21"/>
        <v>EUR</v>
      </c>
      <c r="H140" s="9">
        <f t="shared" si="22"/>
        <v>42745</v>
      </c>
      <c r="I140" s="16">
        <v>42745</v>
      </c>
      <c r="J140" s="16"/>
      <c r="K140" s="13" t="s">
        <v>47</v>
      </c>
      <c r="L140" s="13" t="str">
        <f t="shared" si="23"/>
        <v>K</v>
      </c>
      <c r="M140" s="13">
        <v>40110000</v>
      </c>
      <c r="N140" s="13"/>
      <c r="O140" s="13"/>
      <c r="P140" s="13">
        <v>533.54</v>
      </c>
      <c r="Q140" t="str">
        <f t="shared" si="24"/>
        <v>C</v>
      </c>
      <c r="R140" t="str">
        <f t="shared" si="25"/>
        <v/>
      </c>
      <c r="S140" t="str">
        <f t="shared" si="26"/>
        <v/>
      </c>
    </row>
    <row r="141" spans="1:19" ht="15" customHeight="1" x14ac:dyDescent="0.25">
      <c r="A141" s="7">
        <f t="shared" si="18"/>
        <v>20</v>
      </c>
      <c r="B141" s="10"/>
      <c r="C141" s="11"/>
      <c r="D141" s="11"/>
      <c r="E141" s="15" t="str">
        <f t="shared" si="19"/>
        <v>ZER</v>
      </c>
      <c r="F141" t="str">
        <f t="shared" si="20"/>
        <v>OD</v>
      </c>
      <c r="G141" t="str">
        <f t="shared" si="21"/>
        <v>EUR</v>
      </c>
      <c r="H141" s="9">
        <f t="shared" si="22"/>
        <v>42745</v>
      </c>
      <c r="I141" s="16">
        <v>42745</v>
      </c>
      <c r="J141" s="16"/>
      <c r="K141" s="13" t="s">
        <v>47</v>
      </c>
      <c r="L141" s="13" t="str">
        <f t="shared" si="23"/>
        <v>S</v>
      </c>
      <c r="M141" s="13">
        <v>62510000</v>
      </c>
      <c r="N141" s="13"/>
      <c r="O141" s="13"/>
      <c r="P141" s="13">
        <v>7</v>
      </c>
      <c r="Q141" t="str">
        <f t="shared" si="24"/>
        <v>D</v>
      </c>
      <c r="R141" t="str">
        <f t="shared" si="25"/>
        <v>V6</v>
      </c>
      <c r="S141" t="str">
        <f t="shared" si="26"/>
        <v/>
      </c>
    </row>
    <row r="142" spans="1:19" ht="15" customHeight="1" x14ac:dyDescent="0.25">
      <c r="A142" s="7">
        <f t="shared" si="18"/>
        <v>20</v>
      </c>
      <c r="B142" s="10"/>
      <c r="C142" s="11"/>
      <c r="D142" s="11"/>
      <c r="E142" s="15" t="str">
        <f t="shared" si="19"/>
        <v>ZER</v>
      </c>
      <c r="F142" t="str">
        <f t="shared" si="20"/>
        <v>OD</v>
      </c>
      <c r="G142" t="str">
        <f t="shared" si="21"/>
        <v>EUR</v>
      </c>
      <c r="H142" s="9">
        <f t="shared" si="22"/>
        <v>42745</v>
      </c>
      <c r="I142" s="16">
        <v>42745</v>
      </c>
      <c r="J142" s="16"/>
      <c r="K142" s="13" t="s">
        <v>47</v>
      </c>
      <c r="L142" s="13" t="str">
        <f t="shared" si="23"/>
        <v>S</v>
      </c>
      <c r="M142" s="13">
        <v>44566000</v>
      </c>
      <c r="N142" s="13"/>
      <c r="O142" s="13"/>
      <c r="P142" s="13">
        <v>1.4</v>
      </c>
      <c r="Q142" t="str">
        <f t="shared" si="24"/>
        <v>D</v>
      </c>
      <c r="R142" t="str">
        <f t="shared" si="25"/>
        <v/>
      </c>
      <c r="S142">
        <f t="shared" si="26"/>
        <v>7</v>
      </c>
    </row>
    <row r="143" spans="1:19" ht="15" customHeight="1" x14ac:dyDescent="0.25">
      <c r="A143" s="7">
        <f t="shared" si="18"/>
        <v>20</v>
      </c>
      <c r="B143" s="10"/>
      <c r="C143" s="11"/>
      <c r="D143" s="11"/>
      <c r="E143" s="15" t="str">
        <f t="shared" si="19"/>
        <v>ZER</v>
      </c>
      <c r="F143" t="str">
        <f t="shared" si="20"/>
        <v>OD</v>
      </c>
      <c r="G143" t="str">
        <f t="shared" si="21"/>
        <v>EUR</v>
      </c>
      <c r="H143" s="9">
        <f t="shared" si="22"/>
        <v>42745</v>
      </c>
      <c r="I143" s="16">
        <v>42745</v>
      </c>
      <c r="J143" s="16"/>
      <c r="K143" s="13" t="s">
        <v>47</v>
      </c>
      <c r="L143" s="13" t="str">
        <f t="shared" si="23"/>
        <v>K</v>
      </c>
      <c r="M143" s="13">
        <v>40110000</v>
      </c>
      <c r="N143" s="13"/>
      <c r="O143" s="13"/>
      <c r="P143" s="13">
        <v>8.4</v>
      </c>
      <c r="Q143" t="str">
        <f t="shared" si="24"/>
        <v>C</v>
      </c>
      <c r="R143" t="str">
        <f t="shared" si="25"/>
        <v/>
      </c>
      <c r="S143" t="str">
        <f t="shared" si="26"/>
        <v/>
      </c>
    </row>
    <row r="144" spans="1:19" ht="15" customHeight="1" x14ac:dyDescent="0.25">
      <c r="A144" s="7">
        <f t="shared" si="18"/>
        <v>21</v>
      </c>
      <c r="B144" s="10"/>
      <c r="C144" s="11"/>
      <c r="D144" s="11"/>
      <c r="E144" s="15" t="str">
        <f t="shared" si="19"/>
        <v>ZER</v>
      </c>
      <c r="F144" t="str">
        <f t="shared" si="20"/>
        <v>OD</v>
      </c>
      <c r="G144" t="str">
        <f t="shared" si="21"/>
        <v>EUR</v>
      </c>
      <c r="H144" s="9">
        <f t="shared" si="22"/>
        <v>42745</v>
      </c>
      <c r="I144" s="16">
        <v>42745</v>
      </c>
      <c r="J144" s="16"/>
      <c r="K144" s="13" t="s">
        <v>48</v>
      </c>
      <c r="L144" s="13" t="str">
        <f t="shared" si="23"/>
        <v>S</v>
      </c>
      <c r="M144" s="13">
        <v>62510000</v>
      </c>
      <c r="N144" s="13"/>
      <c r="O144" s="13"/>
      <c r="P144" s="13">
        <v>736.48</v>
      </c>
      <c r="Q144" t="str">
        <f t="shared" si="24"/>
        <v>D</v>
      </c>
      <c r="R144" t="str">
        <f t="shared" si="25"/>
        <v>V0</v>
      </c>
      <c r="S144" t="str">
        <f t="shared" si="26"/>
        <v/>
      </c>
    </row>
    <row r="145" spans="1:19" ht="15" customHeight="1" x14ac:dyDescent="0.25">
      <c r="A145" s="7">
        <f t="shared" si="18"/>
        <v>21</v>
      </c>
      <c r="B145" s="10"/>
      <c r="C145" s="11"/>
      <c r="D145" s="11"/>
      <c r="E145" s="15" t="str">
        <f t="shared" si="19"/>
        <v>ZER</v>
      </c>
      <c r="F145" t="str">
        <f t="shared" si="20"/>
        <v>OD</v>
      </c>
      <c r="G145" t="str">
        <f t="shared" si="21"/>
        <v>EUR</v>
      </c>
      <c r="H145" s="9">
        <f t="shared" si="22"/>
        <v>42745</v>
      </c>
      <c r="I145" s="16">
        <v>42745</v>
      </c>
      <c r="J145" s="16"/>
      <c r="K145" s="13" t="s">
        <v>48</v>
      </c>
      <c r="L145" s="13" t="str">
        <f t="shared" si="23"/>
        <v>S</v>
      </c>
      <c r="M145" s="13">
        <v>44566000</v>
      </c>
      <c r="N145" s="13"/>
      <c r="O145" s="13"/>
      <c r="P145" s="13">
        <v>0</v>
      </c>
      <c r="Q145" t="str">
        <f t="shared" si="24"/>
        <v>D</v>
      </c>
      <c r="R145" t="str">
        <f t="shared" si="25"/>
        <v/>
      </c>
      <c r="S145">
        <f t="shared" si="26"/>
        <v>736.48</v>
      </c>
    </row>
    <row r="146" spans="1:19" ht="15" customHeight="1" x14ac:dyDescent="0.25">
      <c r="A146" s="7">
        <f t="shared" si="18"/>
        <v>21</v>
      </c>
      <c r="B146" s="10"/>
      <c r="C146" s="11"/>
      <c r="D146" s="11"/>
      <c r="E146" s="15" t="str">
        <f t="shared" si="19"/>
        <v>ZER</v>
      </c>
      <c r="F146" t="str">
        <f t="shared" si="20"/>
        <v>OD</v>
      </c>
      <c r="G146" t="str">
        <f t="shared" si="21"/>
        <v>EUR</v>
      </c>
      <c r="H146" s="9">
        <f t="shared" si="22"/>
        <v>42745</v>
      </c>
      <c r="I146" s="16">
        <v>42745</v>
      </c>
      <c r="J146" s="16"/>
      <c r="K146" s="13" t="s">
        <v>48</v>
      </c>
      <c r="L146" s="13" t="str">
        <f t="shared" si="23"/>
        <v>K</v>
      </c>
      <c r="M146" s="13">
        <v>40110000</v>
      </c>
      <c r="N146" s="13"/>
      <c r="O146" s="13"/>
      <c r="P146" s="13">
        <v>736.48</v>
      </c>
      <c r="Q146" t="str">
        <f t="shared" si="24"/>
        <v>C</v>
      </c>
      <c r="R146" t="str">
        <f t="shared" si="25"/>
        <v/>
      </c>
      <c r="S146" t="str">
        <f t="shared" si="26"/>
        <v/>
      </c>
    </row>
    <row r="147" spans="1:19" ht="15" customHeight="1" x14ac:dyDescent="0.25">
      <c r="A147" s="7">
        <f t="shared" si="18"/>
        <v>21</v>
      </c>
      <c r="B147" s="10"/>
      <c r="C147" s="11"/>
      <c r="D147" s="11"/>
      <c r="E147" s="15" t="str">
        <f t="shared" si="19"/>
        <v>ZER</v>
      </c>
      <c r="F147" t="str">
        <f t="shared" si="20"/>
        <v>OD</v>
      </c>
      <c r="G147" t="str">
        <f t="shared" si="21"/>
        <v>EUR</v>
      </c>
      <c r="H147" s="9">
        <f t="shared" si="22"/>
        <v>42745</v>
      </c>
      <c r="I147" s="16">
        <v>42745</v>
      </c>
      <c r="J147" s="16"/>
      <c r="K147" s="13" t="s">
        <v>48</v>
      </c>
      <c r="L147" s="13" t="str">
        <f t="shared" si="23"/>
        <v>S</v>
      </c>
      <c r="M147" s="13">
        <v>62510000</v>
      </c>
      <c r="N147" s="13"/>
      <c r="O147" s="13"/>
      <c r="P147" s="13">
        <v>7</v>
      </c>
      <c r="Q147" t="str">
        <f t="shared" si="24"/>
        <v>D</v>
      </c>
      <c r="R147" t="str">
        <f t="shared" si="25"/>
        <v>V6</v>
      </c>
      <c r="S147" t="str">
        <f t="shared" si="26"/>
        <v/>
      </c>
    </row>
    <row r="148" spans="1:19" ht="15" customHeight="1" x14ac:dyDescent="0.25">
      <c r="A148" s="7">
        <f t="shared" si="18"/>
        <v>21</v>
      </c>
      <c r="B148" s="10"/>
      <c r="C148" s="11"/>
      <c r="D148" s="11"/>
      <c r="E148" s="15" t="str">
        <f t="shared" si="19"/>
        <v>ZER</v>
      </c>
      <c r="F148" t="str">
        <f t="shared" si="20"/>
        <v>OD</v>
      </c>
      <c r="G148" t="str">
        <f t="shared" si="21"/>
        <v>EUR</v>
      </c>
      <c r="H148" s="9">
        <f t="shared" si="22"/>
        <v>42745</v>
      </c>
      <c r="I148" s="16">
        <v>42745</v>
      </c>
      <c r="J148" s="16"/>
      <c r="K148" s="13" t="s">
        <v>48</v>
      </c>
      <c r="L148" s="13" t="str">
        <f t="shared" si="23"/>
        <v>S</v>
      </c>
      <c r="M148" s="13">
        <v>44566000</v>
      </c>
      <c r="N148" s="13"/>
      <c r="O148" s="13"/>
      <c r="P148" s="13">
        <v>1.4</v>
      </c>
      <c r="Q148" t="str">
        <f t="shared" si="24"/>
        <v>D</v>
      </c>
      <c r="R148" t="str">
        <f t="shared" si="25"/>
        <v/>
      </c>
      <c r="S148">
        <f t="shared" si="26"/>
        <v>7</v>
      </c>
    </row>
    <row r="149" spans="1:19" ht="15" customHeight="1" x14ac:dyDescent="0.25">
      <c r="A149" s="7">
        <f t="shared" si="18"/>
        <v>21</v>
      </c>
      <c r="B149" s="10"/>
      <c r="C149" s="11"/>
      <c r="D149" s="11"/>
      <c r="E149" s="15" t="str">
        <f t="shared" si="19"/>
        <v>ZER</v>
      </c>
      <c r="F149" t="str">
        <f t="shared" si="20"/>
        <v>OD</v>
      </c>
      <c r="G149" t="str">
        <f t="shared" si="21"/>
        <v>EUR</v>
      </c>
      <c r="H149" s="9">
        <f t="shared" si="22"/>
        <v>42745</v>
      </c>
      <c r="I149" s="16">
        <v>42745</v>
      </c>
      <c r="J149" s="16"/>
      <c r="K149" s="13" t="s">
        <v>48</v>
      </c>
      <c r="L149" s="13" t="str">
        <f t="shared" si="23"/>
        <v>K</v>
      </c>
      <c r="M149" s="13">
        <v>40110000</v>
      </c>
      <c r="N149" s="13"/>
      <c r="O149" s="13"/>
      <c r="P149" s="13">
        <v>8.4</v>
      </c>
      <c r="Q149" t="str">
        <f t="shared" si="24"/>
        <v>C</v>
      </c>
      <c r="R149" t="str">
        <f t="shared" si="25"/>
        <v/>
      </c>
      <c r="S149" t="str">
        <f t="shared" si="26"/>
        <v/>
      </c>
    </row>
    <row r="150" spans="1:19" ht="15" customHeight="1" x14ac:dyDescent="0.25">
      <c r="A150" s="7">
        <f t="shared" si="18"/>
        <v>22</v>
      </c>
      <c r="B150" s="10"/>
      <c r="C150" s="11"/>
      <c r="D150" s="11"/>
      <c r="E150" s="15" t="str">
        <f t="shared" si="19"/>
        <v>ZER</v>
      </c>
      <c r="F150" t="str">
        <f t="shared" si="20"/>
        <v>OD</v>
      </c>
      <c r="G150" t="str">
        <f t="shared" si="21"/>
        <v>EUR</v>
      </c>
      <c r="H150" s="9">
        <f t="shared" si="22"/>
        <v>42745</v>
      </c>
      <c r="I150" s="16">
        <v>42745</v>
      </c>
      <c r="J150" s="16"/>
      <c r="K150" s="13" t="s">
        <v>49</v>
      </c>
      <c r="L150" s="13" t="str">
        <f t="shared" si="23"/>
        <v>S</v>
      </c>
      <c r="M150" s="13">
        <v>62510000</v>
      </c>
      <c r="N150" s="13"/>
      <c r="O150" s="13"/>
      <c r="P150" s="13">
        <v>18.329999999999998</v>
      </c>
      <c r="Q150" t="str">
        <f t="shared" si="24"/>
        <v>D</v>
      </c>
      <c r="R150" t="str">
        <f t="shared" si="25"/>
        <v>V6</v>
      </c>
      <c r="S150" t="str">
        <f t="shared" si="26"/>
        <v/>
      </c>
    </row>
    <row r="151" spans="1:19" ht="15" customHeight="1" x14ac:dyDescent="0.25">
      <c r="A151" s="7">
        <f t="shared" si="18"/>
        <v>22</v>
      </c>
      <c r="B151" s="10"/>
      <c r="C151" s="11"/>
      <c r="D151" s="11"/>
      <c r="E151" s="15" t="str">
        <f t="shared" si="19"/>
        <v>ZER</v>
      </c>
      <c r="F151" t="str">
        <f t="shared" si="20"/>
        <v>OD</v>
      </c>
      <c r="G151" t="str">
        <f t="shared" si="21"/>
        <v>EUR</v>
      </c>
      <c r="H151" s="9">
        <f t="shared" si="22"/>
        <v>42745</v>
      </c>
      <c r="I151" s="16">
        <v>42745</v>
      </c>
      <c r="J151" s="16"/>
      <c r="K151" s="13" t="s">
        <v>49</v>
      </c>
      <c r="L151" s="13" t="str">
        <f t="shared" si="23"/>
        <v>S</v>
      </c>
      <c r="M151" s="13">
        <v>44566000</v>
      </c>
      <c r="N151" s="13"/>
      <c r="O151" s="13"/>
      <c r="P151" s="13">
        <v>3.67</v>
      </c>
      <c r="Q151" t="str">
        <f t="shared" si="24"/>
        <v>D</v>
      </c>
      <c r="R151" t="str">
        <f t="shared" si="25"/>
        <v/>
      </c>
      <c r="S151">
        <f t="shared" si="26"/>
        <v>18.329999999999998</v>
      </c>
    </row>
    <row r="152" spans="1:19" ht="15" customHeight="1" x14ac:dyDescent="0.25">
      <c r="A152" s="7">
        <f t="shared" si="18"/>
        <v>22</v>
      </c>
      <c r="B152" s="10"/>
      <c r="C152" s="11"/>
      <c r="D152" s="11"/>
      <c r="E152" s="15" t="str">
        <f t="shared" si="19"/>
        <v>ZER</v>
      </c>
      <c r="F152" t="str">
        <f t="shared" si="20"/>
        <v>OD</v>
      </c>
      <c r="G152" t="str">
        <f t="shared" si="21"/>
        <v>EUR</v>
      </c>
      <c r="H152" s="9">
        <f t="shared" si="22"/>
        <v>42745</v>
      </c>
      <c r="I152" s="16">
        <v>42745</v>
      </c>
      <c r="J152" s="16"/>
      <c r="K152" s="13" t="s">
        <v>49</v>
      </c>
      <c r="L152" s="13" t="str">
        <f t="shared" si="23"/>
        <v>K</v>
      </c>
      <c r="M152" s="13">
        <v>40110000</v>
      </c>
      <c r="N152" s="13"/>
      <c r="O152" s="13"/>
      <c r="P152" s="13">
        <v>22</v>
      </c>
      <c r="Q152" t="str">
        <f t="shared" si="24"/>
        <v>C</v>
      </c>
      <c r="R152" t="str">
        <f t="shared" si="25"/>
        <v>V0</v>
      </c>
      <c r="S152" t="str">
        <f t="shared" si="26"/>
        <v/>
      </c>
    </row>
    <row r="153" spans="1:19" ht="15" customHeight="1" x14ac:dyDescent="0.25">
      <c r="A153" s="7">
        <f t="shared" si="18"/>
        <v>22</v>
      </c>
      <c r="B153" s="10"/>
      <c r="C153" s="11"/>
      <c r="D153" s="11"/>
      <c r="E153" s="15" t="str">
        <f t="shared" si="19"/>
        <v>ZER</v>
      </c>
      <c r="F153" t="str">
        <f t="shared" si="20"/>
        <v>OD</v>
      </c>
      <c r="G153" t="str">
        <f t="shared" si="21"/>
        <v>EUR</v>
      </c>
      <c r="H153" s="9">
        <f t="shared" si="22"/>
        <v>42745</v>
      </c>
      <c r="I153" s="16">
        <v>42745</v>
      </c>
      <c r="J153" s="16"/>
      <c r="K153" s="13" t="s">
        <v>49</v>
      </c>
      <c r="L153" s="13" t="str">
        <f t="shared" si="23"/>
        <v>S</v>
      </c>
      <c r="M153" s="13">
        <v>62510000</v>
      </c>
      <c r="N153" s="13"/>
      <c r="O153" s="13"/>
      <c r="P153" s="13">
        <v>0</v>
      </c>
      <c r="Q153" t="str">
        <f t="shared" si="24"/>
        <v>D</v>
      </c>
      <c r="R153" t="str">
        <f t="shared" si="25"/>
        <v>V0</v>
      </c>
      <c r="S153" t="str">
        <f t="shared" si="26"/>
        <v/>
      </c>
    </row>
    <row r="154" spans="1:19" ht="15" customHeight="1" x14ac:dyDescent="0.25">
      <c r="A154" s="7">
        <f t="shared" si="18"/>
        <v>22</v>
      </c>
      <c r="B154" s="10"/>
      <c r="C154" s="11"/>
      <c r="D154" s="11"/>
      <c r="E154" s="15" t="str">
        <f t="shared" si="19"/>
        <v>ZER</v>
      </c>
      <c r="F154" t="str">
        <f t="shared" si="20"/>
        <v>OD</v>
      </c>
      <c r="G154" t="str">
        <f t="shared" si="21"/>
        <v>EUR</v>
      </c>
      <c r="H154" s="9">
        <f t="shared" si="22"/>
        <v>42745</v>
      </c>
      <c r="I154" s="16">
        <v>42745</v>
      </c>
      <c r="J154" s="16"/>
      <c r="K154" s="13" t="s">
        <v>49</v>
      </c>
      <c r="L154" s="13" t="str">
        <f t="shared" si="23"/>
        <v>S</v>
      </c>
      <c r="M154" s="13">
        <v>44566000</v>
      </c>
      <c r="N154" s="13"/>
      <c r="O154" s="13"/>
      <c r="P154" s="13">
        <v>0</v>
      </c>
      <c r="Q154" t="str">
        <f t="shared" si="24"/>
        <v>D</v>
      </c>
      <c r="R154" t="str">
        <f t="shared" si="25"/>
        <v>V0</v>
      </c>
      <c r="S154">
        <f t="shared" si="26"/>
        <v>0</v>
      </c>
    </row>
    <row r="155" spans="1:19" ht="15" customHeight="1" x14ac:dyDescent="0.25">
      <c r="A155" s="7">
        <f t="shared" si="18"/>
        <v>22</v>
      </c>
      <c r="B155" s="10"/>
      <c r="C155" s="11"/>
      <c r="D155" s="11"/>
      <c r="E155" s="15" t="str">
        <f t="shared" si="19"/>
        <v>ZER</v>
      </c>
      <c r="F155" t="str">
        <f t="shared" si="20"/>
        <v>OD</v>
      </c>
      <c r="G155" t="str">
        <f t="shared" si="21"/>
        <v>EUR</v>
      </c>
      <c r="H155" s="9">
        <f t="shared" si="22"/>
        <v>42745</v>
      </c>
      <c r="I155" s="16">
        <v>42745</v>
      </c>
      <c r="J155" s="16"/>
      <c r="K155" s="13" t="s">
        <v>49</v>
      </c>
      <c r="L155" s="13" t="str">
        <f t="shared" si="23"/>
        <v>K</v>
      </c>
      <c r="M155" s="13">
        <v>40110000</v>
      </c>
      <c r="N155" s="13"/>
      <c r="O155" s="13"/>
      <c r="P155" s="13">
        <v>0</v>
      </c>
      <c r="Q155" t="str">
        <f t="shared" si="24"/>
        <v>C</v>
      </c>
      <c r="R155" t="str">
        <f t="shared" si="25"/>
        <v/>
      </c>
      <c r="S155" t="str">
        <f t="shared" si="26"/>
        <v/>
      </c>
    </row>
    <row r="156" spans="1:19" ht="15" customHeight="1" x14ac:dyDescent="0.25">
      <c r="A156" s="7">
        <f t="shared" si="18"/>
        <v>23</v>
      </c>
      <c r="B156" s="10"/>
      <c r="C156" s="11"/>
      <c r="D156" s="11"/>
      <c r="E156" s="15" t="str">
        <f t="shared" si="19"/>
        <v>ZER</v>
      </c>
      <c r="F156" t="str">
        <f t="shared" si="20"/>
        <v>OD</v>
      </c>
      <c r="G156" t="str">
        <f t="shared" si="21"/>
        <v>EUR</v>
      </c>
      <c r="H156" s="9">
        <f t="shared" si="22"/>
        <v>42745</v>
      </c>
      <c r="I156" s="16">
        <v>42745</v>
      </c>
      <c r="J156" s="16"/>
      <c r="K156" s="13" t="s">
        <v>50</v>
      </c>
      <c r="L156" s="13" t="str">
        <f t="shared" si="23"/>
        <v>S</v>
      </c>
      <c r="M156" s="13">
        <v>62510000</v>
      </c>
      <c r="N156" s="13"/>
      <c r="O156" s="13"/>
      <c r="P156" s="13">
        <v>493.99</v>
      </c>
      <c r="Q156" t="str">
        <f t="shared" si="24"/>
        <v>D</v>
      </c>
      <c r="R156" t="str">
        <f t="shared" si="25"/>
        <v>V0</v>
      </c>
      <c r="S156" t="str">
        <f t="shared" si="26"/>
        <v/>
      </c>
    </row>
    <row r="157" spans="1:19" ht="15" customHeight="1" x14ac:dyDescent="0.25">
      <c r="A157" s="7">
        <f t="shared" si="18"/>
        <v>23</v>
      </c>
      <c r="B157" s="10"/>
      <c r="C157" s="11"/>
      <c r="D157" s="11"/>
      <c r="E157" s="15" t="str">
        <f t="shared" si="19"/>
        <v>ZER</v>
      </c>
      <c r="F157" t="str">
        <f t="shared" si="20"/>
        <v>OD</v>
      </c>
      <c r="G157" t="str">
        <f t="shared" si="21"/>
        <v>EUR</v>
      </c>
      <c r="H157" s="9">
        <f t="shared" si="22"/>
        <v>42745</v>
      </c>
      <c r="I157" s="16">
        <v>42745</v>
      </c>
      <c r="J157" s="16"/>
      <c r="K157" s="13" t="s">
        <v>50</v>
      </c>
      <c r="L157" s="13" t="str">
        <f t="shared" si="23"/>
        <v>S</v>
      </c>
      <c r="M157" s="13">
        <v>44566000</v>
      </c>
      <c r="N157" s="13"/>
      <c r="O157" s="13"/>
      <c r="P157" s="13">
        <v>0</v>
      </c>
      <c r="Q157" t="str">
        <f t="shared" si="24"/>
        <v>D</v>
      </c>
      <c r="R157" t="str">
        <f t="shared" si="25"/>
        <v/>
      </c>
      <c r="S157">
        <f t="shared" si="26"/>
        <v>493.99</v>
      </c>
    </row>
    <row r="158" spans="1:19" ht="15" customHeight="1" x14ac:dyDescent="0.25">
      <c r="A158" s="7">
        <f t="shared" si="18"/>
        <v>23</v>
      </c>
      <c r="B158" s="10"/>
      <c r="C158" s="11"/>
      <c r="D158" s="11"/>
      <c r="E158" s="15" t="str">
        <f t="shared" si="19"/>
        <v>ZER</v>
      </c>
      <c r="F158" t="str">
        <f t="shared" si="20"/>
        <v>OD</v>
      </c>
      <c r="G158" t="str">
        <f t="shared" si="21"/>
        <v>EUR</v>
      </c>
      <c r="H158" s="9">
        <f t="shared" si="22"/>
        <v>42745</v>
      </c>
      <c r="I158" s="16">
        <v>42745</v>
      </c>
      <c r="J158" s="16"/>
      <c r="K158" s="13" t="s">
        <v>50</v>
      </c>
      <c r="L158" s="13" t="str">
        <f t="shared" si="23"/>
        <v>K</v>
      </c>
      <c r="M158" s="13">
        <v>40110000</v>
      </c>
      <c r="N158" s="13"/>
      <c r="O158" s="13"/>
      <c r="P158" s="13">
        <v>493.99</v>
      </c>
      <c r="Q158" t="str">
        <f t="shared" si="24"/>
        <v>C</v>
      </c>
      <c r="R158" t="str">
        <f t="shared" si="25"/>
        <v/>
      </c>
      <c r="S158" t="str">
        <f t="shared" si="26"/>
        <v/>
      </c>
    </row>
    <row r="159" spans="1:19" ht="15" customHeight="1" x14ac:dyDescent="0.25">
      <c r="A159" s="7">
        <f t="shared" si="18"/>
        <v>23</v>
      </c>
      <c r="B159" s="10"/>
      <c r="C159" s="11"/>
      <c r="D159" s="11"/>
      <c r="E159" s="15" t="str">
        <f t="shared" si="19"/>
        <v>ZER</v>
      </c>
      <c r="F159" t="str">
        <f t="shared" si="20"/>
        <v>OD</v>
      </c>
      <c r="G159" t="str">
        <f t="shared" si="21"/>
        <v>EUR</v>
      </c>
      <c r="H159" s="9">
        <f t="shared" si="22"/>
        <v>42745</v>
      </c>
      <c r="I159" s="16">
        <v>42745</v>
      </c>
      <c r="J159" s="16"/>
      <c r="K159" s="13" t="s">
        <v>50</v>
      </c>
      <c r="L159" s="13" t="str">
        <f t="shared" si="23"/>
        <v>S</v>
      </c>
      <c r="M159" s="13">
        <v>62510000</v>
      </c>
      <c r="N159" s="13"/>
      <c r="O159" s="13"/>
      <c r="P159" s="13">
        <v>18.329999999999998</v>
      </c>
      <c r="Q159" t="str">
        <f t="shared" si="24"/>
        <v>D</v>
      </c>
      <c r="R159" t="str">
        <f t="shared" si="25"/>
        <v>V6</v>
      </c>
      <c r="S159" t="str">
        <f t="shared" si="26"/>
        <v/>
      </c>
    </row>
    <row r="160" spans="1:19" ht="15" customHeight="1" x14ac:dyDescent="0.25">
      <c r="A160" s="7">
        <f t="shared" si="18"/>
        <v>23</v>
      </c>
      <c r="B160" s="10"/>
      <c r="C160" s="11"/>
      <c r="D160" s="11"/>
      <c r="E160" s="15" t="str">
        <f t="shared" si="19"/>
        <v>ZER</v>
      </c>
      <c r="F160" t="str">
        <f t="shared" si="20"/>
        <v>OD</v>
      </c>
      <c r="G160" t="str">
        <f t="shared" si="21"/>
        <v>EUR</v>
      </c>
      <c r="H160" s="9">
        <f t="shared" si="22"/>
        <v>42745</v>
      </c>
      <c r="I160" s="16">
        <v>42745</v>
      </c>
      <c r="J160" s="16"/>
      <c r="K160" s="13" t="s">
        <v>50</v>
      </c>
      <c r="L160" s="13" t="str">
        <f t="shared" si="23"/>
        <v>S</v>
      </c>
      <c r="M160" s="13">
        <v>44566000</v>
      </c>
      <c r="N160" s="13"/>
      <c r="O160" s="13"/>
      <c r="P160" s="13">
        <v>3.67</v>
      </c>
      <c r="Q160" t="str">
        <f t="shared" si="24"/>
        <v>D</v>
      </c>
      <c r="R160" t="str">
        <f t="shared" si="25"/>
        <v/>
      </c>
      <c r="S160">
        <f t="shared" si="26"/>
        <v>18.329999999999998</v>
      </c>
    </row>
    <row r="161" spans="1:19" ht="15" customHeight="1" x14ac:dyDescent="0.25">
      <c r="A161" s="7">
        <f t="shared" si="18"/>
        <v>23</v>
      </c>
      <c r="B161" s="10"/>
      <c r="C161" s="11"/>
      <c r="D161" s="11"/>
      <c r="E161" s="15" t="str">
        <f t="shared" si="19"/>
        <v>ZER</v>
      </c>
      <c r="F161" t="str">
        <f t="shared" si="20"/>
        <v>OD</v>
      </c>
      <c r="G161" t="str">
        <f t="shared" si="21"/>
        <v>EUR</v>
      </c>
      <c r="H161" s="9">
        <f t="shared" si="22"/>
        <v>42745</v>
      </c>
      <c r="I161" s="16">
        <v>42745</v>
      </c>
      <c r="J161" s="16"/>
      <c r="K161" s="13" t="s">
        <v>50</v>
      </c>
      <c r="L161" s="13" t="str">
        <f t="shared" si="23"/>
        <v>K</v>
      </c>
      <c r="M161" s="13">
        <v>40110000</v>
      </c>
      <c r="N161" s="13"/>
      <c r="O161" s="13"/>
      <c r="P161" s="13">
        <v>22</v>
      </c>
      <c r="Q161" t="str">
        <f t="shared" si="24"/>
        <v>C</v>
      </c>
      <c r="R161" t="str">
        <f t="shared" si="25"/>
        <v/>
      </c>
      <c r="S161" t="str">
        <f t="shared" si="26"/>
        <v/>
      </c>
    </row>
    <row r="162" spans="1:19" ht="15" customHeight="1" x14ac:dyDescent="0.25">
      <c r="A162" s="7">
        <f t="shared" si="18"/>
        <v>24</v>
      </c>
      <c r="B162" s="10"/>
      <c r="C162" s="11"/>
      <c r="D162" s="11"/>
      <c r="E162" s="15" t="str">
        <f t="shared" si="19"/>
        <v>ZER</v>
      </c>
      <c r="F162" t="str">
        <f t="shared" si="20"/>
        <v>OD</v>
      </c>
      <c r="G162" t="str">
        <f t="shared" si="21"/>
        <v>EUR</v>
      </c>
      <c r="H162" s="9">
        <f t="shared" si="22"/>
        <v>42745</v>
      </c>
      <c r="I162" s="16">
        <v>42745</v>
      </c>
      <c r="J162" s="16"/>
      <c r="K162" s="13" t="s">
        <v>51</v>
      </c>
      <c r="L162" s="13" t="str">
        <f t="shared" si="23"/>
        <v>S</v>
      </c>
      <c r="M162" s="13">
        <v>62510000</v>
      </c>
      <c r="N162" s="13"/>
      <c r="O162" s="13"/>
      <c r="P162" s="13">
        <v>299</v>
      </c>
      <c r="Q162" t="str">
        <f t="shared" si="24"/>
        <v>D</v>
      </c>
      <c r="R162" t="str">
        <f t="shared" si="25"/>
        <v>V0</v>
      </c>
      <c r="S162" t="str">
        <f t="shared" si="26"/>
        <v/>
      </c>
    </row>
    <row r="163" spans="1:19" ht="15" customHeight="1" x14ac:dyDescent="0.25">
      <c r="A163" s="7">
        <f t="shared" si="18"/>
        <v>24</v>
      </c>
      <c r="B163" s="10"/>
      <c r="C163" s="11"/>
      <c r="D163" s="11"/>
      <c r="E163" s="15" t="str">
        <f t="shared" si="19"/>
        <v>ZER</v>
      </c>
      <c r="F163" t="str">
        <f t="shared" si="20"/>
        <v>OD</v>
      </c>
      <c r="G163" t="str">
        <f t="shared" si="21"/>
        <v>EUR</v>
      </c>
      <c r="H163" s="9">
        <f t="shared" si="22"/>
        <v>42745</v>
      </c>
      <c r="I163" s="16">
        <v>42745</v>
      </c>
      <c r="J163" s="16"/>
      <c r="K163" s="13" t="s">
        <v>51</v>
      </c>
      <c r="L163" s="13" t="str">
        <f t="shared" si="23"/>
        <v>S</v>
      </c>
      <c r="M163" s="13">
        <v>44566000</v>
      </c>
      <c r="N163" s="13"/>
      <c r="O163" s="13"/>
      <c r="P163" s="13">
        <v>0</v>
      </c>
      <c r="Q163" t="str">
        <f t="shared" si="24"/>
        <v>D</v>
      </c>
      <c r="R163" t="str">
        <f t="shared" si="25"/>
        <v/>
      </c>
      <c r="S163">
        <f t="shared" si="26"/>
        <v>299</v>
      </c>
    </row>
    <row r="164" spans="1:19" ht="15" customHeight="1" x14ac:dyDescent="0.25">
      <c r="A164" s="7">
        <f t="shared" si="18"/>
        <v>24</v>
      </c>
      <c r="B164" s="10"/>
      <c r="C164" s="11"/>
      <c r="D164" s="11"/>
      <c r="E164" s="15" t="str">
        <f t="shared" si="19"/>
        <v>ZER</v>
      </c>
      <c r="F164" t="str">
        <f t="shared" si="20"/>
        <v>OD</v>
      </c>
      <c r="G164" t="str">
        <f t="shared" si="21"/>
        <v>EUR</v>
      </c>
      <c r="H164" s="9">
        <f t="shared" si="22"/>
        <v>42745</v>
      </c>
      <c r="I164" s="16">
        <v>42745</v>
      </c>
      <c r="J164" s="16"/>
      <c r="K164" s="13" t="s">
        <v>51</v>
      </c>
      <c r="L164" s="13" t="str">
        <f t="shared" si="23"/>
        <v>K</v>
      </c>
      <c r="M164" s="13">
        <v>40110000</v>
      </c>
      <c r="N164" s="13"/>
      <c r="O164" s="13"/>
      <c r="P164" s="13">
        <v>299</v>
      </c>
      <c r="Q164" t="str">
        <f t="shared" si="24"/>
        <v>C</v>
      </c>
      <c r="R164" t="str">
        <f t="shared" si="25"/>
        <v/>
      </c>
      <c r="S164" t="str">
        <f t="shared" si="26"/>
        <v/>
      </c>
    </row>
    <row r="165" spans="1:19" ht="15" customHeight="1" x14ac:dyDescent="0.25">
      <c r="A165" s="7">
        <f t="shared" si="18"/>
        <v>24</v>
      </c>
      <c r="B165" s="10"/>
      <c r="C165" s="11"/>
      <c r="D165" s="11"/>
      <c r="E165" s="15" t="str">
        <f t="shared" si="19"/>
        <v>ZER</v>
      </c>
      <c r="F165" t="str">
        <f t="shared" si="20"/>
        <v>OD</v>
      </c>
      <c r="G165" t="str">
        <f t="shared" si="21"/>
        <v>EUR</v>
      </c>
      <c r="H165" s="9">
        <f t="shared" si="22"/>
        <v>42745</v>
      </c>
      <c r="I165" s="16">
        <v>42745</v>
      </c>
      <c r="J165" s="16"/>
      <c r="K165" s="13" t="s">
        <v>51</v>
      </c>
      <c r="L165" s="13" t="str">
        <f t="shared" si="23"/>
        <v>S</v>
      </c>
      <c r="M165" s="13">
        <v>62510000</v>
      </c>
      <c r="N165" s="13"/>
      <c r="O165" s="13"/>
      <c r="P165" s="13">
        <v>37.5</v>
      </c>
      <c r="Q165" t="str">
        <f t="shared" si="24"/>
        <v>D</v>
      </c>
      <c r="R165" t="str">
        <f t="shared" si="25"/>
        <v>V6</v>
      </c>
      <c r="S165" t="str">
        <f t="shared" si="26"/>
        <v/>
      </c>
    </row>
    <row r="166" spans="1:19" ht="15" customHeight="1" x14ac:dyDescent="0.25">
      <c r="A166" s="7">
        <f t="shared" si="18"/>
        <v>24</v>
      </c>
      <c r="B166" s="10"/>
      <c r="C166" s="11"/>
      <c r="D166" s="11"/>
      <c r="E166" s="15" t="str">
        <f t="shared" si="19"/>
        <v>ZER</v>
      </c>
      <c r="F166" t="str">
        <f t="shared" si="20"/>
        <v>OD</v>
      </c>
      <c r="G166" t="str">
        <f t="shared" si="21"/>
        <v>EUR</v>
      </c>
      <c r="H166" s="9">
        <f t="shared" si="22"/>
        <v>42745</v>
      </c>
      <c r="I166" s="16">
        <v>42745</v>
      </c>
      <c r="J166" s="16"/>
      <c r="K166" s="13" t="s">
        <v>51</v>
      </c>
      <c r="L166" s="13" t="str">
        <f t="shared" si="23"/>
        <v>S</v>
      </c>
      <c r="M166" s="13">
        <v>44566000</v>
      </c>
      <c r="N166" s="13"/>
      <c r="O166" s="13"/>
      <c r="P166" s="13">
        <v>7.5</v>
      </c>
      <c r="Q166" t="str">
        <f t="shared" si="24"/>
        <v>D</v>
      </c>
      <c r="R166" t="str">
        <f t="shared" si="25"/>
        <v/>
      </c>
      <c r="S166">
        <f t="shared" si="26"/>
        <v>37.5</v>
      </c>
    </row>
    <row r="167" spans="1:19" ht="15" customHeight="1" x14ac:dyDescent="0.25">
      <c r="A167" s="7">
        <f t="shared" si="18"/>
        <v>24</v>
      </c>
      <c r="B167" s="10"/>
      <c r="C167" s="11"/>
      <c r="D167" s="11"/>
      <c r="E167" s="15" t="str">
        <f t="shared" si="19"/>
        <v>ZER</v>
      </c>
      <c r="F167" t="str">
        <f t="shared" si="20"/>
        <v>OD</v>
      </c>
      <c r="G167" t="str">
        <f t="shared" si="21"/>
        <v>EUR</v>
      </c>
      <c r="H167" s="9">
        <f t="shared" si="22"/>
        <v>42745</v>
      </c>
      <c r="I167" s="16">
        <v>42745</v>
      </c>
      <c r="J167" s="16"/>
      <c r="K167" s="13" t="s">
        <v>51</v>
      </c>
      <c r="L167" s="13" t="str">
        <f t="shared" si="23"/>
        <v>K</v>
      </c>
      <c r="M167" s="13">
        <v>40110000</v>
      </c>
      <c r="N167" s="13"/>
      <c r="O167" s="13"/>
      <c r="P167" s="13">
        <v>45</v>
      </c>
      <c r="Q167" t="str">
        <f t="shared" si="24"/>
        <v>C</v>
      </c>
      <c r="R167" t="str">
        <f t="shared" si="25"/>
        <v/>
      </c>
      <c r="S167" t="str">
        <f t="shared" si="26"/>
        <v/>
      </c>
    </row>
    <row r="168" spans="1:19" ht="15" customHeight="1" x14ac:dyDescent="0.25">
      <c r="A168" s="7">
        <f t="shared" si="18"/>
        <v>25</v>
      </c>
      <c r="B168" s="10"/>
      <c r="C168" s="11"/>
      <c r="D168" s="11"/>
      <c r="E168" s="15" t="str">
        <f t="shared" si="19"/>
        <v>ZER</v>
      </c>
      <c r="F168" t="str">
        <f t="shared" si="20"/>
        <v>OD</v>
      </c>
      <c r="G168" t="str">
        <f t="shared" si="21"/>
        <v>EUR</v>
      </c>
      <c r="H168" s="9">
        <f t="shared" si="22"/>
        <v>42746</v>
      </c>
      <c r="I168" s="16">
        <v>42746</v>
      </c>
      <c r="J168" s="16"/>
      <c r="K168" s="13" t="s">
        <v>52</v>
      </c>
      <c r="L168" s="13" t="str">
        <f t="shared" si="23"/>
        <v>S</v>
      </c>
      <c r="M168" s="13">
        <v>62510000</v>
      </c>
      <c r="N168" s="13"/>
      <c r="O168" s="13"/>
      <c r="P168" s="13">
        <v>435.75</v>
      </c>
      <c r="Q168" t="str">
        <f t="shared" si="24"/>
        <v>D</v>
      </c>
      <c r="R168" t="str">
        <f t="shared" si="25"/>
        <v>V0</v>
      </c>
      <c r="S168" t="str">
        <f t="shared" si="26"/>
        <v/>
      </c>
    </row>
    <row r="169" spans="1:19" ht="15" customHeight="1" x14ac:dyDescent="0.25">
      <c r="A169" s="7">
        <f t="shared" si="18"/>
        <v>25</v>
      </c>
      <c r="B169" s="10"/>
      <c r="C169" s="11"/>
      <c r="D169" s="11"/>
      <c r="E169" s="15" t="str">
        <f t="shared" si="19"/>
        <v>ZER</v>
      </c>
      <c r="F169" t="str">
        <f t="shared" si="20"/>
        <v>OD</v>
      </c>
      <c r="G169" t="str">
        <f t="shared" si="21"/>
        <v>EUR</v>
      </c>
      <c r="H169" s="9">
        <f t="shared" si="22"/>
        <v>42746</v>
      </c>
      <c r="I169" s="16">
        <v>42746</v>
      </c>
      <c r="J169" s="16"/>
      <c r="K169" s="13" t="s">
        <v>52</v>
      </c>
      <c r="L169" s="13" t="str">
        <f t="shared" si="23"/>
        <v>S</v>
      </c>
      <c r="M169" s="13">
        <v>44566000</v>
      </c>
      <c r="N169" s="13"/>
      <c r="O169" s="13"/>
      <c r="P169" s="13">
        <v>0</v>
      </c>
      <c r="Q169" t="str">
        <f t="shared" si="24"/>
        <v>D</v>
      </c>
      <c r="R169" t="str">
        <f t="shared" si="25"/>
        <v/>
      </c>
      <c r="S169">
        <f t="shared" si="26"/>
        <v>435.75</v>
      </c>
    </row>
    <row r="170" spans="1:19" ht="15" customHeight="1" x14ac:dyDescent="0.25">
      <c r="A170" s="7">
        <f t="shared" si="18"/>
        <v>25</v>
      </c>
      <c r="B170" s="10"/>
      <c r="C170" s="11"/>
      <c r="D170" s="11"/>
      <c r="E170" s="15" t="str">
        <f t="shared" si="19"/>
        <v>ZER</v>
      </c>
      <c r="F170" t="str">
        <f t="shared" si="20"/>
        <v>OD</v>
      </c>
      <c r="G170" t="str">
        <f t="shared" si="21"/>
        <v>EUR</v>
      </c>
      <c r="H170" s="9">
        <f t="shared" si="22"/>
        <v>42746</v>
      </c>
      <c r="I170" s="16">
        <v>42746</v>
      </c>
      <c r="J170" s="16"/>
      <c r="K170" s="13" t="s">
        <v>52</v>
      </c>
      <c r="L170" s="13" t="str">
        <f t="shared" si="23"/>
        <v>K</v>
      </c>
      <c r="M170" s="13">
        <v>40110000</v>
      </c>
      <c r="N170" s="13"/>
      <c r="O170" s="13"/>
      <c r="P170" s="13">
        <v>435.75</v>
      </c>
      <c r="Q170" t="str">
        <f t="shared" si="24"/>
        <v>C</v>
      </c>
      <c r="R170" t="str">
        <f t="shared" si="25"/>
        <v/>
      </c>
      <c r="S170" t="str">
        <f t="shared" si="26"/>
        <v/>
      </c>
    </row>
    <row r="171" spans="1:19" ht="15" customHeight="1" x14ac:dyDescent="0.25">
      <c r="A171" s="7">
        <f t="shared" si="18"/>
        <v>25</v>
      </c>
      <c r="B171" s="10"/>
      <c r="C171" s="11"/>
      <c r="D171" s="11"/>
      <c r="E171" s="15" t="str">
        <f t="shared" si="19"/>
        <v>ZER</v>
      </c>
      <c r="F171" t="str">
        <f t="shared" si="20"/>
        <v>OD</v>
      </c>
      <c r="G171" t="str">
        <f t="shared" si="21"/>
        <v>EUR</v>
      </c>
      <c r="H171" s="9">
        <f t="shared" si="22"/>
        <v>42746</v>
      </c>
      <c r="I171" s="16">
        <v>42746</v>
      </c>
      <c r="J171" s="16"/>
      <c r="K171" s="13" t="s">
        <v>52</v>
      </c>
      <c r="L171" s="13" t="str">
        <f t="shared" si="23"/>
        <v>S</v>
      </c>
      <c r="M171" s="13">
        <v>62510000</v>
      </c>
      <c r="N171" s="13"/>
      <c r="O171" s="13"/>
      <c r="P171" s="13">
        <v>18.329999999999998</v>
      </c>
      <c r="Q171" t="str">
        <f t="shared" si="24"/>
        <v>D</v>
      </c>
      <c r="R171" t="str">
        <f t="shared" si="25"/>
        <v>V6</v>
      </c>
      <c r="S171" t="str">
        <f t="shared" si="26"/>
        <v/>
      </c>
    </row>
    <row r="172" spans="1:19" ht="15" customHeight="1" x14ac:dyDescent="0.25">
      <c r="A172" s="7">
        <f t="shared" si="18"/>
        <v>25</v>
      </c>
      <c r="B172" s="10"/>
      <c r="C172" s="11"/>
      <c r="D172" s="11"/>
      <c r="E172" s="15" t="str">
        <f t="shared" si="19"/>
        <v>ZER</v>
      </c>
      <c r="F172" t="str">
        <f t="shared" si="20"/>
        <v>OD</v>
      </c>
      <c r="G172" t="str">
        <f t="shared" si="21"/>
        <v>EUR</v>
      </c>
      <c r="H172" s="9">
        <f t="shared" si="22"/>
        <v>42746</v>
      </c>
      <c r="I172" s="16">
        <v>42746</v>
      </c>
      <c r="J172" s="16"/>
      <c r="K172" s="13" t="s">
        <v>52</v>
      </c>
      <c r="L172" s="13" t="str">
        <f t="shared" si="23"/>
        <v>S</v>
      </c>
      <c r="M172" s="13">
        <v>44566000</v>
      </c>
      <c r="N172" s="13"/>
      <c r="O172" s="13"/>
      <c r="P172" s="13">
        <v>3.67</v>
      </c>
      <c r="Q172" t="str">
        <f t="shared" si="24"/>
        <v>D</v>
      </c>
      <c r="R172" t="str">
        <f t="shared" si="25"/>
        <v/>
      </c>
      <c r="S172">
        <f t="shared" si="26"/>
        <v>18.329999999999998</v>
      </c>
    </row>
    <row r="173" spans="1:19" ht="15" customHeight="1" x14ac:dyDescent="0.25">
      <c r="A173" s="7">
        <f t="shared" si="18"/>
        <v>25</v>
      </c>
      <c r="B173" s="10"/>
      <c r="C173" s="11"/>
      <c r="D173" s="11"/>
      <c r="E173" s="15" t="str">
        <f t="shared" si="19"/>
        <v>ZER</v>
      </c>
      <c r="F173" t="str">
        <f t="shared" si="20"/>
        <v>OD</v>
      </c>
      <c r="G173" t="str">
        <f t="shared" si="21"/>
        <v>EUR</v>
      </c>
      <c r="H173" s="9">
        <f t="shared" si="22"/>
        <v>42746</v>
      </c>
      <c r="I173" s="16">
        <v>42746</v>
      </c>
      <c r="J173" s="16"/>
      <c r="K173" s="13" t="s">
        <v>52</v>
      </c>
      <c r="L173" s="13" t="str">
        <f t="shared" si="23"/>
        <v>K</v>
      </c>
      <c r="M173" s="13">
        <v>40110000</v>
      </c>
      <c r="N173" s="13"/>
      <c r="O173" s="13"/>
      <c r="P173" s="13">
        <v>22</v>
      </c>
      <c r="Q173" t="str">
        <f t="shared" si="24"/>
        <v>C</v>
      </c>
      <c r="R173" t="str">
        <f t="shared" si="25"/>
        <v/>
      </c>
      <c r="S173" t="str">
        <f t="shared" si="26"/>
        <v/>
      </c>
    </row>
    <row r="174" spans="1:19" ht="15" customHeight="1" x14ac:dyDescent="0.25">
      <c r="A174" s="7">
        <f>IF(K174=K173,A173,A173+1)</f>
        <v>26</v>
      </c>
      <c r="B174" s="10"/>
      <c r="C174" s="11"/>
      <c r="D174" s="11"/>
      <c r="E174" s="15" t="str">
        <f t="shared" si="19"/>
        <v>ZER</v>
      </c>
      <c r="F174" t="str">
        <f t="shared" si="20"/>
        <v>OD</v>
      </c>
      <c r="G174" t="str">
        <f t="shared" si="21"/>
        <v>EUR</v>
      </c>
      <c r="H174" s="9">
        <f t="shared" si="22"/>
        <v>42746</v>
      </c>
      <c r="I174" s="16">
        <v>42746</v>
      </c>
      <c r="J174" s="16"/>
      <c r="K174" s="13" t="s">
        <v>53</v>
      </c>
      <c r="L174" s="13" t="str">
        <f t="shared" si="23"/>
        <v>S</v>
      </c>
      <c r="M174" s="13">
        <v>62510000</v>
      </c>
      <c r="N174" s="13"/>
      <c r="O174" s="13"/>
      <c r="P174" s="13">
        <v>691.94</v>
      </c>
      <c r="Q174" t="str">
        <f t="shared" si="24"/>
        <v>D</v>
      </c>
      <c r="R174" t="str">
        <f t="shared" si="25"/>
        <v>V0</v>
      </c>
      <c r="S174" t="str">
        <f t="shared" si="26"/>
        <v/>
      </c>
    </row>
    <row r="175" spans="1:19" ht="15" customHeight="1" x14ac:dyDescent="0.25">
      <c r="A175" s="7">
        <f t="shared" si="18"/>
        <v>26</v>
      </c>
      <c r="B175" s="10"/>
      <c r="C175" s="11"/>
      <c r="D175" s="11"/>
      <c r="E175" s="15" t="str">
        <f t="shared" si="19"/>
        <v>ZER</v>
      </c>
      <c r="F175" t="str">
        <f t="shared" si="20"/>
        <v>OD</v>
      </c>
      <c r="G175" t="str">
        <f t="shared" si="21"/>
        <v>EUR</v>
      </c>
      <c r="H175" s="9">
        <f t="shared" si="22"/>
        <v>42746</v>
      </c>
      <c r="I175" s="16">
        <v>42746</v>
      </c>
      <c r="J175" s="16"/>
      <c r="K175" s="13" t="s">
        <v>53</v>
      </c>
      <c r="L175" s="13" t="str">
        <f t="shared" si="23"/>
        <v>S</v>
      </c>
      <c r="M175" s="13">
        <v>44566000</v>
      </c>
      <c r="N175" s="13"/>
      <c r="O175" s="13"/>
      <c r="P175" s="13">
        <v>0</v>
      </c>
      <c r="Q175" t="str">
        <f t="shared" si="24"/>
        <v>D</v>
      </c>
      <c r="R175" t="str">
        <f t="shared" si="25"/>
        <v/>
      </c>
      <c r="S175">
        <f t="shared" si="26"/>
        <v>691.94</v>
      </c>
    </row>
    <row r="176" spans="1:19" ht="15" customHeight="1" x14ac:dyDescent="0.25">
      <c r="A176" s="7">
        <f>IF(K176=K175,A175,A175+1)</f>
        <v>26</v>
      </c>
      <c r="B176" s="10"/>
      <c r="C176" s="11"/>
      <c r="D176" s="11"/>
      <c r="E176" s="15" t="str">
        <f t="shared" si="19"/>
        <v>ZER</v>
      </c>
      <c r="F176" t="str">
        <f t="shared" si="20"/>
        <v>OD</v>
      </c>
      <c r="G176" t="str">
        <f t="shared" si="21"/>
        <v>EUR</v>
      </c>
      <c r="H176" s="9">
        <f t="shared" si="22"/>
        <v>42746</v>
      </c>
      <c r="I176" s="16">
        <v>42746</v>
      </c>
      <c r="J176" s="16"/>
      <c r="K176" s="13" t="s">
        <v>53</v>
      </c>
      <c r="L176" s="13" t="str">
        <f t="shared" si="23"/>
        <v>K</v>
      </c>
      <c r="M176" s="13">
        <v>40110000</v>
      </c>
      <c r="N176" s="13"/>
      <c r="O176" s="13"/>
      <c r="P176" s="13">
        <v>691.94</v>
      </c>
      <c r="Q176" t="str">
        <f t="shared" si="24"/>
        <v>C</v>
      </c>
      <c r="R176" t="str">
        <f t="shared" si="25"/>
        <v/>
      </c>
      <c r="S176" t="str">
        <f t="shared" si="26"/>
        <v/>
      </c>
    </row>
    <row r="177" spans="1:19" ht="15" customHeight="1" x14ac:dyDescent="0.25">
      <c r="A177" s="7">
        <f t="shared" ref="A177:A179" si="27">IF(K177=K176,A176,A176+1)</f>
        <v>26</v>
      </c>
      <c r="B177" s="10"/>
      <c r="C177" s="11"/>
      <c r="D177" s="11"/>
      <c r="E177" s="15" t="str">
        <f t="shared" si="19"/>
        <v>ZER</v>
      </c>
      <c r="F177" t="str">
        <f t="shared" si="20"/>
        <v>OD</v>
      </c>
      <c r="G177" t="str">
        <f t="shared" si="21"/>
        <v>EUR</v>
      </c>
      <c r="H177" s="9">
        <f t="shared" si="22"/>
        <v>42746</v>
      </c>
      <c r="I177" s="16">
        <v>42746</v>
      </c>
      <c r="J177" s="16"/>
      <c r="K177" s="13" t="s">
        <v>53</v>
      </c>
      <c r="L177" s="13" t="str">
        <f t="shared" si="23"/>
        <v>S</v>
      </c>
      <c r="M177" s="13">
        <v>62510000</v>
      </c>
      <c r="N177" s="13"/>
      <c r="O177" s="13"/>
      <c r="P177" s="13">
        <v>7</v>
      </c>
      <c r="Q177" t="str">
        <f t="shared" si="24"/>
        <v>D</v>
      </c>
      <c r="R177" t="str">
        <f t="shared" si="25"/>
        <v>V6</v>
      </c>
      <c r="S177" t="str">
        <f t="shared" si="26"/>
        <v/>
      </c>
    </row>
    <row r="178" spans="1:19" ht="15" customHeight="1" x14ac:dyDescent="0.25">
      <c r="A178" s="7">
        <f t="shared" si="27"/>
        <v>26</v>
      </c>
      <c r="B178" s="10"/>
      <c r="C178" s="11"/>
      <c r="D178" s="11"/>
      <c r="E178" s="15" t="str">
        <f t="shared" si="19"/>
        <v>ZER</v>
      </c>
      <c r="F178" t="str">
        <f t="shared" si="20"/>
        <v>OD</v>
      </c>
      <c r="G178" t="str">
        <f t="shared" si="21"/>
        <v>EUR</v>
      </c>
      <c r="H178" s="9">
        <f t="shared" si="22"/>
        <v>42746</v>
      </c>
      <c r="I178" s="16">
        <v>42746</v>
      </c>
      <c r="J178" s="16"/>
      <c r="K178" s="13" t="s">
        <v>53</v>
      </c>
      <c r="L178" s="13" t="str">
        <f t="shared" si="23"/>
        <v>S</v>
      </c>
      <c r="M178" s="13">
        <v>44566000</v>
      </c>
      <c r="N178" s="13"/>
      <c r="O178" s="13"/>
      <c r="P178" s="13">
        <v>1.4</v>
      </c>
      <c r="Q178" t="str">
        <f t="shared" si="24"/>
        <v>D</v>
      </c>
      <c r="R178" t="str">
        <f t="shared" si="25"/>
        <v/>
      </c>
      <c r="S178">
        <f t="shared" si="26"/>
        <v>7</v>
      </c>
    </row>
    <row r="179" spans="1:19" ht="15" customHeight="1" x14ac:dyDescent="0.25">
      <c r="A179" s="7">
        <f t="shared" si="27"/>
        <v>26</v>
      </c>
      <c r="B179" s="10"/>
      <c r="C179" s="11"/>
      <c r="D179" s="11"/>
      <c r="E179" s="15" t="str">
        <f t="shared" si="19"/>
        <v>ZER</v>
      </c>
      <c r="F179" t="str">
        <f t="shared" si="20"/>
        <v>OD</v>
      </c>
      <c r="G179" t="str">
        <f t="shared" si="21"/>
        <v>EUR</v>
      </c>
      <c r="H179" s="9">
        <f t="shared" si="22"/>
        <v>42746</v>
      </c>
      <c r="I179" s="16">
        <v>42746</v>
      </c>
      <c r="J179" s="16"/>
      <c r="K179" s="13" t="s">
        <v>53</v>
      </c>
      <c r="L179" s="13" t="str">
        <f t="shared" si="23"/>
        <v>K</v>
      </c>
      <c r="M179" s="13">
        <v>40110000</v>
      </c>
      <c r="N179" s="13"/>
      <c r="O179" s="13"/>
      <c r="P179" s="13">
        <v>8.4</v>
      </c>
      <c r="Q179" t="str">
        <f t="shared" si="24"/>
        <v>C</v>
      </c>
      <c r="R179" t="str">
        <f t="shared" si="25"/>
        <v>V0</v>
      </c>
      <c r="S179" t="str">
        <f t="shared" si="26"/>
        <v/>
      </c>
    </row>
    <row r="180" spans="1:19" ht="15" customHeight="1" x14ac:dyDescent="0.25">
      <c r="A180" s="7"/>
      <c r="B180" s="10"/>
      <c r="C180" s="11"/>
      <c r="D180" s="11"/>
      <c r="E180" s="15"/>
      <c r="H180" s="9"/>
      <c r="I180" s="16"/>
      <c r="J180" s="16"/>
      <c r="K180" s="13"/>
      <c r="L180" s="13"/>
      <c r="M180" s="13"/>
      <c r="N180" s="13"/>
      <c r="O180" s="13"/>
      <c r="P180" s="13"/>
    </row>
    <row r="181" spans="1:19" ht="15" customHeight="1" x14ac:dyDescent="0.25">
      <c r="A181" s="7"/>
      <c r="B181" s="10"/>
      <c r="C181" s="11"/>
      <c r="D181" s="11"/>
      <c r="E181" s="15"/>
      <c r="H181" s="9"/>
      <c r="I181" s="16"/>
      <c r="J181" s="16"/>
      <c r="K181" s="13"/>
      <c r="L181" s="13"/>
      <c r="M181" s="13"/>
      <c r="N181" s="13"/>
      <c r="O181" s="13"/>
      <c r="P181" s="13"/>
    </row>
    <row r="182" spans="1:19" ht="15" customHeight="1" x14ac:dyDescent="0.25">
      <c r="A182" s="7"/>
      <c r="B182" s="10"/>
      <c r="C182" s="11"/>
      <c r="D182" s="11"/>
      <c r="E182" s="15"/>
      <c r="H182" s="9"/>
      <c r="I182" s="16"/>
      <c r="J182" s="16"/>
      <c r="K182" s="13"/>
      <c r="L182" s="13"/>
      <c r="M182" s="13"/>
      <c r="N182" s="13"/>
      <c r="O182" s="13"/>
      <c r="P182" s="13"/>
    </row>
    <row r="183" spans="1:19" ht="15" customHeight="1" x14ac:dyDescent="0.25">
      <c r="A183" s="7"/>
      <c r="B183" s="10"/>
      <c r="C183" s="11"/>
      <c r="D183" s="11"/>
      <c r="E183" s="15"/>
      <c r="H183" s="9"/>
      <c r="I183" s="16"/>
      <c r="J183" s="16"/>
      <c r="K183" s="13"/>
      <c r="L183" s="13"/>
      <c r="M183" s="13"/>
      <c r="N183" s="13"/>
      <c r="O183" s="13"/>
      <c r="P183" s="13"/>
    </row>
    <row r="184" spans="1:19" ht="15" customHeight="1" x14ac:dyDescent="0.25">
      <c r="A184" s="7"/>
      <c r="B184" s="10"/>
      <c r="C184" s="11"/>
      <c r="D184" s="11"/>
      <c r="E184" s="15"/>
      <c r="H184" s="9"/>
      <c r="I184" s="16"/>
      <c r="J184" s="16"/>
      <c r="K184" s="13"/>
      <c r="L184" s="13"/>
      <c r="M184" s="13"/>
      <c r="N184" s="13"/>
      <c r="O184" s="13"/>
      <c r="P184" s="13"/>
    </row>
    <row r="185" spans="1:19" ht="15" customHeight="1" x14ac:dyDescent="0.25">
      <c r="A185" s="7"/>
      <c r="B185" s="10"/>
      <c r="C185" s="11"/>
      <c r="D185" s="11"/>
      <c r="E185" s="15"/>
      <c r="H185" s="9"/>
      <c r="I185" s="16"/>
      <c r="J185" s="16"/>
      <c r="K185" s="13"/>
      <c r="L185" s="13"/>
      <c r="M185" s="13"/>
      <c r="N185" s="13"/>
      <c r="O185" s="13"/>
      <c r="P185" s="13"/>
    </row>
    <row r="186" spans="1:19" ht="15" customHeight="1" x14ac:dyDescent="0.25">
      <c r="A186" s="7"/>
      <c r="B186" s="10"/>
      <c r="C186" s="11"/>
      <c r="D186" s="11"/>
      <c r="E186" s="15"/>
      <c r="H186" s="9"/>
      <c r="I186" s="16"/>
      <c r="J186" s="16"/>
      <c r="K186" s="13"/>
      <c r="L186" s="13"/>
      <c r="M186" s="13"/>
      <c r="N186" s="13"/>
      <c r="O186" s="13"/>
      <c r="P186" s="13"/>
    </row>
    <row r="187" spans="1:19" ht="15" customHeight="1" x14ac:dyDescent="0.25">
      <c r="A187" s="7"/>
      <c r="B187" s="10"/>
      <c r="C187" s="11"/>
      <c r="D187" s="11"/>
      <c r="E187" s="15"/>
      <c r="H187" s="9"/>
      <c r="I187" s="16"/>
      <c r="J187" s="16"/>
      <c r="K187" s="13"/>
      <c r="L187" s="13"/>
      <c r="M187" s="13"/>
      <c r="N187" s="13"/>
      <c r="O187" s="13"/>
      <c r="P187" s="13"/>
    </row>
    <row r="188" spans="1:19" ht="15" customHeight="1" x14ac:dyDescent="0.25">
      <c r="A188" s="7"/>
      <c r="B188" s="10"/>
      <c r="C188" s="11"/>
      <c r="D188" s="11"/>
      <c r="E188" s="15"/>
      <c r="H188" s="9"/>
      <c r="I188" s="16"/>
      <c r="J188" s="16"/>
      <c r="K188" s="13"/>
      <c r="L188" s="13"/>
      <c r="M188" s="13"/>
      <c r="N188" s="13"/>
      <c r="O188" s="13"/>
      <c r="P188" s="13"/>
    </row>
    <row r="189" spans="1:19" ht="15" customHeight="1" x14ac:dyDescent="0.25">
      <c r="A189" s="7"/>
      <c r="B189" s="10"/>
      <c r="C189" s="11"/>
      <c r="D189" s="11"/>
      <c r="E189" s="15"/>
      <c r="H189" s="9"/>
      <c r="I189" s="16"/>
      <c r="J189" s="16"/>
      <c r="K189" s="13"/>
      <c r="L189" s="13"/>
      <c r="M189" s="13"/>
      <c r="N189" s="13"/>
      <c r="O189" s="13"/>
      <c r="P189" s="13"/>
    </row>
    <row r="190" spans="1:19" ht="15" customHeight="1" x14ac:dyDescent="0.25">
      <c r="A190" s="7"/>
      <c r="B190" s="10"/>
      <c r="C190" s="11"/>
      <c r="D190" s="11"/>
      <c r="E190" s="15"/>
      <c r="H190" s="9"/>
      <c r="I190" s="16"/>
      <c r="J190" s="16"/>
      <c r="K190" s="13"/>
      <c r="L190" s="13"/>
      <c r="M190" s="13"/>
      <c r="N190" s="13"/>
      <c r="O190" s="13"/>
      <c r="P190" s="13"/>
    </row>
    <row r="191" spans="1:19" ht="15" customHeight="1" x14ac:dyDescent="0.25">
      <c r="A191" s="7"/>
      <c r="B191" s="10"/>
      <c r="C191" s="11"/>
      <c r="D191" s="11"/>
      <c r="E191" s="15"/>
      <c r="H191" s="9"/>
      <c r="I191" s="16"/>
      <c r="J191" s="16"/>
      <c r="K191" s="13"/>
      <c r="L191" s="13"/>
      <c r="M191" s="13"/>
      <c r="N191" s="13"/>
      <c r="O191" s="13"/>
      <c r="P191" s="13"/>
    </row>
    <row r="192" spans="1:19" ht="15" customHeight="1" x14ac:dyDescent="0.25">
      <c r="A192" s="7"/>
      <c r="B192" s="10"/>
      <c r="C192" s="11"/>
      <c r="D192" s="11"/>
      <c r="E192" s="15"/>
      <c r="H192" s="9"/>
      <c r="I192" s="16"/>
      <c r="J192" s="16"/>
      <c r="K192" s="13"/>
      <c r="L192" s="13"/>
      <c r="M192" s="13"/>
      <c r="N192" s="13"/>
      <c r="O192" s="13"/>
      <c r="P192" s="13"/>
    </row>
    <row r="193" spans="1:16" ht="15" customHeight="1" x14ac:dyDescent="0.25">
      <c r="A193" s="7"/>
      <c r="B193" s="10"/>
      <c r="C193" s="11"/>
      <c r="D193" s="11"/>
      <c r="E193" s="15"/>
      <c r="H193" s="9"/>
      <c r="I193" s="16"/>
      <c r="J193" s="16"/>
      <c r="K193" s="13"/>
      <c r="L193" s="13"/>
      <c r="M193" s="13"/>
      <c r="N193" s="13"/>
      <c r="O193" s="13"/>
      <c r="P193" s="13"/>
    </row>
    <row r="194" spans="1:16" ht="15" customHeight="1" x14ac:dyDescent="0.25">
      <c r="A194" s="7"/>
      <c r="B194" s="10"/>
      <c r="C194" s="11"/>
      <c r="D194" s="11"/>
      <c r="E194" s="15"/>
      <c r="H194" s="9"/>
      <c r="I194" s="16"/>
      <c r="J194" s="16"/>
      <c r="K194" s="13"/>
      <c r="L194" s="13"/>
      <c r="M194" s="13"/>
      <c r="N194" s="13"/>
      <c r="O194" s="13"/>
      <c r="P194" s="13"/>
    </row>
    <row r="195" spans="1:16" ht="15" customHeight="1" x14ac:dyDescent="0.25">
      <c r="A195" s="7"/>
      <c r="B195" s="10"/>
      <c r="C195" s="11"/>
      <c r="D195" s="11"/>
      <c r="E195" s="15"/>
      <c r="H195" s="9"/>
      <c r="I195" s="16"/>
      <c r="J195" s="16"/>
      <c r="K195" s="13"/>
      <c r="L195" s="13"/>
      <c r="M195" s="13"/>
      <c r="N195" s="13"/>
      <c r="O195" s="13"/>
      <c r="P195" s="13"/>
    </row>
    <row r="196" spans="1:16" ht="15" customHeight="1" x14ac:dyDescent="0.25">
      <c r="A196" s="7"/>
      <c r="B196" s="10"/>
      <c r="C196" s="11"/>
      <c r="D196" s="11"/>
      <c r="E196" s="15"/>
      <c r="H196" s="9"/>
      <c r="I196" s="16"/>
      <c r="J196" s="16"/>
      <c r="K196" s="13"/>
      <c r="L196" s="13"/>
      <c r="M196" s="13"/>
      <c r="N196" s="13"/>
      <c r="O196" s="13"/>
      <c r="P196" s="13"/>
    </row>
    <row r="197" spans="1:16" ht="15" customHeight="1" x14ac:dyDescent="0.25">
      <c r="A197" s="7"/>
      <c r="B197" s="10"/>
      <c r="C197" s="11"/>
      <c r="D197" s="11"/>
      <c r="E197" s="15"/>
      <c r="H197" s="9"/>
      <c r="I197" s="16"/>
      <c r="J197" s="16"/>
      <c r="K197" s="13"/>
      <c r="L197" s="13"/>
      <c r="M197" s="13"/>
      <c r="N197" s="13"/>
      <c r="O197" s="13"/>
      <c r="P197" s="13"/>
    </row>
    <row r="198" spans="1:16" ht="15" customHeight="1" x14ac:dyDescent="0.25">
      <c r="A198" s="7"/>
      <c r="B198" s="10"/>
      <c r="C198" s="11"/>
      <c r="D198" s="11"/>
      <c r="E198" s="15"/>
      <c r="H198" s="9"/>
      <c r="I198" s="16"/>
      <c r="J198" s="16"/>
      <c r="K198" s="13"/>
      <c r="L198" s="13"/>
      <c r="M198" s="13"/>
      <c r="N198" s="13"/>
      <c r="O198" s="13"/>
      <c r="P198" s="13"/>
    </row>
    <row r="199" spans="1:16" ht="15" customHeight="1" x14ac:dyDescent="0.25">
      <c r="A199" s="7"/>
      <c r="B199" s="10"/>
      <c r="C199" s="11"/>
      <c r="D199" s="11"/>
      <c r="E199" s="15"/>
      <c r="H199" s="9"/>
      <c r="I199" s="16"/>
      <c r="J199" s="16"/>
      <c r="K199" s="13"/>
      <c r="L199" s="13"/>
      <c r="M199" s="13"/>
      <c r="N199" s="13"/>
      <c r="O199" s="13"/>
      <c r="P199" s="13"/>
    </row>
    <row r="200" spans="1:16" ht="15" customHeight="1" x14ac:dyDescent="0.25">
      <c r="A200" s="7"/>
      <c r="B200" s="10"/>
      <c r="C200" s="11"/>
      <c r="D200" s="11"/>
      <c r="E200" s="15"/>
      <c r="H200" s="9"/>
      <c r="I200" s="16"/>
      <c r="J200" s="16"/>
      <c r="K200" s="13"/>
      <c r="L200" s="13"/>
      <c r="M200" s="13"/>
      <c r="N200" s="13"/>
      <c r="O200" s="13"/>
      <c r="P200" s="13"/>
    </row>
    <row r="201" spans="1:16" ht="15" customHeight="1" x14ac:dyDescent="0.25">
      <c r="A201" s="7"/>
      <c r="B201" s="10"/>
      <c r="C201" s="11"/>
      <c r="D201" s="11"/>
      <c r="E201" s="15"/>
      <c r="H201" s="9"/>
      <c r="I201" s="16"/>
      <c r="J201" s="16"/>
      <c r="K201" s="13"/>
      <c r="L201" s="13"/>
      <c r="M201" s="13"/>
      <c r="N201" s="13"/>
      <c r="O201" s="13"/>
      <c r="P201" s="13"/>
    </row>
    <row r="202" spans="1:16" ht="15" customHeight="1" x14ac:dyDescent="0.25">
      <c r="A202" s="7"/>
      <c r="B202" s="10"/>
      <c r="C202" s="11"/>
      <c r="D202" s="11"/>
      <c r="E202" s="15"/>
      <c r="H202" s="9"/>
      <c r="I202" s="16"/>
      <c r="J202" s="16"/>
      <c r="K202" s="13"/>
      <c r="L202" s="13"/>
      <c r="M202" s="13"/>
      <c r="N202" s="13"/>
      <c r="O202" s="13"/>
      <c r="P202" s="13"/>
    </row>
    <row r="203" spans="1:16" ht="15" customHeight="1" x14ac:dyDescent="0.25">
      <c r="A203" s="7"/>
      <c r="B203" s="10"/>
      <c r="C203" s="11"/>
      <c r="D203" s="11"/>
      <c r="E203" s="15"/>
      <c r="H203" s="9"/>
      <c r="I203" s="16"/>
      <c r="J203" s="16"/>
      <c r="K203" s="13"/>
      <c r="L203" s="13"/>
      <c r="M203" s="13"/>
      <c r="N203" s="13"/>
      <c r="O203" s="13"/>
      <c r="P203" s="13"/>
    </row>
    <row r="204" spans="1:16" ht="15" customHeight="1" x14ac:dyDescent="0.25">
      <c r="A204" s="7"/>
      <c r="B204" s="10"/>
      <c r="C204" s="11"/>
      <c r="D204" s="11"/>
      <c r="E204" s="15"/>
      <c r="H204" s="9"/>
      <c r="I204" s="16"/>
      <c r="J204" s="16"/>
      <c r="K204" s="13"/>
      <c r="L204" s="13"/>
      <c r="M204" s="13"/>
      <c r="N204" s="13"/>
      <c r="O204" s="13"/>
      <c r="P204" s="13"/>
    </row>
    <row r="205" spans="1:16" ht="15" customHeight="1" x14ac:dyDescent="0.25">
      <c r="A205" s="7"/>
      <c r="B205" s="10"/>
      <c r="C205" s="11"/>
      <c r="D205" s="11"/>
      <c r="E205" s="15"/>
      <c r="H205" s="9"/>
      <c r="I205" s="16"/>
      <c r="J205" s="16"/>
      <c r="K205" s="13"/>
      <c r="L205" s="13"/>
      <c r="M205" s="13"/>
      <c r="N205" s="13"/>
      <c r="O205" s="13"/>
      <c r="P205" s="13"/>
    </row>
    <row r="206" spans="1:16" ht="15" customHeight="1" x14ac:dyDescent="0.25">
      <c r="A206" s="7"/>
      <c r="B206" s="10"/>
      <c r="C206" s="11"/>
      <c r="D206" s="11"/>
      <c r="E206" s="15"/>
      <c r="H206" s="9"/>
      <c r="I206" s="16"/>
      <c r="J206" s="16"/>
      <c r="K206" s="13"/>
      <c r="L206" s="13"/>
      <c r="M206" s="13"/>
      <c r="N206" s="13"/>
      <c r="O206" s="13"/>
      <c r="P206" s="13"/>
    </row>
    <row r="207" spans="1:16" ht="15" customHeight="1" x14ac:dyDescent="0.25">
      <c r="A207" s="7"/>
      <c r="B207" s="10"/>
      <c r="C207" s="11"/>
      <c r="D207" s="11"/>
      <c r="E207" s="15"/>
      <c r="H207" s="9"/>
      <c r="I207" s="16"/>
      <c r="J207" s="16"/>
      <c r="K207" s="13"/>
      <c r="L207" s="13"/>
      <c r="M207" s="13"/>
      <c r="N207" s="13"/>
      <c r="O207" s="13"/>
      <c r="P207" s="13"/>
    </row>
    <row r="208" spans="1:16" ht="15" customHeight="1" x14ac:dyDescent="0.25">
      <c r="A208" s="7"/>
      <c r="B208" s="10"/>
      <c r="C208" s="11"/>
      <c r="D208" s="11"/>
      <c r="E208" s="15"/>
      <c r="H208" s="9"/>
      <c r="I208" s="16"/>
      <c r="J208" s="16"/>
      <c r="K208" s="13"/>
      <c r="L208" s="13"/>
      <c r="M208" s="13"/>
      <c r="N208" s="13"/>
      <c r="O208" s="13"/>
      <c r="P208" s="13"/>
    </row>
    <row r="209" spans="1:16" ht="15" customHeight="1" x14ac:dyDescent="0.25">
      <c r="A209" s="7"/>
      <c r="B209" s="10"/>
      <c r="C209" s="11"/>
      <c r="D209" s="11"/>
      <c r="E209" s="15"/>
      <c r="H209" s="9"/>
      <c r="I209" s="16"/>
      <c r="J209" s="16"/>
      <c r="K209" s="13"/>
      <c r="L209" s="13"/>
      <c r="M209" s="13"/>
      <c r="N209" s="13"/>
      <c r="O209" s="13"/>
      <c r="P209" s="13"/>
    </row>
    <row r="210" spans="1:16" ht="15" customHeight="1" x14ac:dyDescent="0.25">
      <c r="A210" s="7"/>
      <c r="B210" s="10"/>
      <c r="C210" s="11"/>
      <c r="D210" s="11"/>
      <c r="E210" s="15"/>
      <c r="H210" s="9"/>
      <c r="I210" s="16"/>
      <c r="J210" s="16"/>
      <c r="K210" s="13"/>
      <c r="L210" s="13"/>
      <c r="M210" s="13"/>
      <c r="N210" s="13"/>
      <c r="O210" s="13"/>
      <c r="P210" s="13"/>
    </row>
    <row r="211" spans="1:16" ht="15" customHeight="1" x14ac:dyDescent="0.25">
      <c r="A211" s="7"/>
      <c r="B211" s="10"/>
      <c r="C211" s="11"/>
      <c r="D211" s="11"/>
      <c r="E211" s="15"/>
      <c r="H211" s="9"/>
      <c r="I211" s="16"/>
      <c r="J211" s="16"/>
      <c r="K211" s="13"/>
      <c r="L211" s="13"/>
      <c r="M211" s="13"/>
      <c r="N211" s="13"/>
      <c r="O211" s="13"/>
      <c r="P211" s="13"/>
    </row>
    <row r="212" spans="1:16" ht="15" customHeight="1" x14ac:dyDescent="0.25">
      <c r="A212" s="7"/>
      <c r="B212" s="10"/>
      <c r="C212" s="11"/>
      <c r="D212" s="11"/>
      <c r="E212" s="15"/>
      <c r="H212" s="9"/>
      <c r="I212" s="16"/>
      <c r="J212" s="16"/>
      <c r="K212" s="13"/>
      <c r="L212" s="13"/>
      <c r="M212" s="13"/>
      <c r="N212" s="13"/>
      <c r="O212" s="13"/>
      <c r="P212" s="13"/>
    </row>
    <row r="213" spans="1:16" ht="15" customHeight="1" x14ac:dyDescent="0.25">
      <c r="A213" s="7"/>
      <c r="B213" s="10"/>
      <c r="C213" s="11"/>
      <c r="D213" s="11"/>
      <c r="E213" s="15"/>
      <c r="H213" s="9"/>
      <c r="I213" s="16"/>
      <c r="J213" s="16"/>
      <c r="K213" s="13"/>
      <c r="L213" s="13"/>
      <c r="M213" s="13"/>
      <c r="N213" s="13"/>
      <c r="O213" s="13"/>
      <c r="P213" s="13"/>
    </row>
    <row r="214" spans="1:16" ht="15" customHeight="1" x14ac:dyDescent="0.25">
      <c r="A214" s="7"/>
      <c r="B214" s="10"/>
      <c r="C214" s="11"/>
      <c r="D214" s="11"/>
      <c r="E214" s="15"/>
      <c r="H214" s="9"/>
      <c r="I214" s="16"/>
      <c r="J214" s="16"/>
      <c r="K214" s="13"/>
      <c r="L214" s="13"/>
      <c r="M214" s="13"/>
      <c r="N214" s="13"/>
      <c r="O214" s="13"/>
      <c r="P214" s="13"/>
    </row>
    <row r="215" spans="1:16" ht="15" customHeight="1" x14ac:dyDescent="0.25">
      <c r="A215" s="7"/>
      <c r="B215" s="10"/>
      <c r="C215" s="11"/>
      <c r="D215" s="11"/>
      <c r="E215" s="15"/>
      <c r="H215" s="9"/>
      <c r="I215" s="16"/>
      <c r="J215" s="16"/>
      <c r="K215" s="13"/>
      <c r="L215" s="13"/>
      <c r="M215" s="13"/>
      <c r="N215" s="13"/>
      <c r="O215" s="13"/>
      <c r="P215" s="13"/>
    </row>
    <row r="216" spans="1:16" ht="15" customHeight="1" x14ac:dyDescent="0.25">
      <c r="A216" s="7"/>
      <c r="B216" s="10"/>
      <c r="C216" s="11"/>
      <c r="D216" s="11"/>
      <c r="E216" s="15"/>
      <c r="H216" s="9"/>
      <c r="I216" s="16"/>
      <c r="J216" s="16"/>
      <c r="K216" s="13"/>
      <c r="L216" s="13"/>
      <c r="M216" s="13"/>
      <c r="N216" s="13"/>
      <c r="O216" s="13"/>
      <c r="P216" s="13"/>
    </row>
    <row r="217" spans="1:16" ht="15" customHeight="1" x14ac:dyDescent="0.25">
      <c r="A217" s="7"/>
      <c r="B217" s="10"/>
      <c r="C217" s="11"/>
      <c r="D217" s="11"/>
      <c r="E217" s="15"/>
      <c r="H217" s="9"/>
      <c r="I217" s="16"/>
      <c r="J217" s="16"/>
      <c r="K217" s="13"/>
      <c r="L217" s="13"/>
      <c r="M217" s="13"/>
      <c r="N217" s="13"/>
      <c r="O217" s="13"/>
      <c r="P217" s="13"/>
    </row>
    <row r="218" spans="1:16" ht="15" customHeight="1" x14ac:dyDescent="0.25">
      <c r="A218" s="7"/>
      <c r="B218" s="10"/>
      <c r="C218" s="11"/>
      <c r="D218" s="11"/>
      <c r="E218" s="15"/>
      <c r="H218" s="9"/>
      <c r="I218" s="16"/>
      <c r="J218" s="16"/>
      <c r="K218" s="13"/>
      <c r="L218" s="13"/>
      <c r="M218" s="13"/>
      <c r="N218" s="13"/>
      <c r="O218" s="13"/>
      <c r="P218" s="13"/>
    </row>
    <row r="219" spans="1:16" ht="15" customHeight="1" x14ac:dyDescent="0.25">
      <c r="A219" s="7"/>
      <c r="B219" s="10"/>
      <c r="C219" s="11"/>
      <c r="D219" s="11"/>
      <c r="E219" s="15"/>
      <c r="H219" s="9"/>
      <c r="I219" s="16"/>
      <c r="J219" s="16"/>
      <c r="K219" s="13"/>
      <c r="L219" s="13"/>
      <c r="M219" s="13"/>
      <c r="N219" s="13"/>
      <c r="O219" s="13"/>
      <c r="P219" s="13"/>
    </row>
    <row r="220" spans="1:16" ht="15" customHeight="1" x14ac:dyDescent="0.25">
      <c r="A220" s="7"/>
      <c r="B220" s="10"/>
      <c r="C220" s="11"/>
      <c r="D220" s="11"/>
      <c r="E220" s="15"/>
      <c r="H220" s="9"/>
      <c r="I220" s="16"/>
      <c r="J220" s="16"/>
      <c r="K220" s="13"/>
      <c r="L220" s="13"/>
      <c r="M220" s="13"/>
      <c r="N220" s="13"/>
      <c r="O220" s="13"/>
      <c r="P220" s="13"/>
    </row>
    <row r="221" spans="1:16" ht="15" customHeight="1" x14ac:dyDescent="0.25">
      <c r="A221" s="7"/>
      <c r="B221" s="10"/>
      <c r="C221" s="11"/>
      <c r="D221" s="11"/>
      <c r="E221" s="15"/>
      <c r="H221" s="9"/>
      <c r="I221" s="16"/>
      <c r="J221" s="16"/>
      <c r="K221" s="13"/>
      <c r="L221" s="13"/>
      <c r="M221" s="13"/>
      <c r="N221" s="13"/>
      <c r="O221" s="13"/>
      <c r="P221" s="13"/>
    </row>
    <row r="222" spans="1:16" ht="15" customHeight="1" x14ac:dyDescent="0.25">
      <c r="A222" s="7"/>
      <c r="B222" s="10"/>
      <c r="C222" s="11"/>
      <c r="D222" s="11"/>
      <c r="E222" s="15"/>
      <c r="H222" s="9"/>
      <c r="I222" s="16"/>
      <c r="J222" s="16"/>
      <c r="K222" s="13"/>
      <c r="L222" s="13"/>
      <c r="M222" s="13"/>
      <c r="N222" s="13"/>
      <c r="O222" s="13"/>
      <c r="P222" s="13"/>
    </row>
    <row r="223" spans="1:16" ht="15" customHeight="1" x14ac:dyDescent="0.25">
      <c r="A223" s="7"/>
      <c r="B223" s="10"/>
      <c r="C223" s="11"/>
      <c r="D223" s="11"/>
      <c r="E223" s="15"/>
      <c r="H223" s="9"/>
      <c r="I223" s="16"/>
      <c r="J223" s="16"/>
      <c r="K223" s="13"/>
      <c r="L223" s="13"/>
      <c r="M223" s="13"/>
      <c r="N223" s="13"/>
      <c r="O223" s="13"/>
      <c r="P223" s="13"/>
    </row>
    <row r="224" spans="1:16" ht="15" customHeight="1" x14ac:dyDescent="0.25">
      <c r="A224" s="7"/>
      <c r="B224" s="10"/>
      <c r="C224" s="11"/>
      <c r="D224" s="11"/>
      <c r="E224" s="15"/>
      <c r="H224" s="9"/>
      <c r="I224" s="16"/>
      <c r="J224" s="16"/>
      <c r="K224" s="13"/>
      <c r="L224" s="13"/>
      <c r="M224" s="13"/>
      <c r="N224" s="13"/>
      <c r="O224" s="13"/>
      <c r="P224" s="13"/>
    </row>
    <row r="225" spans="1:16" ht="15" customHeight="1" x14ac:dyDescent="0.25">
      <c r="A225" s="7"/>
      <c r="B225" s="10"/>
      <c r="C225" s="11"/>
      <c r="D225" s="11"/>
      <c r="E225" s="15"/>
      <c r="H225" s="9"/>
      <c r="I225" s="16"/>
      <c r="J225" s="16"/>
      <c r="K225" s="13"/>
      <c r="L225" s="13"/>
      <c r="M225" s="13"/>
      <c r="N225" s="13"/>
      <c r="O225" s="13"/>
      <c r="P225" s="13"/>
    </row>
    <row r="226" spans="1:16" ht="15" customHeight="1" x14ac:dyDescent="0.25">
      <c r="A226" s="7"/>
      <c r="B226" s="10"/>
      <c r="C226" s="11"/>
      <c r="D226" s="11"/>
      <c r="E226" s="15"/>
      <c r="H226" s="9"/>
      <c r="I226" s="16"/>
      <c r="J226" s="16"/>
      <c r="K226" s="13"/>
      <c r="L226" s="13"/>
      <c r="M226" s="13"/>
      <c r="N226" s="13"/>
      <c r="O226" s="13"/>
      <c r="P226" s="13"/>
    </row>
    <row r="227" spans="1:16" ht="15" customHeight="1" x14ac:dyDescent="0.25">
      <c r="A227" s="7"/>
      <c r="B227" s="10"/>
      <c r="C227" s="11"/>
      <c r="D227" s="11"/>
      <c r="E227" s="15"/>
      <c r="H227" s="9"/>
      <c r="I227" s="16"/>
      <c r="J227" s="16"/>
      <c r="K227" s="13"/>
      <c r="L227" s="13"/>
      <c r="M227" s="13"/>
      <c r="N227" s="13"/>
      <c r="O227" s="13"/>
      <c r="P227" s="13"/>
    </row>
    <row r="228" spans="1:16" ht="15" customHeight="1" x14ac:dyDescent="0.25">
      <c r="A228" s="7"/>
      <c r="B228" s="10"/>
      <c r="C228" s="11"/>
      <c r="D228" s="11"/>
      <c r="E228" s="15"/>
      <c r="H228" s="9"/>
      <c r="I228" s="16"/>
      <c r="J228" s="16"/>
      <c r="K228" s="13"/>
      <c r="L228" s="13"/>
      <c r="M228" s="13"/>
      <c r="N228" s="13"/>
      <c r="O228" s="13"/>
      <c r="P228" s="13"/>
    </row>
    <row r="229" spans="1:16" ht="15" customHeight="1" x14ac:dyDescent="0.25">
      <c r="A229" s="7"/>
      <c r="B229" s="10"/>
      <c r="C229" s="11"/>
      <c r="D229" s="11"/>
      <c r="E229" s="15"/>
      <c r="H229" s="9"/>
      <c r="I229" s="16"/>
      <c r="J229" s="16"/>
      <c r="K229" s="13"/>
      <c r="L229" s="13"/>
      <c r="M229" s="13"/>
      <c r="N229" s="13"/>
      <c r="O229" s="13"/>
      <c r="P229" s="13"/>
    </row>
    <row r="230" spans="1:16" ht="15" customHeight="1" x14ac:dyDescent="0.25">
      <c r="A230" s="7"/>
      <c r="B230" s="10"/>
      <c r="C230" s="11"/>
      <c r="D230" s="11"/>
      <c r="E230" s="15"/>
      <c r="H230" s="9"/>
      <c r="I230" s="16"/>
      <c r="J230" s="16"/>
      <c r="K230" s="13"/>
      <c r="L230" s="13"/>
      <c r="M230" s="13"/>
      <c r="N230" s="13"/>
      <c r="O230" s="13"/>
      <c r="P230" s="13"/>
    </row>
    <row r="231" spans="1:16" ht="15" customHeight="1" x14ac:dyDescent="0.25">
      <c r="A231" s="7"/>
      <c r="B231" s="10"/>
      <c r="C231" s="11"/>
      <c r="D231" s="11"/>
      <c r="E231" s="15"/>
      <c r="H231" s="9"/>
      <c r="I231" s="16"/>
      <c r="J231" s="16"/>
      <c r="K231" s="13"/>
      <c r="L231" s="13"/>
      <c r="M231" s="13"/>
      <c r="N231" s="13"/>
      <c r="O231" s="13"/>
      <c r="P231" s="13"/>
    </row>
    <row r="232" spans="1:16" ht="15" customHeight="1" x14ac:dyDescent="0.25">
      <c r="A232" s="7"/>
      <c r="B232" s="10"/>
      <c r="C232" s="11"/>
      <c r="D232" s="11"/>
      <c r="E232" s="15"/>
      <c r="H232" s="9"/>
      <c r="I232" s="16"/>
      <c r="J232" s="16"/>
      <c r="K232" s="13"/>
      <c r="L232" s="13"/>
      <c r="M232" s="13"/>
      <c r="N232" s="13"/>
      <c r="O232" s="13"/>
      <c r="P232" s="13"/>
    </row>
    <row r="233" spans="1:16" ht="15" customHeight="1" x14ac:dyDescent="0.25">
      <c r="A233" s="7"/>
      <c r="B233" s="10"/>
      <c r="C233" s="11"/>
      <c r="D233" s="11"/>
      <c r="E233" s="15"/>
      <c r="H233" s="9"/>
      <c r="I233" s="16"/>
      <c r="J233" s="16"/>
      <c r="K233" s="13"/>
      <c r="L233" s="13"/>
      <c r="M233" s="13"/>
      <c r="N233" s="13"/>
      <c r="O233" s="13"/>
      <c r="P233" s="13"/>
    </row>
    <row r="234" spans="1:16" ht="15" customHeight="1" x14ac:dyDescent="0.25">
      <c r="A234" s="7"/>
      <c r="B234" s="10"/>
      <c r="C234" s="11"/>
      <c r="D234" s="11"/>
      <c r="E234" s="15"/>
      <c r="H234" s="9"/>
      <c r="I234" s="16"/>
      <c r="J234" s="16"/>
      <c r="K234" s="13"/>
      <c r="L234" s="13"/>
      <c r="M234" s="13"/>
      <c r="N234" s="13"/>
      <c r="O234" s="13"/>
      <c r="P234" s="13"/>
    </row>
    <row r="235" spans="1:16" ht="15" customHeight="1" x14ac:dyDescent="0.25">
      <c r="A235" s="7"/>
      <c r="B235" s="10"/>
      <c r="C235" s="11"/>
      <c r="D235" s="11"/>
      <c r="E235" s="15"/>
      <c r="H235" s="9"/>
      <c r="I235" s="16"/>
      <c r="J235" s="16"/>
      <c r="K235" s="13"/>
      <c r="L235" s="13"/>
      <c r="M235" s="13"/>
      <c r="N235" s="13"/>
      <c r="O235" s="13"/>
      <c r="P235" s="13"/>
    </row>
    <row r="236" spans="1:16" ht="15" customHeight="1" x14ac:dyDescent="0.25">
      <c r="A236" s="7"/>
      <c r="B236" s="10"/>
      <c r="C236" s="11"/>
      <c r="D236" s="11"/>
      <c r="E236" s="15"/>
      <c r="H236" s="9"/>
      <c r="I236" s="16"/>
      <c r="J236" s="16"/>
      <c r="K236" s="13"/>
      <c r="L236" s="13"/>
      <c r="M236" s="13"/>
      <c r="N236" s="13"/>
      <c r="O236" s="13"/>
      <c r="P236" s="13"/>
    </row>
    <row r="237" spans="1:16" ht="15" customHeight="1" x14ac:dyDescent="0.25">
      <c r="A237" s="7"/>
      <c r="B237" s="10"/>
      <c r="C237" s="11"/>
      <c r="D237" s="11"/>
      <c r="E237" s="15"/>
      <c r="H237" s="9"/>
      <c r="I237" s="16"/>
      <c r="J237" s="16"/>
      <c r="K237" s="13"/>
      <c r="L237" s="13"/>
      <c r="M237" s="13"/>
      <c r="N237" s="13"/>
      <c r="O237" s="13"/>
      <c r="P237" s="13"/>
    </row>
    <row r="238" spans="1:16" ht="15" customHeight="1" x14ac:dyDescent="0.25">
      <c r="A238" s="7"/>
      <c r="B238" s="10"/>
      <c r="C238" s="11"/>
      <c r="D238" s="11"/>
      <c r="E238" s="15"/>
      <c r="H238" s="9"/>
      <c r="I238" s="16"/>
      <c r="J238" s="16"/>
      <c r="K238" s="13"/>
      <c r="L238" s="13"/>
      <c r="M238" s="13"/>
      <c r="N238" s="13"/>
      <c r="O238" s="13"/>
      <c r="P238" s="13"/>
    </row>
    <row r="239" spans="1:16" ht="15" customHeight="1" x14ac:dyDescent="0.25">
      <c r="A239" s="7"/>
      <c r="B239" s="10"/>
      <c r="C239" s="11"/>
      <c r="D239" s="11"/>
      <c r="E239" s="15"/>
      <c r="H239" s="9"/>
      <c r="I239" s="16"/>
      <c r="J239" s="16"/>
      <c r="K239" s="13"/>
      <c r="L239" s="13"/>
      <c r="M239" s="13"/>
      <c r="N239" s="13"/>
      <c r="O239" s="13"/>
      <c r="P239" s="13"/>
    </row>
    <row r="240" spans="1:16" ht="15" customHeight="1" x14ac:dyDescent="0.25">
      <c r="A240" s="7"/>
      <c r="B240" s="10"/>
      <c r="C240" s="11"/>
      <c r="D240" s="11"/>
      <c r="E240" s="15"/>
      <c r="H240" s="9"/>
      <c r="I240" s="16"/>
      <c r="J240" s="16"/>
      <c r="K240" s="13"/>
      <c r="L240" s="13"/>
      <c r="M240" s="13"/>
      <c r="N240" s="13"/>
      <c r="O240" s="13"/>
      <c r="P240" s="13"/>
    </row>
    <row r="241" spans="1:16" ht="15" customHeight="1" x14ac:dyDescent="0.25">
      <c r="A241" s="7"/>
      <c r="B241" s="10"/>
      <c r="C241" s="11"/>
      <c r="D241" s="11"/>
      <c r="E241" s="15"/>
      <c r="H241" s="9"/>
      <c r="I241" s="16"/>
      <c r="J241" s="16"/>
      <c r="K241" s="13"/>
      <c r="L241" s="13"/>
      <c r="M241" s="13"/>
      <c r="N241" s="13"/>
      <c r="O241" s="13"/>
      <c r="P241" s="13"/>
    </row>
    <row r="242" spans="1:16" ht="15" customHeight="1" x14ac:dyDescent="0.25">
      <c r="A242" s="7"/>
      <c r="B242" s="10"/>
      <c r="C242" s="11"/>
      <c r="D242" s="11"/>
      <c r="E242" s="15"/>
      <c r="H242" s="9"/>
      <c r="I242" s="16"/>
      <c r="J242" s="16"/>
      <c r="K242" s="13"/>
      <c r="L242" s="13"/>
      <c r="M242" s="13"/>
      <c r="N242" s="13"/>
      <c r="O242" s="13"/>
      <c r="P242" s="13"/>
    </row>
    <row r="243" spans="1:16" ht="15" customHeight="1" x14ac:dyDescent="0.25">
      <c r="A243" s="7"/>
      <c r="B243" s="10"/>
      <c r="C243" s="11"/>
      <c r="D243" s="11"/>
      <c r="E243" s="15"/>
      <c r="H243" s="9"/>
      <c r="I243" s="16"/>
      <c r="J243" s="16"/>
      <c r="K243" s="13"/>
      <c r="L243" s="13"/>
      <c r="M243" s="13"/>
      <c r="N243" s="13"/>
      <c r="O243" s="13"/>
      <c r="P243" s="13"/>
    </row>
    <row r="244" spans="1:16" ht="15" customHeight="1" x14ac:dyDescent="0.25">
      <c r="A244" s="7"/>
      <c r="B244" s="10"/>
      <c r="C244" s="11"/>
      <c r="D244" s="11"/>
      <c r="E244" s="15"/>
      <c r="H244" s="9"/>
      <c r="I244" s="16"/>
      <c r="J244" s="16"/>
      <c r="K244" s="13"/>
      <c r="L244" s="13"/>
      <c r="M244" s="13"/>
      <c r="N244" s="13"/>
      <c r="O244" s="13"/>
      <c r="P244" s="13"/>
    </row>
    <row r="245" spans="1:16" ht="15" customHeight="1" x14ac:dyDescent="0.25">
      <c r="A245" s="7"/>
      <c r="B245" s="10"/>
      <c r="C245" s="11"/>
      <c r="D245" s="11"/>
      <c r="E245" s="15"/>
      <c r="H245" s="9"/>
      <c r="I245" s="16"/>
      <c r="J245" s="16"/>
      <c r="K245" s="13"/>
      <c r="L245" s="13"/>
      <c r="M245" s="13"/>
      <c r="N245" s="13"/>
      <c r="O245" s="13"/>
      <c r="P245" s="13"/>
    </row>
    <row r="246" spans="1:16" ht="15" customHeight="1" x14ac:dyDescent="0.25">
      <c r="A246" s="7"/>
      <c r="B246" s="10"/>
      <c r="C246" s="11"/>
      <c r="D246" s="11"/>
      <c r="E246" s="15"/>
      <c r="H246" s="9"/>
      <c r="I246" s="16"/>
      <c r="J246" s="16"/>
      <c r="K246" s="13"/>
      <c r="L246" s="13"/>
      <c r="M246" s="13"/>
      <c r="N246" s="13"/>
      <c r="O246" s="13"/>
      <c r="P246" s="13"/>
    </row>
    <row r="247" spans="1:16" ht="15" customHeight="1" x14ac:dyDescent="0.25">
      <c r="A247" s="7"/>
      <c r="B247" s="10"/>
      <c r="C247" s="11"/>
      <c r="D247" s="11"/>
      <c r="E247" s="15"/>
      <c r="H247" s="9"/>
      <c r="I247" s="16"/>
      <c r="J247" s="16"/>
      <c r="K247" s="13"/>
      <c r="L247" s="13"/>
      <c r="M247" s="13"/>
      <c r="N247" s="13"/>
      <c r="O247" s="13"/>
      <c r="P247" s="13"/>
    </row>
    <row r="248" spans="1:16" ht="15" customHeight="1" x14ac:dyDescent="0.25">
      <c r="A248" s="7"/>
      <c r="B248" s="10"/>
      <c r="C248" s="11"/>
      <c r="D248" s="11"/>
      <c r="E248" s="15"/>
      <c r="H248" s="9"/>
      <c r="I248" s="16"/>
      <c r="J248" s="16"/>
      <c r="K248" s="13"/>
      <c r="L248" s="13"/>
      <c r="M248" s="13"/>
      <c r="N248" s="13"/>
      <c r="O248" s="13"/>
      <c r="P248" s="13"/>
    </row>
    <row r="249" spans="1:16" ht="15" customHeight="1" x14ac:dyDescent="0.25">
      <c r="A249" s="7"/>
      <c r="B249" s="10"/>
      <c r="C249" s="11"/>
      <c r="D249" s="11"/>
      <c r="E249" s="15"/>
      <c r="H249" s="9"/>
      <c r="I249" s="16"/>
      <c r="J249" s="16"/>
      <c r="K249" s="13"/>
      <c r="L249" s="13"/>
      <c r="M249" s="13"/>
      <c r="N249" s="13"/>
      <c r="O249" s="13"/>
      <c r="P249" s="13"/>
    </row>
    <row r="250" spans="1:16" ht="15" customHeight="1" x14ac:dyDescent="0.25">
      <c r="A250" s="7"/>
      <c r="B250" s="10"/>
      <c r="C250" s="11"/>
      <c r="D250" s="11"/>
      <c r="E250" s="15"/>
      <c r="H250" s="9"/>
      <c r="I250" s="16"/>
      <c r="J250" s="16"/>
      <c r="K250" s="13"/>
      <c r="L250" s="13"/>
      <c r="M250" s="13"/>
      <c r="N250" s="13"/>
      <c r="O250" s="13"/>
      <c r="P250" s="13"/>
    </row>
    <row r="251" spans="1:16" ht="15" customHeight="1" x14ac:dyDescent="0.25">
      <c r="A251" s="7"/>
      <c r="B251" s="10"/>
      <c r="C251" s="11"/>
      <c r="D251" s="11"/>
      <c r="E251" s="15"/>
      <c r="H251" s="9"/>
      <c r="I251" s="16"/>
      <c r="J251" s="16"/>
      <c r="K251" s="13"/>
      <c r="L251" s="13"/>
      <c r="M251" s="13"/>
      <c r="N251" s="13"/>
      <c r="O251" s="13"/>
      <c r="P251" s="13"/>
    </row>
    <row r="252" spans="1:16" ht="15" customHeight="1" x14ac:dyDescent="0.25">
      <c r="A252" s="7"/>
      <c r="B252" s="10"/>
      <c r="C252" s="11"/>
      <c r="D252" s="11"/>
      <c r="E252" s="15"/>
      <c r="H252" s="9"/>
      <c r="I252" s="16"/>
      <c r="J252" s="16"/>
      <c r="K252" s="13"/>
      <c r="L252" s="13"/>
      <c r="M252" s="13"/>
      <c r="N252" s="13"/>
      <c r="O252" s="13"/>
      <c r="P252" s="13"/>
    </row>
    <row r="253" spans="1:16" ht="15" customHeight="1" x14ac:dyDescent="0.25">
      <c r="A253" s="7"/>
      <c r="B253" s="10"/>
      <c r="C253" s="11"/>
      <c r="D253" s="11"/>
      <c r="E253" s="15"/>
      <c r="H253" s="9"/>
      <c r="I253" s="16"/>
      <c r="J253" s="16"/>
      <c r="K253" s="13"/>
      <c r="L253" s="13"/>
      <c r="M253" s="13"/>
      <c r="N253" s="13"/>
      <c r="O253" s="13"/>
      <c r="P253" s="13"/>
    </row>
    <row r="254" spans="1:16" ht="15" customHeight="1" x14ac:dyDescent="0.25">
      <c r="A254" s="7"/>
      <c r="B254" s="10"/>
      <c r="C254" s="11"/>
      <c r="D254" s="11"/>
      <c r="E254" s="15"/>
      <c r="H254" s="9"/>
      <c r="I254" s="16"/>
      <c r="J254" s="16"/>
      <c r="K254" s="13"/>
      <c r="L254" s="13"/>
      <c r="M254" s="13"/>
      <c r="N254" s="13"/>
      <c r="O254" s="13"/>
      <c r="P254" s="13"/>
    </row>
    <row r="255" spans="1:16" ht="15" customHeight="1" x14ac:dyDescent="0.25">
      <c r="A255" s="7"/>
      <c r="B255" s="10"/>
      <c r="C255" s="11"/>
      <c r="D255" s="11"/>
      <c r="E255" s="15"/>
      <c r="H255" s="9"/>
      <c r="I255" s="16"/>
      <c r="J255" s="16"/>
      <c r="K255" s="13"/>
      <c r="L255" s="13"/>
      <c r="M255" s="13"/>
      <c r="N255" s="13"/>
      <c r="O255" s="13"/>
      <c r="P255" s="13"/>
    </row>
    <row r="256" spans="1:16" ht="15" customHeight="1" x14ac:dyDescent="0.25">
      <c r="A256" s="7"/>
      <c r="B256" s="10"/>
      <c r="C256" s="11"/>
      <c r="D256" s="11"/>
      <c r="E256" s="15"/>
      <c r="H256" s="9"/>
      <c r="I256" s="16"/>
      <c r="J256" s="16"/>
      <c r="K256" s="13"/>
      <c r="L256" s="13"/>
      <c r="M256" s="13"/>
      <c r="N256" s="13"/>
      <c r="O256" s="13"/>
      <c r="P256" s="13"/>
    </row>
    <row r="257" spans="1:16" ht="15" customHeight="1" x14ac:dyDescent="0.25">
      <c r="A257" s="7"/>
      <c r="B257" s="10"/>
      <c r="C257" s="11"/>
      <c r="D257" s="11"/>
      <c r="E257" s="15"/>
      <c r="H257" s="9"/>
      <c r="I257" s="16"/>
      <c r="J257" s="16"/>
      <c r="K257" s="13"/>
      <c r="L257" s="13"/>
      <c r="M257" s="13"/>
      <c r="N257" s="13"/>
      <c r="O257" s="13"/>
      <c r="P257" s="13"/>
    </row>
    <row r="258" spans="1:16" ht="15" customHeight="1" x14ac:dyDescent="0.25">
      <c r="A258" s="7"/>
      <c r="B258" s="10"/>
      <c r="C258" s="11"/>
      <c r="D258" s="11"/>
      <c r="E258" s="15"/>
      <c r="H258" s="9"/>
      <c r="I258" s="16"/>
      <c r="J258" s="16"/>
      <c r="K258" s="13"/>
      <c r="L258" s="13"/>
      <c r="M258" s="13"/>
      <c r="N258" s="13"/>
      <c r="O258" s="13"/>
      <c r="P258" s="13"/>
    </row>
    <row r="259" spans="1:16" ht="15" customHeight="1" x14ac:dyDescent="0.25">
      <c r="A259" s="7"/>
      <c r="B259" s="10"/>
      <c r="C259" s="11"/>
      <c r="D259" s="11"/>
      <c r="E259" s="15"/>
      <c r="H259" s="9"/>
      <c r="I259" s="16"/>
      <c r="J259" s="16"/>
      <c r="K259" s="13"/>
      <c r="L259" s="13"/>
      <c r="M259" s="13"/>
      <c r="N259" s="13"/>
      <c r="O259" s="13"/>
      <c r="P259" s="13"/>
    </row>
    <row r="260" spans="1:16" ht="15" customHeight="1" x14ac:dyDescent="0.25">
      <c r="A260" s="7"/>
      <c r="B260" s="10"/>
      <c r="C260" s="11"/>
      <c r="D260" s="11"/>
      <c r="E260" s="15"/>
      <c r="H260" s="9"/>
      <c r="I260" s="16"/>
      <c r="J260" s="16"/>
      <c r="K260" s="13"/>
      <c r="L260" s="13"/>
      <c r="M260" s="13"/>
      <c r="N260" s="13"/>
      <c r="O260" s="13"/>
      <c r="P260" s="13"/>
    </row>
    <row r="261" spans="1:16" ht="15" customHeight="1" x14ac:dyDescent="0.25">
      <c r="A261" s="7"/>
      <c r="B261" s="10"/>
      <c r="C261" s="11"/>
      <c r="D261" s="11"/>
      <c r="E261" s="15"/>
      <c r="H261" s="9"/>
      <c r="I261" s="16"/>
      <c r="J261" s="16"/>
      <c r="K261" s="13"/>
      <c r="L261" s="13"/>
      <c r="M261" s="13"/>
      <c r="N261" s="13"/>
      <c r="O261" s="13"/>
      <c r="P261" s="13"/>
    </row>
    <row r="262" spans="1:16" ht="15" customHeight="1" x14ac:dyDescent="0.25">
      <c r="A262" s="7"/>
      <c r="B262" s="10"/>
      <c r="C262" s="11"/>
      <c r="D262" s="11"/>
      <c r="E262" s="15"/>
      <c r="H262" s="9"/>
      <c r="I262" s="16"/>
      <c r="J262" s="16"/>
      <c r="K262" s="13"/>
      <c r="L262" s="13"/>
      <c r="M262" s="13"/>
      <c r="N262" s="13"/>
      <c r="O262" s="13"/>
      <c r="P262" s="13"/>
    </row>
    <row r="263" spans="1:16" ht="15" customHeight="1" x14ac:dyDescent="0.25">
      <c r="A263" s="7"/>
      <c r="B263" s="10"/>
      <c r="C263" s="11"/>
      <c r="D263" s="11"/>
      <c r="E263" s="15"/>
      <c r="H263" s="9"/>
      <c r="I263" s="16"/>
      <c r="J263" s="16"/>
      <c r="K263" s="13"/>
      <c r="L263" s="13"/>
      <c r="M263" s="13"/>
      <c r="N263" s="13"/>
      <c r="O263" s="13"/>
      <c r="P263" s="13"/>
    </row>
    <row r="264" spans="1:16" ht="15" customHeight="1" x14ac:dyDescent="0.25">
      <c r="A264" s="7"/>
      <c r="B264" s="10"/>
      <c r="C264" s="11"/>
      <c r="D264" s="11"/>
      <c r="E264" s="15"/>
      <c r="H264" s="9"/>
      <c r="I264" s="16"/>
      <c r="J264" s="16"/>
      <c r="K264" s="13"/>
      <c r="L264" s="13"/>
      <c r="M264" s="13"/>
      <c r="N264" s="13"/>
      <c r="O264" s="13"/>
      <c r="P264" s="13"/>
    </row>
    <row r="265" spans="1:16" ht="15" customHeight="1" x14ac:dyDescent="0.25">
      <c r="A265" s="7"/>
      <c r="B265" s="10"/>
      <c r="C265" s="11"/>
      <c r="D265" s="11"/>
      <c r="E265" s="15"/>
      <c r="H265" s="9"/>
      <c r="I265" s="16"/>
      <c r="J265" s="16"/>
      <c r="K265" s="13"/>
      <c r="L265" s="13"/>
      <c r="M265" s="13"/>
      <c r="N265" s="13"/>
      <c r="O265" s="13"/>
      <c r="P265" s="13"/>
    </row>
    <row r="266" spans="1:16" ht="15" customHeight="1" x14ac:dyDescent="0.25">
      <c r="A266" s="7"/>
      <c r="B266" s="10"/>
      <c r="C266" s="11"/>
      <c r="D266" s="11"/>
      <c r="E266" s="15"/>
      <c r="H266" s="9"/>
      <c r="I266" s="16"/>
      <c r="J266" s="16"/>
      <c r="K266" s="13"/>
      <c r="L266" s="13"/>
      <c r="M266" s="13"/>
      <c r="N266" s="13"/>
      <c r="O266" s="13"/>
      <c r="P266" s="13"/>
    </row>
    <row r="267" spans="1:16" ht="15" customHeight="1" x14ac:dyDescent="0.25">
      <c r="A267" s="7"/>
      <c r="B267" s="10"/>
      <c r="C267" s="11"/>
      <c r="D267" s="11"/>
      <c r="E267" s="15"/>
      <c r="H267" s="9"/>
      <c r="I267" s="16"/>
      <c r="J267" s="16"/>
      <c r="K267" s="13"/>
      <c r="L267" s="13"/>
      <c r="M267" s="13"/>
      <c r="N267" s="13"/>
      <c r="O267" s="13"/>
      <c r="P267" s="13"/>
    </row>
    <row r="268" spans="1:16" ht="15" customHeight="1" x14ac:dyDescent="0.25">
      <c r="A268" s="7"/>
      <c r="B268" s="10"/>
      <c r="C268" s="11"/>
      <c r="D268" s="11"/>
      <c r="E268" s="15"/>
      <c r="H268" s="9"/>
      <c r="I268" s="16"/>
      <c r="J268" s="16"/>
      <c r="K268" s="13"/>
      <c r="L268" s="13"/>
      <c r="M268" s="13"/>
      <c r="N268" s="13"/>
      <c r="O268" s="13"/>
      <c r="P268" s="13"/>
    </row>
    <row r="269" spans="1:16" ht="15" customHeight="1" x14ac:dyDescent="0.25">
      <c r="A269" s="7"/>
      <c r="B269" s="10"/>
      <c r="C269" s="11"/>
      <c r="D269" s="11"/>
      <c r="E269" s="15"/>
      <c r="H269" s="9"/>
      <c r="I269" s="16"/>
      <c r="J269" s="16"/>
      <c r="K269" s="13"/>
      <c r="L269" s="13"/>
      <c r="M269" s="13"/>
      <c r="N269" s="13"/>
      <c r="O269" s="13"/>
      <c r="P269" s="13"/>
    </row>
    <row r="270" spans="1:16" ht="15" customHeight="1" x14ac:dyDescent="0.25">
      <c r="A270" s="7"/>
      <c r="B270" s="10"/>
      <c r="C270" s="11"/>
      <c r="D270" s="11"/>
      <c r="E270" s="15"/>
      <c r="H270" s="9"/>
      <c r="I270" s="16"/>
      <c r="J270" s="16"/>
      <c r="K270" s="13"/>
      <c r="L270" s="13"/>
      <c r="M270" s="13"/>
      <c r="N270" s="13"/>
      <c r="O270" s="13"/>
      <c r="P270" s="13"/>
    </row>
    <row r="271" spans="1:16" ht="15" customHeight="1" x14ac:dyDescent="0.25">
      <c r="A271" s="7"/>
      <c r="B271" s="10"/>
      <c r="C271" s="11"/>
      <c r="D271" s="11"/>
      <c r="E271" s="15"/>
      <c r="H271" s="9"/>
      <c r="I271" s="16"/>
      <c r="J271" s="16"/>
      <c r="K271" s="13"/>
      <c r="L271" s="13"/>
      <c r="M271" s="13"/>
      <c r="N271" s="13"/>
      <c r="O271" s="13"/>
      <c r="P271" s="13"/>
    </row>
    <row r="272" spans="1:16" ht="15" customHeight="1" x14ac:dyDescent="0.25">
      <c r="A272" s="7"/>
      <c r="B272" s="10"/>
      <c r="C272" s="11"/>
      <c r="D272" s="11"/>
      <c r="E272" s="15"/>
      <c r="H272" s="9"/>
      <c r="I272" s="16"/>
      <c r="J272" s="16"/>
      <c r="K272" s="13"/>
      <c r="L272" s="13"/>
      <c r="M272" s="13"/>
      <c r="N272" s="13"/>
      <c r="O272" s="13"/>
      <c r="P272" s="13"/>
    </row>
    <row r="273" spans="1:16" ht="15" customHeight="1" x14ac:dyDescent="0.25">
      <c r="A273" s="7"/>
      <c r="B273" s="10"/>
      <c r="C273" s="11"/>
      <c r="D273" s="11"/>
      <c r="E273" s="15"/>
      <c r="H273" s="9"/>
      <c r="I273" s="16"/>
      <c r="J273" s="16"/>
      <c r="K273" s="13"/>
      <c r="L273" s="13"/>
      <c r="M273" s="13"/>
      <c r="N273" s="13"/>
      <c r="O273" s="13"/>
      <c r="P273" s="13"/>
    </row>
    <row r="274" spans="1:16" ht="15" customHeight="1" x14ac:dyDescent="0.25">
      <c r="A274" s="7"/>
      <c r="B274" s="10"/>
      <c r="C274" s="11"/>
      <c r="D274" s="11"/>
      <c r="E274" s="15"/>
      <c r="H274" s="9"/>
      <c r="I274" s="16"/>
      <c r="J274" s="16"/>
      <c r="K274" s="13"/>
      <c r="L274" s="13"/>
      <c r="M274" s="13"/>
      <c r="N274" s="13"/>
      <c r="O274" s="13"/>
      <c r="P274" s="13"/>
    </row>
    <row r="275" spans="1:16" ht="15" customHeight="1" x14ac:dyDescent="0.25">
      <c r="A275" s="7"/>
      <c r="B275" s="10"/>
      <c r="C275" s="11"/>
      <c r="D275" s="11"/>
      <c r="E275" s="15"/>
      <c r="H275" s="9"/>
      <c r="I275" s="16"/>
      <c r="J275" s="16"/>
      <c r="K275" s="13"/>
      <c r="L275" s="13"/>
      <c r="M275" s="13"/>
      <c r="N275" s="13"/>
      <c r="O275" s="13"/>
      <c r="P275" s="13"/>
    </row>
    <row r="276" spans="1:16" ht="15" customHeight="1" x14ac:dyDescent="0.25">
      <c r="A276" s="7"/>
      <c r="B276" s="10"/>
      <c r="C276" s="11"/>
      <c r="D276" s="11"/>
      <c r="E276" s="15"/>
      <c r="H276" s="9"/>
      <c r="I276" s="16"/>
      <c r="J276" s="16"/>
      <c r="K276" s="13"/>
      <c r="L276" s="13"/>
      <c r="M276" s="13"/>
      <c r="N276" s="13"/>
      <c r="O276" s="13"/>
      <c r="P276" s="13"/>
    </row>
    <row r="277" spans="1:16" ht="15" customHeight="1" x14ac:dyDescent="0.25">
      <c r="A277" s="7"/>
      <c r="B277" s="10"/>
      <c r="C277" s="11"/>
      <c r="D277" s="11"/>
      <c r="E277" s="15"/>
      <c r="H277" s="9"/>
      <c r="I277" s="16"/>
      <c r="J277" s="16"/>
      <c r="K277" s="13"/>
      <c r="L277" s="13"/>
      <c r="M277" s="13"/>
      <c r="N277" s="13"/>
      <c r="O277" s="13"/>
      <c r="P277" s="13"/>
    </row>
    <row r="278" spans="1:16" ht="15" customHeight="1" x14ac:dyDescent="0.25">
      <c r="A278" s="7"/>
      <c r="B278" s="10"/>
      <c r="C278" s="11"/>
      <c r="D278" s="11"/>
      <c r="E278" s="15"/>
      <c r="H278" s="9"/>
      <c r="I278" s="16"/>
      <c r="J278" s="16"/>
      <c r="K278" s="13"/>
      <c r="L278" s="13"/>
      <c r="M278" s="13"/>
      <c r="N278" s="13"/>
      <c r="O278" s="13"/>
      <c r="P278" s="13"/>
    </row>
    <row r="279" spans="1:16" ht="15" customHeight="1" x14ac:dyDescent="0.25">
      <c r="A279" s="7"/>
      <c r="B279" s="10"/>
      <c r="C279" s="11"/>
      <c r="D279" s="11"/>
      <c r="E279" s="15"/>
      <c r="H279" s="9"/>
      <c r="I279" s="16"/>
      <c r="J279" s="16"/>
      <c r="K279" s="13"/>
      <c r="L279" s="13"/>
      <c r="M279" s="13"/>
      <c r="N279" s="13"/>
      <c r="O279" s="13"/>
      <c r="P279" s="13"/>
    </row>
    <row r="280" spans="1:16" ht="15" customHeight="1" x14ac:dyDescent="0.25">
      <c r="A280" s="7"/>
      <c r="B280" s="10"/>
      <c r="C280" s="11"/>
      <c r="D280" s="11"/>
      <c r="E280" s="15"/>
      <c r="H280" s="9"/>
      <c r="I280" s="16"/>
      <c r="J280" s="16"/>
      <c r="K280" s="13"/>
      <c r="L280" s="13"/>
      <c r="M280" s="13"/>
      <c r="N280" s="13"/>
      <c r="O280" s="13"/>
      <c r="P280" s="13"/>
    </row>
    <row r="281" spans="1:16" ht="15" customHeight="1" x14ac:dyDescent="0.25">
      <c r="A281" s="7"/>
      <c r="B281" s="10"/>
      <c r="C281" s="11"/>
      <c r="D281" s="11"/>
      <c r="E281" s="15"/>
      <c r="H281" s="9"/>
      <c r="I281" s="16"/>
      <c r="J281" s="16"/>
      <c r="K281" s="13"/>
      <c r="L281" s="13"/>
      <c r="M281" s="13"/>
      <c r="N281" s="13"/>
      <c r="O281" s="13"/>
      <c r="P281" s="13"/>
    </row>
    <row r="282" spans="1:16" ht="15" customHeight="1" x14ac:dyDescent="0.25">
      <c r="A282" s="7"/>
      <c r="B282" s="10"/>
      <c r="C282" s="11"/>
      <c r="D282" s="11"/>
      <c r="E282" s="15"/>
      <c r="H282" s="9"/>
      <c r="I282" s="16"/>
      <c r="J282" s="16"/>
      <c r="K282" s="13"/>
      <c r="L282" s="13"/>
      <c r="M282" s="13"/>
      <c r="N282" s="13"/>
      <c r="O282" s="13"/>
      <c r="P282" s="13"/>
    </row>
    <row r="283" spans="1:16" ht="15" customHeight="1" x14ac:dyDescent="0.25">
      <c r="A283" s="7"/>
      <c r="B283" s="10"/>
      <c r="C283" s="11"/>
      <c r="D283" s="11"/>
      <c r="E283" s="15"/>
      <c r="H283" s="9"/>
      <c r="I283" s="16"/>
      <c r="J283" s="16"/>
      <c r="K283" s="13"/>
      <c r="L283" s="13"/>
      <c r="M283" s="13"/>
      <c r="N283" s="13"/>
      <c r="O283" s="13"/>
      <c r="P283" s="13"/>
    </row>
    <row r="284" spans="1:16" ht="15" customHeight="1" x14ac:dyDescent="0.25">
      <c r="A284" s="7"/>
      <c r="B284" s="10"/>
      <c r="C284" s="11"/>
      <c r="D284" s="11"/>
      <c r="E284" s="15"/>
      <c r="H284" s="9"/>
      <c r="I284" s="16"/>
      <c r="J284" s="16"/>
      <c r="K284" s="13"/>
      <c r="L284" s="13"/>
      <c r="M284" s="13"/>
      <c r="N284" s="13"/>
      <c r="O284" s="13"/>
      <c r="P284" s="13"/>
    </row>
    <row r="285" spans="1:16" ht="15" customHeight="1" x14ac:dyDescent="0.25">
      <c r="A285" s="7"/>
      <c r="B285" s="10"/>
      <c r="C285" s="11"/>
      <c r="D285" s="11"/>
      <c r="E285" s="15"/>
      <c r="H285" s="9"/>
      <c r="I285" s="16"/>
      <c r="J285" s="16"/>
      <c r="K285" s="13"/>
      <c r="L285" s="13"/>
      <c r="M285" s="13"/>
      <c r="N285" s="13"/>
      <c r="O285" s="13"/>
      <c r="P285" s="13"/>
    </row>
    <row r="286" spans="1:16" ht="15" customHeight="1" x14ac:dyDescent="0.25">
      <c r="A286" s="7"/>
      <c r="B286" s="10"/>
      <c r="C286" s="11"/>
      <c r="D286" s="11"/>
      <c r="E286" s="15"/>
      <c r="H286" s="9"/>
      <c r="I286" s="16"/>
      <c r="J286" s="16"/>
      <c r="K286" s="13"/>
      <c r="L286" s="13"/>
      <c r="M286" s="13"/>
      <c r="N286" s="13"/>
      <c r="O286" s="13"/>
      <c r="P286" s="13"/>
    </row>
    <row r="287" spans="1:16" ht="15" customHeight="1" x14ac:dyDescent="0.25">
      <c r="A287" s="7"/>
      <c r="B287" s="10"/>
      <c r="C287" s="11"/>
      <c r="D287" s="11"/>
      <c r="E287" s="15"/>
      <c r="H287" s="9"/>
      <c r="I287" s="16"/>
      <c r="J287" s="16"/>
      <c r="K287" s="13"/>
      <c r="L287" s="13"/>
      <c r="M287" s="13"/>
      <c r="N287" s="13"/>
      <c r="O287" s="13"/>
      <c r="P287" s="13"/>
    </row>
    <row r="288" spans="1:16" ht="15" customHeight="1" x14ac:dyDescent="0.25">
      <c r="A288" s="7"/>
      <c r="B288" s="10"/>
      <c r="C288" s="11"/>
      <c r="D288" s="11"/>
      <c r="E288" s="15"/>
      <c r="H288" s="9"/>
      <c r="I288" s="16"/>
      <c r="J288" s="16"/>
      <c r="K288" s="13"/>
      <c r="L288" s="13"/>
      <c r="M288" s="13"/>
      <c r="N288" s="13"/>
      <c r="O288" s="13"/>
      <c r="P288" s="13"/>
    </row>
    <row r="289" spans="1:16" ht="15" customHeight="1" x14ac:dyDescent="0.25">
      <c r="A289" s="7"/>
      <c r="B289" s="10"/>
      <c r="C289" s="11"/>
      <c r="D289" s="11"/>
      <c r="E289" s="15"/>
      <c r="H289" s="9"/>
      <c r="I289" s="16"/>
      <c r="J289" s="16"/>
      <c r="K289" s="13"/>
      <c r="L289" s="13"/>
      <c r="M289" s="13"/>
      <c r="N289" s="13"/>
      <c r="O289" s="13"/>
      <c r="P289" s="13"/>
    </row>
    <row r="290" spans="1:16" ht="15" customHeight="1" x14ac:dyDescent="0.25">
      <c r="A290" s="7"/>
      <c r="B290" s="10"/>
      <c r="C290" s="11"/>
      <c r="D290" s="11"/>
      <c r="E290" s="15"/>
      <c r="H290" s="9"/>
      <c r="I290" s="16"/>
      <c r="J290" s="16"/>
      <c r="K290" s="13"/>
      <c r="L290" s="13"/>
      <c r="M290" s="13"/>
      <c r="N290" s="13"/>
      <c r="O290" s="13"/>
      <c r="P290" s="13"/>
    </row>
    <row r="291" spans="1:16" ht="15" customHeight="1" x14ac:dyDescent="0.25">
      <c r="A291" s="7"/>
      <c r="B291" s="10"/>
      <c r="C291" s="11"/>
      <c r="D291" s="11"/>
      <c r="E291" s="15"/>
      <c r="H291" s="9"/>
      <c r="I291" s="16"/>
      <c r="J291" s="16"/>
      <c r="K291" s="13"/>
      <c r="L291" s="13"/>
      <c r="M291" s="13"/>
      <c r="N291" s="13"/>
      <c r="O291" s="13"/>
      <c r="P291" s="13"/>
    </row>
    <row r="292" spans="1:16" ht="15" customHeight="1" x14ac:dyDescent="0.25">
      <c r="A292" s="7"/>
      <c r="B292" s="10"/>
      <c r="C292" s="11"/>
      <c r="D292" s="11"/>
      <c r="E292" s="15"/>
      <c r="H292" s="9"/>
      <c r="I292" s="16"/>
      <c r="J292" s="16"/>
      <c r="K292" s="13"/>
      <c r="L292" s="13"/>
      <c r="M292" s="13"/>
      <c r="N292" s="13"/>
      <c r="O292" s="13"/>
      <c r="P292" s="13"/>
    </row>
    <row r="293" spans="1:16" ht="15" customHeight="1" x14ac:dyDescent="0.25">
      <c r="A293" s="7"/>
      <c r="B293" s="10"/>
      <c r="C293" s="11"/>
      <c r="D293" s="11"/>
      <c r="E293" s="15"/>
      <c r="H293" s="9"/>
      <c r="I293" s="16"/>
      <c r="J293" s="16"/>
      <c r="K293" s="13"/>
      <c r="L293" s="13"/>
      <c r="M293" s="13"/>
      <c r="N293" s="13"/>
      <c r="O293" s="13"/>
      <c r="P293" s="13"/>
    </row>
    <row r="294" spans="1:16" ht="15" customHeight="1" x14ac:dyDescent="0.25">
      <c r="A294" s="7"/>
      <c r="B294" s="10"/>
      <c r="C294" s="11"/>
      <c r="D294" s="11"/>
      <c r="E294" s="15"/>
      <c r="H294" s="9"/>
      <c r="I294" s="16"/>
      <c r="J294" s="16"/>
      <c r="K294" s="13"/>
      <c r="L294" s="13"/>
      <c r="M294" s="13"/>
      <c r="N294" s="13"/>
      <c r="O294" s="13"/>
      <c r="P294" s="13"/>
    </row>
    <row r="295" spans="1:16" ht="15" customHeight="1" x14ac:dyDescent="0.25">
      <c r="A295" s="7"/>
      <c r="B295" s="10"/>
      <c r="C295" s="11"/>
      <c r="D295" s="11"/>
      <c r="E295" s="15"/>
      <c r="H295" s="9"/>
      <c r="I295" s="16"/>
      <c r="J295" s="16"/>
      <c r="K295" s="13"/>
      <c r="L295" s="13"/>
      <c r="M295" s="13"/>
      <c r="N295" s="13"/>
      <c r="O295" s="13"/>
      <c r="P295" s="13"/>
    </row>
    <row r="296" spans="1:16" ht="15" customHeight="1" x14ac:dyDescent="0.25">
      <c r="A296" s="7"/>
      <c r="B296" s="10"/>
      <c r="C296" s="11"/>
      <c r="D296" s="11"/>
      <c r="E296" s="15"/>
      <c r="H296" s="9"/>
      <c r="I296" s="16"/>
      <c r="J296" s="16"/>
      <c r="K296" s="13"/>
      <c r="L296" s="13"/>
      <c r="M296" s="13"/>
      <c r="N296" s="13"/>
      <c r="O296" s="13"/>
      <c r="P296" s="13"/>
    </row>
    <row r="297" spans="1:16" ht="15" customHeight="1" x14ac:dyDescent="0.25">
      <c r="A297" s="7"/>
      <c r="B297" s="10"/>
      <c r="C297" s="11"/>
      <c r="D297" s="11"/>
      <c r="E297" s="15"/>
      <c r="H297" s="9"/>
      <c r="I297" s="16"/>
      <c r="J297" s="16"/>
      <c r="K297" s="13"/>
      <c r="L297" s="13"/>
      <c r="M297" s="13"/>
      <c r="N297" s="13"/>
      <c r="O297" s="13"/>
      <c r="P297" s="13"/>
    </row>
    <row r="298" spans="1:16" ht="15" customHeight="1" x14ac:dyDescent="0.25">
      <c r="A298" s="7"/>
      <c r="B298" s="10"/>
      <c r="C298" s="11"/>
      <c r="D298" s="11"/>
      <c r="E298" s="15"/>
      <c r="H298" s="9"/>
      <c r="I298" s="16"/>
      <c r="J298" s="16"/>
      <c r="K298" s="13"/>
      <c r="L298" s="13"/>
      <c r="M298" s="13"/>
      <c r="N298" s="13"/>
      <c r="O298" s="13"/>
      <c r="P298" s="13"/>
    </row>
    <row r="299" spans="1:16" ht="15" customHeight="1" x14ac:dyDescent="0.25">
      <c r="A299" s="7"/>
      <c r="B299" s="10"/>
      <c r="C299" s="11"/>
      <c r="D299" s="11"/>
      <c r="E299" s="15"/>
      <c r="H299" s="9"/>
      <c r="I299" s="16"/>
      <c r="J299" s="16"/>
      <c r="K299" s="13"/>
      <c r="L299" s="13"/>
      <c r="M299" s="13"/>
      <c r="N299" s="13"/>
      <c r="O299" s="13"/>
      <c r="P299" s="13"/>
    </row>
    <row r="300" spans="1:16" ht="15" customHeight="1" x14ac:dyDescent="0.25">
      <c r="A300" s="7"/>
      <c r="B300" s="10"/>
      <c r="C300" s="11"/>
      <c r="D300" s="11"/>
      <c r="E300" s="15"/>
      <c r="H300" s="9"/>
      <c r="I300" s="16"/>
      <c r="J300" s="16"/>
      <c r="K300" s="13"/>
      <c r="L300" s="13"/>
      <c r="M300" s="13"/>
      <c r="N300" s="13"/>
      <c r="O300" s="13"/>
      <c r="P300" s="13"/>
    </row>
    <row r="301" spans="1:16" ht="15" customHeight="1" x14ac:dyDescent="0.25">
      <c r="A301" s="7"/>
      <c r="B301" s="10"/>
      <c r="C301" s="11"/>
      <c r="D301" s="11"/>
      <c r="E301" s="15"/>
      <c r="H301" s="9"/>
      <c r="I301" s="16"/>
      <c r="J301" s="16"/>
      <c r="K301" s="13"/>
      <c r="L301" s="13"/>
      <c r="M301" s="13"/>
      <c r="N301" s="13"/>
      <c r="O301" s="13"/>
      <c r="P301" s="13"/>
    </row>
    <row r="302" spans="1:16" ht="15" customHeight="1" x14ac:dyDescent="0.25">
      <c r="A302" s="7"/>
      <c r="B302" s="10"/>
      <c r="C302" s="11"/>
      <c r="D302" s="11"/>
      <c r="E302" s="15"/>
      <c r="H302" s="9"/>
      <c r="I302" s="16"/>
      <c r="J302" s="16"/>
      <c r="K302" s="13"/>
      <c r="L302" s="13"/>
      <c r="M302" s="13"/>
      <c r="N302" s="13"/>
      <c r="O302" s="13"/>
      <c r="P302" s="13"/>
    </row>
    <row r="303" spans="1:16" ht="15" customHeight="1" x14ac:dyDescent="0.25">
      <c r="A303" s="7"/>
      <c r="B303" s="10"/>
      <c r="C303" s="11"/>
      <c r="D303" s="11"/>
      <c r="E303" s="15"/>
      <c r="H303" s="9"/>
      <c r="I303" s="16"/>
      <c r="J303" s="16"/>
      <c r="K303" s="13"/>
      <c r="L303" s="13"/>
      <c r="M303" s="13"/>
      <c r="N303" s="13"/>
      <c r="O303" s="13"/>
      <c r="P303" s="13"/>
    </row>
    <row r="304" spans="1:16" ht="15" customHeight="1" x14ac:dyDescent="0.25">
      <c r="A304" s="7"/>
      <c r="B304" s="10"/>
      <c r="C304" s="11"/>
      <c r="D304" s="11"/>
      <c r="E304" s="15"/>
      <c r="H304" s="9"/>
      <c r="I304" s="16"/>
      <c r="J304" s="16"/>
      <c r="K304" s="13"/>
      <c r="L304" s="13"/>
      <c r="M304" s="13"/>
      <c r="N304" s="13"/>
      <c r="O304" s="13"/>
      <c r="P304" s="13"/>
    </row>
    <row r="305" spans="1:16" ht="15" customHeight="1" x14ac:dyDescent="0.25">
      <c r="A305" s="7"/>
      <c r="B305" s="10"/>
      <c r="C305" s="11"/>
      <c r="D305" s="11"/>
      <c r="E305" s="15"/>
      <c r="H305" s="9"/>
      <c r="I305" s="16"/>
      <c r="J305" s="16"/>
      <c r="K305" s="13"/>
      <c r="L305" s="13"/>
      <c r="M305" s="13"/>
      <c r="N305" s="13"/>
      <c r="O305" s="13"/>
      <c r="P305" s="13"/>
    </row>
    <row r="306" spans="1:16" ht="15" customHeight="1" x14ac:dyDescent="0.25">
      <c r="A306" s="7"/>
      <c r="B306" s="10"/>
      <c r="C306" s="11"/>
      <c r="D306" s="11"/>
      <c r="E306" s="15"/>
      <c r="H306" s="9"/>
      <c r="I306" s="16"/>
      <c r="J306" s="16"/>
      <c r="K306" s="13"/>
      <c r="L306" s="13"/>
      <c r="M306" s="13"/>
      <c r="N306" s="13"/>
      <c r="O306" s="13"/>
      <c r="P306" s="13"/>
    </row>
    <row r="307" spans="1:16" ht="15" customHeight="1" x14ac:dyDescent="0.25">
      <c r="A307" s="7"/>
      <c r="B307" s="10"/>
      <c r="C307" s="11"/>
      <c r="D307" s="11"/>
      <c r="E307" s="15"/>
      <c r="H307" s="9"/>
      <c r="I307" s="16"/>
      <c r="J307" s="16"/>
      <c r="K307" s="13"/>
      <c r="L307" s="13"/>
      <c r="M307" s="13"/>
      <c r="N307" s="13"/>
      <c r="O307" s="13"/>
      <c r="P307" s="13"/>
    </row>
    <row r="308" spans="1:16" ht="15" customHeight="1" x14ac:dyDescent="0.25">
      <c r="A308" s="7"/>
      <c r="B308" s="10"/>
      <c r="C308" s="11"/>
      <c r="D308" s="11"/>
      <c r="E308" s="15"/>
      <c r="H308" s="9"/>
      <c r="I308" s="16"/>
      <c r="J308" s="16"/>
      <c r="K308" s="13"/>
      <c r="L308" s="13"/>
      <c r="M308" s="13"/>
      <c r="N308" s="13"/>
      <c r="O308" s="13"/>
      <c r="P308" s="13"/>
    </row>
    <row r="309" spans="1:16" ht="15" customHeight="1" x14ac:dyDescent="0.25">
      <c r="A309" s="7"/>
      <c r="B309" s="10"/>
      <c r="C309" s="11"/>
      <c r="D309" s="11"/>
      <c r="E309" s="15"/>
      <c r="H309" s="9"/>
      <c r="I309" s="16"/>
      <c r="J309" s="16"/>
      <c r="K309" s="13"/>
      <c r="L309" s="13"/>
      <c r="M309" s="13"/>
      <c r="N309" s="13"/>
      <c r="O309" s="13"/>
      <c r="P309" s="13"/>
    </row>
    <row r="310" spans="1:16" ht="15" customHeight="1" x14ac:dyDescent="0.25">
      <c r="A310" s="7"/>
      <c r="B310" s="10"/>
      <c r="C310" s="11"/>
      <c r="D310" s="11"/>
      <c r="E310" s="15"/>
      <c r="H310" s="9"/>
      <c r="I310" s="16"/>
      <c r="J310" s="16"/>
      <c r="K310" s="13"/>
      <c r="L310" s="13"/>
      <c r="M310" s="13"/>
      <c r="N310" s="13"/>
      <c r="O310" s="13"/>
      <c r="P310" s="13"/>
    </row>
    <row r="311" spans="1:16" ht="15" customHeight="1" x14ac:dyDescent="0.25">
      <c r="A311" s="7"/>
      <c r="B311" s="10"/>
      <c r="C311" s="11"/>
      <c r="D311" s="11"/>
      <c r="E311" s="15"/>
      <c r="H311" s="9"/>
      <c r="I311" s="16"/>
      <c r="J311" s="16"/>
      <c r="K311" s="13"/>
      <c r="L311" s="13"/>
      <c r="M311" s="13"/>
      <c r="N311" s="13"/>
      <c r="O311" s="13"/>
      <c r="P311" s="13"/>
    </row>
    <row r="312" spans="1:16" ht="15" customHeight="1" x14ac:dyDescent="0.25">
      <c r="A312" s="7"/>
      <c r="B312" s="10"/>
      <c r="C312" s="11"/>
      <c r="D312" s="11"/>
      <c r="E312" s="15"/>
      <c r="H312" s="9"/>
      <c r="I312" s="16"/>
      <c r="J312" s="16"/>
      <c r="K312" s="13"/>
      <c r="L312" s="13"/>
      <c r="M312" s="13"/>
      <c r="N312" s="13"/>
      <c r="O312" s="13"/>
      <c r="P312" s="13"/>
    </row>
    <row r="313" spans="1:16" ht="15" customHeight="1" x14ac:dyDescent="0.25">
      <c r="A313" s="7"/>
      <c r="B313" s="10"/>
      <c r="C313" s="11"/>
      <c r="D313" s="11"/>
      <c r="E313" s="15"/>
      <c r="H313" s="9"/>
      <c r="I313" s="16"/>
      <c r="J313" s="16"/>
      <c r="K313" s="13"/>
      <c r="L313" s="13"/>
      <c r="M313" s="13"/>
      <c r="N313" s="13"/>
      <c r="O313" s="13"/>
      <c r="P313" s="13"/>
    </row>
    <row r="314" spans="1:16" ht="15" customHeight="1" x14ac:dyDescent="0.25">
      <c r="A314" s="7"/>
      <c r="B314" s="10"/>
      <c r="C314" s="11"/>
      <c r="D314" s="11"/>
      <c r="E314" s="15"/>
      <c r="H314" s="9"/>
      <c r="I314" s="16"/>
      <c r="J314" s="16"/>
      <c r="K314" s="13"/>
      <c r="L314" s="13"/>
      <c r="M314" s="13"/>
      <c r="N314" s="13"/>
      <c r="O314" s="13"/>
      <c r="P314" s="13"/>
    </row>
    <row r="315" spans="1:16" ht="15" customHeight="1" x14ac:dyDescent="0.25">
      <c r="A315" s="7"/>
      <c r="B315" s="10"/>
      <c r="C315" s="11"/>
      <c r="D315" s="11"/>
      <c r="E315" s="15"/>
      <c r="H315" s="9"/>
      <c r="I315" s="16"/>
      <c r="J315" s="16"/>
      <c r="K315" s="13"/>
      <c r="L315" s="13"/>
      <c r="M315" s="13"/>
      <c r="N315" s="13"/>
      <c r="O315" s="13"/>
      <c r="P315" s="13"/>
    </row>
    <row r="316" spans="1:16" ht="15" customHeight="1" x14ac:dyDescent="0.25">
      <c r="A316" s="7"/>
      <c r="B316" s="10"/>
      <c r="C316" s="11"/>
      <c r="D316" s="11"/>
      <c r="E316" s="15"/>
      <c r="H316" s="9"/>
      <c r="I316" s="16"/>
      <c r="J316" s="16"/>
      <c r="K316" s="13"/>
      <c r="L316" s="13"/>
      <c r="M316" s="13"/>
      <c r="N316" s="13"/>
      <c r="O316" s="13"/>
      <c r="P316" s="13"/>
    </row>
    <row r="317" spans="1:16" ht="15" customHeight="1" x14ac:dyDescent="0.25">
      <c r="A317" s="7"/>
      <c r="B317" s="10"/>
      <c r="C317" s="11"/>
      <c r="D317" s="11"/>
      <c r="E317" s="15"/>
      <c r="H317" s="9"/>
      <c r="I317" s="16"/>
      <c r="J317" s="16"/>
      <c r="K317" s="13"/>
      <c r="L317" s="13"/>
      <c r="M317" s="13"/>
      <c r="N317" s="13"/>
      <c r="O317" s="13"/>
      <c r="P317" s="13"/>
    </row>
    <row r="318" spans="1:16" ht="15" customHeight="1" x14ac:dyDescent="0.25">
      <c r="A318" s="7"/>
      <c r="B318" s="10"/>
      <c r="C318" s="11"/>
      <c r="D318" s="11"/>
      <c r="E318" s="15"/>
      <c r="H318" s="9"/>
      <c r="I318" s="16"/>
      <c r="J318" s="16"/>
      <c r="K318" s="13"/>
      <c r="L318" s="13"/>
      <c r="M318" s="13"/>
      <c r="N318" s="13"/>
      <c r="O318" s="13"/>
      <c r="P318" s="13"/>
    </row>
    <row r="319" spans="1:16" ht="15" customHeight="1" x14ac:dyDescent="0.25">
      <c r="A319" s="7"/>
      <c r="B319" s="10"/>
      <c r="C319" s="11"/>
      <c r="D319" s="11"/>
      <c r="E319" s="15"/>
      <c r="H319" s="9"/>
      <c r="I319" s="16"/>
      <c r="J319" s="16"/>
      <c r="K319" s="13"/>
      <c r="L319" s="13"/>
      <c r="M319" s="13"/>
      <c r="N319" s="13"/>
      <c r="O319" s="13"/>
      <c r="P319" s="13"/>
    </row>
    <row r="320" spans="1:16" ht="15" customHeight="1" x14ac:dyDescent="0.25">
      <c r="A320" s="7"/>
      <c r="B320" s="10"/>
      <c r="C320" s="11"/>
      <c r="D320" s="11"/>
      <c r="E320" s="15"/>
      <c r="H320" s="9"/>
      <c r="I320" s="16"/>
      <c r="J320" s="16"/>
      <c r="K320" s="13"/>
      <c r="L320" s="13"/>
      <c r="M320" s="13"/>
      <c r="N320" s="13"/>
      <c r="O320" s="13"/>
      <c r="P320" s="13"/>
    </row>
    <row r="321" spans="1:16" ht="15" customHeight="1" x14ac:dyDescent="0.25">
      <c r="A321" s="7"/>
      <c r="B321" s="10"/>
      <c r="C321" s="11"/>
      <c r="D321" s="11"/>
      <c r="E321" s="15"/>
      <c r="H321" s="9"/>
      <c r="I321" s="16"/>
      <c r="J321" s="16"/>
      <c r="K321" s="13"/>
      <c r="L321" s="13"/>
      <c r="M321" s="13"/>
      <c r="N321" s="13"/>
      <c r="O321" s="13"/>
      <c r="P321" s="13"/>
    </row>
    <row r="322" spans="1:16" ht="15" customHeight="1" x14ac:dyDescent="0.25">
      <c r="A322" s="7"/>
      <c r="B322" s="10"/>
      <c r="C322" s="11"/>
      <c r="D322" s="11"/>
      <c r="E322" s="15"/>
      <c r="H322" s="9"/>
      <c r="I322" s="16"/>
      <c r="J322" s="16"/>
      <c r="K322" s="13"/>
      <c r="L322" s="13"/>
      <c r="M322" s="13"/>
      <c r="N322" s="13"/>
      <c r="O322" s="13"/>
      <c r="P322" s="13"/>
    </row>
    <row r="323" spans="1:16" ht="15" customHeight="1" x14ac:dyDescent="0.25">
      <c r="A323" s="7"/>
      <c r="B323" s="10"/>
      <c r="C323" s="11"/>
      <c r="D323" s="11"/>
      <c r="E323" s="15"/>
      <c r="H323" s="9"/>
      <c r="I323" s="16"/>
      <c r="J323" s="16"/>
      <c r="K323" s="13"/>
      <c r="L323" s="13"/>
      <c r="M323" s="13"/>
      <c r="N323" s="13"/>
      <c r="O323" s="13"/>
      <c r="P323" s="13"/>
    </row>
    <row r="324" spans="1:16" ht="15" customHeight="1" x14ac:dyDescent="0.25">
      <c r="A324" s="7"/>
      <c r="B324" s="10"/>
      <c r="C324" s="11"/>
      <c r="D324" s="11"/>
      <c r="E324" s="15"/>
      <c r="H324" s="9"/>
      <c r="I324" s="16"/>
      <c r="J324" s="16"/>
      <c r="K324" s="13"/>
      <c r="L324" s="13"/>
      <c r="M324" s="13"/>
      <c r="N324" s="13"/>
      <c r="O324" s="13"/>
      <c r="P324" s="13"/>
    </row>
    <row r="325" spans="1:16" ht="15" customHeight="1" x14ac:dyDescent="0.25">
      <c r="A325" s="7"/>
      <c r="B325" s="10"/>
      <c r="C325" s="11"/>
      <c r="D325" s="11"/>
      <c r="E325" s="15"/>
      <c r="H325" s="9"/>
      <c r="I325" s="16"/>
      <c r="J325" s="16"/>
      <c r="K325" s="13"/>
      <c r="L325" s="13"/>
      <c r="M325" s="13"/>
      <c r="N325" s="13"/>
      <c r="O325" s="13"/>
      <c r="P325" s="13"/>
    </row>
    <row r="326" spans="1:16" ht="15" customHeight="1" x14ac:dyDescent="0.25">
      <c r="A326" s="7"/>
      <c r="B326" s="10"/>
      <c r="C326" s="11"/>
      <c r="D326" s="11"/>
      <c r="E326" s="15"/>
      <c r="H326" s="9"/>
      <c r="I326" s="16"/>
      <c r="J326" s="16"/>
      <c r="K326" s="13"/>
      <c r="L326" s="13"/>
      <c r="M326" s="13"/>
      <c r="N326" s="13"/>
      <c r="O326" s="13"/>
      <c r="P326" s="13"/>
    </row>
    <row r="327" spans="1:16" ht="15" customHeight="1" x14ac:dyDescent="0.25">
      <c r="A327" s="7"/>
      <c r="B327" s="10"/>
      <c r="C327" s="11"/>
      <c r="D327" s="11"/>
      <c r="E327" s="15"/>
      <c r="H327" s="9"/>
      <c r="I327" s="16"/>
      <c r="J327" s="16"/>
      <c r="K327" s="13"/>
      <c r="L327" s="13"/>
      <c r="M327" s="13"/>
      <c r="N327" s="13"/>
      <c r="O327" s="13"/>
      <c r="P327" s="13"/>
    </row>
    <row r="328" spans="1:16" ht="15" customHeight="1" x14ac:dyDescent="0.25">
      <c r="A328" s="7"/>
      <c r="B328" s="10"/>
      <c r="C328" s="11"/>
      <c r="D328" s="11"/>
      <c r="E328" s="15"/>
      <c r="H328" s="9"/>
      <c r="I328" s="16"/>
      <c r="J328" s="16"/>
      <c r="K328" s="13"/>
      <c r="L328" s="13"/>
      <c r="M328" s="13"/>
      <c r="N328" s="13"/>
      <c r="O328" s="13"/>
      <c r="P328" s="13"/>
    </row>
    <row r="329" spans="1:16" ht="15" customHeight="1" x14ac:dyDescent="0.25">
      <c r="A329" s="7"/>
      <c r="B329" s="10"/>
      <c r="C329" s="11"/>
      <c r="D329" s="11"/>
      <c r="E329" s="15"/>
      <c r="H329" s="9"/>
      <c r="I329" s="16"/>
      <c r="J329" s="16"/>
      <c r="K329" s="13"/>
      <c r="L329" s="13"/>
      <c r="M329" s="13"/>
      <c r="N329" s="13"/>
      <c r="O329" s="13"/>
      <c r="P329" s="13"/>
    </row>
    <row r="330" spans="1:16" ht="15" customHeight="1" x14ac:dyDescent="0.25">
      <c r="A330" s="7"/>
      <c r="B330" s="10"/>
      <c r="C330" s="11"/>
      <c r="D330" s="11"/>
      <c r="E330" s="15"/>
      <c r="H330" s="9"/>
      <c r="I330" s="16"/>
      <c r="J330" s="16"/>
      <c r="K330" s="13"/>
      <c r="L330" s="13"/>
      <c r="M330" s="13"/>
      <c r="N330" s="13"/>
      <c r="O330" s="13"/>
      <c r="P330" s="13"/>
    </row>
    <row r="331" spans="1:16" ht="15" customHeight="1" x14ac:dyDescent="0.25">
      <c r="A331" s="7"/>
      <c r="B331" s="10"/>
      <c r="C331" s="11"/>
      <c r="D331" s="11"/>
      <c r="E331" s="15"/>
      <c r="H331" s="9"/>
      <c r="I331" s="16"/>
      <c r="J331" s="16"/>
      <c r="K331" s="13"/>
      <c r="L331" s="13"/>
      <c r="M331" s="13"/>
      <c r="N331" s="13"/>
      <c r="O331" s="13"/>
      <c r="P331" s="13"/>
    </row>
    <row r="332" spans="1:16" ht="15" customHeight="1" x14ac:dyDescent="0.25">
      <c r="A332" s="7"/>
      <c r="B332" s="10"/>
      <c r="C332" s="11"/>
      <c r="D332" s="11"/>
      <c r="E332" s="15"/>
      <c r="H332" s="9"/>
      <c r="I332" s="16"/>
      <c r="J332" s="16"/>
      <c r="K332" s="13"/>
      <c r="L332" s="13"/>
      <c r="M332" s="13"/>
      <c r="N332" s="13"/>
      <c r="O332" s="13"/>
      <c r="P332" s="13"/>
    </row>
    <row r="333" spans="1:16" ht="15" customHeight="1" x14ac:dyDescent="0.25">
      <c r="A333" s="7"/>
      <c r="B333" s="10"/>
      <c r="C333" s="11"/>
      <c r="D333" s="11"/>
      <c r="E333" s="15"/>
      <c r="H333" s="9"/>
      <c r="I333" s="16"/>
      <c r="J333" s="16"/>
      <c r="K333" s="13"/>
      <c r="L333" s="13"/>
      <c r="M333" s="13"/>
      <c r="N333" s="13"/>
      <c r="O333" s="13"/>
      <c r="P333" s="13"/>
    </row>
    <row r="334" spans="1:16" ht="15" customHeight="1" x14ac:dyDescent="0.25">
      <c r="A334" s="7"/>
      <c r="B334" s="10"/>
      <c r="C334" s="11"/>
      <c r="D334" s="11"/>
      <c r="E334" s="15"/>
      <c r="H334" s="9"/>
      <c r="I334" s="16"/>
      <c r="J334" s="16"/>
      <c r="K334" s="13"/>
      <c r="L334" s="13"/>
      <c r="M334" s="13"/>
      <c r="N334" s="13"/>
      <c r="O334" s="13"/>
      <c r="P334" s="13"/>
    </row>
    <row r="335" spans="1:16" ht="15" customHeight="1" x14ac:dyDescent="0.25">
      <c r="A335" s="7"/>
      <c r="B335" s="10"/>
      <c r="C335" s="11"/>
      <c r="D335" s="11"/>
      <c r="E335" s="15"/>
      <c r="H335" s="9"/>
      <c r="I335" s="16"/>
      <c r="J335" s="16"/>
      <c r="K335" s="13"/>
      <c r="L335" s="13"/>
      <c r="M335" s="13"/>
      <c r="N335" s="13"/>
      <c r="O335" s="13"/>
      <c r="P335" s="13"/>
    </row>
    <row r="336" spans="1:16" ht="15" customHeight="1" x14ac:dyDescent="0.25">
      <c r="A336" s="7"/>
      <c r="B336" s="10"/>
      <c r="C336" s="11"/>
      <c r="D336" s="11"/>
      <c r="E336" s="15"/>
      <c r="H336" s="9"/>
      <c r="I336" s="16"/>
      <c r="J336" s="16"/>
      <c r="K336" s="13"/>
      <c r="L336" s="13"/>
      <c r="M336" s="13"/>
      <c r="N336" s="13"/>
      <c r="O336" s="13"/>
      <c r="P336" s="13"/>
    </row>
    <row r="337" spans="1:16" ht="15" customHeight="1" x14ac:dyDescent="0.25">
      <c r="A337" s="7"/>
      <c r="B337" s="10"/>
      <c r="C337" s="11"/>
      <c r="D337" s="11"/>
      <c r="E337" s="15"/>
      <c r="H337" s="9"/>
      <c r="I337" s="16"/>
      <c r="J337" s="16"/>
      <c r="K337" s="13"/>
      <c r="L337" s="13"/>
      <c r="M337" s="13"/>
      <c r="N337" s="13"/>
      <c r="O337" s="13"/>
      <c r="P337" s="13"/>
    </row>
    <row r="338" spans="1:16" ht="15" customHeight="1" x14ac:dyDescent="0.25">
      <c r="A338" s="7"/>
      <c r="B338" s="10"/>
      <c r="C338" s="11"/>
      <c r="D338" s="11"/>
      <c r="E338" s="15"/>
      <c r="H338" s="9"/>
      <c r="I338" s="16"/>
      <c r="J338" s="16"/>
      <c r="K338" s="13"/>
      <c r="L338" s="13"/>
      <c r="M338" s="13"/>
      <c r="N338" s="13"/>
      <c r="O338" s="13"/>
      <c r="P338" s="13"/>
    </row>
    <row r="339" spans="1:16" ht="15" customHeight="1" x14ac:dyDescent="0.25">
      <c r="A339" s="7"/>
      <c r="B339" s="10"/>
      <c r="C339" s="11"/>
      <c r="D339" s="11"/>
      <c r="E339" s="15"/>
      <c r="H339" s="9"/>
      <c r="I339" s="16"/>
      <c r="J339" s="16"/>
      <c r="K339" s="13"/>
      <c r="L339" s="13"/>
      <c r="M339" s="13"/>
      <c r="N339" s="13"/>
      <c r="O339" s="13"/>
      <c r="P339" s="13"/>
    </row>
    <row r="340" spans="1:16" ht="15" customHeight="1" x14ac:dyDescent="0.25">
      <c r="A340" s="7"/>
      <c r="B340" s="10"/>
      <c r="C340" s="11"/>
      <c r="D340" s="11"/>
      <c r="E340" s="15"/>
      <c r="H340" s="9"/>
      <c r="I340" s="16"/>
      <c r="J340" s="16"/>
      <c r="K340" s="13"/>
      <c r="L340" s="13"/>
      <c r="M340" s="13"/>
      <c r="N340" s="13"/>
      <c r="O340" s="13"/>
      <c r="P340" s="13"/>
    </row>
    <row r="341" spans="1:16" ht="15" customHeight="1" x14ac:dyDescent="0.25">
      <c r="A341" s="7"/>
      <c r="B341" s="10"/>
      <c r="C341" s="11"/>
      <c r="D341" s="11"/>
      <c r="E341" s="15"/>
      <c r="H341" s="9"/>
      <c r="I341" s="16"/>
      <c r="J341" s="16"/>
      <c r="K341" s="13"/>
      <c r="L341" s="13"/>
      <c r="M341" s="13"/>
      <c r="N341" s="13"/>
      <c r="O341" s="13"/>
      <c r="P341" s="13"/>
    </row>
    <row r="342" spans="1:16" ht="15" customHeight="1" x14ac:dyDescent="0.25">
      <c r="A342" s="7"/>
      <c r="B342" s="10"/>
      <c r="C342" s="11"/>
      <c r="D342" s="11"/>
      <c r="E342" s="15"/>
      <c r="H342" s="9"/>
      <c r="I342" s="16"/>
      <c r="J342" s="16"/>
      <c r="K342" s="13"/>
      <c r="L342" s="13"/>
      <c r="M342" s="13"/>
      <c r="N342" s="13"/>
      <c r="O342" s="13"/>
      <c r="P342" s="13"/>
    </row>
    <row r="343" spans="1:16" ht="15" customHeight="1" x14ac:dyDescent="0.25">
      <c r="A343" s="7"/>
      <c r="B343" s="10"/>
      <c r="C343" s="11"/>
      <c r="D343" s="11"/>
      <c r="E343" s="15"/>
      <c r="H343" s="9"/>
      <c r="I343" s="16"/>
      <c r="J343" s="16"/>
      <c r="K343" s="13"/>
      <c r="L343" s="13"/>
      <c r="M343" s="13"/>
      <c r="N343" s="13"/>
      <c r="O343" s="13"/>
      <c r="P343" s="13"/>
    </row>
    <row r="344" spans="1:16" ht="15" customHeight="1" x14ac:dyDescent="0.25">
      <c r="A344" s="7"/>
      <c r="B344" s="10"/>
      <c r="C344" s="11"/>
      <c r="D344" s="11"/>
      <c r="E344" s="15"/>
      <c r="H344" s="9"/>
      <c r="I344" s="16"/>
      <c r="J344" s="16"/>
      <c r="K344" s="13"/>
      <c r="L344" s="13"/>
      <c r="M344" s="13"/>
      <c r="N344" s="13"/>
      <c r="O344" s="13"/>
      <c r="P344" s="13"/>
    </row>
    <row r="345" spans="1:16" ht="15" customHeight="1" x14ac:dyDescent="0.25">
      <c r="A345" s="7"/>
      <c r="B345" s="10"/>
      <c r="C345" s="11"/>
      <c r="D345" s="11"/>
      <c r="E345" s="15"/>
      <c r="H345" s="9"/>
      <c r="I345" s="16"/>
      <c r="J345" s="16"/>
      <c r="K345" s="13"/>
      <c r="L345" s="13"/>
      <c r="M345" s="13"/>
      <c r="N345" s="13"/>
      <c r="O345" s="13"/>
      <c r="P345" s="13"/>
    </row>
    <row r="346" spans="1:16" ht="15" customHeight="1" x14ac:dyDescent="0.25">
      <c r="A346" s="7"/>
      <c r="B346" s="10"/>
      <c r="C346" s="11"/>
      <c r="D346" s="11"/>
      <c r="E346" s="15"/>
      <c r="H346" s="9"/>
      <c r="I346" s="16"/>
      <c r="J346" s="16"/>
      <c r="K346" s="13"/>
      <c r="L346" s="13"/>
      <c r="M346" s="13"/>
      <c r="N346" s="13"/>
      <c r="O346" s="13"/>
      <c r="P346" s="13"/>
    </row>
    <row r="347" spans="1:16" ht="15" customHeight="1" x14ac:dyDescent="0.25">
      <c r="A347" s="7"/>
      <c r="B347" s="10"/>
      <c r="C347" s="11"/>
      <c r="D347" s="11"/>
      <c r="E347" s="15"/>
      <c r="H347" s="9"/>
      <c r="I347" s="16"/>
      <c r="J347" s="16"/>
      <c r="K347" s="13"/>
      <c r="L347" s="13"/>
      <c r="M347" s="13"/>
      <c r="N347" s="13"/>
      <c r="O347" s="13"/>
      <c r="P347" s="13"/>
    </row>
    <row r="348" spans="1:16" ht="15" customHeight="1" x14ac:dyDescent="0.25">
      <c r="A348" s="7"/>
      <c r="B348" s="10"/>
      <c r="C348" s="11"/>
      <c r="D348" s="11"/>
      <c r="E348" s="15"/>
      <c r="H348" s="9"/>
      <c r="I348" s="16"/>
      <c r="J348" s="16"/>
      <c r="K348" s="13"/>
      <c r="L348" s="13"/>
      <c r="M348" s="13"/>
      <c r="N348" s="13"/>
      <c r="O348" s="13"/>
      <c r="P348" s="13"/>
    </row>
    <row r="349" spans="1:16" ht="15" customHeight="1" x14ac:dyDescent="0.25">
      <c r="A349" s="7"/>
      <c r="B349" s="10"/>
      <c r="C349" s="11"/>
      <c r="D349" s="11"/>
      <c r="E349" s="15"/>
      <c r="H349" s="9"/>
      <c r="I349" s="16"/>
      <c r="J349" s="16"/>
      <c r="K349" s="13"/>
      <c r="L349" s="13"/>
      <c r="M349" s="13"/>
      <c r="N349" s="13"/>
      <c r="O349" s="13"/>
      <c r="P349" s="13"/>
    </row>
    <row r="350" spans="1:16" ht="15" customHeight="1" x14ac:dyDescent="0.25">
      <c r="A350" s="7"/>
      <c r="B350" s="10"/>
      <c r="C350" s="11"/>
      <c r="D350" s="11"/>
      <c r="E350" s="15"/>
      <c r="H350" s="9"/>
      <c r="I350" s="16"/>
      <c r="J350" s="16"/>
      <c r="K350" s="13"/>
      <c r="L350" s="13"/>
      <c r="M350" s="13"/>
      <c r="N350" s="13"/>
      <c r="O350" s="13"/>
      <c r="P350" s="13"/>
    </row>
    <row r="351" spans="1:16" ht="15" customHeight="1" x14ac:dyDescent="0.25">
      <c r="A351" s="7"/>
      <c r="B351" s="10"/>
      <c r="C351" s="11"/>
      <c r="D351" s="11"/>
      <c r="E351" s="15"/>
      <c r="H351" s="9"/>
      <c r="I351" s="16"/>
      <c r="J351" s="16"/>
      <c r="K351" s="13"/>
      <c r="L351" s="13"/>
      <c r="M351" s="13"/>
      <c r="N351" s="13"/>
      <c r="O351" s="13"/>
      <c r="P351" s="13"/>
    </row>
    <row r="352" spans="1:16" ht="15" customHeight="1" x14ac:dyDescent="0.25">
      <c r="A352" s="7"/>
      <c r="B352" s="10"/>
      <c r="C352" s="11"/>
      <c r="D352" s="11"/>
      <c r="E352" s="15"/>
      <c r="H352" s="9"/>
      <c r="I352" s="16"/>
      <c r="J352" s="16"/>
      <c r="K352" s="13"/>
      <c r="L352" s="13"/>
      <c r="M352" s="13"/>
      <c r="N352" s="13"/>
      <c r="O352" s="13"/>
      <c r="P352" s="13"/>
    </row>
    <row r="353" spans="1:16" ht="15" customHeight="1" x14ac:dyDescent="0.25">
      <c r="A353" s="7"/>
      <c r="B353" s="10"/>
      <c r="C353" s="11"/>
      <c r="D353" s="11"/>
      <c r="E353" s="15"/>
      <c r="H353" s="9"/>
      <c r="I353" s="16"/>
      <c r="J353" s="16"/>
      <c r="K353" s="13"/>
      <c r="L353" s="13"/>
      <c r="M353" s="13"/>
      <c r="N353" s="13"/>
      <c r="O353" s="13"/>
      <c r="P353" s="13"/>
    </row>
    <row r="354" spans="1:16" ht="15" customHeight="1" x14ac:dyDescent="0.25">
      <c r="A354" s="7"/>
      <c r="B354" s="10"/>
      <c r="C354" s="11"/>
      <c r="D354" s="11"/>
      <c r="E354" s="15"/>
      <c r="H354" s="9"/>
      <c r="I354" s="16"/>
      <c r="J354" s="16"/>
      <c r="K354" s="13"/>
      <c r="L354" s="13"/>
      <c r="M354" s="13"/>
      <c r="N354" s="13"/>
      <c r="O354" s="13"/>
      <c r="P354" s="13"/>
    </row>
    <row r="355" spans="1:16" ht="15" customHeight="1" x14ac:dyDescent="0.25">
      <c r="A355" s="7"/>
      <c r="B355" s="10"/>
      <c r="C355" s="11"/>
      <c r="D355" s="11"/>
      <c r="E355" s="15"/>
      <c r="H355" s="9"/>
      <c r="I355" s="16"/>
      <c r="J355" s="16"/>
      <c r="K355" s="13"/>
      <c r="L355" s="13"/>
      <c r="M355" s="13"/>
      <c r="N355" s="13"/>
      <c r="O355" s="13"/>
      <c r="P355" s="13"/>
    </row>
    <row r="356" spans="1:16" ht="15" customHeight="1" x14ac:dyDescent="0.25">
      <c r="A356" s="7"/>
      <c r="B356" s="10"/>
      <c r="C356" s="11"/>
      <c r="D356" s="11"/>
      <c r="E356" s="15"/>
      <c r="H356" s="9"/>
      <c r="I356" s="16"/>
      <c r="J356" s="16"/>
      <c r="K356" s="13"/>
      <c r="L356" s="13"/>
      <c r="M356" s="13"/>
      <c r="N356" s="13"/>
      <c r="O356" s="13"/>
      <c r="P356" s="13"/>
    </row>
    <row r="357" spans="1:16" ht="15" customHeight="1" x14ac:dyDescent="0.25">
      <c r="A357" s="7"/>
      <c r="B357" s="10"/>
      <c r="C357" s="11"/>
      <c r="D357" s="11"/>
      <c r="E357" s="15"/>
      <c r="H357" s="9"/>
      <c r="I357" s="16"/>
      <c r="J357" s="16"/>
      <c r="K357" s="13"/>
      <c r="L357" s="13"/>
      <c r="M357" s="13"/>
      <c r="N357" s="13"/>
      <c r="O357" s="13"/>
      <c r="P357" s="13"/>
    </row>
    <row r="358" spans="1:16" ht="15" customHeight="1" x14ac:dyDescent="0.25">
      <c r="A358" s="7"/>
      <c r="B358" s="10"/>
      <c r="C358" s="11"/>
      <c r="D358" s="11"/>
      <c r="E358" s="15"/>
      <c r="H358" s="9"/>
      <c r="I358" s="16"/>
      <c r="J358" s="16"/>
      <c r="K358" s="13"/>
      <c r="L358" s="13"/>
      <c r="M358" s="13"/>
      <c r="N358" s="13"/>
      <c r="O358" s="13"/>
      <c r="P358" s="13"/>
    </row>
    <row r="359" spans="1:16" ht="15" customHeight="1" x14ac:dyDescent="0.25">
      <c r="A359" s="7"/>
      <c r="B359" s="10"/>
      <c r="C359" s="11"/>
      <c r="D359" s="11"/>
      <c r="E359" s="15"/>
      <c r="H359" s="9"/>
      <c r="I359" s="16"/>
      <c r="J359" s="16"/>
      <c r="K359" s="13"/>
      <c r="L359" s="13"/>
      <c r="M359" s="13"/>
      <c r="N359" s="13"/>
      <c r="O359" s="13"/>
      <c r="P359" s="13"/>
    </row>
    <row r="360" spans="1:16" ht="15" customHeight="1" x14ac:dyDescent="0.25">
      <c r="A360" s="7"/>
      <c r="B360" s="10"/>
      <c r="C360" s="11"/>
      <c r="D360" s="11"/>
      <c r="E360" s="15"/>
      <c r="H360" s="9"/>
      <c r="I360" s="16"/>
      <c r="J360" s="16"/>
      <c r="K360" s="13"/>
      <c r="L360" s="13"/>
      <c r="M360" s="13"/>
      <c r="N360" s="13"/>
      <c r="O360" s="13"/>
      <c r="P360" s="13"/>
    </row>
    <row r="361" spans="1:16" ht="15" customHeight="1" x14ac:dyDescent="0.25">
      <c r="A361" s="7"/>
      <c r="B361" s="10"/>
      <c r="C361" s="11"/>
      <c r="D361" s="11"/>
      <c r="E361" s="15"/>
      <c r="H361" s="9"/>
      <c r="I361" s="16"/>
      <c r="J361" s="16"/>
      <c r="K361" s="13"/>
      <c r="L361" s="13"/>
      <c r="M361" s="13"/>
      <c r="N361" s="13"/>
      <c r="O361" s="13"/>
      <c r="P361" s="13"/>
    </row>
    <row r="362" spans="1:16" ht="15" customHeight="1" x14ac:dyDescent="0.25">
      <c r="A362" s="7"/>
      <c r="B362" s="10"/>
      <c r="C362" s="11"/>
      <c r="D362" s="11"/>
      <c r="E362" s="15"/>
      <c r="H362" s="9"/>
      <c r="I362" s="16"/>
      <c r="J362" s="16"/>
      <c r="K362" s="13"/>
      <c r="L362" s="13"/>
      <c r="M362" s="13"/>
      <c r="N362" s="13"/>
      <c r="O362" s="13"/>
      <c r="P362" s="13"/>
    </row>
    <row r="363" spans="1:16" ht="15" customHeight="1" x14ac:dyDescent="0.25">
      <c r="A363" s="7"/>
      <c r="B363" s="10"/>
      <c r="C363" s="11"/>
      <c r="D363" s="11"/>
      <c r="E363" s="15"/>
      <c r="H363" s="9"/>
      <c r="I363" s="16"/>
      <c r="J363" s="16"/>
      <c r="K363" s="13"/>
      <c r="L363" s="13"/>
      <c r="M363" s="13"/>
      <c r="N363" s="13"/>
      <c r="O363" s="13"/>
      <c r="P363" s="13"/>
    </row>
    <row r="364" spans="1:16" ht="15" customHeight="1" x14ac:dyDescent="0.25">
      <c r="A364" s="7"/>
      <c r="B364" s="10"/>
      <c r="C364" s="11"/>
      <c r="D364" s="11"/>
      <c r="E364" s="15"/>
      <c r="H364" s="9"/>
      <c r="I364" s="16"/>
      <c r="J364" s="16"/>
      <c r="K364" s="13"/>
      <c r="L364" s="13"/>
      <c r="M364" s="13"/>
      <c r="N364" s="13"/>
      <c r="O364" s="13"/>
      <c r="P364" s="13"/>
    </row>
    <row r="365" spans="1:16" ht="15" customHeight="1" x14ac:dyDescent="0.25">
      <c r="A365" s="7"/>
      <c r="B365" s="10"/>
      <c r="C365" s="11"/>
      <c r="D365" s="11"/>
      <c r="E365" s="15"/>
      <c r="H365" s="9"/>
      <c r="I365" s="16"/>
      <c r="J365" s="16"/>
      <c r="K365" s="13"/>
      <c r="L365" s="13"/>
      <c r="M365" s="13"/>
      <c r="N365" s="13"/>
      <c r="O365" s="13"/>
      <c r="P365" s="13"/>
    </row>
    <row r="366" spans="1:16" ht="15" customHeight="1" x14ac:dyDescent="0.25">
      <c r="A366" s="7"/>
      <c r="B366" s="10"/>
      <c r="C366" s="11"/>
      <c r="D366" s="11"/>
      <c r="E366" s="15"/>
      <c r="H366" s="9"/>
      <c r="I366" s="16"/>
      <c r="J366" s="16"/>
      <c r="K366" s="13"/>
      <c r="L366" s="13"/>
      <c r="M366" s="13"/>
      <c r="N366" s="13"/>
      <c r="O366" s="13"/>
      <c r="P366" s="13"/>
    </row>
    <row r="367" spans="1:16" ht="15" customHeight="1" x14ac:dyDescent="0.25">
      <c r="A367" s="7"/>
      <c r="B367" s="10"/>
      <c r="C367" s="11"/>
      <c r="D367" s="11"/>
      <c r="E367" s="15"/>
      <c r="H367" s="9"/>
      <c r="I367" s="16"/>
      <c r="J367" s="16"/>
      <c r="K367" s="13"/>
      <c r="L367" s="13"/>
      <c r="M367" s="13"/>
      <c r="N367" s="13"/>
      <c r="O367" s="13"/>
      <c r="P367" s="13"/>
    </row>
    <row r="368" spans="1:16" ht="15" customHeight="1" x14ac:dyDescent="0.25">
      <c r="A368" s="7"/>
      <c r="B368" s="10"/>
      <c r="C368" s="11"/>
      <c r="D368" s="11"/>
      <c r="E368" s="15"/>
      <c r="H368" s="9"/>
      <c r="I368" s="16"/>
      <c r="J368" s="16"/>
      <c r="K368" s="13"/>
      <c r="L368" s="13"/>
      <c r="M368" s="13"/>
      <c r="N368" s="13"/>
      <c r="O368" s="13"/>
      <c r="P368" s="13"/>
    </row>
    <row r="369" spans="1:16" ht="15" customHeight="1" x14ac:dyDescent="0.25">
      <c r="A369" s="7"/>
      <c r="B369" s="10"/>
      <c r="C369" s="11"/>
      <c r="D369" s="11"/>
      <c r="E369" s="15"/>
      <c r="H369" s="9"/>
      <c r="I369" s="16"/>
      <c r="J369" s="16"/>
      <c r="K369" s="13"/>
      <c r="L369" s="13"/>
      <c r="M369" s="13"/>
      <c r="N369" s="13"/>
      <c r="O369" s="13"/>
      <c r="P369" s="13"/>
    </row>
    <row r="370" spans="1:16" ht="15" customHeight="1" x14ac:dyDescent="0.25">
      <c r="A370" s="7"/>
      <c r="B370" s="10"/>
      <c r="C370" s="11"/>
      <c r="D370" s="11"/>
      <c r="E370" s="15"/>
      <c r="H370" s="9"/>
      <c r="I370" s="16"/>
      <c r="J370" s="16"/>
      <c r="K370" s="13"/>
      <c r="L370" s="13"/>
      <c r="M370" s="13"/>
      <c r="N370" s="13"/>
      <c r="O370" s="13"/>
      <c r="P370" s="13"/>
    </row>
    <row r="371" spans="1:16" ht="15" customHeight="1" x14ac:dyDescent="0.25">
      <c r="A371" s="7"/>
      <c r="B371" s="10"/>
      <c r="C371" s="11"/>
      <c r="D371" s="11"/>
      <c r="E371" s="15"/>
      <c r="H371" s="9"/>
      <c r="I371" s="16"/>
      <c r="J371" s="16"/>
      <c r="K371" s="13"/>
      <c r="L371" s="13"/>
      <c r="M371" s="13"/>
      <c r="N371" s="13"/>
      <c r="O371" s="13"/>
      <c r="P371" s="13"/>
    </row>
    <row r="372" spans="1:16" ht="15" customHeight="1" x14ac:dyDescent="0.25">
      <c r="A372" s="7"/>
      <c r="B372" s="10"/>
      <c r="C372" s="11"/>
      <c r="D372" s="11"/>
      <c r="E372" s="15"/>
      <c r="H372" s="9"/>
      <c r="I372" s="16"/>
      <c r="J372" s="16"/>
      <c r="K372" s="13"/>
      <c r="L372" s="13"/>
      <c r="M372" s="13"/>
      <c r="N372" s="13"/>
      <c r="O372" s="13"/>
      <c r="P372" s="13"/>
    </row>
    <row r="373" spans="1:16" ht="15" customHeight="1" x14ac:dyDescent="0.25">
      <c r="A373" s="7"/>
      <c r="B373" s="10"/>
      <c r="C373" s="11"/>
      <c r="D373" s="11"/>
      <c r="E373" s="15"/>
      <c r="H373" s="9"/>
      <c r="I373" s="16"/>
      <c r="J373" s="16"/>
      <c r="K373" s="13"/>
      <c r="L373" s="13"/>
      <c r="M373" s="13"/>
      <c r="N373" s="13"/>
      <c r="O373" s="13"/>
      <c r="P373" s="13"/>
    </row>
    <row r="374" spans="1:16" ht="15" customHeight="1" x14ac:dyDescent="0.25">
      <c r="A374" s="7"/>
      <c r="B374" s="10"/>
      <c r="C374" s="11"/>
      <c r="D374" s="11"/>
      <c r="E374" s="15"/>
      <c r="H374" s="9"/>
      <c r="I374" s="16"/>
      <c r="J374" s="16"/>
      <c r="K374" s="13"/>
      <c r="L374" s="13"/>
      <c r="M374" s="13"/>
      <c r="N374" s="13"/>
      <c r="O374" s="13"/>
      <c r="P374" s="13"/>
    </row>
    <row r="375" spans="1:16" ht="15" customHeight="1" x14ac:dyDescent="0.25">
      <c r="A375" s="7"/>
      <c r="B375" s="10"/>
      <c r="C375" s="11"/>
      <c r="D375" s="11"/>
      <c r="E375" s="15"/>
      <c r="H375" s="9"/>
      <c r="I375" s="16"/>
      <c r="J375" s="16"/>
      <c r="K375" s="13"/>
      <c r="L375" s="13"/>
      <c r="M375" s="13"/>
      <c r="N375" s="13"/>
      <c r="O375" s="13"/>
      <c r="P375" s="13"/>
    </row>
    <row r="376" spans="1:16" ht="15" customHeight="1" x14ac:dyDescent="0.25">
      <c r="A376" s="7"/>
      <c r="B376" s="10"/>
      <c r="C376" s="11"/>
      <c r="D376" s="11"/>
      <c r="E376" s="15"/>
      <c r="H376" s="9"/>
      <c r="I376" s="16"/>
      <c r="J376" s="16"/>
      <c r="K376" s="13"/>
      <c r="L376" s="13"/>
      <c r="M376" s="13"/>
      <c r="N376" s="13"/>
      <c r="O376" s="13"/>
      <c r="P376" s="13"/>
    </row>
    <row r="377" spans="1:16" ht="15" customHeight="1" x14ac:dyDescent="0.25">
      <c r="A377" s="7"/>
      <c r="B377" s="10"/>
      <c r="C377" s="11"/>
      <c r="D377" s="11"/>
      <c r="E377" s="15"/>
      <c r="H377" s="9"/>
      <c r="I377" s="16"/>
      <c r="J377" s="16"/>
      <c r="K377" s="13"/>
      <c r="L377" s="13"/>
      <c r="M377" s="13"/>
      <c r="N377" s="13"/>
      <c r="O377" s="13"/>
      <c r="P377" s="13"/>
    </row>
    <row r="378" spans="1:16" ht="15" customHeight="1" x14ac:dyDescent="0.25">
      <c r="A378" s="7"/>
      <c r="B378" s="10"/>
      <c r="C378" s="11"/>
      <c r="D378" s="11"/>
      <c r="E378" s="15"/>
      <c r="H378" s="9"/>
      <c r="I378" s="16"/>
      <c r="J378" s="16"/>
      <c r="K378" s="13"/>
      <c r="L378" s="13"/>
      <c r="M378" s="13"/>
      <c r="N378" s="13"/>
      <c r="O378" s="13"/>
      <c r="P378" s="13"/>
    </row>
    <row r="379" spans="1:16" ht="15" customHeight="1" x14ac:dyDescent="0.25">
      <c r="A379" s="7"/>
      <c r="B379" s="10"/>
      <c r="C379" s="11"/>
      <c r="D379" s="11"/>
      <c r="E379" s="15"/>
      <c r="H379" s="9"/>
      <c r="I379" s="16"/>
      <c r="J379" s="16"/>
      <c r="K379" s="13"/>
      <c r="L379" s="13"/>
      <c r="M379" s="13"/>
      <c r="N379" s="13"/>
      <c r="O379" s="13"/>
      <c r="P379" s="13"/>
    </row>
    <row r="380" spans="1:16" ht="15" customHeight="1" x14ac:dyDescent="0.25">
      <c r="A380" s="7"/>
      <c r="B380" s="10"/>
      <c r="C380" s="11"/>
      <c r="D380" s="11"/>
      <c r="E380" s="15"/>
      <c r="H380" s="9"/>
      <c r="I380" s="16"/>
      <c r="J380" s="16"/>
      <c r="K380" s="13"/>
      <c r="L380" s="13"/>
      <c r="M380" s="13"/>
      <c r="N380" s="13"/>
      <c r="O380" s="13"/>
      <c r="P380" s="13"/>
    </row>
    <row r="381" spans="1:16" ht="15" customHeight="1" x14ac:dyDescent="0.25">
      <c r="A381" s="7"/>
      <c r="B381" s="10"/>
      <c r="C381" s="11"/>
      <c r="D381" s="11"/>
      <c r="E381" s="15"/>
      <c r="H381" s="9"/>
      <c r="I381" s="16"/>
      <c r="J381" s="16"/>
      <c r="K381" s="13"/>
      <c r="L381" s="13"/>
      <c r="M381" s="13"/>
      <c r="N381" s="13"/>
      <c r="O381" s="13"/>
      <c r="P381" s="13"/>
    </row>
    <row r="382" spans="1:16" ht="15" customHeight="1" x14ac:dyDescent="0.25">
      <c r="A382" s="7"/>
      <c r="B382" s="10"/>
      <c r="C382" s="11"/>
      <c r="D382" s="11"/>
      <c r="E382" s="15"/>
      <c r="H382" s="9"/>
      <c r="I382" s="16"/>
      <c r="J382" s="16"/>
      <c r="K382" s="13"/>
      <c r="L382" s="13"/>
      <c r="M382" s="13"/>
      <c r="N382" s="13"/>
      <c r="O382" s="13"/>
      <c r="P382" s="13"/>
    </row>
    <row r="383" spans="1:16" ht="15" customHeight="1" x14ac:dyDescent="0.25">
      <c r="A383" s="7"/>
      <c r="B383" s="10"/>
      <c r="C383" s="11"/>
      <c r="D383" s="11"/>
      <c r="E383" s="15"/>
      <c r="H383" s="9"/>
      <c r="I383" s="16"/>
      <c r="J383" s="16"/>
      <c r="K383" s="13"/>
      <c r="L383" s="13"/>
      <c r="M383" s="13"/>
      <c r="N383" s="13"/>
      <c r="O383" s="13"/>
      <c r="P383" s="13"/>
    </row>
    <row r="384" spans="1:16" ht="15" customHeight="1" x14ac:dyDescent="0.25">
      <c r="A384" s="7"/>
      <c r="B384" s="10"/>
      <c r="C384" s="11"/>
      <c r="D384" s="11"/>
      <c r="E384" s="15"/>
      <c r="H384" s="9"/>
      <c r="I384" s="16"/>
      <c r="J384" s="16"/>
      <c r="K384" s="13"/>
      <c r="L384" s="13"/>
      <c r="M384" s="13"/>
      <c r="N384" s="13"/>
      <c r="O384" s="13"/>
      <c r="P384" s="13"/>
    </row>
    <row r="385" spans="1:16" ht="15" customHeight="1" x14ac:dyDescent="0.25">
      <c r="A385" s="7"/>
      <c r="B385" s="10"/>
      <c r="C385" s="11"/>
      <c r="D385" s="11"/>
      <c r="E385" s="15"/>
      <c r="H385" s="9"/>
      <c r="I385" s="16"/>
      <c r="J385" s="16"/>
      <c r="K385" s="13"/>
      <c r="L385" s="13"/>
      <c r="M385" s="13"/>
      <c r="N385" s="13"/>
      <c r="O385" s="13"/>
      <c r="P385" s="13"/>
    </row>
    <row r="386" spans="1:16" ht="15" customHeight="1" x14ac:dyDescent="0.25">
      <c r="A386" s="7"/>
      <c r="B386" s="10"/>
      <c r="C386" s="11"/>
      <c r="D386" s="11"/>
      <c r="E386" s="15"/>
      <c r="H386" s="9"/>
      <c r="I386" s="16"/>
      <c r="J386" s="16"/>
      <c r="K386" s="13"/>
      <c r="L386" s="13"/>
      <c r="M386" s="13"/>
      <c r="N386" s="13"/>
      <c r="O386" s="13"/>
      <c r="P386" s="13"/>
    </row>
    <row r="387" spans="1:16" ht="15" customHeight="1" x14ac:dyDescent="0.25">
      <c r="A387" s="7"/>
      <c r="B387" s="10"/>
      <c r="C387" s="11"/>
      <c r="D387" s="11"/>
      <c r="E387" s="15"/>
      <c r="H387" s="9"/>
      <c r="I387" s="16"/>
      <c r="J387" s="16"/>
      <c r="K387" s="13"/>
      <c r="L387" s="13"/>
      <c r="M387" s="13"/>
      <c r="N387" s="13"/>
      <c r="O387" s="13"/>
      <c r="P387" s="13"/>
    </row>
    <row r="388" spans="1:16" ht="15" customHeight="1" x14ac:dyDescent="0.25">
      <c r="A388" s="7"/>
      <c r="B388" s="10"/>
      <c r="C388" s="11"/>
      <c r="D388" s="11"/>
      <c r="E388" s="15"/>
      <c r="H388" s="9"/>
      <c r="I388" s="16"/>
      <c r="J388" s="16"/>
      <c r="K388" s="13"/>
      <c r="L388" s="13"/>
      <c r="M388" s="13"/>
      <c r="N388" s="13"/>
      <c r="O388" s="13"/>
      <c r="P388" s="13"/>
    </row>
    <row r="389" spans="1:16" ht="15" customHeight="1" x14ac:dyDescent="0.25">
      <c r="A389" s="7"/>
      <c r="B389" s="10"/>
      <c r="C389" s="11"/>
      <c r="D389" s="11"/>
      <c r="E389" s="15"/>
      <c r="H389" s="9"/>
      <c r="I389" s="16"/>
      <c r="J389" s="16"/>
      <c r="K389" s="13"/>
      <c r="L389" s="13"/>
      <c r="M389" s="13"/>
      <c r="N389" s="13"/>
      <c r="O389" s="13"/>
      <c r="P389" s="13"/>
    </row>
    <row r="390" spans="1:16" ht="15" customHeight="1" x14ac:dyDescent="0.25">
      <c r="A390" s="7"/>
      <c r="B390" s="10"/>
      <c r="C390" s="11"/>
      <c r="D390" s="11"/>
      <c r="E390" s="15"/>
      <c r="H390" s="9"/>
      <c r="I390" s="16"/>
      <c r="J390" s="16"/>
      <c r="K390" s="13"/>
      <c r="L390" s="13"/>
      <c r="M390" s="13"/>
      <c r="N390" s="13"/>
      <c r="O390" s="13"/>
      <c r="P390" s="13"/>
    </row>
    <row r="391" spans="1:16" ht="15" customHeight="1" x14ac:dyDescent="0.25">
      <c r="A391" s="7"/>
      <c r="B391" s="10"/>
      <c r="C391" s="11"/>
      <c r="D391" s="11"/>
      <c r="E391" s="15"/>
      <c r="H391" s="9"/>
      <c r="I391" s="16"/>
      <c r="J391" s="16"/>
      <c r="K391" s="13"/>
      <c r="L391" s="13"/>
      <c r="M391" s="13"/>
      <c r="N391" s="13"/>
      <c r="O391" s="13"/>
      <c r="P391" s="13"/>
    </row>
    <row r="392" spans="1:16" ht="15" customHeight="1" x14ac:dyDescent="0.25">
      <c r="A392" s="7"/>
      <c r="B392" s="10"/>
      <c r="C392" s="11"/>
      <c r="D392" s="11"/>
      <c r="E392" s="15"/>
      <c r="H392" s="9"/>
      <c r="I392" s="16"/>
      <c r="J392" s="16"/>
      <c r="K392" s="13"/>
      <c r="L392" s="13"/>
      <c r="M392" s="13"/>
      <c r="N392" s="13"/>
      <c r="O392" s="13"/>
      <c r="P392" s="13"/>
    </row>
    <row r="393" spans="1:16" ht="15" customHeight="1" x14ac:dyDescent="0.25">
      <c r="A393" s="7"/>
      <c r="B393" s="10"/>
      <c r="C393" s="11"/>
      <c r="D393" s="11"/>
      <c r="E393" s="15"/>
      <c r="H393" s="9"/>
      <c r="I393" s="16"/>
      <c r="J393" s="16"/>
      <c r="K393" s="13"/>
      <c r="L393" s="13"/>
      <c r="M393" s="13"/>
      <c r="N393" s="13"/>
      <c r="O393" s="13"/>
      <c r="P393" s="13"/>
    </row>
    <row r="394" spans="1:16" ht="15" customHeight="1" x14ac:dyDescent="0.25">
      <c r="A394" s="7"/>
      <c r="B394" s="10"/>
      <c r="C394" s="11"/>
      <c r="D394" s="11"/>
      <c r="E394" s="15"/>
      <c r="H394" s="9"/>
      <c r="I394" s="16"/>
      <c r="J394" s="16"/>
      <c r="K394" s="13"/>
      <c r="L394" s="13"/>
      <c r="M394" s="13"/>
      <c r="N394" s="13"/>
      <c r="O394" s="13"/>
      <c r="P394" s="13"/>
    </row>
    <row r="395" spans="1:16" ht="15" customHeight="1" x14ac:dyDescent="0.25">
      <c r="A395" s="7"/>
      <c r="B395" s="10"/>
      <c r="C395" s="11"/>
      <c r="D395" s="11"/>
      <c r="E395" s="15"/>
      <c r="H395" s="9"/>
      <c r="I395" s="16"/>
      <c r="J395" s="16"/>
      <c r="K395" s="13"/>
      <c r="L395" s="13"/>
      <c r="M395" s="13"/>
      <c r="N395" s="13"/>
      <c r="O395" s="13"/>
      <c r="P395" s="13"/>
    </row>
    <row r="396" spans="1:16" ht="15" customHeight="1" x14ac:dyDescent="0.25">
      <c r="A396" s="7"/>
      <c r="B396" s="10"/>
      <c r="C396" s="11"/>
      <c r="D396" s="11"/>
      <c r="E396" s="15"/>
      <c r="H396" s="9"/>
      <c r="I396" s="16"/>
      <c r="J396" s="16"/>
      <c r="K396" s="13"/>
      <c r="L396" s="13"/>
      <c r="M396" s="13"/>
      <c r="N396" s="13"/>
      <c r="O396" s="13"/>
      <c r="P396" s="13"/>
    </row>
    <row r="397" spans="1:16" ht="15" customHeight="1" x14ac:dyDescent="0.25">
      <c r="A397" s="7"/>
      <c r="B397" s="10"/>
      <c r="C397" s="11"/>
      <c r="D397" s="11"/>
      <c r="E397" s="15"/>
      <c r="H397" s="9"/>
      <c r="I397" s="16"/>
      <c r="J397" s="16"/>
      <c r="K397" s="13"/>
      <c r="L397" s="13"/>
      <c r="M397" s="13"/>
      <c r="N397" s="13"/>
      <c r="O397" s="13"/>
      <c r="P397" s="13"/>
    </row>
    <row r="398" spans="1:16" ht="15" customHeight="1" x14ac:dyDescent="0.25">
      <c r="A398" s="7"/>
      <c r="B398" s="10"/>
      <c r="C398" s="11"/>
      <c r="D398" s="11"/>
      <c r="E398" s="15"/>
      <c r="H398" s="9"/>
      <c r="I398" s="16"/>
      <c r="J398" s="16"/>
      <c r="K398" s="13"/>
      <c r="L398" s="13"/>
      <c r="M398" s="13"/>
      <c r="N398" s="13"/>
      <c r="O398" s="13"/>
      <c r="P398" s="13"/>
    </row>
    <row r="399" spans="1:16" ht="15" customHeight="1" x14ac:dyDescent="0.25">
      <c r="A399" s="7"/>
      <c r="B399" s="10"/>
      <c r="C399" s="11"/>
      <c r="D399" s="11"/>
      <c r="E399" s="15"/>
      <c r="H399" s="9"/>
      <c r="I399" s="16"/>
      <c r="J399" s="16"/>
      <c r="K399" s="13"/>
      <c r="L399" s="13"/>
      <c r="M399" s="13"/>
      <c r="N399" s="13"/>
      <c r="O399" s="13"/>
      <c r="P399" s="13"/>
    </row>
    <row r="400" spans="1:16" ht="15" customHeight="1" x14ac:dyDescent="0.25">
      <c r="A400" s="7"/>
      <c r="B400" s="10"/>
      <c r="C400" s="11"/>
      <c r="D400" s="11"/>
      <c r="E400" s="15"/>
      <c r="H400" s="9"/>
      <c r="I400" s="16"/>
      <c r="J400" s="16"/>
      <c r="K400" s="13"/>
      <c r="L400" s="13"/>
      <c r="M400" s="13"/>
      <c r="N400" s="13"/>
      <c r="O400" s="13"/>
      <c r="P400" s="13"/>
    </row>
    <row r="401" spans="1:16" ht="15" customHeight="1" x14ac:dyDescent="0.25">
      <c r="A401" s="7"/>
      <c r="B401" s="10"/>
      <c r="C401" s="11"/>
      <c r="D401" s="11"/>
      <c r="E401" s="15"/>
      <c r="H401" s="9"/>
      <c r="I401" s="16"/>
      <c r="J401" s="16"/>
      <c r="K401" s="13"/>
      <c r="L401" s="13"/>
      <c r="M401" s="13"/>
      <c r="N401" s="13"/>
      <c r="O401" s="13"/>
      <c r="P401" s="13"/>
    </row>
    <row r="402" spans="1:16" ht="15" customHeight="1" x14ac:dyDescent="0.25">
      <c r="A402" s="7"/>
      <c r="B402" s="10"/>
      <c r="C402" s="11"/>
      <c r="D402" s="11"/>
      <c r="E402" s="15"/>
      <c r="H402" s="9"/>
      <c r="I402" s="16"/>
      <c r="J402" s="16"/>
      <c r="K402" s="13"/>
      <c r="L402" s="13"/>
      <c r="M402" s="13"/>
      <c r="N402" s="13"/>
      <c r="O402" s="13"/>
      <c r="P402" s="13"/>
    </row>
    <row r="403" spans="1:16" ht="15" customHeight="1" x14ac:dyDescent="0.25">
      <c r="A403" s="7"/>
      <c r="B403" s="10"/>
      <c r="C403" s="11"/>
      <c r="D403" s="11"/>
      <c r="E403" s="15"/>
      <c r="H403" s="9"/>
      <c r="I403" s="16"/>
      <c r="J403" s="16"/>
      <c r="K403" s="13"/>
      <c r="L403" s="13"/>
      <c r="M403" s="13"/>
      <c r="N403" s="13"/>
      <c r="O403" s="13"/>
      <c r="P403" s="13"/>
    </row>
    <row r="404" spans="1:16" ht="15" customHeight="1" x14ac:dyDescent="0.25">
      <c r="A404" s="7"/>
      <c r="B404" s="10"/>
      <c r="C404" s="11"/>
      <c r="D404" s="11"/>
      <c r="E404" s="15"/>
      <c r="H404" s="9"/>
      <c r="I404" s="16"/>
      <c r="J404" s="16"/>
      <c r="K404" s="13"/>
      <c r="L404" s="13"/>
      <c r="M404" s="13"/>
      <c r="N404" s="13"/>
      <c r="O404" s="13"/>
      <c r="P404" s="13"/>
    </row>
    <row r="405" spans="1:16" ht="15" customHeight="1" x14ac:dyDescent="0.25">
      <c r="A405" s="7"/>
      <c r="B405" s="10"/>
      <c r="C405" s="11"/>
      <c r="D405" s="11"/>
      <c r="E405" s="15"/>
      <c r="H405" s="9"/>
      <c r="I405" s="16"/>
      <c r="J405" s="16"/>
      <c r="K405" s="13"/>
      <c r="L405" s="13"/>
      <c r="M405" s="13"/>
      <c r="N405" s="13"/>
      <c r="O405" s="13"/>
      <c r="P405" s="13"/>
    </row>
    <row r="406" spans="1:16" ht="15" customHeight="1" x14ac:dyDescent="0.25">
      <c r="A406" s="7"/>
      <c r="B406" s="10"/>
      <c r="C406" s="11"/>
      <c r="D406" s="11"/>
      <c r="E406" s="15"/>
      <c r="H406" s="9"/>
      <c r="I406" s="16"/>
      <c r="J406" s="16"/>
      <c r="K406" s="13"/>
      <c r="L406" s="13"/>
      <c r="M406" s="13"/>
      <c r="N406" s="13"/>
      <c r="O406" s="13"/>
      <c r="P406" s="13"/>
    </row>
    <row r="407" spans="1:16" ht="15" customHeight="1" x14ac:dyDescent="0.25">
      <c r="A407" s="7"/>
      <c r="B407" s="10"/>
      <c r="C407" s="11"/>
      <c r="D407" s="11"/>
      <c r="E407" s="15"/>
      <c r="H407" s="9"/>
      <c r="I407" s="16"/>
      <c r="J407" s="16"/>
      <c r="K407" s="13"/>
      <c r="L407" s="13"/>
      <c r="M407" s="13"/>
      <c r="N407" s="13"/>
      <c r="O407" s="13"/>
      <c r="P407" s="13"/>
    </row>
    <row r="408" spans="1:16" ht="15" customHeight="1" x14ac:dyDescent="0.25">
      <c r="A408" s="7"/>
      <c r="B408" s="10"/>
      <c r="C408" s="11"/>
      <c r="D408" s="11"/>
      <c r="E408" s="15"/>
      <c r="H408" s="9"/>
      <c r="I408" s="16"/>
      <c r="J408" s="16"/>
      <c r="K408" s="13"/>
      <c r="L408" s="13"/>
      <c r="M408" s="13"/>
      <c r="N408" s="13"/>
      <c r="O408" s="13"/>
      <c r="P408" s="13"/>
    </row>
    <row r="409" spans="1:16" ht="15" customHeight="1" x14ac:dyDescent="0.25">
      <c r="A409" s="7"/>
      <c r="B409" s="10"/>
      <c r="C409" s="11"/>
      <c r="D409" s="11"/>
      <c r="E409" s="15"/>
      <c r="H409" s="9"/>
      <c r="I409" s="16"/>
      <c r="J409" s="16"/>
      <c r="K409" s="13"/>
      <c r="L409" s="13"/>
      <c r="M409" s="13"/>
      <c r="N409" s="13"/>
      <c r="O409" s="13"/>
      <c r="P409" s="13"/>
    </row>
    <row r="410" spans="1:16" ht="15" customHeight="1" x14ac:dyDescent="0.25">
      <c r="A410" s="7"/>
      <c r="B410" s="10"/>
      <c r="C410" s="11"/>
      <c r="D410" s="11"/>
      <c r="E410" s="15"/>
      <c r="H410" s="9"/>
      <c r="I410" s="16"/>
      <c r="J410" s="16"/>
      <c r="K410" s="13"/>
      <c r="L410" s="13"/>
      <c r="M410" s="13"/>
      <c r="N410" s="13"/>
      <c r="O410" s="13"/>
      <c r="P410" s="13"/>
    </row>
    <row r="411" spans="1:16" ht="15" customHeight="1" x14ac:dyDescent="0.25">
      <c r="A411" s="7"/>
      <c r="B411" s="10"/>
      <c r="C411" s="11"/>
      <c r="D411" s="11"/>
      <c r="E411" s="15"/>
      <c r="H411" s="9"/>
      <c r="I411" s="16"/>
      <c r="J411" s="16"/>
      <c r="K411" s="13"/>
      <c r="L411" s="13"/>
      <c r="M411" s="13"/>
      <c r="N411" s="13"/>
      <c r="O411" s="13"/>
      <c r="P411" s="13"/>
    </row>
    <row r="412" spans="1:16" ht="15" customHeight="1" x14ac:dyDescent="0.25">
      <c r="A412" s="7"/>
      <c r="B412" s="10"/>
      <c r="C412" s="11"/>
      <c r="D412" s="11"/>
      <c r="E412" s="15"/>
      <c r="H412" s="9"/>
      <c r="I412" s="16"/>
      <c r="J412" s="16"/>
      <c r="K412" s="13"/>
      <c r="L412" s="13"/>
      <c r="M412" s="13"/>
      <c r="N412" s="13"/>
      <c r="O412" s="13"/>
      <c r="P412" s="13"/>
    </row>
    <row r="413" spans="1:16" ht="15" customHeight="1" x14ac:dyDescent="0.25">
      <c r="A413" s="7"/>
      <c r="B413" s="10"/>
      <c r="C413" s="11"/>
      <c r="D413" s="11"/>
      <c r="E413" s="15"/>
      <c r="H413" s="9"/>
      <c r="I413" s="16"/>
      <c r="J413" s="16"/>
      <c r="K413" s="13"/>
      <c r="L413" s="13"/>
      <c r="M413" s="13"/>
      <c r="N413" s="13"/>
      <c r="O413" s="13"/>
      <c r="P413" s="13"/>
    </row>
    <row r="414" spans="1:16" ht="15" customHeight="1" x14ac:dyDescent="0.25">
      <c r="A414" s="7"/>
      <c r="B414" s="10"/>
      <c r="C414" s="11"/>
      <c r="D414" s="11"/>
      <c r="E414" s="15"/>
      <c r="H414" s="9"/>
      <c r="I414" s="16"/>
      <c r="J414" s="16"/>
      <c r="K414" s="13"/>
      <c r="L414" s="13"/>
      <c r="M414" s="13"/>
      <c r="N414" s="13"/>
      <c r="O414" s="13"/>
      <c r="P414" s="13"/>
    </row>
    <row r="415" spans="1:16" ht="15" customHeight="1" x14ac:dyDescent="0.25">
      <c r="A415" s="7"/>
      <c r="B415" s="10"/>
      <c r="C415" s="11"/>
      <c r="D415" s="11"/>
      <c r="E415" s="15"/>
      <c r="H415" s="9"/>
      <c r="I415" s="16"/>
      <c r="J415" s="16"/>
      <c r="K415" s="13"/>
      <c r="L415" s="13"/>
      <c r="M415" s="13"/>
      <c r="N415" s="13"/>
      <c r="O415" s="13"/>
      <c r="P415" s="13"/>
    </row>
    <row r="416" spans="1:16" ht="15" customHeight="1" x14ac:dyDescent="0.25">
      <c r="A416" s="7"/>
      <c r="B416" s="10"/>
      <c r="C416" s="11"/>
      <c r="D416" s="11"/>
      <c r="E416" s="15"/>
      <c r="H416" s="9"/>
      <c r="I416" s="16"/>
      <c r="J416" s="16"/>
      <c r="K416" s="13"/>
      <c r="L416" s="13"/>
      <c r="M416" s="13"/>
      <c r="N416" s="13"/>
      <c r="O416" s="13"/>
      <c r="P416" s="13"/>
    </row>
    <row r="417" spans="1:16" ht="15" customHeight="1" x14ac:dyDescent="0.25">
      <c r="A417" s="7"/>
      <c r="B417" s="10"/>
      <c r="C417" s="11"/>
      <c r="D417" s="11"/>
      <c r="E417" s="15"/>
      <c r="H417" s="9"/>
      <c r="I417" s="16"/>
      <c r="J417" s="16"/>
      <c r="K417" s="13"/>
      <c r="L417" s="13"/>
      <c r="M417" s="13"/>
      <c r="N417" s="13"/>
      <c r="O417" s="13"/>
      <c r="P417" s="13"/>
    </row>
    <row r="418" spans="1:16" ht="15" customHeight="1" x14ac:dyDescent="0.25">
      <c r="A418" s="7"/>
      <c r="B418" s="10"/>
      <c r="C418" s="11"/>
      <c r="D418" s="11"/>
      <c r="E418" s="15"/>
      <c r="H418" s="9"/>
      <c r="I418" s="16"/>
      <c r="J418" s="16"/>
      <c r="K418" s="13"/>
      <c r="L418" s="13"/>
      <c r="M418" s="13"/>
      <c r="N418" s="13"/>
      <c r="O418" s="13"/>
      <c r="P418" s="13"/>
    </row>
    <row r="419" spans="1:16" ht="15" customHeight="1" x14ac:dyDescent="0.25">
      <c r="A419" s="7"/>
      <c r="B419" s="10"/>
      <c r="C419" s="11"/>
      <c r="D419" s="11"/>
      <c r="E419" s="15"/>
      <c r="H419" s="9"/>
      <c r="I419" s="16"/>
      <c r="J419" s="16"/>
      <c r="K419" s="13"/>
      <c r="L419" s="13"/>
      <c r="M419" s="13"/>
      <c r="N419" s="13"/>
      <c r="O419" s="13"/>
      <c r="P419" s="13"/>
    </row>
    <row r="420" spans="1:16" ht="15" customHeight="1" x14ac:dyDescent="0.25">
      <c r="A420" s="7"/>
      <c r="B420" s="10"/>
      <c r="C420" s="11"/>
      <c r="D420" s="11"/>
      <c r="E420" s="15"/>
      <c r="H420" s="9"/>
      <c r="I420" s="16"/>
      <c r="J420" s="16"/>
      <c r="K420" s="13"/>
      <c r="L420" s="13"/>
      <c r="M420" s="13"/>
      <c r="N420" s="13"/>
      <c r="O420" s="13"/>
      <c r="P420" s="13"/>
    </row>
    <row r="421" spans="1:16" ht="15" customHeight="1" x14ac:dyDescent="0.25">
      <c r="A421" s="7"/>
      <c r="B421" s="10"/>
      <c r="C421" s="11"/>
      <c r="D421" s="11"/>
      <c r="E421" s="15"/>
      <c r="H421" s="9"/>
      <c r="I421" s="16"/>
      <c r="J421" s="16"/>
      <c r="K421" s="13"/>
      <c r="L421" s="13"/>
      <c r="M421" s="13"/>
      <c r="N421" s="13"/>
      <c r="O421" s="13"/>
      <c r="P421" s="13"/>
    </row>
    <row r="422" spans="1:16" ht="15" customHeight="1" x14ac:dyDescent="0.25">
      <c r="A422" s="7"/>
      <c r="B422" s="10"/>
      <c r="C422" s="11"/>
      <c r="D422" s="11"/>
      <c r="E422" s="15"/>
      <c r="H422" s="9"/>
      <c r="I422" s="16"/>
      <c r="J422" s="16"/>
      <c r="K422" s="13"/>
      <c r="L422" s="13"/>
      <c r="M422" s="13"/>
      <c r="N422" s="13"/>
      <c r="O422" s="13"/>
      <c r="P422" s="13"/>
    </row>
    <row r="423" spans="1:16" ht="15" customHeight="1" x14ac:dyDescent="0.25">
      <c r="A423" s="7"/>
      <c r="B423" s="10"/>
      <c r="C423" s="11"/>
      <c r="D423" s="11"/>
      <c r="E423" s="15"/>
      <c r="H423" s="9"/>
      <c r="I423" s="16"/>
      <c r="J423" s="16"/>
      <c r="K423" s="13"/>
      <c r="L423" s="13"/>
      <c r="M423" s="13"/>
      <c r="N423" s="13"/>
      <c r="O423" s="13"/>
      <c r="P423" s="13"/>
    </row>
    <row r="424" spans="1:16" ht="15" customHeight="1" x14ac:dyDescent="0.25">
      <c r="A424" s="7"/>
      <c r="B424" s="10"/>
      <c r="C424" s="11"/>
      <c r="D424" s="11"/>
      <c r="E424" s="15"/>
      <c r="H424" s="9"/>
      <c r="I424" s="16"/>
      <c r="J424" s="16"/>
      <c r="K424" s="13"/>
      <c r="L424" s="13"/>
      <c r="M424" s="13"/>
      <c r="N424" s="13"/>
      <c r="O424" s="13"/>
      <c r="P424" s="13"/>
    </row>
    <row r="425" spans="1:16" ht="15" customHeight="1" x14ac:dyDescent="0.25">
      <c r="A425" s="7"/>
      <c r="B425" s="10"/>
      <c r="C425" s="11"/>
      <c r="D425" s="11"/>
      <c r="E425" s="15"/>
      <c r="H425" s="9"/>
      <c r="I425" s="16"/>
      <c r="J425" s="16"/>
      <c r="K425" s="13"/>
      <c r="L425" s="13"/>
      <c r="M425" s="13"/>
      <c r="N425" s="13"/>
      <c r="O425" s="13"/>
      <c r="P425" s="13"/>
    </row>
    <row r="426" spans="1:16" ht="15" customHeight="1" x14ac:dyDescent="0.25">
      <c r="A426" s="7"/>
      <c r="B426" s="10"/>
      <c r="C426" s="11"/>
      <c r="D426" s="11"/>
      <c r="E426" s="15"/>
      <c r="H426" s="9"/>
      <c r="I426" s="16"/>
      <c r="J426" s="16"/>
      <c r="K426" s="13"/>
      <c r="L426" s="13"/>
      <c r="M426" s="13"/>
      <c r="N426" s="13"/>
      <c r="O426" s="13"/>
      <c r="P426" s="13"/>
    </row>
    <row r="427" spans="1:16" ht="15" customHeight="1" x14ac:dyDescent="0.25">
      <c r="A427" s="7"/>
      <c r="B427" s="10"/>
      <c r="C427" s="11"/>
      <c r="D427" s="11"/>
      <c r="E427" s="15"/>
      <c r="H427" s="9"/>
      <c r="I427" s="16"/>
      <c r="J427" s="16"/>
      <c r="K427" s="13"/>
      <c r="L427" s="13"/>
      <c r="M427" s="13"/>
      <c r="N427" s="13"/>
      <c r="O427" s="13"/>
      <c r="P427" s="13"/>
    </row>
    <row r="428" spans="1:16" ht="15" customHeight="1" x14ac:dyDescent="0.25">
      <c r="A428" s="7"/>
      <c r="B428" s="10"/>
      <c r="C428" s="11"/>
      <c r="D428" s="11"/>
      <c r="E428" s="15"/>
      <c r="H428" s="9"/>
      <c r="I428" s="16"/>
      <c r="J428" s="16"/>
      <c r="K428" s="13"/>
      <c r="L428" s="13"/>
      <c r="M428" s="13"/>
      <c r="N428" s="13"/>
      <c r="O428" s="13"/>
      <c r="P428" s="13"/>
    </row>
    <row r="429" spans="1:16" ht="15" customHeight="1" x14ac:dyDescent="0.25">
      <c r="A429" s="7"/>
      <c r="B429" s="10"/>
      <c r="C429" s="11"/>
      <c r="D429" s="11"/>
      <c r="E429" s="15"/>
      <c r="H429" s="9"/>
      <c r="I429" s="16"/>
      <c r="J429" s="16"/>
      <c r="K429" s="13"/>
      <c r="L429" s="13"/>
      <c r="M429" s="13"/>
      <c r="N429" s="13"/>
      <c r="O429" s="13"/>
      <c r="P429" s="13"/>
    </row>
    <row r="430" spans="1:16" ht="15" customHeight="1" x14ac:dyDescent="0.25">
      <c r="A430" s="7"/>
      <c r="B430" s="10"/>
      <c r="C430" s="11"/>
      <c r="D430" s="11"/>
      <c r="E430" s="15"/>
      <c r="H430" s="9"/>
      <c r="I430" s="16"/>
      <c r="J430" s="16"/>
      <c r="K430" s="13"/>
      <c r="L430" s="13"/>
      <c r="M430" s="13"/>
      <c r="N430" s="13"/>
      <c r="O430" s="13"/>
      <c r="P430" s="13"/>
    </row>
    <row r="431" spans="1:16" ht="15" customHeight="1" x14ac:dyDescent="0.25">
      <c r="A431" s="7"/>
      <c r="B431" s="10"/>
      <c r="C431" s="11"/>
      <c r="D431" s="11"/>
      <c r="E431" s="15"/>
      <c r="H431" s="9"/>
      <c r="I431" s="16"/>
      <c r="J431" s="16"/>
      <c r="K431" s="13"/>
      <c r="L431" s="13"/>
      <c r="M431" s="13"/>
      <c r="N431" s="13"/>
      <c r="O431" s="13"/>
      <c r="P431" s="13"/>
    </row>
    <row r="432" spans="1:16" ht="15" customHeight="1" x14ac:dyDescent="0.25">
      <c r="A432" s="7"/>
      <c r="B432" s="10"/>
      <c r="C432" s="11"/>
      <c r="D432" s="11"/>
      <c r="E432" s="15"/>
      <c r="H432" s="9"/>
      <c r="I432" s="16"/>
      <c r="J432" s="16"/>
      <c r="K432" s="13"/>
      <c r="L432" s="13"/>
      <c r="M432" s="13"/>
      <c r="N432" s="13"/>
      <c r="O432" s="13"/>
      <c r="P432" s="13"/>
    </row>
    <row r="433" spans="1:16" ht="15" customHeight="1" x14ac:dyDescent="0.25">
      <c r="A433" s="7"/>
      <c r="B433" s="10"/>
      <c r="C433" s="11"/>
      <c r="D433" s="11"/>
      <c r="E433" s="15"/>
      <c r="H433" s="9"/>
      <c r="I433" s="16"/>
      <c r="J433" s="16"/>
      <c r="K433" s="13"/>
      <c r="L433" s="13"/>
      <c r="M433" s="13"/>
      <c r="N433" s="13"/>
      <c r="O433" s="13"/>
      <c r="P433" s="13"/>
    </row>
    <row r="434" spans="1:16" ht="15" customHeight="1" x14ac:dyDescent="0.25">
      <c r="A434" s="7"/>
      <c r="B434" s="10"/>
      <c r="C434" s="11"/>
      <c r="D434" s="11"/>
      <c r="E434" s="15"/>
      <c r="H434" s="9"/>
      <c r="I434" s="16"/>
      <c r="J434" s="16"/>
      <c r="K434" s="13"/>
      <c r="L434" s="13"/>
      <c r="M434" s="13"/>
      <c r="N434" s="13"/>
      <c r="O434" s="13"/>
      <c r="P434" s="13"/>
    </row>
    <row r="435" spans="1:16" ht="15" customHeight="1" x14ac:dyDescent="0.25">
      <c r="A435" s="7"/>
      <c r="B435" s="10"/>
      <c r="C435" s="11"/>
      <c r="D435" s="11"/>
      <c r="E435" s="15"/>
      <c r="H435" s="9"/>
      <c r="I435" s="16"/>
      <c r="J435" s="16"/>
      <c r="K435" s="13"/>
      <c r="L435" s="13"/>
      <c r="M435" s="13"/>
      <c r="N435" s="13"/>
      <c r="O435" s="13"/>
      <c r="P435" s="13"/>
    </row>
    <row r="436" spans="1:16" ht="15" customHeight="1" x14ac:dyDescent="0.25">
      <c r="A436" s="7"/>
      <c r="B436" s="10"/>
      <c r="C436" s="11"/>
      <c r="D436" s="11"/>
      <c r="E436" s="15"/>
      <c r="H436" s="9"/>
      <c r="I436" s="16"/>
      <c r="J436" s="16"/>
      <c r="K436" s="13"/>
      <c r="L436" s="13"/>
      <c r="M436" s="13"/>
      <c r="N436" s="13"/>
      <c r="O436" s="13"/>
      <c r="P436" s="13"/>
    </row>
    <row r="437" spans="1:16" ht="15" customHeight="1" x14ac:dyDescent="0.25">
      <c r="A437" s="7"/>
      <c r="B437" s="10"/>
      <c r="C437" s="11"/>
      <c r="D437" s="11"/>
      <c r="E437" s="15"/>
      <c r="H437" s="9"/>
      <c r="I437" s="16"/>
      <c r="J437" s="16"/>
      <c r="K437" s="13"/>
      <c r="L437" s="13"/>
      <c r="M437" s="13"/>
      <c r="N437" s="13"/>
      <c r="O437" s="13"/>
      <c r="P437" s="13"/>
    </row>
    <row r="438" spans="1:16" ht="15" customHeight="1" x14ac:dyDescent="0.25">
      <c r="A438" s="7"/>
      <c r="B438" s="10"/>
      <c r="C438" s="11"/>
      <c r="D438" s="11"/>
      <c r="E438" s="15"/>
      <c r="H438" s="9"/>
      <c r="I438" s="16"/>
      <c r="J438" s="16"/>
      <c r="K438" s="13"/>
      <c r="L438" s="13"/>
      <c r="M438" s="13"/>
      <c r="N438" s="13"/>
      <c r="O438" s="13"/>
      <c r="P438" s="13"/>
    </row>
    <row r="439" spans="1:16" ht="15" customHeight="1" x14ac:dyDescent="0.25">
      <c r="A439" s="7"/>
      <c r="B439" s="10"/>
      <c r="C439" s="11"/>
      <c r="D439" s="11"/>
      <c r="E439" s="15"/>
      <c r="H439" s="9"/>
      <c r="I439" s="16"/>
      <c r="J439" s="16"/>
      <c r="K439" s="13"/>
      <c r="L439" s="13"/>
      <c r="M439" s="13"/>
      <c r="N439" s="13"/>
      <c r="O439" s="13"/>
      <c r="P439" s="13"/>
    </row>
    <row r="440" spans="1:16" ht="15" customHeight="1" x14ac:dyDescent="0.25">
      <c r="A440" s="7"/>
      <c r="B440" s="10"/>
      <c r="C440" s="11"/>
      <c r="D440" s="11"/>
      <c r="E440" s="15"/>
      <c r="H440" s="9"/>
      <c r="I440" s="16"/>
      <c r="J440" s="16"/>
      <c r="K440" s="13"/>
      <c r="L440" s="13"/>
      <c r="M440" s="13"/>
      <c r="N440" s="13"/>
      <c r="O440" s="13"/>
      <c r="P440" s="13"/>
    </row>
    <row r="441" spans="1:16" ht="15" customHeight="1" x14ac:dyDescent="0.25">
      <c r="A441" s="7"/>
      <c r="B441" s="10"/>
      <c r="C441" s="11"/>
      <c r="D441" s="11"/>
      <c r="E441" s="15"/>
      <c r="H441" s="9"/>
      <c r="I441" s="16"/>
      <c r="J441" s="16"/>
      <c r="K441" s="13"/>
      <c r="L441" s="13"/>
      <c r="M441" s="13"/>
      <c r="N441" s="13"/>
      <c r="O441" s="13"/>
      <c r="P441" s="13"/>
    </row>
    <row r="442" spans="1:16" ht="15" customHeight="1" x14ac:dyDescent="0.25">
      <c r="A442" s="7"/>
      <c r="B442" s="10"/>
      <c r="C442" s="11"/>
      <c r="D442" s="11"/>
      <c r="E442" s="15"/>
      <c r="H442" s="9"/>
      <c r="I442" s="16"/>
      <c r="J442" s="16"/>
      <c r="K442" s="13"/>
      <c r="L442" s="13"/>
      <c r="M442" s="13"/>
      <c r="N442" s="13"/>
      <c r="O442" s="13"/>
      <c r="P442" s="13"/>
    </row>
    <row r="443" spans="1:16" ht="15" customHeight="1" x14ac:dyDescent="0.25">
      <c r="A443" s="7"/>
      <c r="B443" s="10"/>
      <c r="C443" s="11"/>
      <c r="D443" s="11"/>
      <c r="E443" s="15"/>
      <c r="H443" s="9"/>
      <c r="I443" s="16"/>
      <c r="J443" s="16"/>
      <c r="K443" s="13"/>
      <c r="L443" s="13"/>
      <c r="M443" s="13"/>
      <c r="N443" s="13"/>
      <c r="O443" s="13"/>
      <c r="P443" s="13"/>
    </row>
    <row r="444" spans="1:16" ht="15" customHeight="1" x14ac:dyDescent="0.25">
      <c r="A444" s="7"/>
      <c r="B444" s="10"/>
      <c r="C444" s="11"/>
      <c r="D444" s="11"/>
      <c r="E444" s="15"/>
      <c r="H444" s="9"/>
      <c r="I444" s="16"/>
      <c r="J444" s="16"/>
      <c r="K444" s="13"/>
      <c r="L444" s="13"/>
      <c r="M444" s="13"/>
      <c r="N444" s="13"/>
      <c r="O444" s="13"/>
      <c r="P444" s="13"/>
    </row>
    <row r="445" spans="1:16" ht="15" customHeight="1" x14ac:dyDescent="0.25">
      <c r="A445" s="7"/>
      <c r="B445" s="10"/>
      <c r="C445" s="11"/>
      <c r="D445" s="11"/>
      <c r="E445" s="15"/>
      <c r="H445" s="9"/>
      <c r="I445" s="16"/>
      <c r="J445" s="16"/>
      <c r="K445" s="13"/>
      <c r="L445" s="13"/>
      <c r="M445" s="13"/>
      <c r="N445" s="13"/>
      <c r="O445" s="13"/>
      <c r="P445" s="13"/>
    </row>
    <row r="446" spans="1:16" ht="15" customHeight="1" x14ac:dyDescent="0.25">
      <c r="A446" s="7"/>
      <c r="B446" s="10"/>
      <c r="C446" s="11"/>
      <c r="D446" s="11"/>
      <c r="E446" s="15"/>
      <c r="H446" s="9"/>
      <c r="I446" s="16"/>
      <c r="J446" s="16"/>
      <c r="K446" s="13"/>
      <c r="L446" s="13"/>
      <c r="M446" s="13"/>
      <c r="N446" s="13"/>
      <c r="O446" s="13"/>
      <c r="P446" s="13"/>
    </row>
    <row r="447" spans="1:16" ht="15" customHeight="1" x14ac:dyDescent="0.25">
      <c r="A447" s="7"/>
      <c r="B447" s="10"/>
      <c r="C447" s="11"/>
      <c r="D447" s="11"/>
      <c r="E447" s="15"/>
      <c r="H447" s="9"/>
      <c r="I447" s="16"/>
      <c r="J447" s="16"/>
      <c r="K447" s="13"/>
      <c r="L447" s="13"/>
      <c r="M447" s="13"/>
      <c r="N447" s="13"/>
      <c r="O447" s="13"/>
      <c r="P447" s="13"/>
    </row>
    <row r="448" spans="1:16" ht="15" customHeight="1" x14ac:dyDescent="0.25">
      <c r="A448" s="7"/>
      <c r="B448" s="10"/>
      <c r="C448" s="11"/>
      <c r="D448" s="11"/>
      <c r="E448" s="15"/>
      <c r="H448" s="9"/>
      <c r="I448" s="16"/>
      <c r="J448" s="16"/>
      <c r="K448" s="13"/>
      <c r="L448" s="13"/>
      <c r="M448" s="13"/>
      <c r="N448" s="13"/>
      <c r="O448" s="13"/>
      <c r="P448" s="13"/>
    </row>
    <row r="449" spans="1:16" ht="15" customHeight="1" x14ac:dyDescent="0.25">
      <c r="A449" s="7"/>
      <c r="B449" s="10"/>
      <c r="C449" s="11"/>
      <c r="D449" s="11"/>
      <c r="E449" s="15"/>
      <c r="H449" s="9"/>
      <c r="I449" s="16"/>
      <c r="J449" s="16"/>
      <c r="K449" s="13"/>
      <c r="L449" s="13"/>
      <c r="M449" s="13"/>
      <c r="N449" s="13"/>
      <c r="O449" s="13"/>
      <c r="P449" s="13"/>
    </row>
    <row r="450" spans="1:16" ht="15" customHeight="1" x14ac:dyDescent="0.25">
      <c r="A450" s="7"/>
      <c r="B450" s="10"/>
      <c r="C450" s="11"/>
      <c r="D450" s="11"/>
      <c r="E450" s="15"/>
      <c r="H450" s="9"/>
      <c r="I450" s="16"/>
      <c r="J450" s="16"/>
      <c r="K450" s="13"/>
      <c r="L450" s="13"/>
      <c r="M450" s="13"/>
      <c r="N450" s="13"/>
      <c r="O450" s="13"/>
      <c r="P450" s="13"/>
    </row>
    <row r="451" spans="1:16" ht="15" customHeight="1" x14ac:dyDescent="0.25">
      <c r="A451" s="7"/>
      <c r="B451" s="10"/>
      <c r="C451" s="11"/>
      <c r="D451" s="11"/>
      <c r="E451" s="15"/>
      <c r="H451" s="9"/>
      <c r="I451" s="16"/>
      <c r="J451" s="16"/>
      <c r="K451" s="13"/>
      <c r="L451" s="13"/>
      <c r="M451" s="13"/>
      <c r="N451" s="13"/>
      <c r="O451" s="13"/>
      <c r="P451" s="13"/>
    </row>
    <row r="452" spans="1:16" ht="15" customHeight="1" x14ac:dyDescent="0.25">
      <c r="A452" s="7"/>
      <c r="B452" s="10"/>
      <c r="C452" s="11"/>
      <c r="D452" s="11"/>
      <c r="E452" s="15"/>
      <c r="H452" s="9"/>
      <c r="I452" s="16"/>
      <c r="J452" s="16"/>
      <c r="K452" s="13"/>
      <c r="L452" s="13"/>
      <c r="M452" s="13"/>
      <c r="N452" s="13"/>
      <c r="O452" s="13"/>
      <c r="P452" s="13"/>
    </row>
    <row r="453" spans="1:16" ht="15" customHeight="1" x14ac:dyDescent="0.25">
      <c r="A453" s="7"/>
      <c r="B453" s="10"/>
      <c r="C453" s="11"/>
      <c r="D453" s="11"/>
      <c r="E453" s="15"/>
      <c r="H453" s="9"/>
      <c r="I453" s="16"/>
      <c r="J453" s="16"/>
      <c r="K453" s="13"/>
      <c r="L453" s="13"/>
      <c r="M453" s="13"/>
      <c r="N453" s="13"/>
      <c r="O453" s="13"/>
      <c r="P453" s="13"/>
    </row>
    <row r="454" spans="1:16" ht="15" customHeight="1" x14ac:dyDescent="0.25">
      <c r="A454" s="7"/>
      <c r="B454" s="10"/>
      <c r="C454" s="11"/>
      <c r="D454" s="11"/>
      <c r="E454" s="15"/>
      <c r="H454" s="9"/>
      <c r="I454" s="16"/>
      <c r="J454" s="16"/>
      <c r="K454" s="13"/>
      <c r="L454" s="13"/>
      <c r="M454" s="13"/>
      <c r="N454" s="13"/>
      <c r="O454" s="13"/>
      <c r="P454" s="13"/>
    </row>
    <row r="455" spans="1:16" ht="15" customHeight="1" x14ac:dyDescent="0.25">
      <c r="A455" s="7"/>
      <c r="B455" s="10"/>
      <c r="C455" s="11"/>
      <c r="D455" s="11"/>
      <c r="E455" s="15"/>
      <c r="H455" s="9"/>
      <c r="I455" s="16"/>
      <c r="J455" s="16"/>
      <c r="K455" s="13"/>
      <c r="L455" s="13"/>
      <c r="M455" s="13"/>
      <c r="N455" s="13"/>
      <c r="O455" s="13"/>
      <c r="P455" s="13"/>
    </row>
    <row r="456" spans="1:16" ht="15" customHeight="1" x14ac:dyDescent="0.25">
      <c r="A456" s="7"/>
      <c r="B456" s="10"/>
      <c r="C456" s="11"/>
      <c r="D456" s="11"/>
      <c r="E456" s="15"/>
      <c r="H456" s="9"/>
      <c r="I456" s="16"/>
      <c r="J456" s="16"/>
      <c r="K456" s="13"/>
      <c r="L456" s="13"/>
      <c r="M456" s="13"/>
      <c r="N456" s="13"/>
      <c r="O456" s="13"/>
      <c r="P456" s="13"/>
    </row>
    <row r="457" spans="1:16" ht="15" customHeight="1" x14ac:dyDescent="0.25">
      <c r="A457" s="7"/>
      <c r="B457" s="10"/>
      <c r="C457" s="11"/>
      <c r="D457" s="11"/>
      <c r="E457" s="15"/>
      <c r="H457" s="9"/>
      <c r="I457" s="16"/>
      <c r="J457" s="16"/>
      <c r="K457" s="13"/>
      <c r="L457" s="13"/>
      <c r="M457" s="13"/>
      <c r="N457" s="13"/>
      <c r="O457" s="13"/>
      <c r="P457" s="13"/>
    </row>
    <row r="458" spans="1:16" ht="15" customHeight="1" x14ac:dyDescent="0.25">
      <c r="A458" s="7"/>
      <c r="B458" s="10"/>
      <c r="C458" s="11"/>
      <c r="D458" s="11"/>
      <c r="E458" s="15"/>
      <c r="H458" s="9"/>
      <c r="I458" s="16"/>
      <c r="J458" s="16"/>
      <c r="K458" s="13"/>
      <c r="L458" s="13"/>
      <c r="M458" s="13"/>
      <c r="N458" s="13"/>
      <c r="O458" s="13"/>
      <c r="P458" s="13"/>
    </row>
    <row r="459" spans="1:16" ht="15" customHeight="1" x14ac:dyDescent="0.25">
      <c r="A459" s="7"/>
      <c r="B459" s="10"/>
      <c r="C459" s="11"/>
      <c r="D459" s="11"/>
      <c r="E459" s="15"/>
      <c r="H459" s="9"/>
      <c r="I459" s="16"/>
      <c r="J459" s="16"/>
      <c r="K459" s="13"/>
      <c r="L459" s="13"/>
      <c r="M459" s="13"/>
      <c r="N459" s="13"/>
      <c r="O459" s="13"/>
      <c r="P459" s="13"/>
    </row>
    <row r="460" spans="1:16" ht="15" customHeight="1" x14ac:dyDescent="0.25">
      <c r="A460" s="7"/>
      <c r="B460" s="10"/>
      <c r="C460" s="11"/>
      <c r="D460" s="11"/>
      <c r="E460" s="15"/>
      <c r="H460" s="9"/>
      <c r="I460" s="16"/>
      <c r="J460" s="16"/>
      <c r="K460" s="13"/>
      <c r="L460" s="13"/>
      <c r="M460" s="13"/>
      <c r="N460" s="13"/>
      <c r="O460" s="13"/>
      <c r="P460" s="13"/>
    </row>
    <row r="461" spans="1:16" ht="15" customHeight="1" x14ac:dyDescent="0.25">
      <c r="A461" s="7"/>
      <c r="B461" s="10"/>
      <c r="C461" s="11"/>
      <c r="D461" s="11"/>
      <c r="E461" s="15"/>
      <c r="H461" s="9"/>
      <c r="I461" s="16"/>
      <c r="J461" s="16"/>
      <c r="K461" s="13"/>
      <c r="L461" s="13"/>
      <c r="M461" s="13"/>
      <c r="N461" s="13"/>
      <c r="O461" s="13"/>
      <c r="P461" s="13"/>
    </row>
    <row r="462" spans="1:16" ht="15" customHeight="1" x14ac:dyDescent="0.25">
      <c r="A462" s="7"/>
      <c r="B462" s="10"/>
      <c r="C462" s="11"/>
      <c r="D462" s="11"/>
      <c r="E462" s="15"/>
      <c r="H462" s="9"/>
      <c r="I462" s="16"/>
      <c r="J462" s="16"/>
      <c r="K462" s="13"/>
      <c r="L462" s="13"/>
      <c r="M462" s="13"/>
      <c r="N462" s="13"/>
      <c r="O462" s="13"/>
      <c r="P462" s="13"/>
    </row>
    <row r="463" spans="1:16" ht="15" customHeight="1" x14ac:dyDescent="0.25">
      <c r="A463" s="7"/>
      <c r="B463" s="10"/>
      <c r="C463" s="11"/>
      <c r="D463" s="11"/>
      <c r="E463" s="15"/>
      <c r="H463" s="9"/>
      <c r="I463" s="16"/>
      <c r="J463" s="16"/>
      <c r="K463" s="13"/>
      <c r="L463" s="13"/>
      <c r="M463" s="13"/>
      <c r="N463" s="13"/>
      <c r="O463" s="13"/>
      <c r="P463" s="13"/>
    </row>
    <row r="464" spans="1:16" ht="15" customHeight="1" x14ac:dyDescent="0.25">
      <c r="A464" s="7"/>
      <c r="B464" s="10"/>
      <c r="C464" s="11"/>
      <c r="D464" s="11"/>
      <c r="E464" s="15"/>
      <c r="H464" s="9"/>
      <c r="I464" s="16"/>
      <c r="J464" s="16"/>
      <c r="K464" s="13"/>
      <c r="L464" s="13"/>
      <c r="M464" s="13"/>
      <c r="N464" s="13"/>
      <c r="O464" s="13"/>
      <c r="P464" s="13"/>
    </row>
    <row r="465" spans="1:16" ht="15" customHeight="1" x14ac:dyDescent="0.25">
      <c r="A465" s="7"/>
      <c r="B465" s="10"/>
      <c r="C465" s="11"/>
      <c r="D465" s="11"/>
      <c r="E465" s="15"/>
      <c r="H465" s="9"/>
      <c r="I465" s="16"/>
      <c r="J465" s="16"/>
      <c r="K465" s="13"/>
      <c r="L465" s="13"/>
      <c r="M465" s="13"/>
      <c r="N465" s="13"/>
      <c r="O465" s="13"/>
      <c r="P465" s="13"/>
    </row>
    <row r="466" spans="1:16" ht="15" customHeight="1" x14ac:dyDescent="0.25">
      <c r="A466" s="7"/>
      <c r="B466" s="10"/>
      <c r="C466" s="11"/>
      <c r="D466" s="11"/>
      <c r="E466" s="15"/>
      <c r="H466" s="9"/>
      <c r="I466" s="16"/>
      <c r="J466" s="16"/>
      <c r="K466" s="13"/>
      <c r="L466" s="13"/>
      <c r="M466" s="13"/>
      <c r="N466" s="13"/>
      <c r="O466" s="13"/>
      <c r="P466" s="13"/>
    </row>
    <row r="467" spans="1:16" ht="15" customHeight="1" x14ac:dyDescent="0.25">
      <c r="A467" s="7"/>
      <c r="B467" s="10"/>
      <c r="C467" s="11"/>
      <c r="D467" s="11"/>
      <c r="E467" s="15"/>
      <c r="H467" s="9"/>
      <c r="I467" s="16"/>
      <c r="J467" s="16"/>
      <c r="K467" s="13"/>
      <c r="L467" s="13"/>
      <c r="M467" s="13"/>
      <c r="N467" s="13"/>
      <c r="O467" s="13"/>
      <c r="P467" s="13"/>
    </row>
    <row r="468" spans="1:16" ht="15" customHeight="1" x14ac:dyDescent="0.25">
      <c r="A468" s="7"/>
      <c r="B468" s="10"/>
      <c r="C468" s="11"/>
      <c r="D468" s="11"/>
      <c r="E468" s="15"/>
      <c r="H468" s="9"/>
      <c r="I468" s="16"/>
      <c r="J468" s="16"/>
      <c r="K468" s="13"/>
      <c r="L468" s="13"/>
      <c r="M468" s="13"/>
      <c r="N468" s="13"/>
      <c r="O468" s="13"/>
      <c r="P468" s="13"/>
    </row>
    <row r="469" spans="1:16" ht="15" customHeight="1" x14ac:dyDescent="0.25">
      <c r="A469" s="7"/>
      <c r="B469" s="10"/>
      <c r="C469" s="11"/>
      <c r="D469" s="11"/>
      <c r="E469" s="15"/>
      <c r="H469" s="9"/>
      <c r="I469" s="16"/>
      <c r="J469" s="16"/>
      <c r="K469" s="13"/>
      <c r="L469" s="13"/>
      <c r="M469" s="13"/>
      <c r="N469" s="13"/>
      <c r="O469" s="13"/>
      <c r="P469" s="13"/>
    </row>
    <row r="470" spans="1:16" ht="15" customHeight="1" x14ac:dyDescent="0.25">
      <c r="A470" s="7"/>
      <c r="B470" s="10"/>
      <c r="C470" s="11"/>
      <c r="D470" s="11"/>
      <c r="E470" s="15"/>
      <c r="H470" s="9"/>
      <c r="I470" s="16"/>
      <c r="J470" s="16"/>
      <c r="K470" s="13"/>
      <c r="L470" s="13"/>
      <c r="M470" s="13"/>
      <c r="N470" s="13"/>
      <c r="O470" s="13"/>
      <c r="P470" s="13"/>
    </row>
    <row r="471" spans="1:16" ht="15" customHeight="1" x14ac:dyDescent="0.25">
      <c r="A471" s="7"/>
      <c r="B471" s="10"/>
      <c r="C471" s="11"/>
      <c r="D471" s="11"/>
      <c r="E471" s="15"/>
      <c r="H471" s="9"/>
      <c r="I471" s="16"/>
      <c r="J471" s="16"/>
      <c r="K471" s="13"/>
      <c r="L471" s="13"/>
      <c r="M471" s="13"/>
      <c r="N471" s="13"/>
      <c r="O471" s="13"/>
      <c r="P471" s="13"/>
    </row>
    <row r="472" spans="1:16" ht="15" customHeight="1" x14ac:dyDescent="0.25">
      <c r="A472" s="7"/>
      <c r="B472" s="10"/>
      <c r="C472" s="11"/>
      <c r="D472" s="11"/>
      <c r="E472" s="15"/>
      <c r="H472" s="9"/>
      <c r="I472" s="16"/>
      <c r="J472" s="16"/>
      <c r="K472" s="13"/>
      <c r="L472" s="13"/>
      <c r="M472" s="13"/>
      <c r="N472" s="13"/>
      <c r="O472" s="13"/>
      <c r="P472" s="13"/>
    </row>
    <row r="473" spans="1:16" ht="15" customHeight="1" x14ac:dyDescent="0.25">
      <c r="A473" s="7"/>
      <c r="B473" s="10"/>
      <c r="C473" s="11"/>
      <c r="D473" s="11"/>
      <c r="E473" s="15"/>
      <c r="H473" s="9"/>
      <c r="I473" s="16"/>
      <c r="J473" s="16"/>
      <c r="K473" s="13"/>
      <c r="L473" s="13"/>
      <c r="M473" s="13"/>
      <c r="N473" s="13"/>
      <c r="O473" s="13"/>
      <c r="P473" s="13"/>
    </row>
    <row r="474" spans="1:16" ht="15" customHeight="1" x14ac:dyDescent="0.25">
      <c r="A474" s="7"/>
      <c r="B474" s="10"/>
      <c r="C474" s="11"/>
      <c r="D474" s="11"/>
      <c r="E474" s="15"/>
      <c r="H474" s="9"/>
      <c r="I474" s="16"/>
      <c r="J474" s="16"/>
      <c r="K474" s="13"/>
      <c r="L474" s="13"/>
      <c r="M474" s="13"/>
      <c r="N474" s="13"/>
      <c r="O474" s="13"/>
      <c r="P474" s="13"/>
    </row>
    <row r="475" spans="1:16" ht="15" customHeight="1" x14ac:dyDescent="0.25">
      <c r="A475" s="7"/>
      <c r="B475" s="10"/>
      <c r="C475" s="11"/>
      <c r="D475" s="11"/>
      <c r="E475" s="15"/>
      <c r="H475" s="9"/>
      <c r="I475" s="16"/>
      <c r="J475" s="16"/>
      <c r="K475" s="13"/>
      <c r="L475" s="13"/>
      <c r="M475" s="13"/>
      <c r="N475" s="13"/>
      <c r="O475" s="13"/>
      <c r="P475" s="13"/>
    </row>
    <row r="476" spans="1:16" ht="15" customHeight="1" x14ac:dyDescent="0.25">
      <c r="A476" s="7"/>
      <c r="B476" s="10"/>
      <c r="C476" s="11"/>
      <c r="D476" s="11"/>
      <c r="E476" s="15"/>
      <c r="H476" s="9"/>
      <c r="I476" s="16"/>
      <c r="J476" s="16"/>
      <c r="K476" s="13"/>
      <c r="L476" s="13"/>
      <c r="M476" s="13"/>
      <c r="N476" s="13"/>
      <c r="O476" s="13"/>
      <c r="P476" s="13"/>
    </row>
    <row r="477" spans="1:16" ht="15" customHeight="1" x14ac:dyDescent="0.25">
      <c r="A477" s="7"/>
      <c r="B477" s="10"/>
      <c r="C477" s="11"/>
      <c r="D477" s="11"/>
      <c r="E477" s="15"/>
      <c r="H477" s="9"/>
      <c r="I477" s="16"/>
      <c r="J477" s="16"/>
      <c r="K477" s="13"/>
      <c r="L477" s="13"/>
      <c r="M477" s="13"/>
      <c r="N477" s="13"/>
      <c r="O477" s="13"/>
      <c r="P477" s="13"/>
    </row>
    <row r="478" spans="1:16" ht="15" customHeight="1" x14ac:dyDescent="0.25">
      <c r="A478" s="7"/>
      <c r="B478" s="10"/>
      <c r="C478" s="11"/>
      <c r="D478" s="11"/>
      <c r="E478" s="15"/>
      <c r="H478" s="9"/>
      <c r="I478" s="16"/>
      <c r="J478" s="16"/>
      <c r="K478" s="13"/>
      <c r="L478" s="13"/>
      <c r="M478" s="13"/>
      <c r="N478" s="13"/>
      <c r="O478" s="13"/>
      <c r="P478" s="13"/>
    </row>
    <row r="479" spans="1:16" ht="15" customHeight="1" x14ac:dyDescent="0.25">
      <c r="A479" s="7"/>
      <c r="B479" s="10"/>
      <c r="C479" s="11"/>
      <c r="D479" s="11"/>
      <c r="E479" s="15"/>
      <c r="H479" s="9"/>
      <c r="I479" s="16"/>
      <c r="J479" s="16"/>
      <c r="K479" s="13"/>
      <c r="L479" s="13"/>
      <c r="M479" s="13"/>
      <c r="N479" s="13"/>
      <c r="O479" s="13"/>
      <c r="P479" s="13"/>
    </row>
    <row r="480" spans="1:16" ht="15" customHeight="1" x14ac:dyDescent="0.25">
      <c r="A480" s="7"/>
      <c r="B480" s="10"/>
      <c r="C480" s="11"/>
      <c r="D480" s="11"/>
      <c r="E480" s="15"/>
      <c r="H480" s="9"/>
      <c r="I480" s="16"/>
      <c r="J480" s="16"/>
      <c r="K480" s="13"/>
      <c r="L480" s="13"/>
      <c r="M480" s="13"/>
      <c r="N480" s="13"/>
      <c r="O480" s="13"/>
      <c r="P480" s="13"/>
    </row>
    <row r="481" spans="1:16" ht="15" customHeight="1" x14ac:dyDescent="0.25">
      <c r="A481" s="7"/>
      <c r="B481" s="10"/>
      <c r="C481" s="11"/>
      <c r="D481" s="11"/>
      <c r="E481" s="15"/>
      <c r="H481" s="9"/>
      <c r="I481" s="16"/>
      <c r="J481" s="16"/>
      <c r="K481" s="13"/>
      <c r="L481" s="13"/>
      <c r="M481" s="13"/>
      <c r="N481" s="13"/>
      <c r="O481" s="13"/>
      <c r="P481" s="13"/>
    </row>
    <row r="482" spans="1:16" ht="15" customHeight="1" x14ac:dyDescent="0.25">
      <c r="A482" s="7"/>
      <c r="B482" s="10"/>
      <c r="C482" s="11"/>
      <c r="D482" s="11"/>
      <c r="E482" s="15"/>
      <c r="H482" s="9"/>
      <c r="I482" s="16"/>
      <c r="J482" s="16"/>
      <c r="K482" s="13"/>
      <c r="L482" s="13"/>
      <c r="M482" s="13"/>
      <c r="N482" s="13"/>
      <c r="O482" s="13"/>
      <c r="P482" s="13"/>
    </row>
    <row r="483" spans="1:16" ht="15" customHeight="1" x14ac:dyDescent="0.25">
      <c r="A483" s="7"/>
      <c r="B483" s="10"/>
      <c r="C483" s="11"/>
      <c r="D483" s="11"/>
      <c r="E483" s="15"/>
      <c r="H483" s="9"/>
      <c r="I483" s="16"/>
      <c r="J483" s="16"/>
      <c r="K483" s="13"/>
      <c r="L483" s="13"/>
      <c r="M483" s="13"/>
      <c r="N483" s="13"/>
      <c r="O483" s="13"/>
      <c r="P483" s="13"/>
    </row>
    <row r="484" spans="1:16" ht="15" customHeight="1" x14ac:dyDescent="0.25">
      <c r="A484" s="7"/>
      <c r="B484" s="10"/>
      <c r="C484" s="11"/>
      <c r="D484" s="11"/>
      <c r="E484" s="15"/>
      <c r="H484" s="9"/>
      <c r="I484" s="16"/>
      <c r="J484" s="16"/>
      <c r="K484" s="13"/>
      <c r="L484" s="13"/>
      <c r="M484" s="13"/>
      <c r="N484" s="13"/>
      <c r="O484" s="13"/>
      <c r="P484" s="13"/>
    </row>
    <row r="485" spans="1:16" ht="15" customHeight="1" x14ac:dyDescent="0.25">
      <c r="A485" s="7"/>
      <c r="B485" s="10"/>
      <c r="C485" s="11"/>
      <c r="D485" s="11"/>
      <c r="E485" s="15"/>
      <c r="H485" s="9"/>
      <c r="I485" s="16"/>
      <c r="J485" s="16"/>
      <c r="K485" s="13"/>
      <c r="L485" s="13"/>
      <c r="M485" s="13"/>
      <c r="N485" s="13"/>
      <c r="O485" s="13"/>
      <c r="P485" s="13"/>
    </row>
    <row r="486" spans="1:16" ht="15" customHeight="1" x14ac:dyDescent="0.25">
      <c r="A486" s="7"/>
      <c r="B486" s="10"/>
      <c r="C486" s="11"/>
      <c r="D486" s="11"/>
      <c r="E486" s="15"/>
      <c r="H486" s="9"/>
      <c r="I486" s="16"/>
      <c r="J486" s="16"/>
      <c r="K486" s="13"/>
      <c r="L486" s="13"/>
      <c r="M486" s="13"/>
      <c r="N486" s="13"/>
      <c r="O486" s="13"/>
      <c r="P486" s="13"/>
    </row>
    <row r="487" spans="1:16" ht="15" customHeight="1" x14ac:dyDescent="0.25">
      <c r="A487" s="7"/>
      <c r="B487" s="10"/>
      <c r="C487" s="11"/>
      <c r="D487" s="11"/>
      <c r="E487" s="15"/>
      <c r="H487" s="9"/>
      <c r="I487" s="16"/>
      <c r="J487" s="16"/>
      <c r="K487" s="13"/>
      <c r="L487" s="13"/>
      <c r="M487" s="13"/>
      <c r="N487" s="13"/>
      <c r="O487" s="13"/>
      <c r="P487" s="13"/>
    </row>
    <row r="488" spans="1:16" ht="15" customHeight="1" x14ac:dyDescent="0.25">
      <c r="A488" s="7"/>
      <c r="B488" s="10"/>
      <c r="C488" s="11"/>
      <c r="D488" s="11"/>
      <c r="E488" s="15"/>
      <c r="H488" s="9"/>
      <c r="I488" s="16"/>
      <c r="J488" s="16"/>
      <c r="K488" s="13"/>
      <c r="L488" s="13"/>
      <c r="M488" s="13"/>
      <c r="N488" s="13"/>
      <c r="O488" s="13"/>
      <c r="P488" s="13"/>
    </row>
    <row r="489" spans="1:16" ht="15" customHeight="1" x14ac:dyDescent="0.25">
      <c r="A489" s="7"/>
      <c r="B489" s="10"/>
      <c r="C489" s="11"/>
      <c r="D489" s="11"/>
      <c r="E489" s="15"/>
      <c r="H489" s="9"/>
      <c r="I489" s="16"/>
      <c r="J489" s="16"/>
      <c r="K489" s="13"/>
      <c r="L489" s="13"/>
      <c r="M489" s="13"/>
      <c r="N489" s="13"/>
      <c r="O489" s="13"/>
      <c r="P489" s="13"/>
    </row>
    <row r="490" spans="1:16" ht="15" customHeight="1" x14ac:dyDescent="0.25">
      <c r="A490" s="7"/>
      <c r="B490" s="10"/>
      <c r="C490" s="11"/>
      <c r="D490" s="11"/>
      <c r="E490" s="15"/>
      <c r="H490" s="9"/>
      <c r="I490" s="16"/>
      <c r="J490" s="16"/>
      <c r="K490" s="13"/>
      <c r="L490" s="13"/>
      <c r="M490" s="13"/>
      <c r="N490" s="13"/>
      <c r="O490" s="13"/>
      <c r="P490" s="13"/>
    </row>
    <row r="491" spans="1:16" ht="15" customHeight="1" x14ac:dyDescent="0.25">
      <c r="A491" s="7"/>
      <c r="B491" s="10"/>
      <c r="C491" s="11"/>
      <c r="D491" s="11"/>
      <c r="E491" s="15"/>
      <c r="H491" s="9"/>
      <c r="I491" s="16"/>
      <c r="J491" s="16"/>
      <c r="K491" s="13"/>
      <c r="L491" s="13"/>
      <c r="M491" s="13"/>
      <c r="N491" s="13"/>
      <c r="O491" s="13"/>
      <c r="P491" s="13"/>
    </row>
    <row r="492" spans="1:16" ht="15" customHeight="1" x14ac:dyDescent="0.25">
      <c r="A492" s="7"/>
      <c r="B492" s="10"/>
      <c r="C492" s="11"/>
      <c r="D492" s="11"/>
      <c r="E492" s="15"/>
      <c r="H492" s="9"/>
      <c r="I492" s="16"/>
      <c r="J492" s="16"/>
      <c r="K492" s="13"/>
      <c r="L492" s="13"/>
      <c r="M492" s="13"/>
      <c r="N492" s="13"/>
      <c r="O492" s="13"/>
      <c r="P492" s="13"/>
    </row>
    <row r="493" spans="1:16" ht="15" customHeight="1" x14ac:dyDescent="0.25">
      <c r="A493" s="7"/>
      <c r="B493" s="10"/>
      <c r="C493" s="11"/>
      <c r="D493" s="11"/>
      <c r="E493" s="15"/>
      <c r="H493" s="9"/>
      <c r="I493" s="16"/>
      <c r="J493" s="16"/>
      <c r="K493" s="13"/>
      <c r="L493" s="13"/>
      <c r="M493" s="13"/>
      <c r="N493" s="13"/>
      <c r="O493" s="13"/>
      <c r="P493" s="13"/>
    </row>
    <row r="494" spans="1:16" ht="15" customHeight="1" x14ac:dyDescent="0.25">
      <c r="A494" s="7"/>
      <c r="B494" s="10"/>
      <c r="C494" s="11"/>
      <c r="D494" s="11"/>
      <c r="E494" s="15"/>
      <c r="H494" s="9"/>
      <c r="I494" s="16"/>
      <c r="J494" s="16"/>
      <c r="K494" s="13"/>
      <c r="L494" s="13"/>
      <c r="M494" s="13"/>
      <c r="N494" s="13"/>
      <c r="O494" s="13"/>
      <c r="P494" s="13"/>
    </row>
    <row r="495" spans="1:16" ht="15" customHeight="1" x14ac:dyDescent="0.25">
      <c r="A495" s="7"/>
      <c r="B495" s="10"/>
      <c r="C495" s="11"/>
      <c r="D495" s="11"/>
      <c r="E495" s="15"/>
      <c r="H495" s="9"/>
      <c r="I495" s="16"/>
      <c r="J495" s="16"/>
      <c r="K495" s="13"/>
      <c r="L495" s="13"/>
      <c r="M495" s="13"/>
      <c r="N495" s="13"/>
      <c r="O495" s="13"/>
      <c r="P495" s="13"/>
    </row>
    <row r="496" spans="1:16" ht="15" customHeight="1" x14ac:dyDescent="0.25">
      <c r="A496" s="7"/>
      <c r="B496" s="10"/>
      <c r="C496" s="11"/>
      <c r="D496" s="11"/>
      <c r="E496" s="15"/>
      <c r="H496" s="9"/>
      <c r="I496" s="16"/>
      <c r="J496" s="16"/>
      <c r="K496" s="13"/>
      <c r="L496" s="13"/>
      <c r="M496" s="13"/>
      <c r="N496" s="13"/>
      <c r="O496" s="13"/>
      <c r="P496" s="13"/>
    </row>
    <row r="497" spans="1:16" ht="15" customHeight="1" x14ac:dyDescent="0.25">
      <c r="A497" s="7"/>
      <c r="B497" s="10"/>
      <c r="C497" s="11"/>
      <c r="D497" s="11"/>
      <c r="E497" s="15"/>
      <c r="H497" s="9"/>
      <c r="I497" s="16"/>
      <c r="J497" s="16"/>
      <c r="K497" s="13"/>
      <c r="L497" s="13"/>
      <c r="M497" s="13"/>
      <c r="N497" s="13"/>
      <c r="O497" s="13"/>
      <c r="P497" s="13"/>
    </row>
    <row r="498" spans="1:16" ht="15" customHeight="1" x14ac:dyDescent="0.25">
      <c r="A498" s="7"/>
      <c r="B498" s="10"/>
      <c r="C498" s="11"/>
      <c r="D498" s="11"/>
      <c r="E498" s="15"/>
      <c r="H498" s="9"/>
      <c r="I498" s="16"/>
      <c r="J498" s="16"/>
      <c r="K498" s="13"/>
      <c r="L498" s="13"/>
      <c r="M498" s="13"/>
      <c r="N498" s="13"/>
      <c r="O498" s="13"/>
      <c r="P498" s="13"/>
    </row>
    <row r="499" spans="1:16" ht="15" customHeight="1" x14ac:dyDescent="0.25">
      <c r="A499" s="7"/>
      <c r="B499" s="10"/>
      <c r="C499" s="11"/>
      <c r="D499" s="11"/>
      <c r="E499" s="15"/>
      <c r="H499" s="9"/>
      <c r="I499" s="16"/>
      <c r="J499" s="16"/>
      <c r="K499" s="13"/>
      <c r="L499" s="13"/>
      <c r="M499" s="13"/>
      <c r="N499" s="13"/>
      <c r="O499" s="13"/>
      <c r="P499" s="13"/>
    </row>
    <row r="500" spans="1:16" ht="15" customHeight="1" x14ac:dyDescent="0.25">
      <c r="A500" s="7"/>
      <c r="B500" s="10"/>
      <c r="C500" s="11"/>
      <c r="D500" s="11"/>
      <c r="E500" s="15"/>
      <c r="H500" s="9"/>
      <c r="I500" s="16"/>
      <c r="J500" s="16"/>
      <c r="K500" s="13"/>
      <c r="L500" s="13"/>
      <c r="M500" s="13"/>
      <c r="N500" s="13"/>
      <c r="O500" s="13"/>
      <c r="P500" s="13"/>
    </row>
    <row r="501" spans="1:16" ht="15" customHeight="1" x14ac:dyDescent="0.25">
      <c r="A501" s="7"/>
      <c r="B501" s="10"/>
      <c r="C501" s="11"/>
      <c r="D501" s="11"/>
      <c r="E501" s="15"/>
      <c r="H501" s="9"/>
      <c r="I501" s="16"/>
      <c r="J501" s="16"/>
      <c r="K501" s="13"/>
      <c r="L501" s="13"/>
      <c r="M501" s="13"/>
      <c r="N501" s="13"/>
      <c r="O501" s="13"/>
      <c r="P501" s="13"/>
    </row>
    <row r="502" spans="1:16" ht="15" customHeight="1" x14ac:dyDescent="0.25">
      <c r="A502" s="7"/>
      <c r="B502" s="10"/>
      <c r="C502" s="11"/>
      <c r="D502" s="11"/>
      <c r="E502" s="15"/>
      <c r="H502" s="9"/>
      <c r="I502" s="16"/>
      <c r="J502" s="16"/>
      <c r="K502" s="13"/>
      <c r="L502" s="13"/>
      <c r="M502" s="13"/>
      <c r="N502" s="13"/>
      <c r="O502" s="13"/>
      <c r="P502" s="13"/>
    </row>
    <row r="503" spans="1:16" ht="15" customHeight="1" x14ac:dyDescent="0.25">
      <c r="A503" s="7"/>
      <c r="B503" s="10"/>
      <c r="C503" s="11"/>
      <c r="D503" s="11"/>
      <c r="E503" s="15"/>
      <c r="H503" s="9"/>
      <c r="I503" s="16"/>
      <c r="J503" s="16"/>
      <c r="K503" s="13"/>
      <c r="L503" s="13"/>
      <c r="M503" s="13"/>
      <c r="N503" s="13"/>
      <c r="O503" s="13"/>
      <c r="P503" s="13"/>
    </row>
    <row r="504" spans="1:16" ht="15" customHeight="1" x14ac:dyDescent="0.25">
      <c r="A504" s="7"/>
      <c r="B504" s="10"/>
      <c r="C504" s="11"/>
      <c r="D504" s="11"/>
      <c r="E504" s="15"/>
      <c r="H504" s="9"/>
      <c r="I504" s="16"/>
      <c r="J504" s="16"/>
      <c r="K504" s="13"/>
      <c r="L504" s="13"/>
      <c r="M504" s="13"/>
      <c r="N504" s="13"/>
      <c r="O504" s="13"/>
      <c r="P504" s="13"/>
    </row>
    <row r="505" spans="1:16" ht="15" customHeight="1" x14ac:dyDescent="0.25">
      <c r="A505" s="7"/>
      <c r="B505" s="10"/>
      <c r="C505" s="11"/>
      <c r="D505" s="11"/>
      <c r="E505" s="15"/>
      <c r="H505" s="9"/>
      <c r="I505" s="16"/>
      <c r="J505" s="16"/>
      <c r="K505" s="13"/>
      <c r="L505" s="13"/>
      <c r="M505" s="13"/>
      <c r="N505" s="13"/>
      <c r="O505" s="13"/>
      <c r="P505" s="13"/>
    </row>
    <row r="506" spans="1:16" ht="15" customHeight="1" x14ac:dyDescent="0.25">
      <c r="A506" s="7"/>
      <c r="B506" s="10"/>
      <c r="C506" s="11"/>
      <c r="D506" s="11"/>
      <c r="E506" s="15"/>
      <c r="H506" s="9"/>
      <c r="I506" s="16"/>
      <c r="J506" s="16"/>
      <c r="K506" s="13"/>
      <c r="L506" s="13"/>
      <c r="M506" s="13"/>
      <c r="N506" s="13"/>
      <c r="O506" s="13"/>
      <c r="P506" s="13"/>
    </row>
    <row r="507" spans="1:16" ht="15" customHeight="1" x14ac:dyDescent="0.25">
      <c r="A507" s="7"/>
      <c r="B507" s="10"/>
      <c r="C507" s="11"/>
      <c r="D507" s="11"/>
      <c r="E507" s="15"/>
      <c r="H507" s="9"/>
      <c r="I507" s="16"/>
      <c r="J507" s="16"/>
      <c r="K507" s="13"/>
      <c r="L507" s="13"/>
      <c r="M507" s="13"/>
      <c r="N507" s="13"/>
      <c r="O507" s="13"/>
      <c r="P507" s="13"/>
    </row>
    <row r="508" spans="1:16" ht="15" customHeight="1" x14ac:dyDescent="0.25">
      <c r="A508" s="7"/>
      <c r="B508" s="10"/>
      <c r="C508" s="11"/>
      <c r="D508" s="11"/>
      <c r="E508" s="15"/>
      <c r="H508" s="9"/>
      <c r="I508" s="16"/>
      <c r="J508" s="16"/>
      <c r="K508" s="13"/>
      <c r="L508" s="13"/>
      <c r="M508" s="13"/>
      <c r="N508" s="13"/>
      <c r="O508" s="13"/>
      <c r="P508" s="13"/>
    </row>
    <row r="509" spans="1:16" ht="15" customHeight="1" x14ac:dyDescent="0.25">
      <c r="A509" s="7"/>
      <c r="B509" s="10"/>
      <c r="C509" s="11"/>
      <c r="D509" s="11"/>
      <c r="E509" s="15"/>
      <c r="H509" s="9"/>
      <c r="I509" s="16"/>
      <c r="J509" s="16"/>
      <c r="K509" s="13"/>
      <c r="L509" s="13"/>
      <c r="M509" s="13"/>
      <c r="N509" s="13"/>
      <c r="O509" s="13"/>
      <c r="P509" s="13"/>
    </row>
    <row r="510" spans="1:16" ht="15" customHeight="1" x14ac:dyDescent="0.25">
      <c r="A510" s="7"/>
      <c r="B510" s="10"/>
      <c r="C510" s="11"/>
      <c r="D510" s="11"/>
      <c r="E510" s="15"/>
      <c r="H510" s="9"/>
      <c r="I510" s="16"/>
      <c r="J510" s="16"/>
      <c r="K510" s="13"/>
      <c r="L510" s="13"/>
      <c r="M510" s="13"/>
      <c r="N510" s="13"/>
      <c r="O510" s="13"/>
      <c r="P510" s="13"/>
    </row>
    <row r="511" spans="1:16" ht="15" customHeight="1" x14ac:dyDescent="0.25">
      <c r="A511" s="7"/>
      <c r="B511" s="10"/>
      <c r="C511" s="11"/>
      <c r="D511" s="11"/>
      <c r="E511" s="15"/>
      <c r="H511" s="9"/>
      <c r="I511" s="16"/>
      <c r="J511" s="16"/>
      <c r="K511" s="13"/>
      <c r="L511" s="13"/>
      <c r="M511" s="13"/>
      <c r="N511" s="13"/>
      <c r="O511" s="13"/>
      <c r="P511" s="13"/>
    </row>
    <row r="512" spans="1:16" ht="15" customHeight="1" x14ac:dyDescent="0.25">
      <c r="A512" s="7"/>
      <c r="B512" s="10"/>
      <c r="C512" s="11"/>
      <c r="D512" s="11"/>
      <c r="E512" s="15"/>
      <c r="H512" s="9"/>
      <c r="I512" s="16"/>
      <c r="J512" s="16"/>
      <c r="K512" s="13"/>
      <c r="L512" s="13"/>
      <c r="M512" s="13"/>
      <c r="N512" s="13"/>
      <c r="O512" s="13"/>
      <c r="P512" s="13"/>
    </row>
    <row r="513" spans="1:16" ht="15" customHeight="1" x14ac:dyDescent="0.25">
      <c r="A513" s="7"/>
      <c r="B513" s="10"/>
      <c r="C513" s="11"/>
      <c r="D513" s="11"/>
      <c r="E513" s="15"/>
      <c r="H513" s="9"/>
      <c r="I513" s="16"/>
      <c r="J513" s="16"/>
      <c r="K513" s="13"/>
      <c r="L513" s="13"/>
      <c r="M513" s="13"/>
      <c r="N513" s="13"/>
      <c r="O513" s="13"/>
      <c r="P513" s="13"/>
    </row>
    <row r="514" spans="1:16" ht="15" customHeight="1" x14ac:dyDescent="0.25">
      <c r="A514" s="7"/>
      <c r="B514" s="10"/>
      <c r="C514" s="11"/>
      <c r="D514" s="11"/>
      <c r="E514" s="15"/>
      <c r="H514" s="9"/>
      <c r="I514" s="16"/>
      <c r="J514" s="16"/>
      <c r="K514" s="13"/>
      <c r="L514" s="13"/>
      <c r="M514" s="13"/>
      <c r="N514" s="13"/>
      <c r="O514" s="13"/>
      <c r="P514" s="13"/>
    </row>
    <row r="515" spans="1:16" ht="15" customHeight="1" x14ac:dyDescent="0.25">
      <c r="A515" s="7"/>
      <c r="B515" s="10"/>
      <c r="C515" s="11"/>
      <c r="D515" s="11"/>
      <c r="E515" s="15"/>
      <c r="H515" s="9"/>
      <c r="I515" s="16"/>
      <c r="J515" s="16"/>
      <c r="K515" s="13"/>
      <c r="L515" s="13"/>
      <c r="M515" s="13"/>
      <c r="N515" s="13"/>
      <c r="O515" s="13"/>
      <c r="P515" s="13"/>
    </row>
    <row r="516" spans="1:16" ht="15" customHeight="1" x14ac:dyDescent="0.25">
      <c r="A516" s="7"/>
      <c r="B516" s="10"/>
      <c r="C516" s="11"/>
      <c r="D516" s="11"/>
      <c r="E516" s="15"/>
      <c r="H516" s="9"/>
      <c r="I516" s="16"/>
      <c r="J516" s="16"/>
      <c r="K516" s="13"/>
      <c r="L516" s="13"/>
      <c r="M516" s="13"/>
      <c r="N516" s="13"/>
      <c r="O516" s="13"/>
      <c r="P516" s="13"/>
    </row>
    <row r="517" spans="1:16" ht="15" customHeight="1" x14ac:dyDescent="0.25">
      <c r="A517" s="7"/>
      <c r="B517" s="10"/>
      <c r="C517" s="11"/>
      <c r="D517" s="11"/>
      <c r="E517" s="15"/>
      <c r="H517" s="9"/>
      <c r="I517" s="16"/>
      <c r="J517" s="16"/>
      <c r="K517" s="13"/>
      <c r="L517" s="13"/>
      <c r="M517" s="13"/>
      <c r="N517" s="13"/>
      <c r="O517" s="13"/>
      <c r="P517" s="13"/>
    </row>
    <row r="518" spans="1:16" ht="15" customHeight="1" x14ac:dyDescent="0.25">
      <c r="A518" s="7"/>
      <c r="B518" s="10"/>
      <c r="C518" s="11"/>
      <c r="D518" s="11"/>
      <c r="E518" s="15"/>
      <c r="H518" s="9"/>
      <c r="I518" s="16"/>
      <c r="J518" s="16"/>
      <c r="K518" s="13"/>
      <c r="L518" s="13"/>
      <c r="M518" s="13"/>
      <c r="N518" s="13"/>
      <c r="O518" s="13"/>
      <c r="P518" s="13"/>
    </row>
    <row r="519" spans="1:16" ht="15" customHeight="1" x14ac:dyDescent="0.25">
      <c r="A519" s="7"/>
      <c r="B519" s="10"/>
      <c r="C519" s="11"/>
      <c r="D519" s="11"/>
      <c r="E519" s="15"/>
      <c r="H519" s="9"/>
      <c r="I519" s="16"/>
      <c r="J519" s="16"/>
      <c r="K519" s="13"/>
      <c r="L519" s="13"/>
      <c r="M519" s="13"/>
      <c r="N519" s="13"/>
      <c r="O519" s="13"/>
      <c r="P519" s="13"/>
    </row>
    <row r="520" spans="1:16" ht="15" customHeight="1" x14ac:dyDescent="0.25">
      <c r="A520" s="7"/>
      <c r="B520" s="10"/>
      <c r="C520" s="11"/>
      <c r="D520" s="11"/>
      <c r="E520" s="15"/>
      <c r="H520" s="9"/>
      <c r="I520" s="16"/>
      <c r="J520" s="16"/>
      <c r="K520" s="13"/>
      <c r="L520" s="13"/>
      <c r="M520" s="13"/>
      <c r="N520" s="13"/>
      <c r="O520" s="13"/>
      <c r="P520" s="13"/>
    </row>
    <row r="521" spans="1:16" ht="15" customHeight="1" x14ac:dyDescent="0.25">
      <c r="A521" s="7"/>
      <c r="B521" s="10"/>
      <c r="C521" s="11"/>
      <c r="D521" s="11"/>
      <c r="E521" s="15"/>
      <c r="H521" s="9"/>
      <c r="I521" s="16"/>
      <c r="J521" s="16"/>
      <c r="K521" s="13"/>
      <c r="L521" s="13"/>
      <c r="M521" s="13"/>
      <c r="N521" s="13"/>
      <c r="O521" s="13"/>
      <c r="P521" s="13"/>
    </row>
    <row r="522" spans="1:16" ht="15" customHeight="1" x14ac:dyDescent="0.25">
      <c r="A522" s="7"/>
      <c r="B522" s="10"/>
      <c r="C522" s="11"/>
      <c r="D522" s="11"/>
      <c r="E522" s="15"/>
      <c r="H522" s="9"/>
      <c r="I522" s="16"/>
      <c r="J522" s="16"/>
      <c r="K522" s="13"/>
      <c r="L522" s="13"/>
      <c r="M522" s="13"/>
      <c r="N522" s="13"/>
      <c r="O522" s="13"/>
      <c r="P522" s="13"/>
    </row>
    <row r="523" spans="1:16" ht="15" customHeight="1" x14ac:dyDescent="0.25">
      <c r="A523" s="7"/>
      <c r="B523" s="10"/>
      <c r="C523" s="11"/>
      <c r="D523" s="11"/>
      <c r="E523" s="15"/>
      <c r="H523" s="9"/>
      <c r="I523" s="16"/>
      <c r="J523" s="16"/>
      <c r="K523" s="13"/>
      <c r="L523" s="13"/>
      <c r="M523" s="13"/>
      <c r="N523" s="13"/>
      <c r="O523" s="13"/>
      <c r="P523" s="13"/>
    </row>
    <row r="524" spans="1:16" ht="15" customHeight="1" x14ac:dyDescent="0.25">
      <c r="A524" s="7"/>
      <c r="B524" s="10"/>
      <c r="C524" s="11"/>
      <c r="D524" s="11"/>
      <c r="E524" s="15"/>
      <c r="H524" s="9"/>
      <c r="I524" s="16"/>
      <c r="J524" s="16"/>
      <c r="K524" s="13"/>
      <c r="L524" s="13"/>
      <c r="M524" s="13"/>
      <c r="N524" s="13"/>
      <c r="O524" s="13"/>
      <c r="P524" s="13"/>
    </row>
    <row r="525" spans="1:16" ht="15" customHeight="1" x14ac:dyDescent="0.25">
      <c r="A525" s="7"/>
      <c r="B525" s="10"/>
      <c r="C525" s="11"/>
      <c r="D525" s="11"/>
      <c r="E525" s="15"/>
      <c r="H525" s="9"/>
      <c r="I525" s="16"/>
      <c r="J525" s="16"/>
      <c r="K525" s="13"/>
      <c r="L525" s="13"/>
      <c r="M525" s="13"/>
      <c r="N525" s="13"/>
      <c r="O525" s="13"/>
      <c r="P525" s="13"/>
    </row>
    <row r="526" spans="1:16" ht="15" customHeight="1" x14ac:dyDescent="0.25">
      <c r="A526" s="7"/>
      <c r="B526" s="10"/>
      <c r="C526" s="11"/>
      <c r="D526" s="11"/>
      <c r="E526" s="15"/>
      <c r="H526" s="9"/>
      <c r="I526" s="16"/>
      <c r="J526" s="16"/>
      <c r="K526" s="13"/>
      <c r="L526" s="13"/>
      <c r="M526" s="13"/>
      <c r="N526" s="13"/>
      <c r="O526" s="13"/>
      <c r="P526" s="13"/>
    </row>
    <row r="527" spans="1:16" ht="15" customHeight="1" x14ac:dyDescent="0.25">
      <c r="A527" s="7"/>
      <c r="B527" s="10"/>
      <c r="C527" s="11"/>
      <c r="D527" s="11"/>
      <c r="E527" s="15"/>
      <c r="H527" s="9"/>
      <c r="I527" s="16"/>
      <c r="J527" s="16"/>
      <c r="K527" s="13"/>
      <c r="L527" s="13"/>
      <c r="M527" s="13"/>
      <c r="N527" s="13"/>
      <c r="O527" s="13"/>
      <c r="P527" s="13"/>
    </row>
    <row r="528" spans="1:16" ht="15" customHeight="1" x14ac:dyDescent="0.25">
      <c r="A528" s="7"/>
      <c r="B528" s="10"/>
      <c r="C528" s="11"/>
      <c r="D528" s="11"/>
      <c r="E528" s="15"/>
      <c r="H528" s="9"/>
      <c r="I528" s="16"/>
      <c r="J528" s="16"/>
      <c r="K528" s="13"/>
      <c r="L528" s="13"/>
      <c r="M528" s="13"/>
      <c r="N528" s="13"/>
      <c r="O528" s="13"/>
      <c r="P528" s="13"/>
    </row>
    <row r="529" spans="1:16" ht="15" customHeight="1" x14ac:dyDescent="0.25">
      <c r="A529" s="7"/>
      <c r="B529" s="10"/>
      <c r="C529" s="11"/>
      <c r="D529" s="11"/>
      <c r="E529" s="15"/>
      <c r="H529" s="9"/>
      <c r="I529" s="16"/>
      <c r="J529" s="16"/>
      <c r="K529" s="13"/>
      <c r="L529" s="13"/>
      <c r="M529" s="13"/>
      <c r="N529" s="13"/>
      <c r="O529" s="13"/>
      <c r="P529" s="13"/>
    </row>
    <row r="530" spans="1:16" ht="15" customHeight="1" x14ac:dyDescent="0.25">
      <c r="A530" s="7"/>
      <c r="B530" s="10"/>
      <c r="C530" s="11"/>
      <c r="D530" s="11"/>
      <c r="E530" s="15"/>
      <c r="H530" s="9"/>
      <c r="I530" s="16"/>
      <c r="J530" s="16"/>
      <c r="K530" s="13"/>
      <c r="L530" s="13"/>
      <c r="M530" s="13"/>
      <c r="N530" s="13"/>
      <c r="O530" s="13"/>
      <c r="P530" s="13"/>
    </row>
    <row r="531" spans="1:16" ht="15" customHeight="1" x14ac:dyDescent="0.25">
      <c r="A531" s="7"/>
      <c r="B531" s="10"/>
      <c r="C531" s="11"/>
      <c r="D531" s="11"/>
      <c r="E531" s="15"/>
      <c r="H531" s="9"/>
      <c r="I531" s="16"/>
      <c r="J531" s="16"/>
      <c r="K531" s="13"/>
      <c r="L531" s="13"/>
      <c r="M531" s="13"/>
      <c r="N531" s="13"/>
      <c r="O531" s="13"/>
      <c r="P531" s="13"/>
    </row>
    <row r="532" spans="1:16" ht="15" customHeight="1" x14ac:dyDescent="0.25">
      <c r="A532" s="7"/>
      <c r="B532" s="10"/>
      <c r="C532" s="11"/>
      <c r="D532" s="11"/>
      <c r="E532" s="15"/>
      <c r="H532" s="9"/>
      <c r="I532" s="16"/>
      <c r="J532" s="16"/>
      <c r="K532" s="13"/>
      <c r="L532" s="13"/>
      <c r="M532" s="13"/>
      <c r="N532" s="13"/>
      <c r="O532" s="13"/>
      <c r="P532" s="13"/>
    </row>
    <row r="533" spans="1:16" ht="15" customHeight="1" x14ac:dyDescent="0.25">
      <c r="A533" s="7"/>
      <c r="B533" s="10"/>
      <c r="C533" s="11"/>
      <c r="D533" s="11"/>
      <c r="E533" s="15"/>
      <c r="H533" s="9"/>
      <c r="I533" s="16"/>
      <c r="J533" s="16"/>
      <c r="K533" s="13"/>
      <c r="L533" s="13"/>
      <c r="M533" s="13"/>
      <c r="N533" s="13"/>
      <c r="O533" s="13"/>
      <c r="P533" s="13"/>
    </row>
    <row r="534" spans="1:16" ht="15" customHeight="1" x14ac:dyDescent="0.25">
      <c r="A534" s="7"/>
      <c r="B534" s="10"/>
      <c r="C534" s="11"/>
      <c r="D534" s="11"/>
      <c r="E534" s="15"/>
      <c r="H534" s="9"/>
      <c r="I534" s="16"/>
      <c r="J534" s="16"/>
      <c r="K534" s="13"/>
      <c r="L534" s="13"/>
      <c r="M534" s="13"/>
      <c r="N534" s="13"/>
      <c r="O534" s="13"/>
      <c r="P534" s="13"/>
    </row>
    <row r="535" spans="1:16" ht="15" customHeight="1" x14ac:dyDescent="0.25">
      <c r="A535" s="7"/>
      <c r="B535" s="10"/>
      <c r="C535" s="11"/>
      <c r="D535" s="11"/>
      <c r="E535" s="15"/>
      <c r="H535" s="9"/>
      <c r="I535" s="16"/>
      <c r="J535" s="16"/>
      <c r="K535" s="13"/>
      <c r="L535" s="13"/>
      <c r="M535" s="13"/>
      <c r="N535" s="13"/>
      <c r="O535" s="13"/>
      <c r="P535" s="13"/>
    </row>
    <row r="536" spans="1:16" ht="15" customHeight="1" x14ac:dyDescent="0.25">
      <c r="A536" s="7"/>
      <c r="B536" s="10"/>
      <c r="C536" s="11"/>
      <c r="D536" s="11"/>
      <c r="E536" s="15"/>
      <c r="H536" s="9"/>
      <c r="I536" s="16"/>
      <c r="J536" s="16"/>
      <c r="K536" s="13"/>
      <c r="L536" s="13"/>
      <c r="M536" s="13"/>
      <c r="N536" s="13"/>
      <c r="O536" s="13"/>
      <c r="P536" s="13"/>
    </row>
    <row r="537" spans="1:16" ht="15" customHeight="1" x14ac:dyDescent="0.25">
      <c r="A537" s="7"/>
      <c r="B537" s="10"/>
      <c r="C537" s="11"/>
      <c r="D537" s="11"/>
      <c r="E537" s="15"/>
      <c r="H537" s="9"/>
      <c r="I537" s="16"/>
      <c r="J537" s="16"/>
      <c r="K537" s="13"/>
      <c r="L537" s="13"/>
      <c r="M537" s="13"/>
      <c r="N537" s="13"/>
      <c r="O537" s="13"/>
      <c r="P537" s="13"/>
    </row>
    <row r="538" spans="1:16" ht="15" customHeight="1" x14ac:dyDescent="0.25">
      <c r="A538" s="7"/>
      <c r="B538" s="10"/>
      <c r="C538" s="11"/>
      <c r="D538" s="11"/>
      <c r="E538" s="15"/>
      <c r="H538" s="9"/>
      <c r="I538" s="16"/>
      <c r="J538" s="16"/>
      <c r="K538" s="13"/>
      <c r="L538" s="13"/>
      <c r="M538" s="13"/>
      <c r="N538" s="13"/>
      <c r="O538" s="13"/>
      <c r="P538" s="13"/>
    </row>
    <row r="539" spans="1:16" ht="15" customHeight="1" x14ac:dyDescent="0.25">
      <c r="A539" s="7"/>
      <c r="B539" s="10"/>
      <c r="C539" s="11"/>
      <c r="D539" s="11"/>
      <c r="E539" s="15"/>
      <c r="H539" s="9"/>
      <c r="I539" s="16"/>
      <c r="J539" s="16"/>
      <c r="K539" s="13"/>
      <c r="L539" s="13"/>
      <c r="M539" s="13"/>
      <c r="N539" s="13"/>
      <c r="O539" s="13"/>
      <c r="P539" s="13"/>
    </row>
    <row r="540" spans="1:16" ht="15" customHeight="1" x14ac:dyDescent="0.25">
      <c r="A540" s="7"/>
      <c r="B540" s="10"/>
      <c r="C540" s="11"/>
      <c r="D540" s="11"/>
      <c r="E540" s="15"/>
      <c r="H540" s="9"/>
      <c r="I540" s="16"/>
      <c r="J540" s="16"/>
      <c r="K540" s="13"/>
      <c r="L540" s="13"/>
      <c r="M540" s="13"/>
      <c r="N540" s="13"/>
      <c r="O540" s="13"/>
      <c r="P540" s="13"/>
    </row>
    <row r="541" spans="1:16" ht="15" customHeight="1" x14ac:dyDescent="0.25">
      <c r="A541" s="7"/>
      <c r="B541" s="10"/>
      <c r="C541" s="11"/>
      <c r="D541" s="11"/>
      <c r="E541" s="15"/>
      <c r="H541" s="9"/>
      <c r="I541" s="16"/>
      <c r="J541" s="16"/>
      <c r="K541" s="13"/>
      <c r="L541" s="13"/>
      <c r="M541" s="13"/>
      <c r="N541" s="13"/>
      <c r="O541" s="13"/>
      <c r="P541" s="13"/>
    </row>
    <row r="542" spans="1:16" ht="15" customHeight="1" x14ac:dyDescent="0.25">
      <c r="A542" s="7"/>
      <c r="B542" s="10"/>
      <c r="C542" s="11"/>
      <c r="D542" s="11"/>
      <c r="E542" s="15"/>
      <c r="H542" s="9"/>
      <c r="I542" s="16"/>
      <c r="J542" s="16"/>
      <c r="K542" s="13"/>
      <c r="L542" s="13"/>
      <c r="M542" s="13"/>
      <c r="N542" s="13"/>
      <c r="O542" s="13"/>
      <c r="P542" s="13"/>
    </row>
    <row r="543" spans="1:16" ht="15" customHeight="1" x14ac:dyDescent="0.25">
      <c r="A543" s="7"/>
      <c r="B543" s="10"/>
      <c r="C543" s="11"/>
      <c r="D543" s="11"/>
      <c r="E543" s="15"/>
      <c r="H543" s="9"/>
      <c r="I543" s="16"/>
      <c r="J543" s="16"/>
      <c r="K543" s="13"/>
      <c r="L543" s="13"/>
      <c r="M543" s="13"/>
      <c r="N543" s="13"/>
      <c r="O543" s="13"/>
      <c r="P543" s="13"/>
    </row>
    <row r="544" spans="1:16" ht="15" customHeight="1" x14ac:dyDescent="0.25">
      <c r="A544" s="7"/>
      <c r="B544" s="10"/>
      <c r="C544" s="11"/>
      <c r="D544" s="11"/>
      <c r="E544" s="15"/>
      <c r="H544" s="9"/>
      <c r="I544" s="16"/>
      <c r="J544" s="16"/>
      <c r="K544" s="13"/>
      <c r="L544" s="13"/>
      <c r="M544" s="13"/>
      <c r="N544" s="13"/>
      <c r="O544" s="13"/>
      <c r="P544" s="13"/>
    </row>
    <row r="545" spans="1:16" ht="15" customHeight="1" x14ac:dyDescent="0.25">
      <c r="A545" s="7"/>
      <c r="B545" s="10"/>
      <c r="C545" s="11"/>
      <c r="D545" s="11"/>
      <c r="E545" s="15"/>
      <c r="H545" s="9"/>
      <c r="I545" s="16"/>
      <c r="J545" s="16"/>
      <c r="K545" s="13"/>
      <c r="L545" s="13"/>
      <c r="M545" s="13"/>
      <c r="N545" s="13"/>
      <c r="O545" s="13"/>
      <c r="P545" s="13"/>
    </row>
    <row r="546" spans="1:16" ht="15" customHeight="1" x14ac:dyDescent="0.25">
      <c r="A546" s="7"/>
      <c r="B546" s="10"/>
      <c r="C546" s="11"/>
      <c r="D546" s="11"/>
      <c r="E546" s="15"/>
      <c r="H546" s="9"/>
      <c r="I546" s="16"/>
      <c r="J546" s="16"/>
      <c r="K546" s="13"/>
      <c r="L546" s="13"/>
      <c r="M546" s="13"/>
      <c r="N546" s="13"/>
      <c r="O546" s="13"/>
      <c r="P546" s="13"/>
    </row>
    <row r="547" spans="1:16" ht="15" customHeight="1" x14ac:dyDescent="0.25">
      <c r="A547" s="7"/>
      <c r="B547" s="10"/>
      <c r="C547" s="11"/>
      <c r="D547" s="11"/>
      <c r="E547" s="15"/>
      <c r="H547" s="9"/>
      <c r="I547" s="16"/>
      <c r="J547" s="16"/>
      <c r="K547" s="13"/>
      <c r="L547" s="13"/>
      <c r="M547" s="13"/>
      <c r="N547" s="13"/>
      <c r="O547" s="13"/>
      <c r="P547" s="13"/>
    </row>
    <row r="548" spans="1:16" ht="15" customHeight="1" x14ac:dyDescent="0.25">
      <c r="A548" s="7"/>
      <c r="B548" s="10"/>
      <c r="C548" s="11"/>
      <c r="D548" s="11"/>
      <c r="E548" s="15"/>
      <c r="H548" s="9"/>
      <c r="I548" s="16"/>
      <c r="J548" s="16"/>
      <c r="K548" s="13"/>
      <c r="L548" s="13"/>
      <c r="M548" s="13"/>
      <c r="N548" s="13"/>
      <c r="O548" s="13"/>
      <c r="P548" s="13"/>
    </row>
    <row r="549" spans="1:16" ht="15" customHeight="1" x14ac:dyDescent="0.25">
      <c r="A549" s="7"/>
      <c r="B549" s="10"/>
      <c r="C549" s="11"/>
      <c r="D549" s="11"/>
      <c r="E549" s="15"/>
      <c r="H549" s="9"/>
      <c r="I549" s="16"/>
      <c r="J549" s="16"/>
      <c r="K549" s="13"/>
      <c r="L549" s="13"/>
      <c r="M549" s="13"/>
      <c r="N549" s="13"/>
      <c r="O549" s="13"/>
      <c r="P549" s="13"/>
    </row>
    <row r="550" spans="1:16" ht="15" customHeight="1" x14ac:dyDescent="0.25">
      <c r="A550" s="7"/>
      <c r="B550" s="10"/>
      <c r="C550" s="11"/>
      <c r="D550" s="11"/>
      <c r="E550" s="15"/>
      <c r="H550" s="9"/>
      <c r="I550" s="16"/>
      <c r="J550" s="16"/>
      <c r="K550" s="13"/>
      <c r="L550" s="13"/>
      <c r="M550" s="13"/>
      <c r="N550" s="13"/>
      <c r="O550" s="13"/>
      <c r="P550" s="13"/>
    </row>
    <row r="551" spans="1:16" ht="15" customHeight="1" x14ac:dyDescent="0.25">
      <c r="A551" s="7"/>
      <c r="B551" s="10"/>
      <c r="C551" s="11"/>
      <c r="D551" s="11"/>
      <c r="E551" s="15"/>
      <c r="H551" s="9"/>
      <c r="I551" s="16"/>
      <c r="J551" s="16"/>
      <c r="K551" s="13"/>
      <c r="L551" s="13"/>
      <c r="M551" s="13"/>
      <c r="N551" s="13"/>
      <c r="O551" s="13"/>
      <c r="P551" s="13"/>
    </row>
    <row r="552" spans="1:16" ht="15" customHeight="1" x14ac:dyDescent="0.25">
      <c r="A552" s="7"/>
      <c r="B552" s="10"/>
      <c r="C552" s="11"/>
      <c r="D552" s="11"/>
      <c r="E552" s="15"/>
      <c r="H552" s="9"/>
      <c r="I552" s="16"/>
      <c r="J552" s="16"/>
      <c r="K552" s="13"/>
      <c r="L552" s="13"/>
      <c r="M552" s="13"/>
      <c r="N552" s="13"/>
      <c r="O552" s="13"/>
      <c r="P552" s="13"/>
    </row>
    <row r="553" spans="1:16" ht="15" customHeight="1" x14ac:dyDescent="0.25">
      <c r="A553" s="7"/>
      <c r="B553" s="10"/>
      <c r="C553" s="11"/>
      <c r="D553" s="11"/>
      <c r="E553" s="15"/>
      <c r="H553" s="9"/>
      <c r="I553" s="16"/>
      <c r="J553" s="16"/>
      <c r="K553" s="13"/>
      <c r="L553" s="13"/>
      <c r="M553" s="13"/>
      <c r="N553" s="13"/>
      <c r="O553" s="13"/>
      <c r="P553" s="13"/>
    </row>
    <row r="554" spans="1:16" ht="15" customHeight="1" x14ac:dyDescent="0.25">
      <c r="A554" s="7"/>
      <c r="B554" s="10"/>
      <c r="C554" s="11"/>
      <c r="D554" s="11"/>
      <c r="E554" s="15"/>
      <c r="H554" s="9"/>
      <c r="I554" s="16"/>
      <c r="J554" s="16"/>
      <c r="K554" s="13"/>
      <c r="L554" s="13"/>
      <c r="M554" s="13"/>
      <c r="N554" s="13"/>
      <c r="O554" s="13"/>
      <c r="P554" s="13"/>
    </row>
    <row r="555" spans="1:16" ht="15" customHeight="1" x14ac:dyDescent="0.25">
      <c r="A555" s="7"/>
      <c r="B555" s="10"/>
      <c r="C555" s="11"/>
      <c r="D555" s="11"/>
      <c r="E555" s="15"/>
      <c r="H555" s="9"/>
      <c r="I555" s="16"/>
      <c r="J555" s="16"/>
      <c r="K555" s="13"/>
      <c r="L555" s="13"/>
      <c r="M555" s="13"/>
      <c r="N555" s="13"/>
      <c r="O555" s="13"/>
      <c r="P555" s="13"/>
    </row>
    <row r="556" spans="1:16" ht="15" customHeight="1" x14ac:dyDescent="0.25">
      <c r="A556" s="7"/>
      <c r="B556" s="10"/>
      <c r="C556" s="11"/>
      <c r="D556" s="11"/>
      <c r="E556" s="15"/>
      <c r="H556" s="9"/>
      <c r="I556" s="16"/>
      <c r="J556" s="16"/>
      <c r="K556" s="13"/>
      <c r="L556" s="13"/>
      <c r="M556" s="13"/>
      <c r="N556" s="13"/>
      <c r="O556" s="13"/>
      <c r="P556" s="13"/>
    </row>
    <row r="557" spans="1:16" ht="15" customHeight="1" x14ac:dyDescent="0.25">
      <c r="A557" s="7"/>
      <c r="B557" s="10"/>
      <c r="C557" s="11"/>
      <c r="D557" s="11"/>
      <c r="E557" s="15"/>
      <c r="H557" s="9"/>
      <c r="I557" s="16"/>
      <c r="J557" s="16"/>
      <c r="K557" s="13"/>
      <c r="L557" s="13"/>
      <c r="M557" s="13"/>
      <c r="N557" s="13"/>
      <c r="O557" s="13"/>
      <c r="P557" s="13"/>
    </row>
    <row r="558" spans="1:16" ht="15" customHeight="1" x14ac:dyDescent="0.25">
      <c r="A558" s="7"/>
      <c r="B558" s="10"/>
      <c r="C558" s="11"/>
      <c r="D558" s="11"/>
      <c r="E558" s="15"/>
      <c r="H558" s="9"/>
      <c r="I558" s="16"/>
      <c r="J558" s="16"/>
      <c r="K558" s="13"/>
      <c r="L558" s="13"/>
      <c r="M558" s="13"/>
      <c r="N558" s="13"/>
      <c r="O558" s="13"/>
      <c r="P558" s="13"/>
    </row>
    <row r="559" spans="1:16" ht="15" customHeight="1" x14ac:dyDescent="0.25">
      <c r="A559" s="7"/>
      <c r="B559" s="10"/>
      <c r="C559" s="11"/>
      <c r="D559" s="11"/>
      <c r="E559" s="15"/>
      <c r="H559" s="9"/>
      <c r="I559" s="16"/>
      <c r="J559" s="16"/>
      <c r="K559" s="13"/>
      <c r="L559" s="13"/>
      <c r="M559" s="13"/>
      <c r="N559" s="13"/>
      <c r="O559" s="13"/>
      <c r="P559" s="13"/>
    </row>
    <row r="560" spans="1:16" ht="15" customHeight="1" x14ac:dyDescent="0.25">
      <c r="A560" s="7"/>
      <c r="B560" s="10"/>
      <c r="C560" s="11"/>
      <c r="D560" s="11"/>
      <c r="E560" s="15"/>
      <c r="H560" s="9"/>
      <c r="I560" s="16"/>
      <c r="J560" s="16"/>
      <c r="K560" s="13"/>
      <c r="L560" s="13"/>
      <c r="M560" s="13"/>
      <c r="N560" s="13"/>
      <c r="O560" s="13"/>
      <c r="P560" s="13"/>
    </row>
    <row r="561" spans="1:16" ht="15" customHeight="1" x14ac:dyDescent="0.25">
      <c r="A561" s="7"/>
      <c r="B561" s="10"/>
      <c r="C561" s="11"/>
      <c r="D561" s="11"/>
      <c r="E561" s="15"/>
      <c r="H561" s="9"/>
      <c r="I561" s="16"/>
      <c r="J561" s="16"/>
      <c r="K561" s="13"/>
      <c r="L561" s="13"/>
      <c r="M561" s="13"/>
      <c r="N561" s="13"/>
      <c r="O561" s="13"/>
      <c r="P561" s="13"/>
    </row>
    <row r="562" spans="1:16" ht="15" customHeight="1" x14ac:dyDescent="0.25">
      <c r="A562" s="7"/>
      <c r="B562" s="10"/>
      <c r="C562" s="11"/>
      <c r="D562" s="11"/>
      <c r="E562" s="15"/>
      <c r="H562" s="9"/>
      <c r="I562" s="16"/>
      <c r="J562" s="16"/>
      <c r="K562" s="13"/>
      <c r="L562" s="13"/>
      <c r="M562" s="13"/>
      <c r="N562" s="13"/>
      <c r="O562" s="13"/>
      <c r="P562" s="13"/>
    </row>
    <row r="563" spans="1:16" ht="15" customHeight="1" x14ac:dyDescent="0.25">
      <c r="A563" s="7"/>
      <c r="B563" s="10"/>
      <c r="C563" s="11"/>
      <c r="D563" s="11"/>
      <c r="E563" s="15"/>
      <c r="H563" s="9"/>
      <c r="I563" s="16"/>
      <c r="J563" s="16"/>
      <c r="K563" s="13"/>
      <c r="L563" s="13"/>
      <c r="M563" s="13"/>
      <c r="N563" s="13"/>
      <c r="O563" s="13"/>
      <c r="P563" s="13"/>
    </row>
    <row r="564" spans="1:16" ht="15" customHeight="1" x14ac:dyDescent="0.25">
      <c r="A564" s="7"/>
      <c r="B564" s="10"/>
      <c r="C564" s="11"/>
      <c r="D564" s="11"/>
      <c r="E564" s="15"/>
      <c r="H564" s="9"/>
      <c r="I564" s="16"/>
      <c r="J564" s="16"/>
      <c r="K564" s="13"/>
      <c r="L564" s="13"/>
      <c r="M564" s="13"/>
      <c r="N564" s="13"/>
      <c r="O564" s="13"/>
      <c r="P564" s="13"/>
    </row>
    <row r="565" spans="1:16" ht="15" customHeight="1" x14ac:dyDescent="0.25">
      <c r="A565" s="7"/>
      <c r="B565" s="10"/>
      <c r="C565" s="11"/>
      <c r="D565" s="11"/>
      <c r="E565" s="15"/>
      <c r="H565" s="9"/>
      <c r="I565" s="16"/>
      <c r="J565" s="16"/>
      <c r="K565" s="13"/>
      <c r="L565" s="13"/>
      <c r="M565" s="13"/>
      <c r="N565" s="13"/>
      <c r="O565" s="13"/>
      <c r="P565" s="13"/>
    </row>
    <row r="566" spans="1:16" ht="15" customHeight="1" x14ac:dyDescent="0.25">
      <c r="A566" s="7"/>
      <c r="B566" s="10"/>
      <c r="C566" s="11"/>
      <c r="D566" s="11"/>
      <c r="E566" s="15"/>
      <c r="H566" s="9"/>
      <c r="I566" s="16"/>
      <c r="J566" s="16"/>
      <c r="K566" s="13"/>
      <c r="L566" s="13"/>
      <c r="M566" s="13"/>
      <c r="N566" s="13"/>
      <c r="O566" s="13"/>
      <c r="P566" s="13"/>
    </row>
    <row r="567" spans="1:16" ht="15" customHeight="1" x14ac:dyDescent="0.25">
      <c r="A567" s="7"/>
      <c r="B567" s="10"/>
      <c r="C567" s="11"/>
      <c r="D567" s="11"/>
      <c r="E567" s="15"/>
      <c r="H567" s="9"/>
      <c r="I567" s="16"/>
      <c r="J567" s="16"/>
      <c r="K567" s="13"/>
      <c r="L567" s="13"/>
      <c r="M567" s="13"/>
      <c r="N567" s="13"/>
      <c r="O567" s="13"/>
      <c r="P567" s="13"/>
    </row>
    <row r="568" spans="1:16" ht="15" customHeight="1" x14ac:dyDescent="0.25">
      <c r="A568" s="7"/>
      <c r="B568" s="10"/>
      <c r="C568" s="11"/>
      <c r="D568" s="11"/>
      <c r="E568" s="15"/>
      <c r="H568" s="9"/>
      <c r="I568" s="16"/>
      <c r="J568" s="16"/>
      <c r="K568" s="13"/>
      <c r="L568" s="13"/>
      <c r="M568" s="13"/>
      <c r="N568" s="13"/>
      <c r="O568" s="13"/>
      <c r="P568" s="13"/>
    </row>
    <row r="569" spans="1:16" ht="15" customHeight="1" x14ac:dyDescent="0.25">
      <c r="A569" s="7"/>
      <c r="B569" s="10"/>
      <c r="C569" s="11"/>
      <c r="D569" s="11"/>
      <c r="E569" s="15"/>
      <c r="H569" s="9"/>
      <c r="I569" s="16"/>
      <c r="J569" s="16"/>
      <c r="K569" s="13"/>
      <c r="L569" s="13"/>
      <c r="M569" s="13"/>
      <c r="N569" s="13"/>
      <c r="O569" s="13"/>
      <c r="P569" s="13"/>
    </row>
    <row r="570" spans="1:16" ht="15" customHeight="1" x14ac:dyDescent="0.25">
      <c r="A570" s="7"/>
      <c r="B570" s="10"/>
      <c r="C570" s="11"/>
      <c r="D570" s="11"/>
      <c r="E570" s="15"/>
      <c r="H570" s="9"/>
      <c r="I570" s="16"/>
      <c r="J570" s="16"/>
      <c r="K570" s="13"/>
      <c r="L570" s="13"/>
      <c r="M570" s="13"/>
      <c r="N570" s="13"/>
      <c r="O570" s="13"/>
      <c r="P570" s="13"/>
    </row>
    <row r="571" spans="1:16" ht="15" customHeight="1" x14ac:dyDescent="0.25">
      <c r="A571" s="7"/>
      <c r="B571" s="10"/>
      <c r="C571" s="11"/>
      <c r="D571" s="11"/>
      <c r="E571" s="15"/>
      <c r="H571" s="9"/>
      <c r="I571" s="16"/>
      <c r="J571" s="16"/>
      <c r="K571" s="13"/>
      <c r="L571" s="13"/>
      <c r="M571" s="13"/>
      <c r="N571" s="13"/>
      <c r="O571" s="13"/>
      <c r="P571" s="13"/>
    </row>
    <row r="572" spans="1:16" ht="15" customHeight="1" x14ac:dyDescent="0.25">
      <c r="A572" s="7"/>
      <c r="B572" s="10"/>
      <c r="C572" s="11"/>
      <c r="D572" s="11"/>
      <c r="E572" s="15"/>
      <c r="H572" s="9"/>
      <c r="I572" s="16"/>
      <c r="J572" s="16"/>
      <c r="K572" s="13"/>
      <c r="L572" s="13"/>
      <c r="M572" s="13"/>
      <c r="N572" s="13"/>
      <c r="O572" s="13"/>
      <c r="P572" s="13"/>
    </row>
    <row r="573" spans="1:16" ht="15" customHeight="1" x14ac:dyDescent="0.25">
      <c r="A573" s="7"/>
      <c r="B573" s="10"/>
      <c r="C573" s="11"/>
      <c r="D573" s="11"/>
      <c r="E573" s="15"/>
      <c r="H573" s="9"/>
      <c r="I573" s="16"/>
      <c r="J573" s="16"/>
      <c r="K573" s="13"/>
      <c r="L573" s="13"/>
      <c r="M573" s="13"/>
      <c r="N573" s="13"/>
      <c r="O573" s="13"/>
      <c r="P573" s="13"/>
    </row>
    <row r="574" spans="1:16" ht="15" customHeight="1" x14ac:dyDescent="0.25">
      <c r="A574" s="7"/>
      <c r="B574" s="10"/>
      <c r="C574" s="11"/>
      <c r="D574" s="11"/>
      <c r="E574" s="15"/>
      <c r="H574" s="9"/>
      <c r="I574" s="16"/>
      <c r="J574" s="16"/>
      <c r="K574" s="13"/>
      <c r="L574" s="13"/>
      <c r="M574" s="13"/>
      <c r="N574" s="13"/>
      <c r="O574" s="13"/>
      <c r="P574" s="13"/>
    </row>
    <row r="575" spans="1:16" ht="15" customHeight="1" x14ac:dyDescent="0.25">
      <c r="A575" s="7"/>
      <c r="B575" s="10"/>
      <c r="C575" s="11"/>
      <c r="D575" s="11"/>
      <c r="E575" s="15"/>
      <c r="H575" s="9"/>
      <c r="I575" s="16"/>
      <c r="J575" s="16"/>
      <c r="K575" s="13"/>
      <c r="L575" s="13"/>
      <c r="M575" s="13"/>
      <c r="N575" s="13"/>
      <c r="O575" s="13"/>
      <c r="P575" s="13"/>
    </row>
    <row r="576" spans="1:16" ht="15" customHeight="1" x14ac:dyDescent="0.25">
      <c r="A576" s="7"/>
      <c r="B576" s="10"/>
      <c r="C576" s="11"/>
      <c r="D576" s="11"/>
      <c r="E576" s="15"/>
      <c r="H576" s="9"/>
      <c r="I576" s="16"/>
      <c r="J576" s="16"/>
      <c r="K576" s="13"/>
      <c r="L576" s="13"/>
      <c r="M576" s="13"/>
      <c r="N576" s="13"/>
      <c r="O576" s="13"/>
      <c r="P576" s="13"/>
    </row>
    <row r="577" spans="1:16" ht="15" customHeight="1" x14ac:dyDescent="0.25">
      <c r="A577" s="7"/>
      <c r="B577" s="10"/>
      <c r="C577" s="11"/>
      <c r="D577" s="11"/>
      <c r="E577" s="15"/>
      <c r="H577" s="9"/>
      <c r="I577" s="16"/>
      <c r="J577" s="16"/>
      <c r="K577" s="13"/>
      <c r="L577" s="13"/>
      <c r="M577" s="13"/>
      <c r="N577" s="13"/>
      <c r="O577" s="13"/>
      <c r="P577" s="13"/>
    </row>
    <row r="578" spans="1:16" ht="15" customHeight="1" x14ac:dyDescent="0.25">
      <c r="A578" s="7"/>
      <c r="B578" s="10"/>
      <c r="C578" s="11"/>
      <c r="D578" s="11"/>
      <c r="E578" s="15"/>
      <c r="H578" s="9"/>
      <c r="I578" s="16"/>
      <c r="J578" s="16"/>
      <c r="K578" s="13"/>
      <c r="L578" s="13"/>
      <c r="M578" s="13"/>
      <c r="N578" s="13"/>
      <c r="O578" s="13"/>
      <c r="P578" s="13"/>
    </row>
    <row r="579" spans="1:16" ht="15" customHeight="1" x14ac:dyDescent="0.25">
      <c r="A579" s="7"/>
      <c r="B579" s="10"/>
      <c r="C579" s="11"/>
      <c r="D579" s="11"/>
      <c r="E579" s="15"/>
      <c r="H579" s="9"/>
      <c r="I579" s="16"/>
      <c r="J579" s="16"/>
      <c r="K579" s="13"/>
      <c r="L579" s="13"/>
      <c r="M579" s="13"/>
      <c r="N579" s="13"/>
      <c r="O579" s="13"/>
      <c r="P579" s="13"/>
    </row>
    <row r="580" spans="1:16" ht="15" customHeight="1" x14ac:dyDescent="0.25">
      <c r="A580" s="7"/>
      <c r="B580" s="10"/>
      <c r="C580" s="11"/>
      <c r="D580" s="11"/>
      <c r="E580" s="15"/>
      <c r="H580" s="9"/>
      <c r="I580" s="16"/>
      <c r="J580" s="16"/>
      <c r="K580" s="13"/>
      <c r="L580" s="13"/>
      <c r="M580" s="13"/>
      <c r="N580" s="13"/>
      <c r="O580" s="13"/>
      <c r="P580" s="13"/>
    </row>
    <row r="581" spans="1:16" ht="15" customHeight="1" x14ac:dyDescent="0.25">
      <c r="A581" s="7"/>
      <c r="B581" s="10"/>
      <c r="C581" s="11"/>
      <c r="D581" s="11"/>
      <c r="E581" s="15"/>
      <c r="H581" s="9"/>
      <c r="I581" s="16"/>
      <c r="J581" s="16"/>
      <c r="K581" s="13"/>
      <c r="L581" s="13"/>
      <c r="M581" s="13"/>
      <c r="N581" s="13"/>
      <c r="O581" s="13"/>
      <c r="P581" s="13"/>
    </row>
    <row r="582" spans="1:16" ht="15" customHeight="1" x14ac:dyDescent="0.25">
      <c r="A582" s="7"/>
      <c r="B582" s="10"/>
      <c r="C582" s="11"/>
      <c r="D582" s="11"/>
      <c r="E582" s="15"/>
      <c r="H582" s="9"/>
      <c r="I582" s="16"/>
      <c r="J582" s="16"/>
      <c r="K582" s="13"/>
      <c r="L582" s="13"/>
      <c r="M582" s="13"/>
      <c r="N582" s="13"/>
      <c r="O582" s="13"/>
      <c r="P582" s="13"/>
    </row>
    <row r="583" spans="1:16" ht="15" customHeight="1" x14ac:dyDescent="0.25">
      <c r="A583" s="7"/>
      <c r="B583" s="10"/>
      <c r="C583" s="11"/>
      <c r="D583" s="11"/>
      <c r="E583" s="15"/>
      <c r="H583" s="9"/>
      <c r="I583" s="16"/>
      <c r="J583" s="16"/>
      <c r="K583" s="13"/>
      <c r="L583" s="13"/>
      <c r="M583" s="13"/>
      <c r="N583" s="13"/>
      <c r="O583" s="13"/>
      <c r="P583" s="13"/>
    </row>
    <row r="584" spans="1:16" ht="15" customHeight="1" x14ac:dyDescent="0.25">
      <c r="A584" s="7"/>
      <c r="B584" s="10"/>
      <c r="C584" s="11"/>
      <c r="D584" s="11"/>
      <c r="E584" s="15"/>
      <c r="H584" s="9"/>
      <c r="I584" s="16"/>
      <c r="J584" s="16"/>
      <c r="K584" s="13"/>
      <c r="L584" s="13"/>
      <c r="M584" s="13"/>
      <c r="N584" s="13"/>
      <c r="O584" s="13"/>
      <c r="P584" s="13"/>
    </row>
    <row r="585" spans="1:16" ht="15" customHeight="1" x14ac:dyDescent="0.25">
      <c r="A585" s="7"/>
      <c r="B585" s="10"/>
      <c r="C585" s="11"/>
      <c r="D585" s="11"/>
      <c r="E585" s="15"/>
      <c r="H585" s="9"/>
      <c r="I585" s="16"/>
      <c r="J585" s="16"/>
      <c r="K585" s="13"/>
      <c r="L585" s="13"/>
      <c r="M585" s="13"/>
      <c r="N585" s="13"/>
      <c r="O585" s="13"/>
      <c r="P585" s="13"/>
    </row>
    <row r="586" spans="1:16" ht="15" customHeight="1" x14ac:dyDescent="0.25">
      <c r="A586" s="7"/>
      <c r="B586" s="10"/>
      <c r="C586" s="11"/>
      <c r="D586" s="11"/>
      <c r="E586" s="15"/>
      <c r="H586" s="9"/>
      <c r="I586" s="16"/>
      <c r="J586" s="16"/>
      <c r="K586" s="13"/>
      <c r="L586" s="13"/>
      <c r="M586" s="13"/>
      <c r="N586" s="13"/>
      <c r="O586" s="13"/>
      <c r="P586" s="13"/>
    </row>
    <row r="587" spans="1:16" ht="15" customHeight="1" x14ac:dyDescent="0.25">
      <c r="A587" s="7"/>
      <c r="B587" s="10"/>
      <c r="C587" s="11"/>
      <c r="D587" s="11"/>
      <c r="E587" s="15"/>
      <c r="H587" s="9"/>
      <c r="I587" s="16"/>
      <c r="J587" s="16"/>
      <c r="K587" s="13"/>
      <c r="L587" s="13"/>
      <c r="M587" s="13"/>
      <c r="N587" s="13"/>
      <c r="O587" s="13"/>
      <c r="P587" s="13"/>
    </row>
    <row r="588" spans="1:16" ht="15" customHeight="1" x14ac:dyDescent="0.25">
      <c r="A588" s="7"/>
      <c r="B588" s="10"/>
      <c r="C588" s="11"/>
      <c r="D588" s="11"/>
      <c r="E588" s="15"/>
      <c r="H588" s="9"/>
      <c r="I588" s="16"/>
      <c r="J588" s="16"/>
      <c r="K588" s="13"/>
      <c r="L588" s="13"/>
      <c r="M588" s="13"/>
      <c r="N588" s="13"/>
      <c r="O588" s="13"/>
      <c r="P588" s="13"/>
    </row>
    <row r="589" spans="1:16" ht="15" customHeight="1" x14ac:dyDescent="0.25">
      <c r="A589" s="7"/>
      <c r="B589" s="10"/>
      <c r="C589" s="11"/>
      <c r="D589" s="11"/>
      <c r="E589" s="15"/>
      <c r="H589" s="9"/>
      <c r="I589" s="16"/>
      <c r="J589" s="16"/>
      <c r="K589" s="13"/>
      <c r="L589" s="13"/>
      <c r="M589" s="13"/>
      <c r="N589" s="13"/>
      <c r="O589" s="13"/>
      <c r="P589" s="13"/>
    </row>
    <row r="590" spans="1:16" ht="15" customHeight="1" x14ac:dyDescent="0.25">
      <c r="A590" s="7"/>
      <c r="B590" s="10"/>
      <c r="C590" s="11"/>
      <c r="D590" s="11"/>
      <c r="E590" s="15"/>
      <c r="H590" s="9"/>
      <c r="I590" s="16"/>
      <c r="J590" s="16"/>
      <c r="K590" s="13"/>
      <c r="L590" s="13"/>
      <c r="M590" s="13"/>
      <c r="N590" s="13"/>
      <c r="O590" s="13"/>
      <c r="P590" s="13"/>
    </row>
    <row r="591" spans="1:16" ht="15" customHeight="1" x14ac:dyDescent="0.25">
      <c r="A591" s="7"/>
      <c r="B591" s="10"/>
      <c r="C591" s="11"/>
      <c r="D591" s="11"/>
      <c r="E591" s="15"/>
      <c r="H591" s="9"/>
      <c r="I591" s="16"/>
      <c r="J591" s="16"/>
      <c r="K591" s="13"/>
      <c r="L591" s="13"/>
      <c r="M591" s="13"/>
      <c r="N591" s="13"/>
      <c r="O591" s="13"/>
      <c r="P591" s="13"/>
    </row>
    <row r="592" spans="1:16" ht="15" customHeight="1" x14ac:dyDescent="0.25">
      <c r="A592" s="7"/>
      <c r="B592" s="10"/>
      <c r="C592" s="11"/>
      <c r="D592" s="11"/>
      <c r="E592" s="15"/>
      <c r="H592" s="9"/>
      <c r="I592" s="16"/>
      <c r="J592" s="16"/>
      <c r="K592" s="13"/>
      <c r="L592" s="13"/>
      <c r="M592" s="13"/>
      <c r="N592" s="13"/>
      <c r="O592" s="13"/>
      <c r="P592" s="13"/>
    </row>
    <row r="593" spans="1:16" ht="15" customHeight="1" x14ac:dyDescent="0.25">
      <c r="A593" s="7"/>
      <c r="B593" s="10"/>
      <c r="C593" s="11"/>
      <c r="D593" s="11"/>
      <c r="E593" s="15"/>
      <c r="H593" s="9"/>
      <c r="I593" s="16"/>
      <c r="J593" s="16"/>
      <c r="K593" s="13"/>
      <c r="L593" s="13"/>
      <c r="M593" s="13"/>
      <c r="N593" s="13"/>
      <c r="O593" s="13"/>
      <c r="P593" s="13"/>
    </row>
    <row r="594" spans="1:16" ht="15" customHeight="1" x14ac:dyDescent="0.25">
      <c r="A594" s="7"/>
      <c r="B594" s="10"/>
      <c r="C594" s="11"/>
      <c r="D594" s="11"/>
      <c r="E594" s="15"/>
      <c r="H594" s="9"/>
      <c r="I594" s="16"/>
      <c r="J594" s="16"/>
      <c r="K594" s="13"/>
      <c r="L594" s="13"/>
      <c r="M594" s="13"/>
      <c r="N594" s="13"/>
      <c r="O594" s="13"/>
      <c r="P594" s="13"/>
    </row>
    <row r="595" spans="1:16" ht="15" customHeight="1" x14ac:dyDescent="0.25">
      <c r="A595" s="7"/>
      <c r="B595" s="10"/>
      <c r="C595" s="11"/>
      <c r="D595" s="11"/>
      <c r="E595" s="15"/>
      <c r="H595" s="9"/>
      <c r="I595" s="16"/>
      <c r="J595" s="16"/>
      <c r="K595" s="13"/>
      <c r="L595" s="13"/>
      <c r="M595" s="13"/>
      <c r="N595" s="13"/>
      <c r="O595" s="13"/>
      <c r="P595" s="13"/>
    </row>
    <row r="596" spans="1:16" ht="15" customHeight="1" x14ac:dyDescent="0.25">
      <c r="A596" s="7"/>
      <c r="B596" s="10"/>
      <c r="C596" s="11"/>
      <c r="D596" s="11"/>
      <c r="E596" s="15"/>
      <c r="H596" s="9"/>
      <c r="I596" s="16"/>
      <c r="J596" s="16"/>
      <c r="K596" s="13"/>
      <c r="L596" s="13"/>
      <c r="M596" s="13"/>
      <c r="N596" s="13"/>
      <c r="O596" s="13"/>
      <c r="P596" s="13"/>
    </row>
    <row r="597" spans="1:16" ht="15" customHeight="1" x14ac:dyDescent="0.25">
      <c r="A597" s="7"/>
      <c r="B597" s="10"/>
      <c r="C597" s="11"/>
      <c r="D597" s="11"/>
      <c r="E597" s="15"/>
      <c r="H597" s="9"/>
      <c r="I597" s="16"/>
      <c r="J597" s="16"/>
      <c r="K597" s="13"/>
      <c r="L597" s="13"/>
      <c r="M597" s="13"/>
      <c r="N597" s="13"/>
      <c r="O597" s="13"/>
      <c r="P597" s="13"/>
    </row>
    <row r="598" spans="1:16" ht="15" customHeight="1" x14ac:dyDescent="0.25">
      <c r="A598" s="7"/>
      <c r="B598" s="10"/>
      <c r="C598" s="11"/>
      <c r="D598" s="11"/>
      <c r="E598" s="15"/>
      <c r="H598" s="9"/>
      <c r="I598" s="16"/>
      <c r="J598" s="16"/>
      <c r="K598" s="13"/>
      <c r="L598" s="13"/>
      <c r="M598" s="13"/>
      <c r="N598" s="13"/>
      <c r="O598" s="13"/>
      <c r="P598" s="13"/>
    </row>
    <row r="599" spans="1:16" ht="15" customHeight="1" x14ac:dyDescent="0.25">
      <c r="A599" s="7"/>
      <c r="B599" s="10"/>
      <c r="C599" s="11"/>
      <c r="D599" s="11"/>
      <c r="E599" s="15"/>
      <c r="H599" s="9"/>
      <c r="I599" s="16"/>
      <c r="J599" s="16"/>
      <c r="K599" s="13"/>
      <c r="L599" s="13"/>
      <c r="M599" s="13"/>
      <c r="N599" s="13"/>
      <c r="O599" s="13"/>
      <c r="P599" s="13"/>
    </row>
    <row r="600" spans="1:16" ht="15" customHeight="1" x14ac:dyDescent="0.25">
      <c r="A600" s="7"/>
      <c r="B600" s="10"/>
      <c r="C600" s="11"/>
      <c r="D600" s="11"/>
      <c r="E600" s="15"/>
      <c r="H600" s="9"/>
      <c r="I600" s="16"/>
      <c r="J600" s="16"/>
      <c r="K600" s="13"/>
      <c r="L600" s="13"/>
      <c r="M600" s="13"/>
      <c r="N600" s="13"/>
      <c r="O600" s="13"/>
      <c r="P600" s="13"/>
    </row>
    <row r="601" spans="1:16" ht="15" customHeight="1" x14ac:dyDescent="0.25">
      <c r="A601" s="7"/>
      <c r="B601" s="10"/>
      <c r="C601" s="11"/>
      <c r="D601" s="11"/>
      <c r="E601" s="15"/>
      <c r="H601" s="9"/>
      <c r="I601" s="16"/>
      <c r="J601" s="16"/>
      <c r="K601" s="13"/>
      <c r="L601" s="13"/>
      <c r="M601" s="13"/>
      <c r="N601" s="13"/>
      <c r="O601" s="13"/>
      <c r="P601" s="13"/>
    </row>
    <row r="602" spans="1:16" ht="15" customHeight="1" x14ac:dyDescent="0.25">
      <c r="A602" s="7"/>
      <c r="B602" s="10"/>
      <c r="C602" s="11"/>
      <c r="D602" s="11"/>
      <c r="E602" s="15"/>
      <c r="H602" s="9"/>
      <c r="I602" s="16"/>
      <c r="J602" s="16"/>
      <c r="K602" s="13"/>
      <c r="L602" s="13"/>
      <c r="M602" s="13"/>
      <c r="N602" s="13"/>
      <c r="O602" s="13"/>
      <c r="P602" s="13"/>
    </row>
    <row r="603" spans="1:16" ht="15" customHeight="1" x14ac:dyDescent="0.25">
      <c r="A603" s="7"/>
      <c r="B603" s="10"/>
      <c r="C603" s="11"/>
      <c r="D603" s="11"/>
      <c r="E603" s="15"/>
      <c r="H603" s="9"/>
      <c r="I603" s="16"/>
      <c r="J603" s="16"/>
      <c r="K603" s="13"/>
      <c r="L603" s="13"/>
      <c r="M603" s="13"/>
      <c r="N603" s="13"/>
      <c r="O603" s="13"/>
      <c r="P603" s="13"/>
    </row>
    <row r="604" spans="1:16" ht="15" customHeight="1" x14ac:dyDescent="0.25">
      <c r="A604" s="7"/>
      <c r="B604" s="10"/>
      <c r="C604" s="11"/>
      <c r="D604" s="11"/>
      <c r="E604" s="15"/>
      <c r="H604" s="9"/>
      <c r="I604" s="16"/>
      <c r="J604" s="16"/>
      <c r="K604" s="13"/>
      <c r="L604" s="13"/>
      <c r="M604" s="13"/>
      <c r="N604" s="13"/>
      <c r="O604" s="13"/>
      <c r="P604" s="13"/>
    </row>
    <row r="605" spans="1:16" ht="15" customHeight="1" x14ac:dyDescent="0.25">
      <c r="A605" s="7"/>
      <c r="B605" s="10"/>
      <c r="C605" s="11"/>
      <c r="D605" s="11"/>
      <c r="E605" s="15"/>
      <c r="H605" s="9"/>
      <c r="I605" s="16"/>
      <c r="J605" s="16"/>
      <c r="K605" s="13"/>
      <c r="L605" s="13"/>
      <c r="M605" s="13"/>
      <c r="N605" s="13"/>
      <c r="O605" s="13"/>
      <c r="P605" s="13"/>
    </row>
    <row r="606" spans="1:16" ht="15" customHeight="1" x14ac:dyDescent="0.25">
      <c r="A606" s="7"/>
      <c r="B606" s="10"/>
      <c r="C606" s="11"/>
      <c r="D606" s="11"/>
      <c r="E606" s="15"/>
      <c r="H606" s="9"/>
      <c r="I606" s="16"/>
      <c r="J606" s="16"/>
      <c r="K606" s="13"/>
      <c r="L606" s="13"/>
      <c r="M606" s="13"/>
      <c r="N606" s="13"/>
      <c r="O606" s="13"/>
      <c r="P606" s="13"/>
    </row>
    <row r="607" spans="1:16" ht="15" customHeight="1" x14ac:dyDescent="0.25">
      <c r="A607" s="7"/>
      <c r="B607" s="10"/>
      <c r="C607" s="11"/>
      <c r="D607" s="11"/>
      <c r="E607" s="15"/>
      <c r="H607" s="9"/>
      <c r="I607" s="16"/>
      <c r="J607" s="16"/>
      <c r="K607" s="13"/>
      <c r="L607" s="13"/>
      <c r="M607" s="13"/>
      <c r="N607" s="13"/>
      <c r="O607" s="13"/>
      <c r="P607" s="13"/>
    </row>
    <row r="608" spans="1:16" ht="15" customHeight="1" x14ac:dyDescent="0.25">
      <c r="A608" s="7"/>
      <c r="B608" s="10"/>
      <c r="C608" s="11"/>
      <c r="D608" s="11"/>
      <c r="E608" s="15"/>
      <c r="H608" s="9"/>
      <c r="I608" s="16"/>
      <c r="J608" s="16"/>
      <c r="K608" s="13"/>
      <c r="L608" s="13"/>
      <c r="M608" s="13"/>
      <c r="N608" s="13"/>
      <c r="O608" s="13"/>
      <c r="P608" s="13"/>
    </row>
    <row r="609" spans="1:16" ht="15" customHeight="1" x14ac:dyDescent="0.25">
      <c r="A609" s="7"/>
      <c r="B609" s="10"/>
      <c r="C609" s="11"/>
      <c r="D609" s="11"/>
      <c r="E609" s="15"/>
      <c r="H609" s="9"/>
      <c r="I609" s="16"/>
      <c r="J609" s="16"/>
      <c r="K609" s="13"/>
      <c r="L609" s="13"/>
      <c r="M609" s="13"/>
      <c r="N609" s="13"/>
      <c r="O609" s="13"/>
      <c r="P609" s="13"/>
    </row>
    <row r="610" spans="1:16" ht="15" customHeight="1" x14ac:dyDescent="0.25">
      <c r="A610" s="7"/>
      <c r="B610" s="10"/>
      <c r="C610" s="11"/>
      <c r="D610" s="11"/>
      <c r="E610" s="15"/>
      <c r="H610" s="9"/>
      <c r="I610" s="16"/>
      <c r="J610" s="16"/>
      <c r="K610" s="13"/>
      <c r="L610" s="13"/>
      <c r="M610" s="13"/>
      <c r="N610" s="13"/>
      <c r="O610" s="13"/>
      <c r="P610" s="13"/>
    </row>
    <row r="611" spans="1:16" ht="15" customHeight="1" x14ac:dyDescent="0.25">
      <c r="A611" s="7"/>
      <c r="B611" s="10"/>
      <c r="C611" s="11"/>
      <c r="D611" s="11"/>
      <c r="E611" s="15"/>
      <c r="H611" s="9"/>
      <c r="I611" s="16"/>
      <c r="J611" s="16"/>
      <c r="K611" s="13"/>
      <c r="L611" s="13"/>
      <c r="M611" s="13"/>
      <c r="N611" s="13"/>
      <c r="O611" s="13"/>
      <c r="P611" s="13"/>
    </row>
    <row r="612" spans="1:16" ht="15" customHeight="1" x14ac:dyDescent="0.25">
      <c r="A612" s="7"/>
      <c r="B612" s="10"/>
      <c r="C612" s="11"/>
      <c r="D612" s="11"/>
      <c r="E612" s="15"/>
      <c r="H612" s="9"/>
      <c r="I612" s="16"/>
      <c r="J612" s="16"/>
      <c r="K612" s="13"/>
      <c r="L612" s="13"/>
      <c r="M612" s="13"/>
      <c r="N612" s="13"/>
      <c r="O612" s="13"/>
      <c r="P612" s="13"/>
    </row>
    <row r="613" spans="1:16" ht="15" customHeight="1" x14ac:dyDescent="0.25">
      <c r="A613" s="7"/>
      <c r="B613" s="10"/>
      <c r="C613" s="11"/>
      <c r="D613" s="11"/>
      <c r="E613" s="15"/>
      <c r="H613" s="9"/>
      <c r="I613" s="16"/>
      <c r="J613" s="16"/>
      <c r="K613" s="13"/>
      <c r="L613" s="13"/>
      <c r="M613" s="13"/>
      <c r="N613" s="13"/>
      <c r="O613" s="13"/>
      <c r="P613" s="13"/>
    </row>
    <row r="614" spans="1:16" ht="15" customHeight="1" x14ac:dyDescent="0.25">
      <c r="A614" s="7"/>
      <c r="B614" s="10"/>
      <c r="C614" s="11"/>
      <c r="D614" s="11"/>
      <c r="E614" s="15"/>
      <c r="H614" s="9"/>
      <c r="I614" s="16"/>
      <c r="J614" s="16"/>
      <c r="K614" s="13"/>
      <c r="L614" s="13"/>
      <c r="M614" s="13"/>
      <c r="N614" s="13"/>
      <c r="O614" s="13"/>
      <c r="P614" s="13"/>
    </row>
    <row r="615" spans="1:16" ht="15" customHeight="1" x14ac:dyDescent="0.25">
      <c r="A615" s="7"/>
      <c r="B615" s="10"/>
      <c r="C615" s="11"/>
      <c r="D615" s="11"/>
      <c r="E615" s="15"/>
      <c r="H615" s="9"/>
      <c r="I615" s="16"/>
      <c r="J615" s="16"/>
      <c r="K615" s="13"/>
      <c r="L615" s="13"/>
      <c r="M615" s="13"/>
      <c r="N615" s="13"/>
      <c r="O615" s="13"/>
      <c r="P615" s="13"/>
    </row>
    <row r="616" spans="1:16" ht="15" customHeight="1" x14ac:dyDescent="0.25">
      <c r="A616" s="7"/>
      <c r="B616" s="10"/>
      <c r="C616" s="11"/>
      <c r="D616" s="11"/>
      <c r="E616" s="15"/>
      <c r="H616" s="9"/>
      <c r="I616" s="16"/>
      <c r="J616" s="16"/>
      <c r="K616" s="13"/>
      <c r="L616" s="13"/>
      <c r="M616" s="13"/>
      <c r="N616" s="13"/>
      <c r="O616" s="13"/>
      <c r="P616" s="13"/>
    </row>
    <row r="617" spans="1:16" ht="15" customHeight="1" x14ac:dyDescent="0.25">
      <c r="A617" s="7"/>
      <c r="B617" s="10"/>
      <c r="C617" s="11"/>
      <c r="D617" s="11"/>
      <c r="E617" s="15"/>
      <c r="H617" s="9"/>
      <c r="I617" s="16"/>
      <c r="J617" s="16"/>
      <c r="K617" s="13"/>
      <c r="L617" s="13"/>
      <c r="M617" s="13"/>
      <c r="N617" s="13"/>
      <c r="O617" s="13"/>
      <c r="P617" s="13"/>
    </row>
    <row r="618" spans="1:16" ht="15" customHeight="1" x14ac:dyDescent="0.25">
      <c r="A618" s="7"/>
      <c r="B618" s="10"/>
      <c r="C618" s="11"/>
      <c r="D618" s="11"/>
      <c r="E618" s="15"/>
      <c r="H618" s="9"/>
      <c r="I618" s="16"/>
      <c r="J618" s="16"/>
      <c r="K618" s="13"/>
      <c r="L618" s="13"/>
      <c r="M618" s="13"/>
      <c r="N618" s="13"/>
      <c r="O618" s="13"/>
      <c r="P618" s="13"/>
    </row>
    <row r="619" spans="1:16" ht="15" customHeight="1" x14ac:dyDescent="0.25">
      <c r="A619" s="7"/>
      <c r="B619" s="10"/>
      <c r="C619" s="11"/>
      <c r="D619" s="11"/>
      <c r="E619" s="15"/>
      <c r="H619" s="9"/>
      <c r="I619" s="16"/>
      <c r="J619" s="16"/>
      <c r="K619" s="13"/>
      <c r="L619" s="13"/>
      <c r="M619" s="13"/>
      <c r="N619" s="13"/>
      <c r="O619" s="13"/>
      <c r="P619" s="13"/>
    </row>
    <row r="620" spans="1:16" ht="15" customHeight="1" x14ac:dyDescent="0.25">
      <c r="A620" s="7"/>
      <c r="B620" s="10"/>
      <c r="C620" s="11"/>
      <c r="D620" s="11"/>
      <c r="E620" s="15"/>
      <c r="H620" s="9"/>
      <c r="I620" s="16"/>
      <c r="J620" s="16"/>
      <c r="K620" s="13"/>
      <c r="L620" s="13"/>
      <c r="M620" s="13"/>
      <c r="N620" s="13"/>
      <c r="O620" s="13"/>
      <c r="P620" s="13"/>
    </row>
    <row r="621" spans="1:16" ht="15" customHeight="1" x14ac:dyDescent="0.25">
      <c r="A621" s="7"/>
      <c r="B621" s="10"/>
      <c r="C621" s="11"/>
      <c r="D621" s="11"/>
      <c r="E621" s="15"/>
      <c r="H621" s="9"/>
      <c r="I621" s="16"/>
      <c r="J621" s="16"/>
      <c r="K621" s="13"/>
      <c r="L621" s="13"/>
      <c r="M621" s="13"/>
      <c r="N621" s="13"/>
      <c r="O621" s="13"/>
      <c r="P621" s="13"/>
    </row>
    <row r="622" spans="1:16" ht="15" customHeight="1" x14ac:dyDescent="0.25">
      <c r="A622" s="7"/>
      <c r="B622" s="10"/>
      <c r="C622" s="11"/>
      <c r="D622" s="11"/>
      <c r="E622" s="15"/>
      <c r="H622" s="9"/>
      <c r="I622" s="16"/>
      <c r="J622" s="16"/>
      <c r="K622" s="13"/>
      <c r="L622" s="13"/>
      <c r="M622" s="13"/>
      <c r="N622" s="13"/>
      <c r="O622" s="13"/>
      <c r="P622" s="13"/>
    </row>
    <row r="623" spans="1:16" ht="15" customHeight="1" x14ac:dyDescent="0.25">
      <c r="A623" s="7"/>
      <c r="B623" s="10"/>
      <c r="C623" s="11"/>
      <c r="D623" s="11"/>
      <c r="E623" s="15"/>
      <c r="H623" s="9"/>
      <c r="I623" s="16"/>
      <c r="J623" s="16"/>
      <c r="K623" s="13"/>
      <c r="L623" s="13"/>
      <c r="M623" s="13"/>
      <c r="N623" s="13"/>
      <c r="O623" s="13"/>
      <c r="P623" s="13"/>
    </row>
    <row r="624" spans="1:16" ht="15" customHeight="1" x14ac:dyDescent="0.25">
      <c r="A624" s="7"/>
      <c r="B624" s="10"/>
      <c r="C624" s="11"/>
      <c r="D624" s="11"/>
      <c r="E624" s="15"/>
      <c r="H624" s="9"/>
      <c r="I624" s="16"/>
      <c r="J624" s="16"/>
      <c r="K624" s="13"/>
      <c r="L624" s="13"/>
      <c r="M624" s="13"/>
      <c r="N624" s="13"/>
      <c r="O624" s="13"/>
      <c r="P624" s="13"/>
    </row>
    <row r="625" spans="1:20" ht="15" customHeight="1" x14ac:dyDescent="0.25">
      <c r="A625" s="7"/>
      <c r="B625" s="10"/>
      <c r="C625" s="11"/>
      <c r="D625" s="11"/>
      <c r="E625" s="15"/>
      <c r="H625" s="9"/>
      <c r="I625" s="16"/>
      <c r="J625" s="16"/>
      <c r="K625" s="13"/>
      <c r="L625" s="13"/>
      <c r="M625" s="13"/>
      <c r="N625" s="13"/>
      <c r="O625" s="13"/>
      <c r="P625" s="13"/>
    </row>
    <row r="626" spans="1:20" ht="15" customHeight="1" x14ac:dyDescent="0.25">
      <c r="A626" s="7"/>
      <c r="B626" s="10"/>
      <c r="C626" s="11"/>
      <c r="D626" s="11"/>
      <c r="E626" s="15"/>
      <c r="H626" s="9"/>
      <c r="I626" s="16"/>
      <c r="J626" s="16"/>
      <c r="K626" s="13"/>
      <c r="L626" s="13"/>
      <c r="M626" s="13"/>
      <c r="N626" s="13"/>
      <c r="O626" s="13"/>
      <c r="P626" s="13"/>
    </row>
    <row r="627" spans="1:20" ht="15" customHeight="1" x14ac:dyDescent="0.25">
      <c r="A627" s="7"/>
      <c r="B627" s="10"/>
      <c r="C627" s="11"/>
      <c r="D627" s="11"/>
      <c r="E627" s="15"/>
      <c r="H627" s="9"/>
      <c r="I627" s="16"/>
      <c r="J627" s="16"/>
      <c r="K627" s="13"/>
      <c r="L627" s="13"/>
      <c r="M627" s="13"/>
      <c r="N627" s="13"/>
      <c r="O627" s="13"/>
      <c r="P627" s="13"/>
    </row>
    <row r="628" spans="1:20" ht="15" customHeight="1" x14ac:dyDescent="0.25">
      <c r="A628" s="7"/>
      <c r="B628" s="10"/>
      <c r="C628" s="11"/>
      <c r="D628" s="11"/>
      <c r="E628" s="15"/>
      <c r="H628" s="9"/>
      <c r="I628" s="16"/>
      <c r="J628" s="16"/>
      <c r="K628" s="13"/>
      <c r="L628" s="13"/>
      <c r="M628" s="13"/>
      <c r="N628" s="13"/>
      <c r="O628" s="13"/>
      <c r="P628" s="13"/>
    </row>
    <row r="629" spans="1:20" ht="15" customHeight="1" x14ac:dyDescent="0.25">
      <c r="A629" s="7"/>
      <c r="B629" s="10"/>
      <c r="C629" s="11"/>
      <c r="D629" s="11"/>
      <c r="E629" s="15"/>
      <c r="H629" s="9"/>
      <c r="I629" s="16"/>
      <c r="J629" s="16"/>
      <c r="K629" s="13"/>
      <c r="L629" s="13"/>
      <c r="M629" s="13"/>
      <c r="N629" s="13"/>
      <c r="O629" s="13"/>
      <c r="P629" s="13"/>
    </row>
    <row r="630" spans="1:20" ht="15" customHeight="1" x14ac:dyDescent="0.25">
      <c r="A630" s="11"/>
      <c r="B630" s="11"/>
      <c r="C630" s="11"/>
      <c r="D630" s="11"/>
      <c r="E630" s="11"/>
      <c r="I630" s="9">
        <v>42740</v>
      </c>
      <c r="M630" t="s">
        <v>19</v>
      </c>
      <c r="P630">
        <v>71</v>
      </c>
      <c r="T630">
        <v>1.4</v>
      </c>
    </row>
    <row r="631" spans="1:20" ht="15" customHeight="1" x14ac:dyDescent="0.25">
      <c r="A631" s="11"/>
      <c r="B631" s="11"/>
      <c r="C631" s="11"/>
      <c r="D631" s="11"/>
      <c r="E631" s="11"/>
      <c r="I631" s="9">
        <v>42740</v>
      </c>
      <c r="M631" t="s">
        <v>20</v>
      </c>
      <c r="T631">
        <v>1.4</v>
      </c>
    </row>
    <row r="632" spans="1:20" ht="15" customHeight="1" x14ac:dyDescent="0.25">
      <c r="A632" s="11"/>
      <c r="B632" s="11"/>
      <c r="C632" s="11"/>
      <c r="D632" s="11"/>
      <c r="E632" s="11"/>
      <c r="I632" s="9">
        <v>42740</v>
      </c>
      <c r="M632" t="s">
        <v>21</v>
      </c>
      <c r="T632">
        <v>1.4</v>
      </c>
    </row>
    <row r="633" spans="1:20" ht="15" customHeight="1" x14ac:dyDescent="0.25">
      <c r="A633" s="11"/>
      <c r="B633" s="11"/>
      <c r="C633" s="11"/>
      <c r="D633" s="11"/>
      <c r="E633" s="11"/>
      <c r="I633" s="9">
        <v>42740</v>
      </c>
      <c r="M633" t="s">
        <v>19</v>
      </c>
      <c r="P633">
        <v>71</v>
      </c>
      <c r="T633">
        <v>8.4</v>
      </c>
    </row>
    <row r="634" spans="1:20" ht="15" customHeight="1" x14ac:dyDescent="0.25">
      <c r="A634" s="11"/>
      <c r="B634" s="11"/>
      <c r="C634" s="11"/>
      <c r="D634" s="11"/>
      <c r="E634" s="11"/>
      <c r="I634" s="9">
        <v>42740</v>
      </c>
      <c r="M634" t="s">
        <v>20</v>
      </c>
      <c r="T634">
        <v>8.4</v>
      </c>
    </row>
    <row r="635" spans="1:20" ht="15" customHeight="1" x14ac:dyDescent="0.25">
      <c r="A635" s="11"/>
      <c r="B635" s="11"/>
      <c r="C635" s="11"/>
      <c r="D635" s="11"/>
      <c r="E635" s="11"/>
      <c r="I635" s="9">
        <v>42740</v>
      </c>
      <c r="M635" t="s">
        <v>21</v>
      </c>
      <c r="T635">
        <v>8.4</v>
      </c>
    </row>
    <row r="636" spans="1:20" ht="15" customHeight="1" x14ac:dyDescent="0.25">
      <c r="A636" s="11"/>
      <c r="B636" s="11"/>
      <c r="C636" s="11"/>
      <c r="D636" s="11"/>
      <c r="E636" s="11"/>
      <c r="I636" s="9">
        <v>42740</v>
      </c>
      <c r="M636" t="s">
        <v>19</v>
      </c>
      <c r="P636">
        <v>7</v>
      </c>
      <c r="T636">
        <v>726.06</v>
      </c>
    </row>
    <row r="637" spans="1:20" ht="15" customHeight="1" x14ac:dyDescent="0.25">
      <c r="A637" s="11"/>
      <c r="B637" s="11"/>
      <c r="C637" s="11"/>
      <c r="D637" s="11"/>
      <c r="E637" s="11"/>
      <c r="I637" s="9">
        <v>42740</v>
      </c>
      <c r="M637" t="s">
        <v>20</v>
      </c>
      <c r="T637">
        <v>726.06</v>
      </c>
    </row>
    <row r="638" spans="1:20" ht="15" customHeight="1" x14ac:dyDescent="0.25">
      <c r="A638" s="11"/>
      <c r="B638" s="11"/>
      <c r="C638" s="11"/>
      <c r="D638" s="11"/>
      <c r="E638" s="11"/>
      <c r="I638" s="9">
        <v>42740</v>
      </c>
      <c r="M638" t="s">
        <v>21</v>
      </c>
      <c r="T638">
        <v>726.06</v>
      </c>
    </row>
    <row r="639" spans="1:20" ht="15" customHeight="1" x14ac:dyDescent="0.25">
      <c r="A639" s="11"/>
      <c r="B639" s="11"/>
      <c r="C639" s="11"/>
      <c r="D639" s="11"/>
      <c r="E639" s="11"/>
      <c r="I639" s="9">
        <v>42740</v>
      </c>
      <c r="M639" t="s">
        <v>19</v>
      </c>
      <c r="P639">
        <v>7</v>
      </c>
      <c r="T639">
        <v>0</v>
      </c>
    </row>
    <row r="640" spans="1:20" ht="15" customHeight="1" x14ac:dyDescent="0.25">
      <c r="A640" s="11"/>
      <c r="B640" s="11"/>
      <c r="C640" s="11"/>
      <c r="D640" s="11"/>
      <c r="E640" s="11"/>
      <c r="I640" s="9">
        <v>42740</v>
      </c>
      <c r="M640" t="s">
        <v>20</v>
      </c>
      <c r="T640">
        <v>0</v>
      </c>
    </row>
    <row r="641" spans="1:20" ht="15" customHeight="1" x14ac:dyDescent="0.25">
      <c r="A641" s="11"/>
      <c r="B641" s="11"/>
      <c r="C641" s="11"/>
      <c r="D641" s="11"/>
      <c r="E641" s="11"/>
      <c r="I641" s="9">
        <v>42740</v>
      </c>
      <c r="M641" t="s">
        <v>21</v>
      </c>
      <c r="T641">
        <v>0</v>
      </c>
    </row>
    <row r="642" spans="1:20" ht="15" customHeight="1" x14ac:dyDescent="0.25">
      <c r="A642" s="11"/>
      <c r="B642" s="11"/>
      <c r="C642" s="11"/>
      <c r="D642" s="11"/>
      <c r="E642" s="11"/>
      <c r="I642" s="9">
        <v>42740</v>
      </c>
      <c r="M642" t="s">
        <v>19</v>
      </c>
      <c r="P642">
        <v>7</v>
      </c>
      <c r="T642">
        <v>726.06</v>
      </c>
    </row>
    <row r="643" spans="1:20" ht="15" customHeight="1" x14ac:dyDescent="0.25">
      <c r="A643" s="11"/>
      <c r="B643" s="11"/>
      <c r="C643" s="11"/>
      <c r="D643" s="11"/>
      <c r="E643" s="11"/>
      <c r="I643" s="9">
        <v>42740</v>
      </c>
      <c r="M643" t="s">
        <v>20</v>
      </c>
      <c r="T643">
        <v>726.06</v>
      </c>
    </row>
    <row r="644" spans="1:20" ht="15" customHeight="1" x14ac:dyDescent="0.25">
      <c r="A644" s="11"/>
      <c r="B644" s="11"/>
      <c r="C644" s="11"/>
      <c r="D644" s="11"/>
      <c r="E644" s="11"/>
      <c r="I644" s="9">
        <v>42740</v>
      </c>
      <c r="M644" t="s">
        <v>21</v>
      </c>
      <c r="T644">
        <v>726.06</v>
      </c>
    </row>
    <row r="645" spans="1:20" ht="15" customHeight="1" x14ac:dyDescent="0.25">
      <c r="A645" s="11"/>
      <c r="B645" s="11"/>
      <c r="C645" s="11"/>
      <c r="D645" s="11"/>
      <c r="E645" s="11"/>
      <c r="I645" s="9">
        <v>42740</v>
      </c>
      <c r="M645" t="s">
        <v>19</v>
      </c>
      <c r="P645">
        <v>1.4</v>
      </c>
      <c r="T645">
        <v>18.329999999999998</v>
      </c>
    </row>
    <row r="646" spans="1:20" ht="15" customHeight="1" x14ac:dyDescent="0.25">
      <c r="A646" s="11"/>
      <c r="B646" s="11"/>
      <c r="C646" s="11"/>
      <c r="D646" s="11"/>
      <c r="E646" s="11"/>
      <c r="I646" s="9">
        <v>42740</v>
      </c>
      <c r="M646" t="s">
        <v>20</v>
      </c>
      <c r="T646">
        <v>18.329999999999998</v>
      </c>
    </row>
    <row r="647" spans="1:20" ht="15" customHeight="1" x14ac:dyDescent="0.25">
      <c r="A647" s="11"/>
      <c r="B647" s="11"/>
      <c r="C647" s="11"/>
      <c r="D647" s="11"/>
      <c r="E647" s="11"/>
      <c r="I647" s="9">
        <v>42740</v>
      </c>
      <c r="M647" t="s">
        <v>21</v>
      </c>
      <c r="T647">
        <v>18.329999999999998</v>
      </c>
    </row>
    <row r="648" spans="1:20" ht="15" customHeight="1" x14ac:dyDescent="0.25">
      <c r="A648" s="11"/>
      <c r="B648" s="11"/>
      <c r="C648" s="11"/>
      <c r="D648" s="11"/>
      <c r="E648" s="11"/>
      <c r="I648" s="9">
        <v>42740</v>
      </c>
      <c r="M648" t="s">
        <v>19</v>
      </c>
      <c r="P648">
        <v>1.4</v>
      </c>
      <c r="T648">
        <v>3.67</v>
      </c>
    </row>
    <row r="649" spans="1:20" ht="15" customHeight="1" x14ac:dyDescent="0.25">
      <c r="A649" s="11"/>
      <c r="B649" s="11"/>
      <c r="C649" s="11"/>
      <c r="D649" s="11"/>
      <c r="E649" s="11"/>
      <c r="I649" s="9">
        <v>42740</v>
      </c>
      <c r="M649" t="s">
        <v>20</v>
      </c>
      <c r="T649">
        <v>3.67</v>
      </c>
    </row>
    <row r="650" spans="1:20" ht="15" customHeight="1" x14ac:dyDescent="0.25">
      <c r="A650" s="11"/>
      <c r="B650" s="11"/>
      <c r="C650" s="11"/>
      <c r="D650" s="11"/>
      <c r="E650" s="11"/>
      <c r="I650" s="9">
        <v>42740</v>
      </c>
      <c r="M650" t="s">
        <v>21</v>
      </c>
      <c r="T650">
        <v>3.67</v>
      </c>
    </row>
    <row r="651" spans="1:20" ht="15" customHeight="1" x14ac:dyDescent="0.25">
      <c r="A651" s="11"/>
      <c r="B651" s="11"/>
      <c r="C651" s="11"/>
      <c r="D651" s="11"/>
      <c r="E651" s="11"/>
      <c r="I651" s="9">
        <v>42740</v>
      </c>
      <c r="M651" t="s">
        <v>19</v>
      </c>
      <c r="P651">
        <v>1.4</v>
      </c>
      <c r="T651">
        <v>22</v>
      </c>
    </row>
    <row r="652" spans="1:20" ht="15" customHeight="1" x14ac:dyDescent="0.25">
      <c r="A652" s="11"/>
      <c r="B652" s="11"/>
      <c r="C652" s="11"/>
      <c r="D652" s="11"/>
      <c r="E652" s="11"/>
      <c r="I652" s="9">
        <v>42740</v>
      </c>
      <c r="M652" t="s">
        <v>20</v>
      </c>
      <c r="T652">
        <v>22</v>
      </c>
    </row>
    <row r="653" spans="1:20" ht="15" customHeight="1" x14ac:dyDescent="0.25">
      <c r="A653" s="11"/>
      <c r="B653" s="11"/>
      <c r="C653" s="11"/>
      <c r="D653" s="11"/>
      <c r="E653" s="11"/>
      <c r="I653" s="9">
        <v>42740</v>
      </c>
      <c r="M653" t="s">
        <v>21</v>
      </c>
      <c r="T653">
        <v>22</v>
      </c>
    </row>
    <row r="654" spans="1:20" ht="15" customHeight="1" x14ac:dyDescent="0.25">
      <c r="A654" s="11"/>
      <c r="B654" s="11"/>
      <c r="C654" s="11"/>
      <c r="D654" s="11"/>
      <c r="E654" s="11"/>
      <c r="I654" s="9">
        <v>42740</v>
      </c>
      <c r="M654" t="s">
        <v>19</v>
      </c>
      <c r="P654">
        <v>8.4</v>
      </c>
      <c r="T654">
        <v>469.46</v>
      </c>
    </row>
    <row r="655" spans="1:20" ht="15" customHeight="1" x14ac:dyDescent="0.25">
      <c r="A655" s="11"/>
      <c r="B655" s="11"/>
      <c r="C655" s="11"/>
      <c r="D655" s="11"/>
      <c r="E655" s="11"/>
      <c r="I655" s="9">
        <v>42740</v>
      </c>
      <c r="M655" t="s">
        <v>20</v>
      </c>
      <c r="T655">
        <v>469.46</v>
      </c>
    </row>
    <row r="656" spans="1:20" ht="15" customHeight="1" x14ac:dyDescent="0.25">
      <c r="A656" s="11"/>
      <c r="B656" s="11"/>
      <c r="C656" s="11"/>
      <c r="D656" s="11"/>
      <c r="E656" s="11"/>
      <c r="I656" s="9">
        <v>42740</v>
      </c>
      <c r="M656" t="s">
        <v>21</v>
      </c>
      <c r="T656">
        <v>469.46</v>
      </c>
    </row>
    <row r="657" spans="1:20" ht="15" customHeight="1" x14ac:dyDescent="0.25">
      <c r="A657" s="11"/>
      <c r="B657" s="11"/>
      <c r="C657" s="11"/>
      <c r="D657" s="11"/>
      <c r="E657" s="11"/>
      <c r="I657" s="9">
        <v>42740</v>
      </c>
      <c r="M657" t="s">
        <v>19</v>
      </c>
      <c r="P657">
        <v>8.4</v>
      </c>
      <c r="T657">
        <v>0</v>
      </c>
    </row>
    <row r="658" spans="1:20" ht="15" customHeight="1" x14ac:dyDescent="0.25">
      <c r="A658" s="11"/>
      <c r="B658" s="11"/>
      <c r="C658" s="11"/>
      <c r="D658" s="11"/>
      <c r="E658" s="11"/>
      <c r="I658" s="9">
        <v>42740</v>
      </c>
      <c r="M658" t="s">
        <v>20</v>
      </c>
      <c r="T658">
        <v>0</v>
      </c>
    </row>
    <row r="659" spans="1:20" ht="15" customHeight="1" x14ac:dyDescent="0.25">
      <c r="A659" s="11"/>
      <c r="B659" s="11"/>
      <c r="C659" s="11"/>
      <c r="D659" s="11"/>
      <c r="E659" s="11"/>
      <c r="I659" s="9">
        <v>42740</v>
      </c>
      <c r="M659" t="s">
        <v>21</v>
      </c>
      <c r="T659">
        <v>0</v>
      </c>
    </row>
    <row r="660" spans="1:20" ht="15" customHeight="1" x14ac:dyDescent="0.25">
      <c r="A660" s="11"/>
      <c r="B660" s="11"/>
      <c r="C660" s="11"/>
      <c r="D660" s="11"/>
      <c r="E660" s="11"/>
      <c r="I660" s="9">
        <v>42740</v>
      </c>
      <c r="M660" t="s">
        <v>19</v>
      </c>
      <c r="P660">
        <v>8.4</v>
      </c>
      <c r="T660">
        <v>469.46</v>
      </c>
    </row>
    <row r="661" spans="1:20" ht="15" customHeight="1" x14ac:dyDescent="0.25">
      <c r="A661" s="11"/>
      <c r="B661" s="11"/>
      <c r="C661" s="11"/>
      <c r="D661" s="11"/>
      <c r="E661" s="11"/>
      <c r="I661" s="9">
        <v>42740</v>
      </c>
      <c r="M661" t="s">
        <v>20</v>
      </c>
      <c r="T661">
        <v>469.46</v>
      </c>
    </row>
    <row r="662" spans="1:20" ht="15" customHeight="1" x14ac:dyDescent="0.25">
      <c r="A662" s="11"/>
      <c r="B662" s="11"/>
      <c r="C662" s="11"/>
      <c r="D662" s="11"/>
      <c r="E662" s="11"/>
      <c r="I662" s="9">
        <v>42740</v>
      </c>
      <c r="M662" t="s">
        <v>21</v>
      </c>
      <c r="T662">
        <v>469.46</v>
      </c>
    </row>
    <row r="663" spans="1:20" ht="15" customHeight="1" x14ac:dyDescent="0.25">
      <c r="A663" s="11"/>
      <c r="B663" s="11"/>
      <c r="C663" s="11"/>
      <c r="D663" s="11"/>
      <c r="E663" s="11"/>
      <c r="I663" s="9">
        <v>42740</v>
      </c>
      <c r="M663" t="s">
        <v>19</v>
      </c>
      <c r="P663">
        <v>7</v>
      </c>
      <c r="T663">
        <v>18.329999999999998</v>
      </c>
    </row>
    <row r="664" spans="1:20" ht="15" customHeight="1" x14ac:dyDescent="0.25">
      <c r="A664" s="11"/>
      <c r="B664" s="11"/>
      <c r="C664" s="11"/>
      <c r="D664" s="11"/>
      <c r="E664" s="11"/>
      <c r="I664" s="9">
        <v>42740</v>
      </c>
      <c r="M664" t="s">
        <v>20</v>
      </c>
      <c r="T664">
        <v>18.329999999999998</v>
      </c>
    </row>
    <row r="665" spans="1:20" ht="15" customHeight="1" x14ac:dyDescent="0.25">
      <c r="A665" s="11"/>
      <c r="B665" s="11"/>
      <c r="C665" s="11"/>
      <c r="D665" s="11"/>
      <c r="E665" s="11"/>
      <c r="I665" s="9">
        <v>42740</v>
      </c>
      <c r="M665" t="s">
        <v>21</v>
      </c>
      <c r="T665">
        <v>18.329999999999998</v>
      </c>
    </row>
    <row r="666" spans="1:20" ht="15" customHeight="1" x14ac:dyDescent="0.25">
      <c r="A666" s="11"/>
      <c r="B666" s="11"/>
      <c r="C666" s="11"/>
      <c r="D666" s="11"/>
      <c r="E666" s="11"/>
      <c r="I666" s="9">
        <v>42740</v>
      </c>
      <c r="M666" t="s">
        <v>19</v>
      </c>
      <c r="P666">
        <v>7</v>
      </c>
      <c r="T666">
        <v>3.67</v>
      </c>
    </row>
    <row r="667" spans="1:20" ht="15" customHeight="1" x14ac:dyDescent="0.25">
      <c r="A667" s="11"/>
      <c r="B667" s="11"/>
      <c r="C667" s="11"/>
      <c r="D667" s="11"/>
      <c r="E667" s="11"/>
      <c r="I667" s="9">
        <v>42740</v>
      </c>
      <c r="M667" t="s">
        <v>20</v>
      </c>
      <c r="T667">
        <v>3.67</v>
      </c>
    </row>
    <row r="668" spans="1:20" ht="15" customHeight="1" x14ac:dyDescent="0.25">
      <c r="A668" s="11"/>
      <c r="B668" s="11"/>
      <c r="C668" s="11"/>
      <c r="D668" s="11"/>
      <c r="E668" s="11"/>
      <c r="I668" s="9">
        <v>42740</v>
      </c>
      <c r="M668" t="s">
        <v>21</v>
      </c>
      <c r="T668">
        <v>3.67</v>
      </c>
    </row>
    <row r="669" spans="1:20" ht="15" customHeight="1" x14ac:dyDescent="0.25">
      <c r="A669" s="11"/>
      <c r="B669" s="11"/>
      <c r="C669" s="11"/>
      <c r="D669" s="11"/>
      <c r="E669" s="11"/>
      <c r="I669" s="9">
        <v>42740</v>
      </c>
      <c r="M669" t="s">
        <v>19</v>
      </c>
      <c r="P669">
        <v>7</v>
      </c>
      <c r="T669">
        <v>22</v>
      </c>
    </row>
    <row r="670" spans="1:20" ht="15" customHeight="1" x14ac:dyDescent="0.25">
      <c r="A670" s="11"/>
      <c r="B670" s="11"/>
      <c r="C670" s="11"/>
      <c r="D670" s="11"/>
      <c r="E670" s="11"/>
      <c r="I670" s="9">
        <v>42740</v>
      </c>
      <c r="M670" t="s">
        <v>20</v>
      </c>
      <c r="T670">
        <v>22</v>
      </c>
    </row>
    <row r="671" spans="1:20" ht="15" customHeight="1" x14ac:dyDescent="0.25">
      <c r="A671" s="11"/>
      <c r="B671" s="11"/>
      <c r="C671" s="11"/>
      <c r="D671" s="11"/>
      <c r="E671" s="11"/>
      <c r="I671" s="9">
        <v>42740</v>
      </c>
      <c r="M671" t="s">
        <v>21</v>
      </c>
      <c r="T671">
        <v>22</v>
      </c>
    </row>
    <row r="672" spans="1:20" ht="15" customHeight="1" x14ac:dyDescent="0.25">
      <c r="A672" s="11"/>
      <c r="B672" s="11"/>
      <c r="C672" s="11"/>
      <c r="D672" s="11"/>
      <c r="E672" s="11"/>
      <c r="I672" s="9">
        <v>42740</v>
      </c>
      <c r="M672" t="s">
        <v>19</v>
      </c>
      <c r="P672">
        <v>1.4</v>
      </c>
      <c r="T672">
        <v>91</v>
      </c>
    </row>
    <row r="673" spans="1:20" ht="15" customHeight="1" x14ac:dyDescent="0.25">
      <c r="A673" s="11"/>
      <c r="B673" s="11"/>
      <c r="C673" s="11"/>
      <c r="D673" s="11"/>
      <c r="E673" s="11"/>
      <c r="I673" s="9">
        <v>42740</v>
      </c>
      <c r="M673" t="s">
        <v>20</v>
      </c>
      <c r="T673">
        <v>91</v>
      </c>
    </row>
    <row r="674" spans="1:20" ht="15" customHeight="1" x14ac:dyDescent="0.25">
      <c r="A674" s="11"/>
      <c r="B674" s="11"/>
      <c r="C674" s="11"/>
      <c r="D674" s="11"/>
      <c r="E674" s="11"/>
      <c r="I674" s="9">
        <v>42740</v>
      </c>
      <c r="M674" t="s">
        <v>21</v>
      </c>
      <c r="T674">
        <v>91</v>
      </c>
    </row>
    <row r="675" spans="1:20" ht="15" customHeight="1" x14ac:dyDescent="0.25">
      <c r="A675" s="11"/>
      <c r="B675" s="11"/>
      <c r="C675" s="11"/>
      <c r="D675" s="11"/>
      <c r="E675" s="11"/>
      <c r="I675" s="9">
        <v>42740</v>
      </c>
      <c r="M675" t="s">
        <v>19</v>
      </c>
      <c r="P675">
        <v>1.4</v>
      </c>
      <c r="T675">
        <v>0</v>
      </c>
    </row>
    <row r="676" spans="1:20" ht="15" customHeight="1" x14ac:dyDescent="0.25">
      <c r="A676" s="11"/>
      <c r="B676" s="11"/>
      <c r="C676" s="11"/>
      <c r="D676" s="11"/>
      <c r="E676" s="11"/>
      <c r="I676" s="9">
        <v>42740</v>
      </c>
      <c r="M676" t="s">
        <v>20</v>
      </c>
      <c r="T676">
        <v>0</v>
      </c>
    </row>
    <row r="677" spans="1:20" ht="15" customHeight="1" x14ac:dyDescent="0.25">
      <c r="A677" s="11"/>
      <c r="B677" s="11"/>
      <c r="C677" s="11"/>
      <c r="D677" s="11"/>
      <c r="E677" s="11"/>
      <c r="I677" s="9">
        <v>42740</v>
      </c>
      <c r="M677" t="s">
        <v>21</v>
      </c>
      <c r="T677">
        <v>0</v>
      </c>
    </row>
    <row r="678" spans="1:20" ht="15" customHeight="1" x14ac:dyDescent="0.25">
      <c r="A678" s="11"/>
      <c r="B678" s="11"/>
      <c r="C678" s="11"/>
      <c r="D678" s="11"/>
      <c r="E678" s="11"/>
      <c r="I678" s="9">
        <v>42740</v>
      </c>
      <c r="M678" t="s">
        <v>19</v>
      </c>
      <c r="P678">
        <v>1.4</v>
      </c>
      <c r="T678">
        <v>91</v>
      </c>
    </row>
    <row r="679" spans="1:20" ht="15" customHeight="1" x14ac:dyDescent="0.25">
      <c r="A679" s="11"/>
      <c r="B679" s="11"/>
      <c r="C679" s="11"/>
      <c r="D679" s="11"/>
      <c r="E679" s="11"/>
      <c r="I679" s="9">
        <v>42740</v>
      </c>
      <c r="M679" t="s">
        <v>20</v>
      </c>
      <c r="T679">
        <v>91</v>
      </c>
    </row>
    <row r="680" spans="1:20" ht="15" customHeight="1" x14ac:dyDescent="0.25">
      <c r="A680" s="11"/>
      <c r="B680" s="11"/>
      <c r="C680" s="11"/>
      <c r="D680" s="11"/>
      <c r="E680" s="11"/>
      <c r="I680" s="9">
        <v>42740</v>
      </c>
      <c r="M680" t="s">
        <v>21</v>
      </c>
      <c r="T680">
        <v>91</v>
      </c>
    </row>
    <row r="681" spans="1:20" ht="15" customHeight="1" x14ac:dyDescent="0.25">
      <c r="A681" s="11"/>
      <c r="B681" s="11"/>
      <c r="C681" s="11"/>
      <c r="D681" s="11"/>
      <c r="E681" s="11"/>
      <c r="I681" s="9">
        <v>42740</v>
      </c>
      <c r="M681" t="s">
        <v>19</v>
      </c>
      <c r="P681">
        <v>8.4</v>
      </c>
      <c r="T681">
        <v>71</v>
      </c>
    </row>
    <row r="682" spans="1:20" ht="15" customHeight="1" x14ac:dyDescent="0.25">
      <c r="A682" s="11"/>
      <c r="B682" s="11"/>
      <c r="C682" s="11"/>
      <c r="D682" s="11"/>
      <c r="E682" s="11"/>
      <c r="I682" s="9">
        <v>42740</v>
      </c>
      <c r="M682" t="s">
        <v>20</v>
      </c>
      <c r="T682">
        <v>71</v>
      </c>
    </row>
    <row r="683" spans="1:20" ht="15" customHeight="1" x14ac:dyDescent="0.25">
      <c r="A683" s="11"/>
      <c r="B683" s="11"/>
      <c r="C683" s="11"/>
      <c r="D683" s="11"/>
      <c r="E683" s="11"/>
      <c r="I683" s="9">
        <v>42740</v>
      </c>
      <c r="M683" t="s">
        <v>21</v>
      </c>
      <c r="T683">
        <v>71</v>
      </c>
    </row>
    <row r="684" spans="1:20" ht="15" customHeight="1" x14ac:dyDescent="0.25">
      <c r="A684" s="11"/>
      <c r="B684" s="11"/>
      <c r="C684" s="11"/>
      <c r="D684" s="11"/>
      <c r="E684" s="11"/>
      <c r="I684" s="9">
        <v>42740</v>
      </c>
      <c r="M684" t="s">
        <v>19</v>
      </c>
      <c r="P684">
        <v>8.4</v>
      </c>
      <c r="T684">
        <v>0</v>
      </c>
    </row>
    <row r="685" spans="1:20" ht="15" customHeight="1" x14ac:dyDescent="0.25">
      <c r="A685" s="11"/>
      <c r="B685" s="11"/>
      <c r="C685" s="11"/>
      <c r="D685" s="11"/>
      <c r="E685" s="11"/>
      <c r="I685" s="9">
        <v>42740</v>
      </c>
      <c r="M685" t="s">
        <v>20</v>
      </c>
      <c r="T685">
        <v>0</v>
      </c>
    </row>
    <row r="686" spans="1:20" ht="15" customHeight="1" x14ac:dyDescent="0.25">
      <c r="A686" s="11"/>
      <c r="B686" s="11"/>
      <c r="C686" s="11"/>
      <c r="D686" s="11"/>
      <c r="E686" s="11"/>
      <c r="I686" s="9">
        <v>42740</v>
      </c>
      <c r="M686" t="s">
        <v>21</v>
      </c>
      <c r="T686">
        <v>0</v>
      </c>
    </row>
    <row r="687" spans="1:20" ht="15" customHeight="1" x14ac:dyDescent="0.25">
      <c r="A687" s="11"/>
      <c r="B687" s="11"/>
      <c r="C687" s="11"/>
      <c r="D687" s="11"/>
      <c r="E687" s="11"/>
      <c r="I687" s="9">
        <v>42740</v>
      </c>
      <c r="M687" t="s">
        <v>19</v>
      </c>
      <c r="P687">
        <v>8.4</v>
      </c>
      <c r="T687">
        <v>71</v>
      </c>
    </row>
    <row r="688" spans="1:20" ht="15" customHeight="1" x14ac:dyDescent="0.25">
      <c r="A688" s="11"/>
      <c r="B688" s="11"/>
      <c r="C688" s="11"/>
      <c r="D688" s="11"/>
      <c r="E688" s="11"/>
      <c r="I688" s="9">
        <v>42740</v>
      </c>
      <c r="M688" t="s">
        <v>20</v>
      </c>
      <c r="T688">
        <v>71</v>
      </c>
    </row>
    <row r="689" spans="1:20" ht="15" customHeight="1" x14ac:dyDescent="0.25">
      <c r="A689" s="11"/>
      <c r="B689" s="11"/>
      <c r="C689" s="11"/>
      <c r="D689" s="11"/>
      <c r="E689" s="11"/>
      <c r="I689" s="9">
        <v>42740</v>
      </c>
      <c r="M689" t="s">
        <v>21</v>
      </c>
      <c r="T689">
        <v>71</v>
      </c>
    </row>
    <row r="690" spans="1:20" ht="15" customHeight="1" x14ac:dyDescent="0.25">
      <c r="A690" s="11"/>
      <c r="B690" s="11"/>
      <c r="C690" s="11"/>
      <c r="D690" s="11"/>
      <c r="E690" s="11"/>
      <c r="I690" s="9">
        <v>42740</v>
      </c>
      <c r="M690" t="s">
        <v>19</v>
      </c>
      <c r="P690">
        <v>415.28</v>
      </c>
      <c r="T690">
        <v>7</v>
      </c>
    </row>
    <row r="691" spans="1:20" ht="15" customHeight="1" x14ac:dyDescent="0.25">
      <c r="A691" s="11"/>
      <c r="B691" s="11"/>
      <c r="C691" s="11"/>
      <c r="D691" s="11"/>
      <c r="E691" s="11"/>
      <c r="I691" s="9">
        <v>42740</v>
      </c>
      <c r="M691" t="s">
        <v>20</v>
      </c>
      <c r="T691">
        <v>7</v>
      </c>
    </row>
    <row r="692" spans="1:20" ht="15" customHeight="1" x14ac:dyDescent="0.25">
      <c r="A692" s="11"/>
      <c r="B692" s="11"/>
      <c r="C692" s="11"/>
      <c r="D692" s="11"/>
      <c r="E692" s="11"/>
      <c r="I692" s="9">
        <v>42740</v>
      </c>
      <c r="M692" t="s">
        <v>21</v>
      </c>
      <c r="T692">
        <v>7</v>
      </c>
    </row>
    <row r="693" spans="1:20" ht="15" customHeight="1" x14ac:dyDescent="0.25">
      <c r="A693" s="11"/>
      <c r="B693" s="11"/>
      <c r="C693" s="11"/>
      <c r="D693" s="11"/>
      <c r="E693" s="11"/>
      <c r="I693" s="9">
        <v>42740</v>
      </c>
      <c r="M693" t="s">
        <v>19</v>
      </c>
      <c r="P693">
        <v>415.28</v>
      </c>
      <c r="T693">
        <v>1.4</v>
      </c>
    </row>
    <row r="694" spans="1:20" ht="15" customHeight="1" x14ac:dyDescent="0.25">
      <c r="A694" s="11"/>
      <c r="B694" s="11"/>
      <c r="C694" s="11"/>
      <c r="D694" s="11"/>
      <c r="E694" s="11"/>
      <c r="I694" s="9">
        <v>42740</v>
      </c>
      <c r="M694" t="s">
        <v>20</v>
      </c>
      <c r="T694">
        <v>1.4</v>
      </c>
    </row>
    <row r="695" spans="1:20" ht="15" customHeight="1" x14ac:dyDescent="0.25">
      <c r="A695" s="11"/>
      <c r="B695" s="11"/>
      <c r="C695" s="11"/>
      <c r="D695" s="11"/>
      <c r="E695" s="11"/>
      <c r="I695" s="9">
        <v>42740</v>
      </c>
      <c r="M695" t="s">
        <v>21</v>
      </c>
      <c r="T695">
        <v>1.4</v>
      </c>
    </row>
    <row r="696" spans="1:20" ht="15" customHeight="1" x14ac:dyDescent="0.25">
      <c r="A696" s="11"/>
      <c r="B696" s="11"/>
      <c r="C696" s="11"/>
      <c r="D696" s="11"/>
      <c r="E696" s="11"/>
      <c r="I696" s="9">
        <v>42740</v>
      </c>
      <c r="M696" t="s">
        <v>19</v>
      </c>
      <c r="P696">
        <v>415.28</v>
      </c>
      <c r="T696">
        <v>8.4</v>
      </c>
    </row>
    <row r="697" spans="1:20" ht="15" customHeight="1" x14ac:dyDescent="0.25">
      <c r="A697" s="11"/>
      <c r="B697" s="11"/>
      <c r="C697" s="11"/>
      <c r="D697" s="11"/>
      <c r="E697" s="11"/>
      <c r="I697" s="9">
        <v>42740</v>
      </c>
      <c r="M697" t="s">
        <v>20</v>
      </c>
      <c r="T697">
        <v>8.4</v>
      </c>
    </row>
    <row r="698" spans="1:20" ht="15" customHeight="1" x14ac:dyDescent="0.25">
      <c r="A698" s="11"/>
      <c r="B698" s="11"/>
      <c r="C698" s="11"/>
      <c r="D698" s="11"/>
      <c r="E698" s="11"/>
      <c r="I698" s="9">
        <v>42740</v>
      </c>
      <c r="M698" t="s">
        <v>21</v>
      </c>
      <c r="T698">
        <v>8.4</v>
      </c>
    </row>
    <row r="699" spans="1:20" ht="15" customHeight="1" x14ac:dyDescent="0.25">
      <c r="A699" s="11"/>
      <c r="B699" s="11"/>
      <c r="C699" s="11"/>
      <c r="D699" s="11"/>
      <c r="E699" s="11"/>
      <c r="I699" s="9">
        <v>42740</v>
      </c>
      <c r="M699" t="s">
        <v>19</v>
      </c>
      <c r="P699">
        <v>0</v>
      </c>
      <c r="T699">
        <v>7</v>
      </c>
    </row>
    <row r="700" spans="1:20" ht="15" customHeight="1" x14ac:dyDescent="0.25">
      <c r="A700" s="11"/>
      <c r="B700" s="11"/>
      <c r="C700" s="11"/>
      <c r="D700" s="11"/>
      <c r="E700" s="11"/>
      <c r="I700" s="9">
        <v>42740</v>
      </c>
      <c r="M700" t="s">
        <v>20</v>
      </c>
      <c r="T700">
        <v>7</v>
      </c>
    </row>
    <row r="701" spans="1:20" ht="15" customHeight="1" x14ac:dyDescent="0.25">
      <c r="A701" s="11"/>
      <c r="B701" s="11"/>
      <c r="C701" s="11"/>
      <c r="D701" s="11"/>
      <c r="E701" s="11"/>
      <c r="I701" s="9">
        <v>42740</v>
      </c>
      <c r="M701" t="s">
        <v>21</v>
      </c>
      <c r="T701">
        <v>7</v>
      </c>
    </row>
    <row r="702" spans="1:20" ht="15" customHeight="1" x14ac:dyDescent="0.25">
      <c r="A702" s="11"/>
      <c r="B702" s="11"/>
      <c r="C702" s="11"/>
      <c r="D702" s="11"/>
      <c r="E702" s="11"/>
      <c r="I702" s="9">
        <v>42740</v>
      </c>
      <c r="M702" t="s">
        <v>19</v>
      </c>
      <c r="P702">
        <v>0</v>
      </c>
      <c r="T702">
        <v>1.4</v>
      </c>
    </row>
    <row r="703" spans="1:20" ht="15" customHeight="1" x14ac:dyDescent="0.25">
      <c r="A703" s="11"/>
      <c r="B703" s="11"/>
      <c r="C703" s="11"/>
      <c r="D703" s="11"/>
      <c r="E703" s="11"/>
      <c r="I703" s="9">
        <v>42740</v>
      </c>
      <c r="M703" t="s">
        <v>20</v>
      </c>
      <c r="T703">
        <v>1.4</v>
      </c>
    </row>
    <row r="704" spans="1:20" ht="15" customHeight="1" x14ac:dyDescent="0.25">
      <c r="A704" s="11"/>
      <c r="B704" s="11"/>
      <c r="C704" s="11"/>
      <c r="D704" s="11"/>
      <c r="E704" s="11"/>
      <c r="I704" s="9">
        <v>42740</v>
      </c>
      <c r="M704" t="s">
        <v>21</v>
      </c>
      <c r="T704">
        <v>1.4</v>
      </c>
    </row>
    <row r="705" spans="1:20" ht="15" customHeight="1" x14ac:dyDescent="0.25">
      <c r="A705" s="11"/>
      <c r="B705" s="11"/>
      <c r="C705" s="11"/>
      <c r="D705" s="11"/>
      <c r="E705" s="11"/>
      <c r="I705" s="9">
        <v>42740</v>
      </c>
      <c r="M705" t="s">
        <v>19</v>
      </c>
      <c r="P705">
        <v>0</v>
      </c>
      <c r="T705">
        <v>8.4</v>
      </c>
    </row>
    <row r="706" spans="1:20" ht="15" customHeight="1" x14ac:dyDescent="0.25">
      <c r="A706" s="11"/>
      <c r="B706" s="11"/>
      <c r="C706" s="11"/>
      <c r="D706" s="11"/>
      <c r="E706" s="11"/>
      <c r="I706" s="9">
        <v>42740</v>
      </c>
      <c r="M706" t="s">
        <v>20</v>
      </c>
      <c r="T706">
        <v>8.4</v>
      </c>
    </row>
    <row r="707" spans="1:20" ht="15" customHeight="1" x14ac:dyDescent="0.25">
      <c r="A707" s="11"/>
      <c r="B707" s="11"/>
      <c r="C707" s="11"/>
      <c r="D707" s="11"/>
      <c r="E707" s="11"/>
      <c r="I707" s="9">
        <v>42740</v>
      </c>
      <c r="M707" t="s">
        <v>21</v>
      </c>
      <c r="T707">
        <v>8.4</v>
      </c>
    </row>
    <row r="708" spans="1:20" ht="15" customHeight="1" x14ac:dyDescent="0.25">
      <c r="A708" s="11"/>
      <c r="B708" s="11"/>
      <c r="C708" s="11"/>
      <c r="D708" s="11"/>
      <c r="E708" s="11"/>
      <c r="I708" s="9">
        <v>42740</v>
      </c>
      <c r="M708" t="s">
        <v>19</v>
      </c>
      <c r="P708">
        <v>415.28</v>
      </c>
      <c r="T708">
        <v>96</v>
      </c>
    </row>
    <row r="709" spans="1:20" ht="15" customHeight="1" x14ac:dyDescent="0.25">
      <c r="A709" s="11"/>
      <c r="B709" s="11"/>
      <c r="C709" s="11"/>
      <c r="D709" s="11"/>
      <c r="E709" s="11"/>
      <c r="I709" s="9">
        <v>42740</v>
      </c>
      <c r="M709" t="s">
        <v>20</v>
      </c>
      <c r="T709">
        <v>96</v>
      </c>
    </row>
    <row r="710" spans="1:20" ht="15" customHeight="1" x14ac:dyDescent="0.25">
      <c r="A710" s="11"/>
      <c r="B710" s="11"/>
      <c r="C710" s="11"/>
      <c r="D710" s="11"/>
      <c r="E710" s="11"/>
      <c r="I710" s="9">
        <v>42740</v>
      </c>
      <c r="M710" t="s">
        <v>21</v>
      </c>
      <c r="T710">
        <v>96</v>
      </c>
    </row>
    <row r="711" spans="1:20" ht="15" customHeight="1" x14ac:dyDescent="0.25">
      <c r="A711" s="11"/>
      <c r="B711" s="11"/>
      <c r="C711" s="11"/>
      <c r="D711" s="11"/>
      <c r="E711" s="11"/>
      <c r="I711" s="9">
        <v>42740</v>
      </c>
      <c r="M711" t="s">
        <v>19</v>
      </c>
      <c r="P711">
        <v>415.28</v>
      </c>
      <c r="T711">
        <v>0</v>
      </c>
    </row>
    <row r="712" spans="1:20" ht="15" customHeight="1" x14ac:dyDescent="0.25">
      <c r="A712" s="11"/>
      <c r="B712" s="11"/>
      <c r="C712" s="11"/>
      <c r="D712" s="11"/>
      <c r="E712" s="11"/>
      <c r="I712" s="9">
        <v>42740</v>
      </c>
      <c r="M712" t="s">
        <v>20</v>
      </c>
      <c r="T712">
        <v>0</v>
      </c>
    </row>
    <row r="713" spans="1:20" ht="15" customHeight="1" x14ac:dyDescent="0.25">
      <c r="A713" s="11"/>
      <c r="B713" s="11"/>
      <c r="C713" s="11"/>
      <c r="D713" s="11"/>
      <c r="E713" s="11"/>
      <c r="I713" s="9">
        <v>42740</v>
      </c>
      <c r="M713" t="s">
        <v>21</v>
      </c>
      <c r="T713">
        <v>0</v>
      </c>
    </row>
    <row r="714" spans="1:20" ht="15" customHeight="1" x14ac:dyDescent="0.25">
      <c r="A714" s="11"/>
      <c r="B714" s="11"/>
      <c r="C714" s="11"/>
      <c r="D714" s="11"/>
      <c r="E714" s="11"/>
      <c r="I714" s="9">
        <v>42740</v>
      </c>
      <c r="M714" t="s">
        <v>19</v>
      </c>
      <c r="P714">
        <v>415.28</v>
      </c>
      <c r="T714">
        <v>96</v>
      </c>
    </row>
    <row r="715" spans="1:20" ht="15" customHeight="1" x14ac:dyDescent="0.25">
      <c r="A715" s="11"/>
      <c r="B715" s="11"/>
      <c r="C715" s="11"/>
      <c r="D715" s="11"/>
      <c r="E715" s="11"/>
      <c r="I715" s="9">
        <v>42740</v>
      </c>
      <c r="M715" t="s">
        <v>20</v>
      </c>
      <c r="T715">
        <v>96</v>
      </c>
    </row>
    <row r="716" spans="1:20" ht="15" customHeight="1" x14ac:dyDescent="0.25">
      <c r="A716" s="11"/>
      <c r="B716" s="11"/>
      <c r="C716" s="11"/>
      <c r="D716" s="11"/>
      <c r="E716" s="11"/>
      <c r="I716" s="9">
        <v>42740</v>
      </c>
      <c r="M716" t="s">
        <v>21</v>
      </c>
      <c r="T716">
        <v>96</v>
      </c>
    </row>
    <row r="717" spans="1:20" ht="15" customHeight="1" x14ac:dyDescent="0.25">
      <c r="A717" s="11"/>
      <c r="B717" s="11"/>
      <c r="C717" s="11"/>
      <c r="D717" s="11"/>
      <c r="E717" s="11"/>
      <c r="I717" s="9">
        <v>42740</v>
      </c>
      <c r="M717" t="s">
        <v>19</v>
      </c>
      <c r="P717">
        <v>18.329999999999998</v>
      </c>
      <c r="T717">
        <v>67</v>
      </c>
    </row>
    <row r="718" spans="1:20" ht="15" customHeight="1" x14ac:dyDescent="0.25">
      <c r="A718" s="11"/>
      <c r="B718" s="11"/>
      <c r="C718" s="11"/>
      <c r="D718" s="11"/>
      <c r="E718" s="11"/>
      <c r="I718" s="9">
        <v>42740</v>
      </c>
      <c r="M718" t="s">
        <v>20</v>
      </c>
      <c r="T718">
        <v>67</v>
      </c>
    </row>
    <row r="719" spans="1:20" ht="15" customHeight="1" x14ac:dyDescent="0.25">
      <c r="A719" s="11"/>
      <c r="B719" s="11"/>
      <c r="C719" s="11"/>
      <c r="D719" s="11"/>
      <c r="E719" s="11"/>
      <c r="I719" s="9">
        <v>42740</v>
      </c>
      <c r="M719" t="s">
        <v>21</v>
      </c>
      <c r="T719">
        <v>67</v>
      </c>
    </row>
    <row r="720" spans="1:20" ht="15" customHeight="1" x14ac:dyDescent="0.25">
      <c r="A720" s="11"/>
      <c r="B720" s="11"/>
      <c r="C720" s="11"/>
      <c r="D720" s="11"/>
      <c r="E720" s="11"/>
      <c r="I720" s="9">
        <v>42740</v>
      </c>
      <c r="M720" t="s">
        <v>19</v>
      </c>
      <c r="P720">
        <v>18.329999999999998</v>
      </c>
      <c r="T720">
        <v>0</v>
      </c>
    </row>
    <row r="721" spans="1:20" ht="15" customHeight="1" x14ac:dyDescent="0.25">
      <c r="A721" s="11"/>
      <c r="B721" s="11"/>
      <c r="C721" s="11"/>
      <c r="D721" s="11"/>
      <c r="E721" s="11"/>
      <c r="I721" s="9">
        <v>42740</v>
      </c>
      <c r="M721" t="s">
        <v>20</v>
      </c>
      <c r="T721">
        <v>0</v>
      </c>
    </row>
    <row r="722" spans="1:20" ht="15" customHeight="1" x14ac:dyDescent="0.25">
      <c r="A722" s="11"/>
      <c r="B722" s="11"/>
      <c r="C722" s="11"/>
      <c r="D722" s="11"/>
      <c r="E722" s="11"/>
      <c r="I722" s="9">
        <v>42740</v>
      </c>
      <c r="M722" t="s">
        <v>21</v>
      </c>
      <c r="T722">
        <v>0</v>
      </c>
    </row>
    <row r="723" spans="1:20" ht="15" customHeight="1" x14ac:dyDescent="0.25">
      <c r="A723" s="11"/>
      <c r="B723" s="11"/>
      <c r="C723" s="11"/>
      <c r="D723" s="11"/>
      <c r="E723" s="11"/>
      <c r="I723" s="9">
        <v>42740</v>
      </c>
      <c r="M723" t="s">
        <v>19</v>
      </c>
      <c r="P723">
        <v>18.329999999999998</v>
      </c>
      <c r="T723">
        <v>67</v>
      </c>
    </row>
    <row r="724" spans="1:20" ht="15" customHeight="1" x14ac:dyDescent="0.25">
      <c r="A724" s="11"/>
      <c r="B724" s="11"/>
      <c r="C724" s="11"/>
      <c r="D724" s="11"/>
      <c r="E724" s="11"/>
      <c r="I724" s="9">
        <v>42740</v>
      </c>
      <c r="M724" t="s">
        <v>20</v>
      </c>
      <c r="T724">
        <v>67</v>
      </c>
    </row>
    <row r="725" spans="1:20" ht="15" customHeight="1" x14ac:dyDescent="0.25">
      <c r="A725" s="11"/>
      <c r="B725" s="11"/>
      <c r="C725" s="11"/>
      <c r="D725" s="11"/>
      <c r="E725" s="11"/>
      <c r="I725" s="9">
        <v>42740</v>
      </c>
      <c r="M725" t="s">
        <v>21</v>
      </c>
      <c r="T725">
        <v>67</v>
      </c>
    </row>
    <row r="726" spans="1:20" ht="15" customHeight="1" x14ac:dyDescent="0.25">
      <c r="A726" s="11"/>
      <c r="B726" s="11"/>
      <c r="C726" s="11"/>
      <c r="D726" s="11"/>
      <c r="E726" s="11"/>
      <c r="I726" s="9">
        <v>42740</v>
      </c>
      <c r="M726" t="s">
        <v>19</v>
      </c>
      <c r="P726">
        <v>3.67</v>
      </c>
      <c r="T726">
        <v>7</v>
      </c>
    </row>
    <row r="727" spans="1:20" ht="15" customHeight="1" x14ac:dyDescent="0.25">
      <c r="A727" s="11"/>
      <c r="B727" s="11"/>
      <c r="C727" s="11"/>
      <c r="D727" s="11"/>
      <c r="E727" s="11"/>
      <c r="I727" s="9">
        <v>42740</v>
      </c>
      <c r="M727" t="s">
        <v>20</v>
      </c>
      <c r="T727">
        <v>7</v>
      </c>
    </row>
    <row r="728" spans="1:20" ht="15" customHeight="1" x14ac:dyDescent="0.25">
      <c r="A728" s="11"/>
      <c r="B728" s="11"/>
      <c r="C728" s="11"/>
      <c r="D728" s="11"/>
      <c r="E728" s="11"/>
      <c r="I728" s="9">
        <v>42740</v>
      </c>
      <c r="M728" t="s">
        <v>21</v>
      </c>
      <c r="T728">
        <v>7</v>
      </c>
    </row>
    <row r="729" spans="1:20" ht="15" customHeight="1" x14ac:dyDescent="0.25">
      <c r="A729" s="11"/>
      <c r="B729" s="11"/>
      <c r="C729" s="11"/>
      <c r="D729" s="11"/>
      <c r="E729" s="11"/>
      <c r="I729" s="9">
        <v>42740</v>
      </c>
      <c r="M729" t="s">
        <v>19</v>
      </c>
      <c r="P729">
        <v>3.67</v>
      </c>
      <c r="T729">
        <v>1.4</v>
      </c>
    </row>
    <row r="730" spans="1:20" ht="15" customHeight="1" x14ac:dyDescent="0.25">
      <c r="A730" s="11"/>
      <c r="B730" s="11"/>
      <c r="C730" s="11"/>
      <c r="D730" s="11"/>
      <c r="E730" s="11"/>
      <c r="I730" s="9">
        <v>42740</v>
      </c>
      <c r="M730" t="s">
        <v>20</v>
      </c>
      <c r="T730">
        <v>1.4</v>
      </c>
    </row>
    <row r="731" spans="1:20" ht="15" customHeight="1" x14ac:dyDescent="0.25">
      <c r="A731" s="11"/>
      <c r="B731" s="11"/>
      <c r="C731" s="11"/>
      <c r="D731" s="11"/>
      <c r="E731" s="11"/>
      <c r="I731" s="9">
        <v>42740</v>
      </c>
      <c r="M731" t="s">
        <v>21</v>
      </c>
      <c r="T731">
        <v>1.4</v>
      </c>
    </row>
    <row r="732" spans="1:20" ht="15" customHeight="1" x14ac:dyDescent="0.25">
      <c r="A732" s="11"/>
      <c r="B732" s="11"/>
      <c r="C732" s="11"/>
      <c r="D732" s="11"/>
      <c r="E732" s="11"/>
      <c r="I732" s="9">
        <v>42740</v>
      </c>
      <c r="M732" t="s">
        <v>19</v>
      </c>
      <c r="P732">
        <v>3.67</v>
      </c>
      <c r="T732">
        <v>8.4</v>
      </c>
    </row>
    <row r="733" spans="1:20" ht="15" customHeight="1" x14ac:dyDescent="0.25">
      <c r="A733" s="11"/>
      <c r="B733" s="11"/>
      <c r="C733" s="11"/>
      <c r="D733" s="11"/>
      <c r="E733" s="11"/>
      <c r="I733" s="9">
        <v>42740</v>
      </c>
      <c r="M733" t="s">
        <v>20</v>
      </c>
      <c r="T733">
        <v>8.4</v>
      </c>
    </row>
    <row r="734" spans="1:20" ht="15" customHeight="1" x14ac:dyDescent="0.25">
      <c r="A734" s="11"/>
      <c r="B734" s="11"/>
      <c r="C734" s="11"/>
      <c r="D734" s="11"/>
      <c r="E734" s="11"/>
      <c r="I734" s="9">
        <v>42740</v>
      </c>
      <c r="M734" t="s">
        <v>21</v>
      </c>
      <c r="T734">
        <v>8.4</v>
      </c>
    </row>
    <row r="735" spans="1:20" ht="15" customHeight="1" x14ac:dyDescent="0.25">
      <c r="A735" s="11"/>
      <c r="B735" s="11"/>
      <c r="C735" s="11"/>
      <c r="D735" s="11"/>
      <c r="E735" s="11"/>
      <c r="I735" s="9">
        <v>42740</v>
      </c>
      <c r="M735" t="s">
        <v>19</v>
      </c>
      <c r="P735">
        <v>22</v>
      </c>
      <c r="T735">
        <v>7</v>
      </c>
    </row>
    <row r="736" spans="1:20" ht="15" customHeight="1" x14ac:dyDescent="0.25">
      <c r="A736" s="11"/>
      <c r="B736" s="11"/>
      <c r="C736" s="11"/>
      <c r="D736" s="11"/>
      <c r="E736" s="11"/>
      <c r="I736" s="9">
        <v>42740</v>
      </c>
      <c r="M736" t="s">
        <v>20</v>
      </c>
      <c r="T736">
        <v>7</v>
      </c>
    </row>
    <row r="737" spans="1:20" ht="15" customHeight="1" x14ac:dyDescent="0.25">
      <c r="A737" s="11"/>
      <c r="B737" s="11"/>
      <c r="C737" s="11"/>
      <c r="D737" s="11"/>
      <c r="E737" s="11"/>
      <c r="I737" s="9">
        <v>42740</v>
      </c>
      <c r="M737" t="s">
        <v>21</v>
      </c>
      <c r="T737">
        <v>7</v>
      </c>
    </row>
    <row r="738" spans="1:20" ht="15" customHeight="1" x14ac:dyDescent="0.25">
      <c r="A738" s="11"/>
      <c r="B738" s="11"/>
      <c r="C738" s="11"/>
      <c r="D738" s="11"/>
      <c r="E738" s="11"/>
      <c r="I738" s="9">
        <v>42740</v>
      </c>
      <c r="M738" t="s">
        <v>19</v>
      </c>
      <c r="P738">
        <v>22</v>
      </c>
      <c r="T738">
        <v>1.4</v>
      </c>
    </row>
    <row r="739" spans="1:20" ht="15" customHeight="1" x14ac:dyDescent="0.25">
      <c r="A739" s="11"/>
      <c r="B739" s="11"/>
      <c r="C739" s="11"/>
      <c r="D739" s="11"/>
      <c r="E739" s="11"/>
      <c r="I739" s="9">
        <v>42740</v>
      </c>
      <c r="M739" t="s">
        <v>20</v>
      </c>
      <c r="T739">
        <v>1.4</v>
      </c>
    </row>
    <row r="740" spans="1:20" ht="15" customHeight="1" x14ac:dyDescent="0.25">
      <c r="A740" s="11"/>
      <c r="B740" s="11"/>
      <c r="C740" s="11"/>
      <c r="D740" s="11"/>
      <c r="E740" s="11"/>
      <c r="I740" s="9">
        <v>42740</v>
      </c>
      <c r="M740" t="s">
        <v>21</v>
      </c>
      <c r="T740">
        <v>1.4</v>
      </c>
    </row>
    <row r="741" spans="1:20" ht="15" customHeight="1" x14ac:dyDescent="0.25">
      <c r="A741" s="11"/>
      <c r="B741" s="11"/>
      <c r="C741" s="11"/>
      <c r="D741" s="11"/>
      <c r="E741" s="11"/>
      <c r="I741" s="9">
        <v>42740</v>
      </c>
      <c r="M741" t="s">
        <v>19</v>
      </c>
      <c r="P741">
        <v>22</v>
      </c>
      <c r="T741">
        <v>8.4</v>
      </c>
    </row>
    <row r="742" spans="1:20" ht="15" customHeight="1" x14ac:dyDescent="0.25">
      <c r="A742" s="11"/>
      <c r="B742" s="11"/>
      <c r="C742" s="11"/>
      <c r="D742" s="11"/>
      <c r="E742" s="11"/>
      <c r="I742" s="9">
        <v>42740</v>
      </c>
      <c r="M742" t="s">
        <v>20</v>
      </c>
      <c r="T742">
        <v>8.4</v>
      </c>
    </row>
    <row r="743" spans="1:20" ht="15" customHeight="1" x14ac:dyDescent="0.25">
      <c r="A743" s="11"/>
      <c r="B743" s="11"/>
      <c r="C743" s="11"/>
      <c r="D743" s="11"/>
      <c r="E743" s="11"/>
      <c r="I743" s="9">
        <v>42740</v>
      </c>
      <c r="M743" t="s">
        <v>21</v>
      </c>
      <c r="T743">
        <v>8.4</v>
      </c>
    </row>
    <row r="744" spans="1:20" ht="15" customHeight="1" x14ac:dyDescent="0.25">
      <c r="A744" s="11"/>
      <c r="B744" s="11"/>
      <c r="C744" s="11"/>
      <c r="D744" s="11"/>
      <c r="E744" s="11"/>
      <c r="I744" s="9">
        <v>42740</v>
      </c>
      <c r="M744" t="s">
        <v>19</v>
      </c>
      <c r="P744">
        <v>266.74</v>
      </c>
      <c r="T744">
        <v>6</v>
      </c>
    </row>
    <row r="745" spans="1:20" ht="15" customHeight="1" x14ac:dyDescent="0.25">
      <c r="A745" s="11"/>
      <c r="B745" s="11"/>
      <c r="C745" s="11"/>
      <c r="D745" s="11"/>
      <c r="E745" s="11"/>
      <c r="I745" s="9">
        <v>42740</v>
      </c>
      <c r="M745" t="s">
        <v>20</v>
      </c>
      <c r="T745">
        <v>6</v>
      </c>
    </row>
    <row r="746" spans="1:20" ht="15" customHeight="1" x14ac:dyDescent="0.25">
      <c r="A746" s="11"/>
      <c r="B746" s="11"/>
      <c r="C746" s="11"/>
      <c r="D746" s="11"/>
      <c r="E746" s="11"/>
      <c r="I746" s="9">
        <v>42740</v>
      </c>
      <c r="M746" t="s">
        <v>21</v>
      </c>
      <c r="T746">
        <v>6</v>
      </c>
    </row>
    <row r="747" spans="1:20" ht="15" customHeight="1" x14ac:dyDescent="0.25">
      <c r="A747" s="11"/>
      <c r="B747" s="11"/>
      <c r="C747" s="11"/>
      <c r="D747" s="11"/>
      <c r="E747" s="11"/>
      <c r="I747" s="9">
        <v>42740</v>
      </c>
      <c r="M747" t="s">
        <v>19</v>
      </c>
      <c r="P747">
        <v>266.74</v>
      </c>
      <c r="T747">
        <v>1.2</v>
      </c>
    </row>
    <row r="748" spans="1:20" ht="15" customHeight="1" x14ac:dyDescent="0.25">
      <c r="A748" s="11"/>
      <c r="B748" s="11"/>
      <c r="C748" s="11"/>
      <c r="D748" s="11"/>
      <c r="E748" s="11"/>
      <c r="I748" s="9">
        <v>42740</v>
      </c>
      <c r="M748" t="s">
        <v>20</v>
      </c>
      <c r="T748">
        <v>1.2</v>
      </c>
    </row>
    <row r="749" spans="1:20" ht="15" customHeight="1" x14ac:dyDescent="0.25">
      <c r="A749" s="11"/>
      <c r="B749" s="11"/>
      <c r="C749" s="11"/>
      <c r="D749" s="11"/>
      <c r="E749" s="11"/>
      <c r="I749" s="9">
        <v>42740</v>
      </c>
      <c r="M749" t="s">
        <v>21</v>
      </c>
      <c r="T749">
        <v>1.2</v>
      </c>
    </row>
    <row r="750" spans="1:20" ht="15" customHeight="1" x14ac:dyDescent="0.25">
      <c r="A750" s="11"/>
      <c r="B750" s="11"/>
      <c r="C750" s="11"/>
      <c r="D750" s="11"/>
      <c r="E750" s="11"/>
      <c r="I750" s="9">
        <v>42740</v>
      </c>
      <c r="M750" t="s">
        <v>19</v>
      </c>
      <c r="P750">
        <v>266.74</v>
      </c>
      <c r="T750">
        <v>7.2</v>
      </c>
    </row>
    <row r="751" spans="1:20" ht="15" customHeight="1" x14ac:dyDescent="0.25">
      <c r="A751" s="11"/>
      <c r="B751" s="11"/>
      <c r="C751" s="11"/>
      <c r="D751" s="11"/>
      <c r="E751" s="11"/>
      <c r="I751" s="9">
        <v>42740</v>
      </c>
      <c r="M751" t="s">
        <v>20</v>
      </c>
      <c r="T751">
        <v>7.2</v>
      </c>
    </row>
    <row r="752" spans="1:20" ht="15" customHeight="1" x14ac:dyDescent="0.25">
      <c r="A752" s="11"/>
      <c r="B752" s="11"/>
      <c r="C752" s="11"/>
      <c r="D752" s="11"/>
      <c r="E752" s="11"/>
      <c r="I752" s="9">
        <v>42740</v>
      </c>
      <c r="M752" t="s">
        <v>21</v>
      </c>
      <c r="T752">
        <v>7.2</v>
      </c>
    </row>
    <row r="753" spans="1:20" ht="15" customHeight="1" x14ac:dyDescent="0.25">
      <c r="A753" s="11"/>
      <c r="B753" s="11"/>
      <c r="C753" s="11"/>
      <c r="D753" s="11"/>
      <c r="E753" s="11"/>
      <c r="I753" s="9">
        <v>42740</v>
      </c>
      <c r="M753" t="s">
        <v>19</v>
      </c>
      <c r="P753">
        <v>0</v>
      </c>
      <c r="T753">
        <v>-71</v>
      </c>
    </row>
    <row r="754" spans="1:20" ht="15" customHeight="1" x14ac:dyDescent="0.25">
      <c r="A754" s="11"/>
      <c r="B754" s="11"/>
      <c r="C754" s="11"/>
      <c r="D754" s="11"/>
      <c r="E754" s="11"/>
      <c r="I754" s="9">
        <v>42740</v>
      </c>
      <c r="M754" t="s">
        <v>20</v>
      </c>
      <c r="T754">
        <v>-71</v>
      </c>
    </row>
    <row r="755" spans="1:20" ht="15" customHeight="1" x14ac:dyDescent="0.25">
      <c r="A755" s="11"/>
      <c r="B755" s="11"/>
      <c r="C755" s="11"/>
      <c r="D755" s="11"/>
      <c r="E755" s="11"/>
      <c r="I755" s="9">
        <v>42740</v>
      </c>
      <c r="M755" t="s">
        <v>21</v>
      </c>
      <c r="T755">
        <v>-71</v>
      </c>
    </row>
    <row r="756" spans="1:20" ht="15" customHeight="1" x14ac:dyDescent="0.25">
      <c r="A756" s="11"/>
      <c r="B756" s="11"/>
      <c r="C756" s="11"/>
      <c r="D756" s="11"/>
      <c r="E756" s="11"/>
      <c r="I756" s="9">
        <v>42740</v>
      </c>
      <c r="M756" t="s">
        <v>19</v>
      </c>
      <c r="P756">
        <v>0</v>
      </c>
      <c r="T756">
        <v>0</v>
      </c>
    </row>
    <row r="757" spans="1:20" ht="15" customHeight="1" x14ac:dyDescent="0.25">
      <c r="A757" s="11"/>
      <c r="B757" s="11"/>
      <c r="C757" s="11"/>
      <c r="D757" s="11"/>
      <c r="E757" s="11"/>
      <c r="I757" s="9">
        <v>42740</v>
      </c>
      <c r="M757" t="s">
        <v>20</v>
      </c>
      <c r="T757">
        <v>0</v>
      </c>
    </row>
    <row r="758" spans="1:20" ht="15" customHeight="1" x14ac:dyDescent="0.25">
      <c r="A758" s="11"/>
      <c r="B758" s="11"/>
      <c r="C758" s="11"/>
      <c r="D758" s="11"/>
      <c r="E758" s="11"/>
      <c r="I758" s="9">
        <v>42740</v>
      </c>
      <c r="M758" t="s">
        <v>21</v>
      </c>
      <c r="T758">
        <v>0</v>
      </c>
    </row>
    <row r="759" spans="1:20" ht="15" customHeight="1" x14ac:dyDescent="0.25">
      <c r="A759" s="11"/>
      <c r="B759" s="11"/>
      <c r="C759" s="11"/>
      <c r="D759" s="11"/>
      <c r="E759" s="11"/>
      <c r="I759" s="9">
        <v>42740</v>
      </c>
      <c r="M759" t="s">
        <v>19</v>
      </c>
      <c r="P759">
        <v>0</v>
      </c>
      <c r="T759">
        <v>-71</v>
      </c>
    </row>
    <row r="760" spans="1:20" ht="15" customHeight="1" x14ac:dyDescent="0.25">
      <c r="A760" s="11"/>
      <c r="B760" s="11"/>
      <c r="C760" s="11"/>
      <c r="D760" s="11"/>
      <c r="E760" s="11"/>
      <c r="I760" s="9">
        <v>42740</v>
      </c>
      <c r="M760" t="s">
        <v>20</v>
      </c>
      <c r="T760">
        <v>-71</v>
      </c>
    </row>
    <row r="761" spans="1:20" ht="15" customHeight="1" x14ac:dyDescent="0.25">
      <c r="A761" s="11"/>
      <c r="B761" s="11"/>
      <c r="C761" s="11"/>
      <c r="D761" s="11"/>
      <c r="E761" s="11"/>
      <c r="I761" s="9">
        <v>42740</v>
      </c>
      <c r="M761" t="s">
        <v>21</v>
      </c>
      <c r="T761">
        <v>-71</v>
      </c>
    </row>
    <row r="762" spans="1:20" ht="15" customHeight="1" x14ac:dyDescent="0.25">
      <c r="A762" s="11"/>
      <c r="B762" s="11"/>
      <c r="C762" s="11"/>
      <c r="D762" s="11"/>
      <c r="E762" s="11"/>
      <c r="I762" s="9">
        <v>42740</v>
      </c>
      <c r="M762" t="s">
        <v>19</v>
      </c>
      <c r="P762">
        <v>266.74</v>
      </c>
      <c r="T762">
        <v>-71</v>
      </c>
    </row>
    <row r="763" spans="1:20" ht="15" customHeight="1" x14ac:dyDescent="0.25">
      <c r="A763" s="11"/>
      <c r="B763" s="11"/>
      <c r="C763" s="11"/>
      <c r="D763" s="11"/>
      <c r="E763" s="11"/>
      <c r="I763" s="9">
        <v>42740</v>
      </c>
      <c r="M763" t="s">
        <v>20</v>
      </c>
      <c r="T763">
        <v>-71</v>
      </c>
    </row>
    <row r="764" spans="1:20" ht="15" customHeight="1" x14ac:dyDescent="0.25">
      <c r="A764" s="11"/>
      <c r="B764" s="11"/>
      <c r="C764" s="11"/>
      <c r="D764" s="11"/>
      <c r="E764" s="11"/>
      <c r="I764" s="9">
        <v>42740</v>
      </c>
      <c r="M764" t="s">
        <v>21</v>
      </c>
      <c r="T764">
        <v>-71</v>
      </c>
    </row>
    <row r="765" spans="1:20" ht="15" customHeight="1" x14ac:dyDescent="0.25">
      <c r="A765" s="11"/>
      <c r="B765" s="11"/>
      <c r="C765" s="11"/>
      <c r="D765" s="11"/>
      <c r="E765" s="11"/>
      <c r="I765" s="9">
        <v>42740</v>
      </c>
      <c r="M765" t="s">
        <v>19</v>
      </c>
      <c r="P765">
        <v>266.74</v>
      </c>
      <c r="T765">
        <v>0</v>
      </c>
    </row>
    <row r="766" spans="1:20" ht="15" customHeight="1" x14ac:dyDescent="0.25">
      <c r="A766" s="11"/>
      <c r="B766" s="11"/>
      <c r="C766" s="11"/>
      <c r="D766" s="11"/>
      <c r="E766" s="11"/>
      <c r="I766" s="9">
        <v>42740</v>
      </c>
      <c r="M766" t="s">
        <v>20</v>
      </c>
      <c r="T766">
        <v>0</v>
      </c>
    </row>
    <row r="767" spans="1:20" ht="15" customHeight="1" x14ac:dyDescent="0.25">
      <c r="A767" s="11"/>
      <c r="B767" s="11"/>
      <c r="C767" s="11"/>
      <c r="D767" s="11"/>
      <c r="E767" s="11"/>
      <c r="I767" s="9">
        <v>42740</v>
      </c>
      <c r="M767" t="s">
        <v>21</v>
      </c>
      <c r="T767">
        <v>0</v>
      </c>
    </row>
    <row r="768" spans="1:20" ht="15" customHeight="1" x14ac:dyDescent="0.25">
      <c r="A768" s="11"/>
      <c r="B768" s="11"/>
      <c r="C768" s="11"/>
      <c r="D768" s="11"/>
      <c r="E768" s="11"/>
      <c r="I768" s="9">
        <v>42740</v>
      </c>
      <c r="M768" t="s">
        <v>19</v>
      </c>
      <c r="P768">
        <v>266.74</v>
      </c>
      <c r="T768">
        <v>-71</v>
      </c>
    </row>
    <row r="769" spans="1:20" ht="15" customHeight="1" x14ac:dyDescent="0.25">
      <c r="A769" s="11"/>
      <c r="B769" s="11"/>
      <c r="C769" s="11"/>
      <c r="D769" s="11"/>
      <c r="E769" s="11"/>
      <c r="I769" s="9">
        <v>42740</v>
      </c>
      <c r="M769" t="s">
        <v>20</v>
      </c>
      <c r="T769">
        <v>-71</v>
      </c>
    </row>
    <row r="770" spans="1:20" ht="15" customHeight="1" x14ac:dyDescent="0.25">
      <c r="A770" s="11"/>
      <c r="B770" s="11"/>
      <c r="C770" s="11"/>
      <c r="D770" s="11"/>
      <c r="E770" s="11"/>
      <c r="I770" s="9">
        <v>42740</v>
      </c>
      <c r="M770" t="s">
        <v>21</v>
      </c>
      <c r="T770">
        <v>-71</v>
      </c>
    </row>
    <row r="771" spans="1:20" ht="15" customHeight="1" x14ac:dyDescent="0.25">
      <c r="A771" s="11"/>
      <c r="B771" s="11"/>
      <c r="C771" s="11"/>
      <c r="D771" s="11"/>
      <c r="E771" s="11"/>
      <c r="I771" s="9">
        <v>42740</v>
      </c>
      <c r="M771" t="s">
        <v>19</v>
      </c>
      <c r="P771">
        <v>18.329999999999998</v>
      </c>
      <c r="T771">
        <v>71</v>
      </c>
    </row>
    <row r="772" spans="1:20" ht="15" customHeight="1" x14ac:dyDescent="0.25">
      <c r="A772" s="11"/>
      <c r="B772" s="11"/>
      <c r="C772" s="11"/>
      <c r="D772" s="11"/>
      <c r="E772" s="11"/>
      <c r="I772" s="9">
        <v>42740</v>
      </c>
      <c r="M772" t="s">
        <v>20</v>
      </c>
      <c r="T772">
        <v>71</v>
      </c>
    </row>
    <row r="773" spans="1:20" ht="15" customHeight="1" x14ac:dyDescent="0.25">
      <c r="A773" s="11"/>
      <c r="B773" s="11"/>
      <c r="C773" s="11"/>
      <c r="D773" s="11"/>
      <c r="E773" s="11"/>
      <c r="I773" s="9">
        <v>42740</v>
      </c>
      <c r="M773" t="s">
        <v>21</v>
      </c>
      <c r="T773">
        <v>71</v>
      </c>
    </row>
    <row r="774" spans="1:20" ht="15" customHeight="1" x14ac:dyDescent="0.25">
      <c r="A774" s="11"/>
      <c r="B774" s="11"/>
      <c r="C774" s="11"/>
      <c r="D774" s="11"/>
      <c r="E774" s="11"/>
      <c r="I774" s="9">
        <v>42740</v>
      </c>
      <c r="M774" t="s">
        <v>19</v>
      </c>
      <c r="P774">
        <v>18.329999999999998</v>
      </c>
      <c r="T774">
        <v>0</v>
      </c>
    </row>
    <row r="775" spans="1:20" ht="15" customHeight="1" x14ac:dyDescent="0.25">
      <c r="A775" s="11"/>
      <c r="B775" s="11"/>
      <c r="C775" s="11"/>
      <c r="D775" s="11"/>
      <c r="E775" s="11"/>
      <c r="I775" s="9">
        <v>42740</v>
      </c>
      <c r="M775" t="s">
        <v>20</v>
      </c>
      <c r="T775">
        <v>0</v>
      </c>
    </row>
    <row r="776" spans="1:20" ht="15" customHeight="1" x14ac:dyDescent="0.25">
      <c r="A776" s="11"/>
      <c r="B776" s="11"/>
      <c r="C776" s="11"/>
      <c r="D776" s="11"/>
      <c r="E776" s="11"/>
      <c r="I776" s="9">
        <v>42740</v>
      </c>
      <c r="M776" t="s">
        <v>21</v>
      </c>
      <c r="T776">
        <v>0</v>
      </c>
    </row>
    <row r="777" spans="1:20" ht="15" customHeight="1" x14ac:dyDescent="0.25">
      <c r="A777" s="11"/>
      <c r="B777" s="11"/>
      <c r="C777" s="11"/>
      <c r="D777" s="11"/>
      <c r="E777" s="11"/>
      <c r="I777" s="9">
        <v>42740</v>
      </c>
      <c r="M777" t="s">
        <v>19</v>
      </c>
      <c r="P777">
        <v>18.329999999999998</v>
      </c>
      <c r="T777">
        <v>71</v>
      </c>
    </row>
    <row r="778" spans="1:20" ht="15" customHeight="1" x14ac:dyDescent="0.25">
      <c r="A778" s="11"/>
      <c r="B778" s="11"/>
      <c r="C778" s="11"/>
      <c r="D778" s="11"/>
      <c r="E778" s="11"/>
      <c r="I778" s="9">
        <v>42740</v>
      </c>
      <c r="M778" t="s">
        <v>20</v>
      </c>
      <c r="T778">
        <v>71</v>
      </c>
    </row>
    <row r="779" spans="1:20" ht="15" customHeight="1" x14ac:dyDescent="0.25">
      <c r="A779" s="11"/>
      <c r="B779" s="11"/>
      <c r="C779" s="11"/>
      <c r="D779" s="11"/>
      <c r="E779" s="11"/>
      <c r="I779" s="9">
        <v>42740</v>
      </c>
      <c r="M779" t="s">
        <v>21</v>
      </c>
      <c r="T779">
        <v>71</v>
      </c>
    </row>
    <row r="780" spans="1:20" ht="15" customHeight="1" x14ac:dyDescent="0.25">
      <c r="A780" s="11"/>
      <c r="B780" s="11"/>
      <c r="C780" s="11"/>
      <c r="D780" s="11"/>
      <c r="E780" s="11"/>
      <c r="I780" s="9">
        <v>42740</v>
      </c>
      <c r="M780" t="s">
        <v>19</v>
      </c>
      <c r="P780">
        <v>3.67</v>
      </c>
      <c r="T780">
        <v>71</v>
      </c>
    </row>
    <row r="781" spans="1:20" ht="15" customHeight="1" x14ac:dyDescent="0.25">
      <c r="A781" s="11"/>
      <c r="B781" s="11"/>
      <c r="C781" s="11"/>
      <c r="D781" s="11"/>
      <c r="E781" s="11"/>
      <c r="I781" s="9">
        <v>42740</v>
      </c>
      <c r="M781" t="s">
        <v>20</v>
      </c>
      <c r="T781">
        <v>71</v>
      </c>
    </row>
    <row r="782" spans="1:20" ht="15" customHeight="1" x14ac:dyDescent="0.25">
      <c r="A782" s="11"/>
      <c r="B782" s="11"/>
      <c r="C782" s="11"/>
      <c r="D782" s="11"/>
      <c r="E782" s="11"/>
      <c r="I782" s="9">
        <v>42740</v>
      </c>
      <c r="M782" t="s">
        <v>21</v>
      </c>
      <c r="T782">
        <v>71</v>
      </c>
    </row>
    <row r="783" spans="1:20" ht="15" customHeight="1" x14ac:dyDescent="0.25">
      <c r="A783" s="11"/>
      <c r="B783" s="11"/>
      <c r="C783" s="11"/>
      <c r="D783" s="11"/>
      <c r="E783" s="11"/>
      <c r="I783" s="9">
        <v>42740</v>
      </c>
      <c r="M783" t="s">
        <v>19</v>
      </c>
      <c r="P783">
        <v>3.67</v>
      </c>
      <c r="T783">
        <v>0</v>
      </c>
    </row>
    <row r="784" spans="1:20" ht="15" customHeight="1" x14ac:dyDescent="0.25">
      <c r="A784" s="11"/>
      <c r="B784" s="11"/>
      <c r="C784" s="11"/>
      <c r="D784" s="11"/>
      <c r="E784" s="11"/>
      <c r="I784" s="9">
        <v>42740</v>
      </c>
      <c r="M784" t="s">
        <v>20</v>
      </c>
      <c r="T784">
        <v>0</v>
      </c>
    </row>
    <row r="785" spans="1:20" ht="15" customHeight="1" x14ac:dyDescent="0.25">
      <c r="A785" s="11"/>
      <c r="B785" s="11"/>
      <c r="C785" s="11"/>
      <c r="D785" s="11"/>
      <c r="E785" s="11"/>
      <c r="I785" s="9">
        <v>42740</v>
      </c>
      <c r="M785" t="s">
        <v>21</v>
      </c>
      <c r="T785">
        <v>0</v>
      </c>
    </row>
    <row r="786" spans="1:20" ht="15" customHeight="1" x14ac:dyDescent="0.25">
      <c r="A786" s="11"/>
      <c r="B786" s="11"/>
      <c r="C786" s="11"/>
      <c r="D786" s="11"/>
      <c r="E786" s="11"/>
      <c r="I786" s="9">
        <v>42740</v>
      </c>
      <c r="M786" t="s">
        <v>19</v>
      </c>
      <c r="P786">
        <v>3.67</v>
      </c>
      <c r="T786">
        <v>71</v>
      </c>
    </row>
    <row r="787" spans="1:20" ht="15" customHeight="1" x14ac:dyDescent="0.25">
      <c r="A787" s="11"/>
      <c r="B787" s="11"/>
      <c r="C787" s="11"/>
      <c r="D787" s="11"/>
      <c r="E787" s="11"/>
      <c r="I787" s="9">
        <v>42740</v>
      </c>
      <c r="M787" t="s">
        <v>20</v>
      </c>
      <c r="T787">
        <v>71</v>
      </c>
    </row>
    <row r="788" spans="1:20" ht="15" customHeight="1" x14ac:dyDescent="0.25">
      <c r="A788" s="11"/>
      <c r="B788" s="11"/>
      <c r="C788" s="11"/>
      <c r="D788" s="11"/>
      <c r="E788" s="11"/>
      <c r="I788" s="9">
        <v>42740</v>
      </c>
      <c r="M788" t="s">
        <v>21</v>
      </c>
      <c r="T788">
        <v>71</v>
      </c>
    </row>
    <row r="789" spans="1:20" ht="15" customHeight="1" x14ac:dyDescent="0.25">
      <c r="A789" s="11"/>
      <c r="B789" s="11"/>
      <c r="C789" s="11"/>
      <c r="D789" s="11"/>
      <c r="E789" s="11"/>
      <c r="I789" s="9">
        <v>42740</v>
      </c>
      <c r="M789" t="s">
        <v>19</v>
      </c>
      <c r="P789">
        <v>22</v>
      </c>
      <c r="T789">
        <v>7</v>
      </c>
    </row>
    <row r="790" spans="1:20" ht="15" customHeight="1" x14ac:dyDescent="0.25">
      <c r="A790" s="11"/>
      <c r="B790" s="11"/>
      <c r="C790" s="11"/>
      <c r="D790" s="11"/>
      <c r="E790" s="11"/>
      <c r="I790" s="9">
        <v>42740</v>
      </c>
      <c r="M790" t="s">
        <v>20</v>
      </c>
      <c r="T790">
        <v>7</v>
      </c>
    </row>
    <row r="791" spans="1:20" ht="15" customHeight="1" x14ac:dyDescent="0.25">
      <c r="A791" s="11"/>
      <c r="B791" s="11"/>
      <c r="C791" s="11"/>
      <c r="D791" s="11"/>
      <c r="E791" s="11"/>
      <c r="I791" s="9">
        <v>42740</v>
      </c>
      <c r="M791" t="s">
        <v>21</v>
      </c>
      <c r="T791">
        <v>7</v>
      </c>
    </row>
    <row r="792" spans="1:20" ht="15" customHeight="1" x14ac:dyDescent="0.25">
      <c r="A792" s="11"/>
      <c r="B792" s="11"/>
      <c r="C792" s="11"/>
      <c r="D792" s="11"/>
      <c r="E792" s="11"/>
      <c r="I792" s="9">
        <v>42740</v>
      </c>
      <c r="M792" t="s">
        <v>19</v>
      </c>
      <c r="P792">
        <v>22</v>
      </c>
      <c r="T792">
        <v>1.4</v>
      </c>
    </row>
    <row r="793" spans="1:20" ht="15" customHeight="1" x14ac:dyDescent="0.25">
      <c r="A793" s="11"/>
      <c r="B793" s="11"/>
      <c r="C793" s="11"/>
      <c r="D793" s="11"/>
      <c r="E793" s="11"/>
      <c r="I793" s="9">
        <v>42740</v>
      </c>
      <c r="M793" t="s">
        <v>20</v>
      </c>
      <c r="T793">
        <v>1.4</v>
      </c>
    </row>
    <row r="794" spans="1:20" ht="15" customHeight="1" x14ac:dyDescent="0.25">
      <c r="A794" s="11"/>
      <c r="B794" s="11"/>
      <c r="C794" s="11"/>
      <c r="D794" s="11"/>
      <c r="E794" s="11"/>
      <c r="I794" s="9">
        <v>42740</v>
      </c>
      <c r="M794" t="s">
        <v>21</v>
      </c>
      <c r="T794">
        <v>1.4</v>
      </c>
    </row>
    <row r="795" spans="1:20" ht="15" customHeight="1" x14ac:dyDescent="0.25">
      <c r="A795" s="11"/>
      <c r="B795" s="11"/>
      <c r="C795" s="11"/>
      <c r="D795" s="11"/>
      <c r="E795" s="11"/>
      <c r="I795" s="9">
        <v>42740</v>
      </c>
      <c r="M795" t="s">
        <v>19</v>
      </c>
      <c r="P795">
        <v>22</v>
      </c>
      <c r="T795">
        <v>8.4</v>
      </c>
    </row>
    <row r="796" spans="1:20" ht="15" customHeight="1" x14ac:dyDescent="0.25">
      <c r="A796" s="11"/>
      <c r="B796" s="11"/>
      <c r="C796" s="11"/>
      <c r="D796" s="11"/>
      <c r="E796" s="11"/>
      <c r="I796" s="9">
        <v>42740</v>
      </c>
      <c r="M796" t="s">
        <v>20</v>
      </c>
      <c r="T796">
        <v>8.4</v>
      </c>
    </row>
    <row r="797" spans="1:20" ht="15" customHeight="1" x14ac:dyDescent="0.25">
      <c r="A797" s="11"/>
      <c r="B797" s="11"/>
      <c r="C797" s="11"/>
      <c r="D797" s="11"/>
      <c r="E797" s="11"/>
      <c r="I797" s="9">
        <v>42740</v>
      </c>
      <c r="M797" t="s">
        <v>21</v>
      </c>
      <c r="T797">
        <v>8.4</v>
      </c>
    </row>
    <row r="798" spans="1:20" ht="15" customHeight="1" x14ac:dyDescent="0.25">
      <c r="A798" s="11"/>
      <c r="B798" s="11"/>
      <c r="C798" s="11"/>
      <c r="D798" s="11"/>
      <c r="E798" s="11"/>
      <c r="I798" s="9">
        <v>42740</v>
      </c>
      <c r="M798" t="s">
        <v>19</v>
      </c>
      <c r="P798">
        <v>77</v>
      </c>
      <c r="T798">
        <v>7</v>
      </c>
    </row>
    <row r="799" spans="1:20" ht="15" customHeight="1" x14ac:dyDescent="0.25">
      <c r="A799" s="11"/>
      <c r="B799" s="11"/>
      <c r="C799" s="11"/>
      <c r="D799" s="11"/>
      <c r="E799" s="11"/>
      <c r="I799" s="9">
        <v>42740</v>
      </c>
      <c r="M799" t="s">
        <v>20</v>
      </c>
      <c r="T799">
        <v>7</v>
      </c>
    </row>
    <row r="800" spans="1:20" ht="15" customHeight="1" x14ac:dyDescent="0.25">
      <c r="A800" s="11"/>
      <c r="B800" s="11"/>
      <c r="C800" s="11"/>
      <c r="D800" s="11"/>
      <c r="E800" s="11"/>
      <c r="I800" s="9">
        <v>42740</v>
      </c>
      <c r="M800" t="s">
        <v>21</v>
      </c>
      <c r="T800">
        <v>7</v>
      </c>
    </row>
    <row r="801" spans="1:20" ht="15" customHeight="1" x14ac:dyDescent="0.25">
      <c r="A801" s="11"/>
      <c r="B801" s="11"/>
      <c r="C801" s="11"/>
      <c r="D801" s="11"/>
      <c r="E801" s="11"/>
      <c r="I801" s="9">
        <v>42740</v>
      </c>
      <c r="M801" t="s">
        <v>19</v>
      </c>
      <c r="P801">
        <v>77</v>
      </c>
      <c r="T801">
        <v>1.4</v>
      </c>
    </row>
    <row r="802" spans="1:20" ht="15" customHeight="1" x14ac:dyDescent="0.25">
      <c r="A802" s="11"/>
      <c r="B802" s="11"/>
      <c r="C802" s="11"/>
      <c r="D802" s="11"/>
      <c r="E802" s="11"/>
      <c r="I802" s="9">
        <v>42740</v>
      </c>
      <c r="M802" t="s">
        <v>20</v>
      </c>
      <c r="T802">
        <v>1.4</v>
      </c>
    </row>
    <row r="803" spans="1:20" ht="15" customHeight="1" x14ac:dyDescent="0.25">
      <c r="A803" s="11"/>
      <c r="B803" s="11"/>
      <c r="C803" s="11"/>
      <c r="D803" s="11"/>
      <c r="E803" s="11"/>
      <c r="I803" s="9">
        <v>42740</v>
      </c>
      <c r="M803" t="s">
        <v>21</v>
      </c>
      <c r="T803">
        <v>1.4</v>
      </c>
    </row>
    <row r="804" spans="1:20" ht="15" customHeight="1" x14ac:dyDescent="0.25">
      <c r="A804" s="11"/>
      <c r="B804" s="11"/>
      <c r="C804" s="11"/>
      <c r="D804" s="11"/>
      <c r="E804" s="11"/>
      <c r="I804" s="9">
        <v>42740</v>
      </c>
      <c r="M804" t="s">
        <v>19</v>
      </c>
      <c r="P804">
        <v>77</v>
      </c>
      <c r="T804">
        <v>8.4</v>
      </c>
    </row>
    <row r="805" spans="1:20" ht="15" customHeight="1" x14ac:dyDescent="0.25">
      <c r="A805" s="11"/>
      <c r="B805" s="11"/>
      <c r="C805" s="11"/>
      <c r="D805" s="11"/>
      <c r="E805" s="11"/>
      <c r="I805" s="9">
        <v>42740</v>
      </c>
      <c r="M805" t="s">
        <v>20</v>
      </c>
      <c r="T805">
        <v>8.4</v>
      </c>
    </row>
    <row r="806" spans="1:20" ht="15" customHeight="1" x14ac:dyDescent="0.25">
      <c r="A806" s="11"/>
      <c r="B806" s="11"/>
      <c r="C806" s="11"/>
      <c r="D806" s="11"/>
      <c r="E806" s="11"/>
      <c r="I806" s="9">
        <v>42740</v>
      </c>
      <c r="M806" t="s">
        <v>21</v>
      </c>
      <c r="T806">
        <v>8.4</v>
      </c>
    </row>
    <row r="807" spans="1:20" ht="15" customHeight="1" x14ac:dyDescent="0.25">
      <c r="A807" s="11"/>
      <c r="B807" s="11"/>
      <c r="C807" s="11"/>
      <c r="D807" s="11"/>
      <c r="E807" s="11"/>
      <c r="I807" s="9">
        <v>42740</v>
      </c>
      <c r="M807" t="s">
        <v>19</v>
      </c>
      <c r="P807">
        <v>0</v>
      </c>
      <c r="T807">
        <v>681</v>
      </c>
    </row>
    <row r="808" spans="1:20" ht="15" customHeight="1" x14ac:dyDescent="0.25">
      <c r="A808" s="11"/>
      <c r="B808" s="11"/>
      <c r="C808" s="11"/>
      <c r="D808" s="11"/>
      <c r="E808" s="11"/>
      <c r="I808" s="9">
        <v>42740</v>
      </c>
      <c r="M808" t="s">
        <v>20</v>
      </c>
      <c r="T808">
        <v>681</v>
      </c>
    </row>
    <row r="809" spans="1:20" ht="15" customHeight="1" x14ac:dyDescent="0.25">
      <c r="A809" s="11"/>
      <c r="B809" s="11"/>
      <c r="C809" s="11"/>
      <c r="D809" s="11"/>
      <c r="E809" s="11"/>
      <c r="I809" s="9">
        <v>42740</v>
      </c>
      <c r="M809" t="s">
        <v>21</v>
      </c>
      <c r="T809">
        <v>681</v>
      </c>
    </row>
    <row r="810" spans="1:20" ht="15" customHeight="1" x14ac:dyDescent="0.25">
      <c r="A810" s="11"/>
      <c r="B810" s="11"/>
      <c r="C810" s="11"/>
      <c r="D810" s="11"/>
      <c r="E810" s="11"/>
      <c r="I810" s="9">
        <v>42740</v>
      </c>
      <c r="M810" t="s">
        <v>19</v>
      </c>
      <c r="P810">
        <v>0</v>
      </c>
      <c r="T810">
        <v>0</v>
      </c>
    </row>
    <row r="811" spans="1:20" ht="15" customHeight="1" x14ac:dyDescent="0.25">
      <c r="A811" s="11"/>
      <c r="B811" s="11"/>
      <c r="C811" s="11"/>
      <c r="D811" s="11"/>
      <c r="E811" s="11"/>
      <c r="I811" s="9">
        <v>42740</v>
      </c>
      <c r="M811" t="s">
        <v>20</v>
      </c>
      <c r="T811">
        <v>0</v>
      </c>
    </row>
    <row r="812" spans="1:20" ht="15" customHeight="1" x14ac:dyDescent="0.25">
      <c r="A812" s="11"/>
      <c r="B812" s="11"/>
      <c r="C812" s="11"/>
      <c r="D812" s="11"/>
      <c r="E812" s="11"/>
      <c r="I812" s="9">
        <v>42740</v>
      </c>
      <c r="M812" t="s">
        <v>21</v>
      </c>
      <c r="T812">
        <v>0</v>
      </c>
    </row>
    <row r="813" spans="1:20" ht="15" customHeight="1" x14ac:dyDescent="0.25">
      <c r="A813" s="11"/>
      <c r="B813" s="11"/>
      <c r="C813" s="11"/>
      <c r="D813" s="11"/>
      <c r="E813" s="11"/>
      <c r="I813" s="9">
        <v>42740</v>
      </c>
      <c r="M813" t="s">
        <v>19</v>
      </c>
      <c r="P813">
        <v>0</v>
      </c>
      <c r="T813">
        <v>681</v>
      </c>
    </row>
    <row r="814" spans="1:20" ht="15" customHeight="1" x14ac:dyDescent="0.25">
      <c r="A814" s="11"/>
      <c r="B814" s="11"/>
      <c r="C814" s="11"/>
      <c r="D814" s="11"/>
      <c r="E814" s="11"/>
      <c r="I814" s="9">
        <v>42740</v>
      </c>
      <c r="M814" t="s">
        <v>20</v>
      </c>
      <c r="T814">
        <v>681</v>
      </c>
    </row>
    <row r="815" spans="1:20" ht="15" customHeight="1" x14ac:dyDescent="0.25">
      <c r="A815" s="11"/>
      <c r="B815" s="11"/>
      <c r="C815" s="11"/>
      <c r="D815" s="11"/>
      <c r="E815" s="11"/>
      <c r="I815" s="9">
        <v>42740</v>
      </c>
      <c r="M815" t="s">
        <v>21</v>
      </c>
      <c r="T815">
        <v>681</v>
      </c>
    </row>
    <row r="816" spans="1:20" ht="15" customHeight="1" x14ac:dyDescent="0.25">
      <c r="A816" s="11"/>
      <c r="B816" s="11"/>
      <c r="C816" s="11"/>
      <c r="D816" s="11"/>
      <c r="E816" s="11"/>
      <c r="I816" s="9">
        <v>42740</v>
      </c>
      <c r="M816" t="s">
        <v>19</v>
      </c>
      <c r="P816">
        <v>77</v>
      </c>
      <c r="T816">
        <v>18.329999999999998</v>
      </c>
    </row>
    <row r="817" spans="1:20" ht="15" customHeight="1" x14ac:dyDescent="0.25">
      <c r="A817" s="11"/>
      <c r="B817" s="11"/>
      <c r="C817" s="11"/>
      <c r="D817" s="11"/>
      <c r="E817" s="11"/>
      <c r="I817" s="9">
        <v>42740</v>
      </c>
      <c r="M817" t="s">
        <v>20</v>
      </c>
      <c r="T817">
        <v>18.329999999999998</v>
      </c>
    </row>
    <row r="818" spans="1:20" ht="15" customHeight="1" x14ac:dyDescent="0.25">
      <c r="A818" s="11"/>
      <c r="B818" s="11"/>
      <c r="C818" s="11"/>
      <c r="D818" s="11"/>
      <c r="E818" s="11"/>
      <c r="I818" s="9">
        <v>42740</v>
      </c>
      <c r="M818" t="s">
        <v>21</v>
      </c>
      <c r="T818">
        <v>18.329999999999998</v>
      </c>
    </row>
    <row r="819" spans="1:20" ht="15" customHeight="1" x14ac:dyDescent="0.25">
      <c r="A819" s="11"/>
      <c r="B819" s="11"/>
      <c r="C819" s="11"/>
      <c r="D819" s="11"/>
      <c r="E819" s="11"/>
      <c r="I819" s="9">
        <v>42740</v>
      </c>
      <c r="M819" t="s">
        <v>19</v>
      </c>
      <c r="P819">
        <v>77</v>
      </c>
      <c r="T819">
        <v>3.67</v>
      </c>
    </row>
    <row r="820" spans="1:20" ht="15" customHeight="1" x14ac:dyDescent="0.25">
      <c r="A820" s="11"/>
      <c r="B820" s="11"/>
      <c r="C820" s="11"/>
      <c r="D820" s="11"/>
      <c r="E820" s="11"/>
      <c r="I820" s="9">
        <v>42740</v>
      </c>
      <c r="M820" t="s">
        <v>20</v>
      </c>
      <c r="T820">
        <v>3.67</v>
      </c>
    </row>
    <row r="821" spans="1:20" ht="15" customHeight="1" x14ac:dyDescent="0.25">
      <c r="A821" s="11"/>
      <c r="B821" s="11"/>
      <c r="C821" s="11"/>
      <c r="D821" s="11"/>
      <c r="E821" s="11"/>
      <c r="I821" s="9">
        <v>42740</v>
      </c>
      <c r="M821" t="s">
        <v>21</v>
      </c>
      <c r="T821">
        <v>3.67</v>
      </c>
    </row>
    <row r="822" spans="1:20" ht="15" customHeight="1" x14ac:dyDescent="0.25">
      <c r="A822" s="11"/>
      <c r="B822" s="11"/>
      <c r="C822" s="11"/>
      <c r="D822" s="11"/>
      <c r="E822" s="11"/>
      <c r="I822" s="9">
        <v>42740</v>
      </c>
      <c r="M822" t="s">
        <v>19</v>
      </c>
      <c r="P822">
        <v>77</v>
      </c>
      <c r="T822">
        <v>22</v>
      </c>
    </row>
    <row r="823" spans="1:20" ht="15" customHeight="1" x14ac:dyDescent="0.25">
      <c r="A823" s="11"/>
      <c r="B823" s="11"/>
      <c r="C823" s="11"/>
      <c r="D823" s="11"/>
      <c r="E823" s="11"/>
      <c r="I823" s="9">
        <v>42740</v>
      </c>
      <c r="M823" t="s">
        <v>20</v>
      </c>
      <c r="T823">
        <v>22</v>
      </c>
    </row>
    <row r="824" spans="1:20" ht="15" customHeight="1" x14ac:dyDescent="0.25">
      <c r="A824" s="11"/>
      <c r="B824" s="11"/>
      <c r="C824" s="11"/>
      <c r="D824" s="11"/>
      <c r="E824" s="11"/>
      <c r="I824" s="9">
        <v>42740</v>
      </c>
      <c r="M824" t="s">
        <v>21</v>
      </c>
      <c r="T824">
        <v>22</v>
      </c>
    </row>
    <row r="825" spans="1:20" ht="15" customHeight="1" x14ac:dyDescent="0.25">
      <c r="A825" s="11"/>
      <c r="B825" s="11"/>
      <c r="C825" s="11"/>
      <c r="D825" s="11"/>
      <c r="E825" s="11"/>
      <c r="I825" s="9">
        <v>42740</v>
      </c>
      <c r="M825" t="s">
        <v>19</v>
      </c>
      <c r="P825">
        <v>7</v>
      </c>
      <c r="T825">
        <v>123</v>
      </c>
    </row>
    <row r="826" spans="1:20" ht="15" customHeight="1" x14ac:dyDescent="0.25">
      <c r="A826" s="11"/>
      <c r="B826" s="11"/>
      <c r="C826" s="11"/>
      <c r="D826" s="11"/>
      <c r="E826" s="11"/>
      <c r="I826" s="9">
        <v>42740</v>
      </c>
      <c r="M826" t="s">
        <v>20</v>
      </c>
      <c r="T826">
        <v>123</v>
      </c>
    </row>
    <row r="827" spans="1:20" ht="15" customHeight="1" x14ac:dyDescent="0.25">
      <c r="A827" s="11"/>
      <c r="B827" s="11"/>
      <c r="C827" s="11"/>
      <c r="D827" s="11"/>
      <c r="E827" s="11"/>
      <c r="I827" s="9">
        <v>42740</v>
      </c>
      <c r="M827" t="s">
        <v>21</v>
      </c>
      <c r="T827">
        <v>123</v>
      </c>
    </row>
    <row r="828" spans="1:20" ht="15" customHeight="1" x14ac:dyDescent="0.25">
      <c r="A828" s="11"/>
      <c r="B828" s="11"/>
      <c r="C828" s="11"/>
      <c r="D828" s="11"/>
      <c r="E828" s="11"/>
      <c r="I828" s="9">
        <v>42740</v>
      </c>
      <c r="M828" t="s">
        <v>19</v>
      </c>
      <c r="P828">
        <v>7</v>
      </c>
      <c r="T828">
        <v>0</v>
      </c>
    </row>
    <row r="829" spans="1:20" ht="15" customHeight="1" x14ac:dyDescent="0.25">
      <c r="A829" s="11"/>
      <c r="B829" s="11"/>
      <c r="C829" s="11"/>
      <c r="D829" s="11"/>
      <c r="E829" s="11"/>
      <c r="I829" s="9">
        <v>42740</v>
      </c>
      <c r="M829" t="s">
        <v>20</v>
      </c>
      <c r="T829">
        <v>0</v>
      </c>
    </row>
    <row r="830" spans="1:20" ht="15" customHeight="1" x14ac:dyDescent="0.25">
      <c r="A830" s="11"/>
      <c r="B830" s="11"/>
      <c r="C830" s="11"/>
      <c r="D830" s="11"/>
      <c r="E830" s="11"/>
      <c r="I830" s="9">
        <v>42740</v>
      </c>
      <c r="M830" t="s">
        <v>21</v>
      </c>
      <c r="T830">
        <v>0</v>
      </c>
    </row>
    <row r="831" spans="1:20" ht="15" customHeight="1" x14ac:dyDescent="0.25">
      <c r="A831" s="11"/>
      <c r="B831" s="11"/>
      <c r="C831" s="11"/>
      <c r="D831" s="11"/>
      <c r="E831" s="11"/>
      <c r="I831" s="9">
        <v>42740</v>
      </c>
      <c r="M831" t="s">
        <v>19</v>
      </c>
      <c r="P831">
        <v>7</v>
      </c>
      <c r="T831">
        <v>123</v>
      </c>
    </row>
    <row r="832" spans="1:20" ht="15" customHeight="1" x14ac:dyDescent="0.25">
      <c r="A832" s="11"/>
      <c r="B832" s="11"/>
      <c r="C832" s="11"/>
      <c r="D832" s="11"/>
      <c r="E832" s="11"/>
      <c r="I832" s="9">
        <v>42740</v>
      </c>
      <c r="M832" t="s">
        <v>20</v>
      </c>
      <c r="T832">
        <v>123</v>
      </c>
    </row>
    <row r="833" spans="1:20" ht="15" customHeight="1" x14ac:dyDescent="0.25">
      <c r="A833" s="11"/>
      <c r="B833" s="11"/>
      <c r="C833" s="11"/>
      <c r="D833" s="11"/>
      <c r="E833" s="11"/>
      <c r="I833" s="9">
        <v>42740</v>
      </c>
      <c r="M833" t="s">
        <v>21</v>
      </c>
      <c r="T833">
        <v>123</v>
      </c>
    </row>
    <row r="834" spans="1:20" ht="15" customHeight="1" x14ac:dyDescent="0.25">
      <c r="A834" s="11"/>
      <c r="B834" s="11"/>
      <c r="C834" s="11"/>
      <c r="D834" s="11"/>
      <c r="E834" s="11"/>
      <c r="I834" s="9">
        <v>42740</v>
      </c>
      <c r="M834" t="s">
        <v>19</v>
      </c>
      <c r="P834">
        <v>1.4</v>
      </c>
      <c r="T834">
        <v>7</v>
      </c>
    </row>
    <row r="835" spans="1:20" ht="15" customHeight="1" x14ac:dyDescent="0.25">
      <c r="A835" s="11"/>
      <c r="B835" s="11"/>
      <c r="C835" s="11"/>
      <c r="D835" s="11"/>
      <c r="E835" s="11"/>
      <c r="I835" s="9">
        <v>42740</v>
      </c>
      <c r="M835" t="s">
        <v>20</v>
      </c>
      <c r="T835">
        <v>7</v>
      </c>
    </row>
    <row r="836" spans="1:20" ht="15" customHeight="1" x14ac:dyDescent="0.25">
      <c r="A836" s="11"/>
      <c r="B836" s="11"/>
      <c r="C836" s="11"/>
      <c r="D836" s="11"/>
      <c r="E836" s="11"/>
      <c r="I836" s="9">
        <v>42740</v>
      </c>
      <c r="M836" t="s">
        <v>21</v>
      </c>
      <c r="T836">
        <v>7</v>
      </c>
    </row>
    <row r="837" spans="1:20" ht="15" customHeight="1" x14ac:dyDescent="0.25">
      <c r="A837" s="11"/>
      <c r="B837" s="11"/>
      <c r="C837" s="11"/>
      <c r="D837" s="11"/>
      <c r="E837" s="11"/>
      <c r="I837" s="9">
        <v>42740</v>
      </c>
      <c r="M837" t="s">
        <v>19</v>
      </c>
      <c r="P837">
        <v>1.4</v>
      </c>
      <c r="T837">
        <v>1.4</v>
      </c>
    </row>
    <row r="838" spans="1:20" ht="15" customHeight="1" x14ac:dyDescent="0.25">
      <c r="A838" s="11"/>
      <c r="B838" s="11"/>
      <c r="C838" s="11"/>
      <c r="D838" s="11"/>
      <c r="E838" s="11"/>
      <c r="I838" s="9">
        <v>42740</v>
      </c>
      <c r="M838" t="s">
        <v>20</v>
      </c>
      <c r="T838">
        <v>1.4</v>
      </c>
    </row>
    <row r="839" spans="1:20" ht="15" customHeight="1" x14ac:dyDescent="0.25">
      <c r="A839" s="11"/>
      <c r="B839" s="11"/>
      <c r="C839" s="11"/>
      <c r="D839" s="11"/>
      <c r="E839" s="11"/>
      <c r="I839" s="9">
        <v>42740</v>
      </c>
      <c r="M839" t="s">
        <v>21</v>
      </c>
      <c r="T839">
        <v>1.4</v>
      </c>
    </row>
    <row r="840" spans="1:20" ht="15" customHeight="1" x14ac:dyDescent="0.25">
      <c r="A840" s="11"/>
      <c r="B840" s="11"/>
      <c r="C840" s="11"/>
      <c r="D840" s="11"/>
      <c r="E840" s="11"/>
      <c r="I840" s="9">
        <v>42740</v>
      </c>
      <c r="M840" t="s">
        <v>19</v>
      </c>
      <c r="P840">
        <v>1.4</v>
      </c>
      <c r="T840">
        <v>8.4</v>
      </c>
    </row>
    <row r="841" spans="1:20" ht="15" customHeight="1" x14ac:dyDescent="0.25">
      <c r="A841" s="11"/>
      <c r="B841" s="11"/>
      <c r="C841" s="11"/>
      <c r="D841" s="11"/>
      <c r="E841" s="11"/>
      <c r="I841" s="9">
        <v>42740</v>
      </c>
      <c r="M841" t="s">
        <v>20</v>
      </c>
      <c r="T841">
        <v>8.4</v>
      </c>
    </row>
    <row r="842" spans="1:20" ht="15" customHeight="1" x14ac:dyDescent="0.25">
      <c r="A842" s="11"/>
      <c r="B842" s="11"/>
      <c r="C842" s="11"/>
      <c r="D842" s="11"/>
      <c r="E842" s="11"/>
      <c r="I842" s="9">
        <v>42740</v>
      </c>
      <c r="M842" t="s">
        <v>21</v>
      </c>
      <c r="T842">
        <v>8.4</v>
      </c>
    </row>
    <row r="843" spans="1:20" ht="15" customHeight="1" x14ac:dyDescent="0.25">
      <c r="A843" s="11"/>
      <c r="B843" s="11"/>
      <c r="C843" s="11"/>
      <c r="D843" s="11"/>
      <c r="E843" s="11"/>
      <c r="I843" s="9">
        <v>42740</v>
      </c>
      <c r="M843" t="s">
        <v>19</v>
      </c>
      <c r="P843">
        <v>8.4</v>
      </c>
      <c r="T843">
        <v>53</v>
      </c>
    </row>
    <row r="844" spans="1:20" ht="15" customHeight="1" x14ac:dyDescent="0.25">
      <c r="A844" s="11"/>
      <c r="B844" s="11"/>
      <c r="C844" s="11"/>
      <c r="D844" s="11"/>
      <c r="E844" s="11"/>
      <c r="I844" s="9">
        <v>42740</v>
      </c>
      <c r="M844" t="s">
        <v>20</v>
      </c>
      <c r="T844">
        <v>53</v>
      </c>
    </row>
    <row r="845" spans="1:20" ht="15" customHeight="1" x14ac:dyDescent="0.25">
      <c r="A845" s="11"/>
      <c r="B845" s="11"/>
      <c r="C845" s="11"/>
      <c r="D845" s="11"/>
      <c r="E845" s="11"/>
      <c r="I845" s="9">
        <v>42740</v>
      </c>
      <c r="M845" t="s">
        <v>21</v>
      </c>
      <c r="T845">
        <v>53</v>
      </c>
    </row>
    <row r="846" spans="1:20" ht="15" customHeight="1" x14ac:dyDescent="0.25">
      <c r="A846" s="11"/>
      <c r="B846" s="11"/>
      <c r="C846" s="11"/>
      <c r="D846" s="11"/>
      <c r="E846" s="11"/>
      <c r="I846" s="9">
        <v>42740</v>
      </c>
      <c r="M846" t="s">
        <v>19</v>
      </c>
      <c r="P846">
        <v>8.4</v>
      </c>
      <c r="T846">
        <v>0</v>
      </c>
    </row>
    <row r="847" spans="1:20" ht="15" customHeight="1" x14ac:dyDescent="0.25">
      <c r="A847" s="11"/>
      <c r="B847" s="11"/>
      <c r="C847" s="11"/>
      <c r="D847" s="11"/>
      <c r="E847" s="11"/>
      <c r="I847" s="9">
        <v>42740</v>
      </c>
      <c r="M847" t="s">
        <v>20</v>
      </c>
      <c r="T847">
        <v>0</v>
      </c>
    </row>
    <row r="848" spans="1:20" ht="15" customHeight="1" x14ac:dyDescent="0.25">
      <c r="A848" s="11"/>
      <c r="B848" s="11"/>
      <c r="C848" s="11"/>
      <c r="D848" s="11"/>
      <c r="E848" s="11"/>
      <c r="I848" s="9">
        <v>42740</v>
      </c>
      <c r="M848" t="s">
        <v>21</v>
      </c>
      <c r="T848">
        <v>0</v>
      </c>
    </row>
    <row r="849" spans="1:20" ht="15" customHeight="1" x14ac:dyDescent="0.25">
      <c r="A849" s="11"/>
      <c r="B849" s="11"/>
      <c r="C849" s="11"/>
      <c r="D849" s="11"/>
      <c r="E849" s="11"/>
      <c r="I849" s="9">
        <v>42740</v>
      </c>
      <c r="M849" t="s">
        <v>19</v>
      </c>
      <c r="P849">
        <v>8.4</v>
      </c>
      <c r="T849">
        <v>53</v>
      </c>
    </row>
    <row r="850" spans="1:20" ht="15" customHeight="1" x14ac:dyDescent="0.25">
      <c r="A850" s="11"/>
      <c r="B850" s="11"/>
      <c r="C850" s="11"/>
      <c r="D850" s="11"/>
      <c r="E850" s="11"/>
      <c r="I850" s="9">
        <v>42740</v>
      </c>
      <c r="M850" t="s">
        <v>20</v>
      </c>
      <c r="T850">
        <v>53</v>
      </c>
    </row>
    <row r="851" spans="1:20" ht="15" customHeight="1" x14ac:dyDescent="0.25">
      <c r="A851" s="11"/>
      <c r="B851" s="11"/>
      <c r="C851" s="11"/>
      <c r="D851" s="11"/>
      <c r="E851" s="11"/>
      <c r="I851" s="9">
        <v>42740</v>
      </c>
      <c r="M851" t="s">
        <v>21</v>
      </c>
      <c r="T851">
        <v>53</v>
      </c>
    </row>
    <row r="852" spans="1:20" ht="15" customHeight="1" x14ac:dyDescent="0.25">
      <c r="A852" s="11"/>
      <c r="B852" s="11"/>
      <c r="C852" s="11"/>
      <c r="D852" s="11"/>
      <c r="E852" s="11"/>
      <c r="I852" s="9">
        <v>42740</v>
      </c>
      <c r="M852" t="s">
        <v>19</v>
      </c>
      <c r="P852">
        <v>80</v>
      </c>
      <c r="T852">
        <v>53</v>
      </c>
    </row>
    <row r="853" spans="1:20" ht="15" customHeight="1" x14ac:dyDescent="0.25">
      <c r="A853" s="11"/>
      <c r="B853" s="11"/>
      <c r="C853" s="11"/>
      <c r="D853" s="11"/>
      <c r="E853" s="11"/>
      <c r="I853" s="9">
        <v>42740</v>
      </c>
      <c r="M853" t="s">
        <v>20</v>
      </c>
      <c r="T853">
        <v>53</v>
      </c>
    </row>
    <row r="854" spans="1:20" ht="15" customHeight="1" x14ac:dyDescent="0.25">
      <c r="A854" s="11"/>
      <c r="B854" s="11"/>
      <c r="C854" s="11"/>
      <c r="D854" s="11"/>
      <c r="E854" s="11"/>
      <c r="I854" s="9">
        <v>42740</v>
      </c>
      <c r="M854" t="s">
        <v>21</v>
      </c>
      <c r="T854">
        <v>53</v>
      </c>
    </row>
    <row r="855" spans="1:20" ht="15" customHeight="1" x14ac:dyDescent="0.25">
      <c r="A855" s="11"/>
      <c r="B855" s="11"/>
      <c r="C855" s="11"/>
      <c r="D855" s="11"/>
      <c r="E855" s="11"/>
      <c r="I855" s="9">
        <v>42740</v>
      </c>
      <c r="M855" t="s">
        <v>19</v>
      </c>
      <c r="P855">
        <v>80</v>
      </c>
      <c r="T855">
        <v>0</v>
      </c>
    </row>
    <row r="856" spans="1:20" ht="15" customHeight="1" x14ac:dyDescent="0.25">
      <c r="A856" s="11"/>
      <c r="B856" s="11"/>
      <c r="C856" s="11"/>
      <c r="D856" s="11"/>
      <c r="E856" s="11"/>
      <c r="I856" s="9">
        <v>42740</v>
      </c>
      <c r="M856" t="s">
        <v>20</v>
      </c>
      <c r="T856">
        <v>0</v>
      </c>
    </row>
    <row r="857" spans="1:20" ht="15" customHeight="1" x14ac:dyDescent="0.25">
      <c r="A857" s="11"/>
      <c r="B857" s="11"/>
      <c r="C857" s="11"/>
      <c r="D857" s="11"/>
      <c r="E857" s="11"/>
      <c r="I857" s="9">
        <v>42740</v>
      </c>
      <c r="M857" t="s">
        <v>21</v>
      </c>
      <c r="T857">
        <v>0</v>
      </c>
    </row>
    <row r="858" spans="1:20" ht="15" customHeight="1" x14ac:dyDescent="0.25">
      <c r="A858" s="11"/>
      <c r="B858" s="11"/>
      <c r="C858" s="11"/>
      <c r="D858" s="11"/>
      <c r="E858" s="11"/>
      <c r="I858" s="9">
        <v>42740</v>
      </c>
      <c r="M858" t="s">
        <v>19</v>
      </c>
      <c r="P858">
        <v>80</v>
      </c>
      <c r="T858">
        <v>53</v>
      </c>
    </row>
    <row r="859" spans="1:20" ht="15" customHeight="1" x14ac:dyDescent="0.25">
      <c r="A859" s="11"/>
      <c r="B859" s="11"/>
      <c r="C859" s="11"/>
      <c r="D859" s="11"/>
      <c r="E859" s="11"/>
      <c r="I859" s="9">
        <v>42740</v>
      </c>
      <c r="M859" t="s">
        <v>20</v>
      </c>
      <c r="T859">
        <v>53</v>
      </c>
    </row>
    <row r="860" spans="1:20" ht="15" customHeight="1" x14ac:dyDescent="0.25">
      <c r="A860" s="11"/>
      <c r="B860" s="11"/>
      <c r="C860" s="11"/>
      <c r="D860" s="11"/>
      <c r="E860" s="11"/>
      <c r="I860" s="9">
        <v>42740</v>
      </c>
      <c r="M860" t="s">
        <v>21</v>
      </c>
      <c r="T860">
        <v>53</v>
      </c>
    </row>
    <row r="861" spans="1:20" ht="15" customHeight="1" x14ac:dyDescent="0.25">
      <c r="A861" s="11"/>
      <c r="B861" s="11"/>
      <c r="C861" s="11"/>
      <c r="D861" s="11"/>
      <c r="E861" s="11"/>
      <c r="I861" s="9">
        <v>42740</v>
      </c>
      <c r="M861" t="s">
        <v>19</v>
      </c>
      <c r="P861">
        <v>0</v>
      </c>
      <c r="T861">
        <v>7</v>
      </c>
    </row>
    <row r="862" spans="1:20" ht="15" customHeight="1" x14ac:dyDescent="0.25">
      <c r="A862" s="11"/>
      <c r="B862" s="11"/>
      <c r="C862" s="11"/>
      <c r="D862" s="11"/>
      <c r="E862" s="11"/>
      <c r="I862" s="9">
        <v>42740</v>
      </c>
      <c r="M862" t="s">
        <v>20</v>
      </c>
      <c r="T862">
        <v>7</v>
      </c>
    </row>
    <row r="863" spans="1:20" ht="15" customHeight="1" x14ac:dyDescent="0.25">
      <c r="A863" s="11"/>
      <c r="B863" s="11"/>
      <c r="C863" s="11"/>
      <c r="D863" s="11"/>
      <c r="E863" s="11"/>
      <c r="I863" s="9">
        <v>42740</v>
      </c>
      <c r="M863" t="s">
        <v>21</v>
      </c>
      <c r="T863">
        <v>7</v>
      </c>
    </row>
    <row r="864" spans="1:20" ht="15" customHeight="1" x14ac:dyDescent="0.25">
      <c r="A864" s="11"/>
      <c r="B864" s="11"/>
      <c r="C864" s="11"/>
      <c r="D864" s="11"/>
      <c r="E864" s="11"/>
      <c r="I864" s="9">
        <v>42740</v>
      </c>
      <c r="M864" t="s">
        <v>19</v>
      </c>
      <c r="P864">
        <v>0</v>
      </c>
      <c r="T864">
        <v>1.4</v>
      </c>
    </row>
    <row r="865" spans="1:20" ht="15" customHeight="1" x14ac:dyDescent="0.25">
      <c r="A865" s="11"/>
      <c r="B865" s="11"/>
      <c r="C865" s="11"/>
      <c r="D865" s="11"/>
      <c r="E865" s="11"/>
      <c r="I865" s="9">
        <v>42740</v>
      </c>
      <c r="M865" t="s">
        <v>20</v>
      </c>
      <c r="T865">
        <v>1.4</v>
      </c>
    </row>
    <row r="866" spans="1:20" ht="15" customHeight="1" x14ac:dyDescent="0.25">
      <c r="A866" s="11"/>
      <c r="B866" s="11"/>
      <c r="C866" s="11"/>
      <c r="D866" s="11"/>
      <c r="E866" s="11"/>
      <c r="I866" s="9">
        <v>42740</v>
      </c>
      <c r="M866" t="s">
        <v>21</v>
      </c>
      <c r="T866">
        <v>1.4</v>
      </c>
    </row>
    <row r="867" spans="1:20" ht="15" customHeight="1" x14ac:dyDescent="0.25">
      <c r="A867" s="11"/>
      <c r="B867" s="11"/>
      <c r="C867" s="11"/>
      <c r="D867" s="11"/>
      <c r="E867" s="11"/>
      <c r="I867" s="9">
        <v>42740</v>
      </c>
      <c r="M867" t="s">
        <v>19</v>
      </c>
      <c r="P867">
        <v>0</v>
      </c>
      <c r="T867">
        <v>8.4</v>
      </c>
    </row>
    <row r="868" spans="1:20" ht="15" customHeight="1" x14ac:dyDescent="0.25">
      <c r="A868" s="11"/>
      <c r="B868" s="11"/>
      <c r="C868" s="11"/>
      <c r="D868" s="11"/>
      <c r="E868" s="11"/>
      <c r="I868" s="9">
        <v>42740</v>
      </c>
      <c r="M868" t="s">
        <v>20</v>
      </c>
      <c r="T868">
        <v>8.4</v>
      </c>
    </row>
    <row r="869" spans="1:20" ht="15" customHeight="1" x14ac:dyDescent="0.25">
      <c r="A869" s="11"/>
      <c r="B869" s="11"/>
      <c r="C869" s="11"/>
      <c r="D869" s="11"/>
      <c r="E869" s="11"/>
      <c r="I869" s="9">
        <v>42740</v>
      </c>
      <c r="M869" t="s">
        <v>21</v>
      </c>
      <c r="T869">
        <v>8.4</v>
      </c>
    </row>
    <row r="870" spans="1:20" ht="15" customHeight="1" x14ac:dyDescent="0.25">
      <c r="A870" s="11"/>
      <c r="B870" s="11"/>
      <c r="C870" s="11"/>
      <c r="D870" s="11"/>
      <c r="E870" s="11"/>
      <c r="I870" s="9">
        <v>42740</v>
      </c>
      <c r="M870" t="s">
        <v>19</v>
      </c>
      <c r="P870">
        <v>80</v>
      </c>
      <c r="T870">
        <v>7</v>
      </c>
    </row>
    <row r="871" spans="1:20" ht="15" customHeight="1" x14ac:dyDescent="0.25">
      <c r="A871" s="11"/>
      <c r="B871" s="11"/>
      <c r="C871" s="11"/>
      <c r="D871" s="11"/>
      <c r="E871" s="11"/>
      <c r="I871" s="9">
        <v>42740</v>
      </c>
      <c r="M871" t="s">
        <v>20</v>
      </c>
      <c r="T871">
        <v>7</v>
      </c>
    </row>
    <row r="872" spans="1:20" ht="15" customHeight="1" x14ac:dyDescent="0.25">
      <c r="A872" s="11"/>
      <c r="B872" s="11"/>
      <c r="C872" s="11"/>
      <c r="D872" s="11"/>
      <c r="E872" s="11"/>
      <c r="I872" s="9">
        <v>42740</v>
      </c>
      <c r="M872" t="s">
        <v>21</v>
      </c>
      <c r="T872">
        <v>7</v>
      </c>
    </row>
    <row r="873" spans="1:20" ht="15" customHeight="1" x14ac:dyDescent="0.25">
      <c r="A873" s="11"/>
      <c r="B873" s="11"/>
      <c r="C873" s="11"/>
      <c r="D873" s="11"/>
      <c r="E873" s="11"/>
      <c r="I873" s="9">
        <v>42740</v>
      </c>
      <c r="M873" t="s">
        <v>19</v>
      </c>
      <c r="P873">
        <v>80</v>
      </c>
      <c r="T873">
        <v>1.4</v>
      </c>
    </row>
    <row r="874" spans="1:20" ht="15" customHeight="1" x14ac:dyDescent="0.25">
      <c r="A874" s="11"/>
      <c r="B874" s="11"/>
      <c r="C874" s="11"/>
      <c r="D874" s="11"/>
      <c r="E874" s="11"/>
      <c r="I874" s="9">
        <v>42740</v>
      </c>
      <c r="M874" t="s">
        <v>20</v>
      </c>
      <c r="T874">
        <v>1.4</v>
      </c>
    </row>
    <row r="875" spans="1:20" ht="15" customHeight="1" x14ac:dyDescent="0.25">
      <c r="A875" s="11"/>
      <c r="B875" s="11"/>
      <c r="C875" s="11"/>
      <c r="D875" s="11"/>
      <c r="E875" s="11"/>
      <c r="I875" s="9">
        <v>42740</v>
      </c>
      <c r="M875" t="s">
        <v>21</v>
      </c>
      <c r="T875">
        <v>1.4</v>
      </c>
    </row>
    <row r="876" spans="1:20" ht="15" customHeight="1" x14ac:dyDescent="0.25">
      <c r="A876" s="11"/>
      <c r="B876" s="11"/>
      <c r="C876" s="11"/>
      <c r="D876" s="11"/>
      <c r="E876" s="11"/>
      <c r="I876" s="9">
        <v>42740</v>
      </c>
      <c r="M876" t="s">
        <v>19</v>
      </c>
      <c r="P876">
        <v>80</v>
      </c>
      <c r="T876">
        <v>8.4</v>
      </c>
    </row>
    <row r="877" spans="1:20" ht="15" customHeight="1" x14ac:dyDescent="0.25">
      <c r="A877" s="11"/>
      <c r="B877" s="11"/>
      <c r="C877" s="11"/>
      <c r="D877" s="11"/>
      <c r="E877" s="11"/>
      <c r="I877" s="9">
        <v>42740</v>
      </c>
      <c r="M877" t="s">
        <v>20</v>
      </c>
      <c r="T877">
        <v>8.4</v>
      </c>
    </row>
    <row r="878" spans="1:20" ht="15" customHeight="1" x14ac:dyDescent="0.25">
      <c r="A878" s="11"/>
      <c r="B878" s="11"/>
      <c r="C878" s="11"/>
      <c r="D878" s="11"/>
      <c r="E878" s="11"/>
      <c r="I878" s="9">
        <v>42740</v>
      </c>
      <c r="M878" t="s">
        <v>21</v>
      </c>
      <c r="T878">
        <v>8.4</v>
      </c>
    </row>
    <row r="879" spans="1:20" ht="15" customHeight="1" x14ac:dyDescent="0.25">
      <c r="A879" s="11"/>
      <c r="B879" s="11"/>
      <c r="C879" s="11"/>
      <c r="D879" s="11"/>
      <c r="E879" s="11"/>
      <c r="I879" s="9">
        <v>42740</v>
      </c>
      <c r="M879" t="s">
        <v>19</v>
      </c>
      <c r="P879">
        <v>71</v>
      </c>
      <c r="T879">
        <v>188.25</v>
      </c>
    </row>
    <row r="880" spans="1:20" ht="15" customHeight="1" x14ac:dyDescent="0.25">
      <c r="A880" s="11"/>
      <c r="B880" s="11"/>
      <c r="C880" s="11"/>
      <c r="D880" s="11"/>
      <c r="E880" s="11"/>
      <c r="I880" s="9">
        <v>42740</v>
      </c>
      <c r="M880" t="s">
        <v>20</v>
      </c>
      <c r="T880">
        <v>188.25</v>
      </c>
    </row>
    <row r="881" spans="1:20" ht="15" customHeight="1" x14ac:dyDescent="0.25">
      <c r="A881" s="11"/>
      <c r="B881" s="11"/>
      <c r="C881" s="11"/>
      <c r="D881" s="11"/>
      <c r="E881" s="11"/>
      <c r="I881" s="9">
        <v>42740</v>
      </c>
      <c r="M881" t="s">
        <v>21</v>
      </c>
      <c r="T881">
        <v>188.25</v>
      </c>
    </row>
    <row r="882" spans="1:20" ht="15" customHeight="1" x14ac:dyDescent="0.25">
      <c r="A882" s="11"/>
      <c r="B882" s="11"/>
      <c r="C882" s="11"/>
      <c r="D882" s="11"/>
      <c r="E882" s="11"/>
      <c r="I882" s="9">
        <v>42740</v>
      </c>
      <c r="M882" t="s">
        <v>19</v>
      </c>
      <c r="P882">
        <v>71</v>
      </c>
      <c r="T882">
        <v>0</v>
      </c>
    </row>
    <row r="883" spans="1:20" ht="15" customHeight="1" x14ac:dyDescent="0.25">
      <c r="A883" s="11"/>
      <c r="B883" s="11"/>
      <c r="C883" s="11"/>
      <c r="D883" s="11"/>
      <c r="E883" s="11"/>
      <c r="I883" s="9">
        <v>42740</v>
      </c>
      <c r="M883" t="s">
        <v>20</v>
      </c>
      <c r="T883">
        <v>0</v>
      </c>
    </row>
    <row r="884" spans="1:20" ht="15" customHeight="1" x14ac:dyDescent="0.25">
      <c r="A884" s="11"/>
      <c r="B884" s="11"/>
      <c r="C884" s="11"/>
      <c r="D884" s="11"/>
      <c r="E884" s="11"/>
      <c r="I884" s="9">
        <v>42740</v>
      </c>
      <c r="M884" t="s">
        <v>21</v>
      </c>
      <c r="T884">
        <v>0</v>
      </c>
    </row>
    <row r="885" spans="1:20" ht="15" customHeight="1" x14ac:dyDescent="0.25">
      <c r="A885" s="11"/>
      <c r="B885" s="11"/>
      <c r="C885" s="11"/>
      <c r="D885" s="11"/>
      <c r="E885" s="11"/>
      <c r="I885" s="9">
        <v>42740</v>
      </c>
      <c r="M885" t="s">
        <v>19</v>
      </c>
      <c r="P885">
        <v>71</v>
      </c>
      <c r="T885">
        <v>188.25</v>
      </c>
    </row>
    <row r="886" spans="1:20" ht="15" customHeight="1" x14ac:dyDescent="0.25">
      <c r="A886" s="11"/>
      <c r="B886" s="11"/>
      <c r="C886" s="11"/>
      <c r="D886" s="11"/>
      <c r="E886" s="11"/>
      <c r="I886" s="9">
        <v>42740</v>
      </c>
      <c r="M886" t="s">
        <v>20</v>
      </c>
      <c r="T886">
        <v>188.25</v>
      </c>
    </row>
    <row r="887" spans="1:20" ht="15" customHeight="1" x14ac:dyDescent="0.25">
      <c r="A887" s="11"/>
      <c r="B887" s="11"/>
      <c r="C887" s="11"/>
      <c r="D887" s="11"/>
      <c r="E887" s="11"/>
      <c r="I887" s="9">
        <v>42740</v>
      </c>
      <c r="M887" t="s">
        <v>21</v>
      </c>
      <c r="T887">
        <v>188.25</v>
      </c>
    </row>
    <row r="888" spans="1:20" ht="15" customHeight="1" x14ac:dyDescent="0.25">
      <c r="A888" s="11"/>
      <c r="B888" s="11"/>
      <c r="C888" s="11"/>
      <c r="D888" s="11"/>
      <c r="E888" s="11"/>
      <c r="I888" s="9">
        <v>42740</v>
      </c>
      <c r="M888" t="s">
        <v>19</v>
      </c>
      <c r="P888">
        <v>0</v>
      </c>
      <c r="T888">
        <v>102</v>
      </c>
    </row>
    <row r="889" spans="1:20" ht="15" customHeight="1" x14ac:dyDescent="0.25">
      <c r="A889" s="11"/>
      <c r="B889" s="11"/>
      <c r="C889" s="11"/>
      <c r="D889" s="11"/>
      <c r="E889" s="11"/>
      <c r="I889" s="9">
        <v>42740</v>
      </c>
      <c r="M889" t="s">
        <v>20</v>
      </c>
      <c r="T889">
        <v>102</v>
      </c>
    </row>
    <row r="890" spans="1:20" ht="15" customHeight="1" x14ac:dyDescent="0.25">
      <c r="A890" s="11"/>
      <c r="B890" s="11"/>
      <c r="C890" s="11"/>
      <c r="D890" s="11"/>
      <c r="E890" s="11"/>
      <c r="I890" s="9">
        <v>42740</v>
      </c>
      <c r="M890" t="s">
        <v>21</v>
      </c>
      <c r="T890">
        <v>102</v>
      </c>
    </row>
    <row r="891" spans="1:20" ht="15" customHeight="1" x14ac:dyDescent="0.25">
      <c r="A891" s="11"/>
      <c r="B891" s="11"/>
      <c r="C891" s="11"/>
      <c r="D891" s="11"/>
      <c r="E891" s="11"/>
      <c r="I891" s="9">
        <v>42740</v>
      </c>
      <c r="M891" t="s">
        <v>19</v>
      </c>
      <c r="P891">
        <v>0</v>
      </c>
      <c r="T891">
        <v>0</v>
      </c>
    </row>
    <row r="892" spans="1:20" ht="15" customHeight="1" x14ac:dyDescent="0.25">
      <c r="A892" s="11"/>
      <c r="B892" s="11"/>
      <c r="C892" s="11"/>
      <c r="D892" s="11"/>
      <c r="E892" s="11"/>
      <c r="I892" s="9">
        <v>42740</v>
      </c>
      <c r="M892" t="s">
        <v>20</v>
      </c>
      <c r="T892">
        <v>0</v>
      </c>
    </row>
    <row r="893" spans="1:20" ht="15" customHeight="1" x14ac:dyDescent="0.25">
      <c r="A893" s="11"/>
      <c r="B893" s="11"/>
      <c r="C893" s="11"/>
      <c r="D893" s="11"/>
      <c r="E893" s="11"/>
      <c r="I893" s="9">
        <v>42740</v>
      </c>
      <c r="M893" t="s">
        <v>21</v>
      </c>
      <c r="T893">
        <v>0</v>
      </c>
    </row>
    <row r="894" spans="1:20" ht="15" customHeight="1" x14ac:dyDescent="0.25">
      <c r="A894" s="11"/>
      <c r="B894" s="11"/>
      <c r="C894" s="11"/>
      <c r="D894" s="11"/>
      <c r="E894" s="11"/>
      <c r="I894" s="9">
        <v>42740</v>
      </c>
      <c r="M894" t="s">
        <v>19</v>
      </c>
      <c r="P894">
        <v>0</v>
      </c>
      <c r="T894">
        <v>102</v>
      </c>
    </row>
    <row r="895" spans="1:20" ht="15" customHeight="1" x14ac:dyDescent="0.25">
      <c r="A895" s="11"/>
      <c r="B895" s="11"/>
      <c r="C895" s="11"/>
      <c r="D895" s="11"/>
      <c r="E895" s="11"/>
      <c r="I895" s="9">
        <v>42740</v>
      </c>
      <c r="M895" t="s">
        <v>20</v>
      </c>
      <c r="T895">
        <v>102</v>
      </c>
    </row>
    <row r="896" spans="1:20" ht="15" customHeight="1" x14ac:dyDescent="0.25">
      <c r="A896" s="11"/>
      <c r="B896" s="11"/>
      <c r="C896" s="11"/>
      <c r="D896" s="11"/>
      <c r="E896" s="11"/>
      <c r="I896" s="9">
        <v>42740</v>
      </c>
      <c r="M896" t="s">
        <v>21</v>
      </c>
      <c r="T896">
        <v>102</v>
      </c>
    </row>
    <row r="897" spans="1:20" ht="15" customHeight="1" x14ac:dyDescent="0.25">
      <c r="A897" s="11"/>
      <c r="B897" s="11"/>
      <c r="C897" s="11"/>
      <c r="D897" s="11"/>
      <c r="E897" s="11"/>
      <c r="I897" s="9">
        <v>42740</v>
      </c>
      <c r="M897" t="s">
        <v>19</v>
      </c>
      <c r="P897">
        <v>71</v>
      </c>
      <c r="T897">
        <v>60.03</v>
      </c>
    </row>
    <row r="898" spans="1:20" ht="15" customHeight="1" x14ac:dyDescent="0.25">
      <c r="A898" s="11"/>
      <c r="B898" s="11"/>
      <c r="C898" s="11"/>
      <c r="D898" s="11"/>
      <c r="E898" s="11"/>
      <c r="I898" s="9">
        <v>42740</v>
      </c>
      <c r="M898" t="s">
        <v>20</v>
      </c>
      <c r="T898">
        <v>60.03</v>
      </c>
    </row>
    <row r="899" spans="1:20" ht="15" customHeight="1" x14ac:dyDescent="0.25">
      <c r="A899" s="11"/>
      <c r="B899" s="11"/>
      <c r="C899" s="11"/>
      <c r="D899" s="11"/>
      <c r="E899" s="11"/>
      <c r="I899" s="9">
        <v>42740</v>
      </c>
      <c r="M899" t="s">
        <v>21</v>
      </c>
      <c r="T899">
        <v>60.03</v>
      </c>
    </row>
    <row r="900" spans="1:20" ht="15" customHeight="1" x14ac:dyDescent="0.25">
      <c r="A900" s="11"/>
      <c r="B900" s="11"/>
      <c r="C900" s="11"/>
      <c r="D900" s="11"/>
      <c r="E900" s="11"/>
      <c r="I900" s="9">
        <v>42740</v>
      </c>
      <c r="M900" t="s">
        <v>19</v>
      </c>
      <c r="P900">
        <v>71</v>
      </c>
      <c r="T900">
        <v>0</v>
      </c>
    </row>
    <row r="901" spans="1:20" ht="15" customHeight="1" x14ac:dyDescent="0.25">
      <c r="A901" s="11"/>
      <c r="B901" s="11"/>
      <c r="C901" s="11"/>
      <c r="D901" s="11"/>
      <c r="E901" s="11"/>
      <c r="I901" s="9">
        <v>42740</v>
      </c>
      <c r="M901" t="s">
        <v>20</v>
      </c>
      <c r="T901">
        <v>0</v>
      </c>
    </row>
    <row r="902" spans="1:20" ht="15" customHeight="1" x14ac:dyDescent="0.25">
      <c r="A902" s="11"/>
      <c r="B902" s="11"/>
      <c r="C902" s="11"/>
      <c r="D902" s="11"/>
      <c r="E902" s="11"/>
      <c r="I902" s="9">
        <v>42740</v>
      </c>
      <c r="M902" t="s">
        <v>21</v>
      </c>
      <c r="T902">
        <v>0</v>
      </c>
    </row>
    <row r="903" spans="1:20" ht="15" customHeight="1" x14ac:dyDescent="0.25">
      <c r="A903" s="11"/>
      <c r="B903" s="11"/>
      <c r="C903" s="11"/>
      <c r="D903" s="11"/>
      <c r="E903" s="11"/>
      <c r="I903" s="9">
        <v>42740</v>
      </c>
      <c r="M903" t="s">
        <v>19</v>
      </c>
      <c r="P903">
        <v>71</v>
      </c>
      <c r="T903">
        <v>60.03</v>
      </c>
    </row>
    <row r="904" spans="1:20" ht="15" customHeight="1" x14ac:dyDescent="0.25">
      <c r="A904" s="11"/>
      <c r="B904" s="11"/>
      <c r="C904" s="11"/>
      <c r="D904" s="11"/>
      <c r="E904" s="11"/>
      <c r="I904" s="9">
        <v>42740</v>
      </c>
      <c r="M904" t="s">
        <v>20</v>
      </c>
      <c r="T904">
        <v>60.03</v>
      </c>
    </row>
    <row r="905" spans="1:20" ht="15" customHeight="1" x14ac:dyDescent="0.25">
      <c r="A905" s="11"/>
      <c r="B905" s="11"/>
      <c r="C905" s="11"/>
      <c r="D905" s="11"/>
      <c r="E905" s="11"/>
      <c r="I905" s="9">
        <v>42740</v>
      </c>
      <c r="M905" t="s">
        <v>21</v>
      </c>
      <c r="T905">
        <v>60.03</v>
      </c>
    </row>
    <row r="906" spans="1:20" ht="15" customHeight="1" x14ac:dyDescent="0.25">
      <c r="A906" s="11"/>
      <c r="B906" s="11"/>
      <c r="C906" s="11"/>
      <c r="D906" s="11"/>
      <c r="E906" s="11"/>
      <c r="I906" s="9">
        <v>42740</v>
      </c>
      <c r="M906" t="s">
        <v>19</v>
      </c>
      <c r="P906">
        <v>7</v>
      </c>
      <c r="T906">
        <v>25</v>
      </c>
    </row>
    <row r="907" spans="1:20" ht="15" customHeight="1" x14ac:dyDescent="0.25">
      <c r="A907" s="11"/>
      <c r="B907" s="11"/>
      <c r="C907" s="11"/>
      <c r="D907" s="11"/>
      <c r="E907" s="11"/>
      <c r="I907" s="9">
        <v>42740</v>
      </c>
      <c r="M907" t="s">
        <v>20</v>
      </c>
      <c r="T907">
        <v>25</v>
      </c>
    </row>
    <row r="908" spans="1:20" ht="15" customHeight="1" x14ac:dyDescent="0.25">
      <c r="A908" s="11"/>
      <c r="B908" s="11"/>
      <c r="C908" s="11"/>
      <c r="D908" s="11"/>
      <c r="E908" s="11"/>
      <c r="I908" s="9">
        <v>42740</v>
      </c>
      <c r="M908" t="s">
        <v>21</v>
      </c>
      <c r="T908">
        <v>25</v>
      </c>
    </row>
    <row r="909" spans="1:20" ht="15" customHeight="1" x14ac:dyDescent="0.25">
      <c r="A909" s="11"/>
      <c r="B909" s="11"/>
      <c r="C909" s="11"/>
      <c r="D909" s="11"/>
      <c r="E909" s="11"/>
      <c r="I909" s="9">
        <v>42740</v>
      </c>
      <c r="M909" t="s">
        <v>19</v>
      </c>
      <c r="P909">
        <v>7</v>
      </c>
      <c r="T909">
        <v>5</v>
      </c>
    </row>
    <row r="910" spans="1:20" ht="15" customHeight="1" x14ac:dyDescent="0.25">
      <c r="A910" s="11"/>
      <c r="B910" s="11"/>
      <c r="C910" s="11"/>
      <c r="D910" s="11"/>
      <c r="E910" s="11"/>
      <c r="I910" s="9">
        <v>42740</v>
      </c>
      <c r="M910" t="s">
        <v>20</v>
      </c>
      <c r="T910">
        <v>5</v>
      </c>
    </row>
    <row r="911" spans="1:20" ht="15" customHeight="1" x14ac:dyDescent="0.25">
      <c r="A911" s="11"/>
      <c r="B911" s="11"/>
      <c r="C911" s="11"/>
      <c r="D911" s="11"/>
      <c r="E911" s="11"/>
      <c r="I911" s="9">
        <v>42740</v>
      </c>
      <c r="M911" t="s">
        <v>21</v>
      </c>
      <c r="T911">
        <v>5</v>
      </c>
    </row>
    <row r="912" spans="1:20" ht="15" customHeight="1" x14ac:dyDescent="0.25">
      <c r="A912" s="11"/>
      <c r="B912" s="11"/>
      <c r="C912" s="11"/>
      <c r="D912" s="11"/>
      <c r="E912" s="11"/>
      <c r="I912" s="9">
        <v>42740</v>
      </c>
      <c r="M912" t="s">
        <v>19</v>
      </c>
      <c r="P912">
        <v>7</v>
      </c>
      <c r="T912">
        <v>30</v>
      </c>
    </row>
    <row r="913" spans="1:20" ht="15" customHeight="1" x14ac:dyDescent="0.25">
      <c r="A913" s="11"/>
      <c r="B913" s="11"/>
      <c r="C913" s="11"/>
      <c r="D913" s="11"/>
      <c r="E913" s="11"/>
      <c r="I913" s="9">
        <v>42740</v>
      </c>
      <c r="M913" t="s">
        <v>20</v>
      </c>
      <c r="T913">
        <v>30</v>
      </c>
    </row>
    <row r="914" spans="1:20" ht="15" customHeight="1" x14ac:dyDescent="0.25">
      <c r="A914" s="11"/>
      <c r="B914" s="11"/>
      <c r="C914" s="11"/>
      <c r="D914" s="11"/>
      <c r="E914" s="11"/>
      <c r="I914" s="9">
        <v>42740</v>
      </c>
      <c r="M914" t="s">
        <v>21</v>
      </c>
      <c r="T914">
        <v>30</v>
      </c>
    </row>
    <row r="915" spans="1:20" ht="15" customHeight="1" x14ac:dyDescent="0.25">
      <c r="A915" s="11"/>
      <c r="B915" s="11"/>
      <c r="C915" s="11"/>
      <c r="D915" s="11"/>
      <c r="E915" s="11"/>
      <c r="I915" s="9">
        <v>42740</v>
      </c>
      <c r="M915" t="s">
        <v>19</v>
      </c>
      <c r="P915">
        <v>1.4</v>
      </c>
      <c r="T915">
        <v>25</v>
      </c>
    </row>
    <row r="916" spans="1:20" ht="15" customHeight="1" x14ac:dyDescent="0.25">
      <c r="A916" s="11"/>
      <c r="B916" s="11"/>
      <c r="C916" s="11"/>
      <c r="D916" s="11"/>
      <c r="E916" s="11"/>
      <c r="I916" s="9">
        <v>42740</v>
      </c>
      <c r="M916" t="s">
        <v>20</v>
      </c>
      <c r="T916">
        <v>25</v>
      </c>
    </row>
    <row r="917" spans="1:20" ht="15" customHeight="1" x14ac:dyDescent="0.25">
      <c r="A917" s="11"/>
      <c r="B917" s="11"/>
      <c r="C917" s="11"/>
      <c r="D917" s="11"/>
      <c r="E917" s="11"/>
      <c r="I917" s="9">
        <v>42740</v>
      </c>
      <c r="M917" t="s">
        <v>21</v>
      </c>
      <c r="T917">
        <v>25</v>
      </c>
    </row>
    <row r="918" spans="1:20" ht="15" customHeight="1" x14ac:dyDescent="0.25">
      <c r="A918" s="11"/>
      <c r="B918" s="11"/>
      <c r="C918" s="11"/>
      <c r="D918" s="11"/>
      <c r="E918" s="11"/>
      <c r="I918" s="9">
        <v>42740</v>
      </c>
      <c r="M918" t="s">
        <v>19</v>
      </c>
      <c r="P918">
        <v>1.4</v>
      </c>
      <c r="T918">
        <v>5</v>
      </c>
    </row>
    <row r="919" spans="1:20" ht="15" customHeight="1" x14ac:dyDescent="0.25">
      <c r="A919" s="11"/>
      <c r="B919" s="11"/>
      <c r="C919" s="11"/>
      <c r="D919" s="11"/>
      <c r="E919" s="11"/>
      <c r="I919" s="9">
        <v>42740</v>
      </c>
      <c r="M919" t="s">
        <v>20</v>
      </c>
      <c r="T919">
        <v>5</v>
      </c>
    </row>
    <row r="920" spans="1:20" ht="15" customHeight="1" x14ac:dyDescent="0.25">
      <c r="A920" s="11"/>
      <c r="B920" s="11"/>
      <c r="C920" s="11"/>
      <c r="D920" s="11"/>
      <c r="E920" s="11"/>
      <c r="I920" s="9">
        <v>42740</v>
      </c>
      <c r="M920" t="s">
        <v>21</v>
      </c>
      <c r="T920">
        <v>5</v>
      </c>
    </row>
    <row r="921" spans="1:20" ht="15" customHeight="1" x14ac:dyDescent="0.25">
      <c r="A921" s="11"/>
      <c r="B921" s="11"/>
      <c r="C921" s="11"/>
      <c r="D921" s="11"/>
      <c r="E921" s="11"/>
      <c r="I921" s="9">
        <v>42740</v>
      </c>
      <c r="M921" t="s">
        <v>19</v>
      </c>
      <c r="P921">
        <v>1.4</v>
      </c>
      <c r="T921">
        <v>30</v>
      </c>
    </row>
    <row r="922" spans="1:20" ht="15" customHeight="1" x14ac:dyDescent="0.25">
      <c r="A922" s="11"/>
      <c r="B922" s="11"/>
      <c r="C922" s="11"/>
      <c r="D922" s="11"/>
      <c r="E922" s="11"/>
      <c r="I922" s="9">
        <v>42740</v>
      </c>
      <c r="M922" t="s">
        <v>20</v>
      </c>
      <c r="T922">
        <v>30</v>
      </c>
    </row>
    <row r="923" spans="1:20" ht="15" customHeight="1" x14ac:dyDescent="0.25">
      <c r="A923" s="11"/>
      <c r="B923" s="11"/>
      <c r="C923" s="11"/>
      <c r="D923" s="11"/>
      <c r="E923" s="11"/>
      <c r="I923" s="9">
        <v>42740</v>
      </c>
      <c r="M923" t="s">
        <v>21</v>
      </c>
      <c r="T923">
        <v>30</v>
      </c>
    </row>
    <row r="924" spans="1:20" ht="15" customHeight="1" x14ac:dyDescent="0.25">
      <c r="A924" s="11"/>
      <c r="B924" s="11"/>
      <c r="C924" s="11"/>
      <c r="D924" s="11"/>
      <c r="E924" s="11"/>
      <c r="I924" s="9">
        <v>42740</v>
      </c>
      <c r="M924" t="s">
        <v>19</v>
      </c>
      <c r="P924">
        <v>8.4</v>
      </c>
      <c r="T924">
        <v>7</v>
      </c>
    </row>
    <row r="925" spans="1:20" ht="15" customHeight="1" x14ac:dyDescent="0.25">
      <c r="A925" s="11"/>
      <c r="B925" s="11"/>
      <c r="C925" s="11"/>
      <c r="D925" s="11"/>
      <c r="E925" s="11"/>
      <c r="I925" s="9">
        <v>42740</v>
      </c>
      <c r="M925" t="s">
        <v>20</v>
      </c>
      <c r="T925">
        <v>7</v>
      </c>
    </row>
    <row r="926" spans="1:20" ht="15" customHeight="1" x14ac:dyDescent="0.25">
      <c r="A926" s="11"/>
      <c r="B926" s="11"/>
      <c r="C926" s="11"/>
      <c r="D926" s="11"/>
      <c r="E926" s="11"/>
      <c r="I926" s="9">
        <v>42740</v>
      </c>
      <c r="M926" t="s">
        <v>21</v>
      </c>
      <c r="T926">
        <v>7</v>
      </c>
    </row>
    <row r="927" spans="1:20" ht="15" customHeight="1" x14ac:dyDescent="0.25">
      <c r="A927" s="11"/>
      <c r="B927" s="11"/>
      <c r="C927" s="11"/>
      <c r="D927" s="11"/>
      <c r="E927" s="11"/>
      <c r="I927" s="9">
        <v>42740</v>
      </c>
      <c r="M927" t="s">
        <v>19</v>
      </c>
      <c r="P927">
        <v>8.4</v>
      </c>
      <c r="T927">
        <v>1.4</v>
      </c>
    </row>
    <row r="928" spans="1:20" ht="15" customHeight="1" x14ac:dyDescent="0.25">
      <c r="A928" s="11"/>
      <c r="B928" s="11"/>
      <c r="C928" s="11"/>
      <c r="D928" s="11"/>
      <c r="E928" s="11"/>
      <c r="I928" s="9">
        <v>42740</v>
      </c>
      <c r="M928" t="s">
        <v>20</v>
      </c>
      <c r="T928">
        <v>1.4</v>
      </c>
    </row>
    <row r="929" spans="1:20" ht="15" customHeight="1" x14ac:dyDescent="0.25">
      <c r="A929" s="11"/>
      <c r="B929" s="11"/>
      <c r="C929" s="11"/>
      <c r="D929" s="11"/>
      <c r="E929" s="11"/>
      <c r="I929" s="9">
        <v>42740</v>
      </c>
      <c r="M929" t="s">
        <v>21</v>
      </c>
      <c r="T929">
        <v>1.4</v>
      </c>
    </row>
    <row r="930" spans="1:20" ht="15" customHeight="1" x14ac:dyDescent="0.25">
      <c r="A930" s="11"/>
      <c r="B930" s="11"/>
      <c r="C930" s="11"/>
      <c r="D930" s="11"/>
      <c r="E930" s="11"/>
      <c r="I930" s="9">
        <v>42740</v>
      </c>
      <c r="M930" t="s">
        <v>19</v>
      </c>
      <c r="P930">
        <v>8.4</v>
      </c>
      <c r="T930">
        <v>8.4</v>
      </c>
    </row>
    <row r="931" spans="1:20" ht="15" customHeight="1" x14ac:dyDescent="0.25">
      <c r="A931" s="11"/>
      <c r="B931" s="11"/>
      <c r="C931" s="11"/>
      <c r="D931" s="11"/>
      <c r="E931" s="11"/>
      <c r="I931" s="9">
        <v>42740</v>
      </c>
      <c r="M931" t="s">
        <v>20</v>
      </c>
      <c r="T931">
        <v>8.4</v>
      </c>
    </row>
    <row r="932" spans="1:20" ht="15" customHeight="1" x14ac:dyDescent="0.25">
      <c r="A932" s="11"/>
      <c r="B932" s="11"/>
      <c r="C932" s="11"/>
      <c r="D932" s="11"/>
      <c r="E932" s="11"/>
      <c r="I932" s="9">
        <v>42740</v>
      </c>
      <c r="M932" t="s">
        <v>21</v>
      </c>
      <c r="T932">
        <v>8.4</v>
      </c>
    </row>
    <row r="933" spans="1:20" ht="15" customHeight="1" x14ac:dyDescent="0.25">
      <c r="A933" s="11"/>
      <c r="B933" s="11"/>
      <c r="C933" s="11"/>
      <c r="D933" s="11"/>
      <c r="E933" s="11"/>
      <c r="I933" s="9">
        <v>42740</v>
      </c>
      <c r="M933" t="s">
        <v>19</v>
      </c>
      <c r="P933">
        <v>7</v>
      </c>
      <c r="T933">
        <v>550.20000000000005</v>
      </c>
    </row>
    <row r="934" spans="1:20" ht="15" customHeight="1" x14ac:dyDescent="0.25">
      <c r="A934" s="11"/>
      <c r="B934" s="11"/>
      <c r="C934" s="11"/>
      <c r="D934" s="11"/>
      <c r="E934" s="11"/>
      <c r="I934" s="9">
        <v>42740</v>
      </c>
      <c r="M934" t="s">
        <v>20</v>
      </c>
      <c r="T934">
        <v>550.20000000000005</v>
      </c>
    </row>
    <row r="935" spans="1:20" ht="15" customHeight="1" x14ac:dyDescent="0.25">
      <c r="A935" s="11"/>
      <c r="B935" s="11"/>
      <c r="C935" s="11"/>
      <c r="D935" s="11"/>
      <c r="E935" s="11"/>
      <c r="I935" s="9">
        <v>42740</v>
      </c>
      <c r="M935" t="s">
        <v>21</v>
      </c>
      <c r="T935">
        <v>550.20000000000005</v>
      </c>
    </row>
    <row r="936" spans="1:20" ht="15" customHeight="1" x14ac:dyDescent="0.25">
      <c r="A936" s="11"/>
      <c r="B936" s="11"/>
      <c r="C936" s="11"/>
      <c r="D936" s="11"/>
      <c r="E936" s="11"/>
      <c r="I936" s="9">
        <v>42740</v>
      </c>
      <c r="M936" t="s">
        <v>19</v>
      </c>
      <c r="P936">
        <v>7</v>
      </c>
      <c r="T936">
        <v>0</v>
      </c>
    </row>
    <row r="937" spans="1:20" ht="15" customHeight="1" x14ac:dyDescent="0.25">
      <c r="A937" s="11"/>
      <c r="B937" s="11"/>
      <c r="C937" s="11"/>
      <c r="D937" s="11"/>
      <c r="E937" s="11"/>
      <c r="I937" s="9">
        <v>42740</v>
      </c>
      <c r="M937" t="s">
        <v>20</v>
      </c>
      <c r="T937">
        <v>0</v>
      </c>
    </row>
    <row r="938" spans="1:20" ht="15" customHeight="1" x14ac:dyDescent="0.25">
      <c r="A938" s="11"/>
      <c r="B938" s="11"/>
      <c r="C938" s="11"/>
      <c r="D938" s="11"/>
      <c r="E938" s="11"/>
      <c r="I938" s="9">
        <v>42740</v>
      </c>
      <c r="M938" t="s">
        <v>21</v>
      </c>
      <c r="T938">
        <v>0</v>
      </c>
    </row>
    <row r="939" spans="1:20" ht="15" customHeight="1" x14ac:dyDescent="0.25">
      <c r="A939" s="11"/>
      <c r="B939" s="11"/>
      <c r="C939" s="11"/>
      <c r="D939" s="11"/>
      <c r="E939" s="11"/>
      <c r="I939" s="9">
        <v>42740</v>
      </c>
      <c r="M939" t="s">
        <v>19</v>
      </c>
      <c r="P939">
        <v>7</v>
      </c>
      <c r="T939">
        <v>550.20000000000005</v>
      </c>
    </row>
    <row r="940" spans="1:20" ht="15" customHeight="1" x14ac:dyDescent="0.25">
      <c r="A940" s="11"/>
      <c r="B940" s="11"/>
      <c r="C940" s="11"/>
      <c r="D940" s="11"/>
      <c r="E940" s="11"/>
      <c r="I940" s="9">
        <v>42740</v>
      </c>
      <c r="M940" t="s">
        <v>20</v>
      </c>
      <c r="T940">
        <v>550.20000000000005</v>
      </c>
    </row>
    <row r="941" spans="1:20" ht="15" customHeight="1" x14ac:dyDescent="0.25">
      <c r="A941" s="11"/>
      <c r="B941" s="11"/>
      <c r="C941" s="11"/>
      <c r="D941" s="11"/>
      <c r="E941" s="11"/>
      <c r="I941" s="9">
        <v>42740</v>
      </c>
      <c r="M941" t="s">
        <v>21</v>
      </c>
      <c r="T941">
        <v>550.20000000000005</v>
      </c>
    </row>
    <row r="942" spans="1:20" ht="15" customHeight="1" x14ac:dyDescent="0.25">
      <c r="A942" s="11"/>
      <c r="B942" s="11"/>
      <c r="C942" s="11"/>
      <c r="D942" s="11"/>
      <c r="E942" s="11"/>
      <c r="I942" s="9">
        <v>42740</v>
      </c>
      <c r="M942" t="s">
        <v>19</v>
      </c>
      <c r="P942">
        <v>1.4</v>
      </c>
      <c r="T942">
        <v>18.329999999999998</v>
      </c>
    </row>
    <row r="943" spans="1:20" ht="15" customHeight="1" x14ac:dyDescent="0.25">
      <c r="A943" s="11"/>
      <c r="B943" s="11"/>
      <c r="C943" s="11"/>
      <c r="D943" s="11"/>
      <c r="E943" s="11"/>
      <c r="I943" s="9">
        <v>42740</v>
      </c>
      <c r="M943" t="s">
        <v>20</v>
      </c>
      <c r="T943">
        <v>18.329999999999998</v>
      </c>
    </row>
    <row r="944" spans="1:20" ht="15" customHeight="1" x14ac:dyDescent="0.25">
      <c r="A944" s="11"/>
      <c r="B944" s="11"/>
      <c r="C944" s="11"/>
      <c r="D944" s="11"/>
      <c r="E944" s="11"/>
      <c r="I944" s="9">
        <v>42740</v>
      </c>
      <c r="M944" t="s">
        <v>21</v>
      </c>
      <c r="T944">
        <v>18.329999999999998</v>
      </c>
    </row>
    <row r="945" spans="1:20" ht="15" customHeight="1" x14ac:dyDescent="0.25">
      <c r="A945" s="11"/>
      <c r="B945" s="11"/>
      <c r="C945" s="11"/>
      <c r="D945" s="11"/>
      <c r="E945" s="11"/>
      <c r="I945" s="9">
        <v>42740</v>
      </c>
      <c r="M945" t="s">
        <v>19</v>
      </c>
      <c r="P945">
        <v>1.4</v>
      </c>
      <c r="T945">
        <v>3.67</v>
      </c>
    </row>
    <row r="946" spans="1:20" ht="15" customHeight="1" x14ac:dyDescent="0.25">
      <c r="A946" s="11"/>
      <c r="B946" s="11"/>
      <c r="C946" s="11"/>
      <c r="D946" s="11"/>
      <c r="E946" s="11"/>
      <c r="I946" s="9">
        <v>42740</v>
      </c>
      <c r="M946" t="s">
        <v>20</v>
      </c>
      <c r="T946">
        <v>3.67</v>
      </c>
    </row>
    <row r="947" spans="1:20" ht="15" customHeight="1" x14ac:dyDescent="0.25">
      <c r="A947" s="11"/>
      <c r="B947" s="11"/>
      <c r="C947" s="11"/>
      <c r="D947" s="11"/>
      <c r="E947" s="11"/>
      <c r="I947" s="9">
        <v>42740</v>
      </c>
      <c r="M947" t="s">
        <v>21</v>
      </c>
      <c r="T947">
        <v>3.67</v>
      </c>
    </row>
    <row r="948" spans="1:20" ht="15" customHeight="1" x14ac:dyDescent="0.25">
      <c r="A948" s="11"/>
      <c r="B948" s="11"/>
      <c r="C948" s="11"/>
      <c r="D948" s="11"/>
      <c r="E948" s="11"/>
      <c r="I948" s="9">
        <v>42740</v>
      </c>
      <c r="M948" t="s">
        <v>19</v>
      </c>
      <c r="P948">
        <v>1.4</v>
      </c>
      <c r="T948">
        <v>22</v>
      </c>
    </row>
    <row r="949" spans="1:20" ht="15" customHeight="1" x14ac:dyDescent="0.25">
      <c r="A949" s="11"/>
      <c r="B949" s="11"/>
      <c r="C949" s="11"/>
      <c r="D949" s="11"/>
      <c r="E949" s="11"/>
      <c r="I949" s="9">
        <v>42740</v>
      </c>
      <c r="M949" t="s">
        <v>20</v>
      </c>
      <c r="T949">
        <v>22</v>
      </c>
    </row>
    <row r="950" spans="1:20" ht="15" customHeight="1" x14ac:dyDescent="0.25">
      <c r="A950" s="11"/>
      <c r="B950" s="11"/>
      <c r="C950" s="11"/>
      <c r="D950" s="11"/>
      <c r="E950" s="11"/>
      <c r="I950" s="9">
        <v>42740</v>
      </c>
      <c r="M950" t="s">
        <v>21</v>
      </c>
      <c r="T950">
        <v>22</v>
      </c>
    </row>
    <row r="951" spans="1:20" ht="15" customHeight="1" x14ac:dyDescent="0.25">
      <c r="A951" s="11"/>
      <c r="B951" s="11"/>
      <c r="C951" s="11"/>
      <c r="D951" s="11"/>
      <c r="E951" s="11"/>
      <c r="I951" s="9">
        <v>42740</v>
      </c>
      <c r="M951" t="s">
        <v>19</v>
      </c>
      <c r="P951">
        <v>8.4</v>
      </c>
      <c r="T951">
        <v>176.34</v>
      </c>
    </row>
    <row r="952" spans="1:20" ht="15" customHeight="1" x14ac:dyDescent="0.25">
      <c r="A952" s="11"/>
      <c r="B952" s="11"/>
      <c r="C952" s="11"/>
      <c r="D952" s="11"/>
      <c r="E952" s="11"/>
      <c r="I952" s="9">
        <v>42740</v>
      </c>
      <c r="M952" t="s">
        <v>20</v>
      </c>
      <c r="T952">
        <v>176.34</v>
      </c>
    </row>
    <row r="953" spans="1:20" ht="15" customHeight="1" x14ac:dyDescent="0.25">
      <c r="A953" s="11"/>
      <c r="B953" s="11"/>
      <c r="C953" s="11"/>
      <c r="D953" s="11"/>
      <c r="E953" s="11"/>
      <c r="I953" s="9">
        <v>42740</v>
      </c>
      <c r="M953" t="s">
        <v>21</v>
      </c>
      <c r="T953">
        <v>176.34</v>
      </c>
    </row>
    <row r="954" spans="1:20" ht="15" customHeight="1" x14ac:dyDescent="0.25">
      <c r="A954" s="11"/>
      <c r="B954" s="11"/>
      <c r="C954" s="11"/>
      <c r="D954" s="11"/>
      <c r="E954" s="11"/>
      <c r="I954" s="9">
        <v>42740</v>
      </c>
      <c r="M954" t="s">
        <v>19</v>
      </c>
      <c r="P954">
        <v>8.4</v>
      </c>
      <c r="T954">
        <v>0</v>
      </c>
    </row>
    <row r="955" spans="1:20" ht="15" customHeight="1" x14ac:dyDescent="0.25">
      <c r="A955" s="11"/>
      <c r="B955" s="11"/>
      <c r="C955" s="11"/>
      <c r="D955" s="11"/>
      <c r="E955" s="11"/>
      <c r="I955" s="9">
        <v>42740</v>
      </c>
      <c r="M955" t="s">
        <v>20</v>
      </c>
      <c r="T955">
        <v>0</v>
      </c>
    </row>
    <row r="956" spans="1:20" ht="15" customHeight="1" x14ac:dyDescent="0.25">
      <c r="A956" s="11"/>
      <c r="B956" s="11"/>
      <c r="C956" s="11"/>
      <c r="D956" s="11"/>
      <c r="E956" s="11"/>
      <c r="I956" s="9">
        <v>42740</v>
      </c>
      <c r="M956" t="s">
        <v>21</v>
      </c>
      <c r="T956">
        <v>0</v>
      </c>
    </row>
    <row r="957" spans="1:20" ht="15" customHeight="1" x14ac:dyDescent="0.25">
      <c r="A957" s="11"/>
      <c r="B957" s="11"/>
      <c r="C957" s="11"/>
      <c r="D957" s="11"/>
      <c r="E957" s="11"/>
      <c r="I957" s="9">
        <v>42740</v>
      </c>
      <c r="M957" t="s">
        <v>19</v>
      </c>
      <c r="P957">
        <v>8.4</v>
      </c>
      <c r="T957">
        <v>176.34</v>
      </c>
    </row>
    <row r="958" spans="1:20" ht="15" customHeight="1" x14ac:dyDescent="0.25">
      <c r="A958" s="11"/>
      <c r="B958" s="11"/>
      <c r="C958" s="11"/>
      <c r="D958" s="11"/>
      <c r="E958" s="11"/>
      <c r="I958" s="9">
        <v>42740</v>
      </c>
      <c r="M958" t="s">
        <v>20</v>
      </c>
      <c r="T958">
        <v>176.34</v>
      </c>
    </row>
    <row r="959" spans="1:20" ht="15" customHeight="1" x14ac:dyDescent="0.25">
      <c r="A959" s="11"/>
      <c r="B959" s="11"/>
      <c r="C959" s="11"/>
      <c r="D959" s="11"/>
      <c r="E959" s="11"/>
      <c r="I959" s="9">
        <v>42740</v>
      </c>
      <c r="M959" t="s">
        <v>21</v>
      </c>
      <c r="T959">
        <v>176.34</v>
      </c>
    </row>
    <row r="960" spans="1:20" ht="15" customHeight="1" x14ac:dyDescent="0.25">
      <c r="A960" s="11"/>
      <c r="B960" s="11"/>
      <c r="C960" s="11"/>
      <c r="D960" s="11"/>
      <c r="E960" s="11"/>
      <c r="I960" s="9">
        <v>42741</v>
      </c>
      <c r="M960" t="s">
        <v>19</v>
      </c>
      <c r="P960">
        <v>458.04</v>
      </c>
      <c r="T960">
        <v>102</v>
      </c>
    </row>
    <row r="961" spans="1:20" ht="15" customHeight="1" x14ac:dyDescent="0.25">
      <c r="A961" s="11"/>
      <c r="B961" s="11"/>
      <c r="C961" s="11"/>
      <c r="D961" s="11"/>
      <c r="E961" s="11"/>
      <c r="I961" s="9">
        <v>42741</v>
      </c>
      <c r="M961" t="s">
        <v>20</v>
      </c>
      <c r="T961">
        <v>102</v>
      </c>
    </row>
    <row r="962" spans="1:20" ht="15" customHeight="1" x14ac:dyDescent="0.25">
      <c r="A962" s="11"/>
      <c r="B962" s="11"/>
      <c r="C962" s="11"/>
      <c r="D962" s="11"/>
      <c r="E962" s="11"/>
      <c r="I962" s="9">
        <v>42741</v>
      </c>
      <c r="M962" t="s">
        <v>21</v>
      </c>
      <c r="T962">
        <v>102</v>
      </c>
    </row>
    <row r="963" spans="1:20" ht="15" customHeight="1" x14ac:dyDescent="0.25">
      <c r="A963" s="11"/>
      <c r="B963" s="11"/>
      <c r="C963" s="11"/>
      <c r="D963" s="11"/>
      <c r="E963" s="11"/>
      <c r="I963" s="9">
        <v>42741</v>
      </c>
      <c r="M963" t="s">
        <v>19</v>
      </c>
      <c r="P963">
        <v>458.04</v>
      </c>
      <c r="T963">
        <v>0</v>
      </c>
    </row>
    <row r="964" spans="1:20" ht="15" customHeight="1" x14ac:dyDescent="0.25">
      <c r="A964" s="11"/>
      <c r="B964" s="11"/>
      <c r="C964" s="11"/>
      <c r="D964" s="11"/>
      <c r="E964" s="11"/>
      <c r="I964" s="9">
        <v>42741</v>
      </c>
      <c r="M964" t="s">
        <v>20</v>
      </c>
      <c r="T964">
        <v>0</v>
      </c>
    </row>
    <row r="965" spans="1:20" ht="15" customHeight="1" x14ac:dyDescent="0.25">
      <c r="A965" s="11"/>
      <c r="B965" s="11"/>
      <c r="C965" s="11"/>
      <c r="D965" s="11"/>
      <c r="E965" s="11"/>
      <c r="I965" s="9">
        <v>42741</v>
      </c>
      <c r="M965" t="s">
        <v>21</v>
      </c>
      <c r="T965">
        <v>0</v>
      </c>
    </row>
    <row r="966" spans="1:20" ht="15" customHeight="1" x14ac:dyDescent="0.25">
      <c r="A966" s="11"/>
      <c r="B966" s="11"/>
      <c r="C966" s="11"/>
      <c r="D966" s="11"/>
      <c r="E966" s="11"/>
      <c r="I966" s="9">
        <v>42741</v>
      </c>
      <c r="M966" t="s">
        <v>19</v>
      </c>
      <c r="P966">
        <v>458.04</v>
      </c>
      <c r="T966">
        <v>102</v>
      </c>
    </row>
    <row r="967" spans="1:20" ht="15" customHeight="1" x14ac:dyDescent="0.25">
      <c r="A967" s="11"/>
      <c r="B967" s="11"/>
      <c r="C967" s="11"/>
      <c r="D967" s="11"/>
      <c r="E967" s="11"/>
      <c r="I967" s="9">
        <v>42741</v>
      </c>
      <c r="M967" t="s">
        <v>20</v>
      </c>
      <c r="T967">
        <v>102</v>
      </c>
    </row>
    <row r="968" spans="1:20" ht="15" customHeight="1" x14ac:dyDescent="0.25">
      <c r="A968" s="11"/>
      <c r="B968" s="11"/>
      <c r="C968" s="11"/>
      <c r="D968" s="11"/>
      <c r="E968" s="11"/>
      <c r="I968" s="9">
        <v>42741</v>
      </c>
      <c r="M968" t="s">
        <v>21</v>
      </c>
      <c r="T968">
        <v>102</v>
      </c>
    </row>
    <row r="969" spans="1:20" ht="15" customHeight="1" x14ac:dyDescent="0.25">
      <c r="A969" s="11"/>
      <c r="B969" s="11"/>
      <c r="C969" s="11"/>
      <c r="D969" s="11"/>
      <c r="E969" s="11"/>
      <c r="I969" s="9">
        <v>42741</v>
      </c>
      <c r="M969" t="s">
        <v>19</v>
      </c>
      <c r="P969">
        <v>0</v>
      </c>
      <c r="T969">
        <v>25</v>
      </c>
    </row>
    <row r="970" spans="1:20" ht="15" customHeight="1" x14ac:dyDescent="0.25">
      <c r="A970" s="11"/>
      <c r="B970" s="11"/>
      <c r="C970" s="11"/>
      <c r="D970" s="11"/>
      <c r="E970" s="11"/>
      <c r="I970" s="9">
        <v>42741</v>
      </c>
      <c r="M970" t="s">
        <v>20</v>
      </c>
      <c r="T970">
        <v>25</v>
      </c>
    </row>
    <row r="971" spans="1:20" ht="15" customHeight="1" x14ac:dyDescent="0.25">
      <c r="A971" s="11"/>
      <c r="B971" s="11"/>
      <c r="C971" s="11"/>
      <c r="D971" s="11"/>
      <c r="E971" s="11"/>
      <c r="I971" s="9">
        <v>42741</v>
      </c>
      <c r="M971" t="s">
        <v>21</v>
      </c>
      <c r="T971">
        <v>25</v>
      </c>
    </row>
    <row r="972" spans="1:20" ht="15" customHeight="1" x14ac:dyDescent="0.25">
      <c r="A972" s="11"/>
      <c r="B972" s="11"/>
      <c r="C972" s="11"/>
      <c r="D972" s="11"/>
      <c r="E972" s="11"/>
      <c r="I972" s="9">
        <v>42741</v>
      </c>
      <c r="M972" t="s">
        <v>19</v>
      </c>
      <c r="P972">
        <v>0</v>
      </c>
      <c r="T972">
        <v>5</v>
      </c>
    </row>
    <row r="973" spans="1:20" ht="15" customHeight="1" x14ac:dyDescent="0.25">
      <c r="A973" s="11"/>
      <c r="B973" s="11"/>
      <c r="C973" s="11"/>
      <c r="D973" s="11"/>
      <c r="E973" s="11"/>
      <c r="I973" s="9">
        <v>42741</v>
      </c>
      <c r="M973" t="s">
        <v>20</v>
      </c>
      <c r="T973">
        <v>5</v>
      </c>
    </row>
    <row r="974" spans="1:20" ht="15" customHeight="1" x14ac:dyDescent="0.25">
      <c r="A974" s="11"/>
      <c r="B974" s="11"/>
      <c r="C974" s="11"/>
      <c r="D974" s="11"/>
      <c r="E974" s="11"/>
      <c r="I974" s="9">
        <v>42741</v>
      </c>
      <c r="M974" t="s">
        <v>21</v>
      </c>
      <c r="T974">
        <v>5</v>
      </c>
    </row>
    <row r="975" spans="1:20" ht="15" customHeight="1" x14ac:dyDescent="0.25">
      <c r="A975" s="11"/>
      <c r="B975" s="11"/>
      <c r="C975" s="11"/>
      <c r="D975" s="11"/>
      <c r="E975" s="11"/>
      <c r="I975" s="9">
        <v>42741</v>
      </c>
      <c r="M975" t="s">
        <v>19</v>
      </c>
      <c r="P975">
        <v>0</v>
      </c>
      <c r="T975">
        <v>30</v>
      </c>
    </row>
    <row r="976" spans="1:20" ht="15" customHeight="1" x14ac:dyDescent="0.25">
      <c r="A976" s="11"/>
      <c r="B976" s="11"/>
      <c r="C976" s="11"/>
      <c r="D976" s="11"/>
      <c r="E976" s="11"/>
      <c r="I976" s="9">
        <v>42741</v>
      </c>
      <c r="M976" t="s">
        <v>20</v>
      </c>
      <c r="T976">
        <v>30</v>
      </c>
    </row>
    <row r="977" spans="1:20" ht="15" customHeight="1" x14ac:dyDescent="0.25">
      <c r="A977" s="11"/>
      <c r="B977" s="11"/>
      <c r="C977" s="11"/>
      <c r="D977" s="11"/>
      <c r="E977" s="11"/>
      <c r="I977" s="9">
        <v>42741</v>
      </c>
      <c r="M977" t="s">
        <v>21</v>
      </c>
      <c r="T977">
        <v>30</v>
      </c>
    </row>
    <row r="978" spans="1:20" ht="15" customHeight="1" x14ac:dyDescent="0.25">
      <c r="A978" s="11"/>
      <c r="B978" s="11"/>
      <c r="C978" s="11"/>
      <c r="D978" s="11"/>
      <c r="E978" s="11"/>
      <c r="I978" s="9">
        <v>42741</v>
      </c>
      <c r="M978" t="s">
        <v>19</v>
      </c>
      <c r="P978">
        <v>458.04</v>
      </c>
      <c r="T978">
        <v>7</v>
      </c>
    </row>
    <row r="979" spans="1:20" ht="15" customHeight="1" x14ac:dyDescent="0.25">
      <c r="A979" s="11"/>
      <c r="B979" s="11"/>
      <c r="C979" s="11"/>
      <c r="D979" s="11"/>
      <c r="E979" s="11"/>
      <c r="I979" s="9">
        <v>42741</v>
      </c>
      <c r="M979" t="s">
        <v>20</v>
      </c>
      <c r="T979">
        <v>7</v>
      </c>
    </row>
    <row r="980" spans="1:20" ht="15" customHeight="1" x14ac:dyDescent="0.25">
      <c r="A980" s="11"/>
      <c r="B980" s="11"/>
      <c r="C980" s="11"/>
      <c r="D980" s="11"/>
      <c r="E980" s="11"/>
      <c r="I980" s="9">
        <v>42741</v>
      </c>
      <c r="M980" t="s">
        <v>21</v>
      </c>
      <c r="T980">
        <v>7</v>
      </c>
    </row>
    <row r="981" spans="1:20" ht="15" customHeight="1" x14ac:dyDescent="0.25">
      <c r="A981" s="11"/>
      <c r="B981" s="11"/>
      <c r="C981" s="11"/>
      <c r="D981" s="11"/>
      <c r="E981" s="11"/>
      <c r="I981" s="9">
        <v>42741</v>
      </c>
      <c r="M981" t="s">
        <v>19</v>
      </c>
      <c r="P981">
        <v>458.04</v>
      </c>
      <c r="T981">
        <v>1.4</v>
      </c>
    </row>
    <row r="982" spans="1:20" ht="15" customHeight="1" x14ac:dyDescent="0.25">
      <c r="A982" s="11"/>
      <c r="B982" s="11"/>
      <c r="C982" s="11"/>
      <c r="D982" s="11"/>
      <c r="E982" s="11"/>
      <c r="I982" s="9">
        <v>42741</v>
      </c>
      <c r="M982" t="s">
        <v>20</v>
      </c>
      <c r="T982">
        <v>1.4</v>
      </c>
    </row>
    <row r="983" spans="1:20" ht="15" customHeight="1" x14ac:dyDescent="0.25">
      <c r="A983" s="11"/>
      <c r="B983" s="11"/>
      <c r="C983" s="11"/>
      <c r="D983" s="11"/>
      <c r="E983" s="11"/>
      <c r="I983" s="9">
        <v>42741</v>
      </c>
      <c r="M983" t="s">
        <v>21</v>
      </c>
      <c r="T983">
        <v>1.4</v>
      </c>
    </row>
    <row r="984" spans="1:20" ht="15" customHeight="1" x14ac:dyDescent="0.25">
      <c r="A984" s="11"/>
      <c r="B984" s="11"/>
      <c r="C984" s="11"/>
      <c r="D984" s="11"/>
      <c r="E984" s="11"/>
      <c r="I984" s="9">
        <v>42741</v>
      </c>
      <c r="M984" t="s">
        <v>19</v>
      </c>
      <c r="P984">
        <v>458.04</v>
      </c>
      <c r="T984">
        <v>8.4</v>
      </c>
    </row>
    <row r="985" spans="1:20" ht="15" customHeight="1" x14ac:dyDescent="0.25">
      <c r="A985" s="11"/>
      <c r="B985" s="11"/>
      <c r="C985" s="11"/>
      <c r="D985" s="11"/>
      <c r="E985" s="11"/>
      <c r="I985" s="9">
        <v>42741</v>
      </c>
      <c r="M985" t="s">
        <v>20</v>
      </c>
      <c r="T985">
        <v>8.4</v>
      </c>
    </row>
    <row r="986" spans="1:20" ht="15" customHeight="1" x14ac:dyDescent="0.25">
      <c r="A986" s="11"/>
      <c r="B986" s="11"/>
      <c r="C986" s="11"/>
      <c r="D986" s="11"/>
      <c r="E986" s="11"/>
      <c r="I986" s="9">
        <v>42741</v>
      </c>
      <c r="M986" t="s">
        <v>21</v>
      </c>
      <c r="T986">
        <v>8.4</v>
      </c>
    </row>
    <row r="987" spans="1:20" ht="15" customHeight="1" x14ac:dyDescent="0.25">
      <c r="A987" s="11"/>
      <c r="B987" s="11"/>
      <c r="C987" s="11"/>
      <c r="D987" s="11"/>
      <c r="E987" s="11"/>
      <c r="I987" s="9">
        <v>42741</v>
      </c>
      <c r="M987" t="s">
        <v>19</v>
      </c>
      <c r="P987">
        <v>18.329999999999998</v>
      </c>
      <c r="T987">
        <v>220.34</v>
      </c>
    </row>
    <row r="988" spans="1:20" ht="15" customHeight="1" x14ac:dyDescent="0.25">
      <c r="A988" s="11"/>
      <c r="B988" s="11"/>
      <c r="C988" s="11"/>
      <c r="D988" s="11"/>
      <c r="E988" s="11"/>
      <c r="I988" s="9">
        <v>42741</v>
      </c>
      <c r="M988" t="s">
        <v>20</v>
      </c>
      <c r="T988">
        <v>220.34</v>
      </c>
    </row>
    <row r="989" spans="1:20" ht="15" customHeight="1" x14ac:dyDescent="0.25">
      <c r="A989" s="11"/>
      <c r="B989" s="11"/>
      <c r="C989" s="11"/>
      <c r="D989" s="11"/>
      <c r="E989" s="11"/>
      <c r="I989" s="9">
        <v>42741</v>
      </c>
      <c r="M989" t="s">
        <v>21</v>
      </c>
      <c r="T989">
        <v>220.34</v>
      </c>
    </row>
    <row r="990" spans="1:20" ht="15" customHeight="1" x14ac:dyDescent="0.25">
      <c r="A990" s="11"/>
      <c r="B990" s="11"/>
      <c r="C990" s="11"/>
      <c r="D990" s="11"/>
      <c r="E990" s="11"/>
      <c r="I990" s="9">
        <v>42741</v>
      </c>
      <c r="M990" t="s">
        <v>19</v>
      </c>
      <c r="P990">
        <v>18.329999999999998</v>
      </c>
      <c r="T990">
        <v>0</v>
      </c>
    </row>
    <row r="991" spans="1:20" ht="15" customHeight="1" x14ac:dyDescent="0.25">
      <c r="A991" s="11"/>
      <c r="B991" s="11"/>
      <c r="C991" s="11"/>
      <c r="D991" s="11"/>
      <c r="E991" s="11"/>
      <c r="I991" s="9">
        <v>42741</v>
      </c>
      <c r="M991" t="s">
        <v>20</v>
      </c>
      <c r="T991">
        <v>0</v>
      </c>
    </row>
    <row r="992" spans="1:20" ht="15" customHeight="1" x14ac:dyDescent="0.25">
      <c r="A992" s="11"/>
      <c r="B992" s="11"/>
      <c r="C992" s="11"/>
      <c r="D992" s="11"/>
      <c r="E992" s="11"/>
      <c r="I992" s="9">
        <v>42741</v>
      </c>
      <c r="M992" t="s">
        <v>21</v>
      </c>
      <c r="T992">
        <v>0</v>
      </c>
    </row>
    <row r="993" spans="1:20" ht="15" customHeight="1" x14ac:dyDescent="0.25">
      <c r="A993" s="11"/>
      <c r="B993" s="11"/>
      <c r="C993" s="11"/>
      <c r="D993" s="11"/>
      <c r="E993" s="11"/>
      <c r="I993" s="9">
        <v>42741</v>
      </c>
      <c r="M993" t="s">
        <v>19</v>
      </c>
      <c r="P993">
        <v>18.329999999999998</v>
      </c>
      <c r="T993">
        <v>220.34</v>
      </c>
    </row>
    <row r="994" spans="1:20" ht="15" customHeight="1" x14ac:dyDescent="0.25">
      <c r="A994" s="11"/>
      <c r="B994" s="11"/>
      <c r="C994" s="11"/>
      <c r="D994" s="11"/>
      <c r="E994" s="11"/>
      <c r="I994" s="9">
        <v>42741</v>
      </c>
      <c r="M994" t="s">
        <v>20</v>
      </c>
      <c r="T994">
        <v>220.34</v>
      </c>
    </row>
    <row r="995" spans="1:20" ht="15" customHeight="1" x14ac:dyDescent="0.25">
      <c r="A995" s="11"/>
      <c r="B995" s="11"/>
      <c r="C995" s="11"/>
      <c r="D995" s="11"/>
      <c r="E995" s="11"/>
      <c r="I995" s="9">
        <v>42741</v>
      </c>
      <c r="M995" t="s">
        <v>21</v>
      </c>
      <c r="T995">
        <v>220.34</v>
      </c>
    </row>
    <row r="996" spans="1:20" ht="15" customHeight="1" x14ac:dyDescent="0.25">
      <c r="A996" s="11"/>
      <c r="B996" s="11"/>
      <c r="C996" s="11"/>
      <c r="D996" s="11"/>
      <c r="E996" s="11"/>
      <c r="I996" s="9">
        <v>42741</v>
      </c>
      <c r="M996" t="s">
        <v>19</v>
      </c>
      <c r="P996">
        <v>3.67</v>
      </c>
      <c r="T996">
        <v>102</v>
      </c>
    </row>
    <row r="997" spans="1:20" ht="15" customHeight="1" x14ac:dyDescent="0.25">
      <c r="A997" s="11"/>
      <c r="B997" s="11"/>
      <c r="C997" s="11"/>
      <c r="D997" s="11"/>
      <c r="E997" s="11"/>
      <c r="I997" s="9">
        <v>42741</v>
      </c>
      <c r="M997" t="s">
        <v>20</v>
      </c>
      <c r="T997">
        <v>102</v>
      </c>
    </row>
    <row r="998" spans="1:20" ht="15" customHeight="1" x14ac:dyDescent="0.25">
      <c r="A998" s="11"/>
      <c r="B998" s="11"/>
      <c r="C998" s="11"/>
      <c r="D998" s="11"/>
      <c r="E998" s="11"/>
      <c r="I998" s="9">
        <v>42741</v>
      </c>
      <c r="M998" t="s">
        <v>21</v>
      </c>
      <c r="T998">
        <v>102</v>
      </c>
    </row>
    <row r="999" spans="1:20" ht="15" customHeight="1" x14ac:dyDescent="0.25">
      <c r="A999" s="11"/>
      <c r="B999" s="11"/>
      <c r="C999" s="11"/>
      <c r="D999" s="11"/>
      <c r="E999" s="11"/>
      <c r="I999" s="9">
        <v>42741</v>
      </c>
      <c r="M999" t="s">
        <v>19</v>
      </c>
      <c r="P999">
        <v>3.67</v>
      </c>
      <c r="T999">
        <v>0</v>
      </c>
    </row>
    <row r="1000" spans="1:20" ht="15" customHeight="1" x14ac:dyDescent="0.25">
      <c r="A1000" s="11"/>
      <c r="B1000" s="11"/>
      <c r="C1000" s="11"/>
      <c r="D1000" s="11"/>
      <c r="E1000" s="11"/>
      <c r="I1000" s="9">
        <v>42741</v>
      </c>
      <c r="M1000" t="s">
        <v>20</v>
      </c>
      <c r="T1000">
        <v>0</v>
      </c>
    </row>
    <row r="1001" spans="1:20" ht="15" customHeight="1" x14ac:dyDescent="0.25">
      <c r="A1001" s="11"/>
      <c r="B1001" s="11"/>
      <c r="C1001" s="11"/>
      <c r="D1001" s="11"/>
      <c r="E1001" s="11"/>
      <c r="I1001" s="9">
        <v>42741</v>
      </c>
      <c r="M1001" t="s">
        <v>21</v>
      </c>
      <c r="T1001">
        <v>0</v>
      </c>
    </row>
    <row r="1002" spans="1:20" ht="15" customHeight="1" x14ac:dyDescent="0.25">
      <c r="A1002" s="11"/>
      <c r="B1002" s="11"/>
      <c r="C1002" s="11"/>
      <c r="D1002" s="11"/>
      <c r="E1002" s="11"/>
      <c r="I1002" s="9">
        <v>42741</v>
      </c>
      <c r="M1002" t="s">
        <v>19</v>
      </c>
      <c r="P1002">
        <v>3.67</v>
      </c>
      <c r="T1002">
        <v>102</v>
      </c>
    </row>
    <row r="1003" spans="1:20" ht="15" customHeight="1" x14ac:dyDescent="0.25">
      <c r="A1003" s="11"/>
      <c r="B1003" s="11"/>
      <c r="C1003" s="11"/>
      <c r="D1003" s="11"/>
      <c r="E1003" s="11"/>
      <c r="I1003" s="9">
        <v>42741</v>
      </c>
      <c r="M1003" t="s">
        <v>20</v>
      </c>
      <c r="T1003">
        <v>102</v>
      </c>
    </row>
    <row r="1004" spans="1:20" ht="15" customHeight="1" x14ac:dyDescent="0.25">
      <c r="A1004" s="11"/>
      <c r="B1004" s="11"/>
      <c r="C1004" s="11"/>
      <c r="D1004" s="11"/>
      <c r="E1004" s="11"/>
      <c r="I1004" s="9">
        <v>42741</v>
      </c>
      <c r="M1004" t="s">
        <v>21</v>
      </c>
      <c r="T1004">
        <v>102</v>
      </c>
    </row>
    <row r="1005" spans="1:20" ht="15" customHeight="1" x14ac:dyDescent="0.25">
      <c r="A1005" s="11"/>
      <c r="B1005" s="11"/>
      <c r="C1005" s="11"/>
      <c r="D1005" s="11"/>
      <c r="E1005" s="11"/>
      <c r="I1005" s="9">
        <v>42741</v>
      </c>
      <c r="M1005" t="s">
        <v>19</v>
      </c>
      <c r="P1005">
        <v>22</v>
      </c>
      <c r="T1005">
        <v>25</v>
      </c>
    </row>
    <row r="1006" spans="1:20" ht="15" customHeight="1" x14ac:dyDescent="0.25">
      <c r="A1006" s="11"/>
      <c r="B1006" s="11"/>
      <c r="C1006" s="11"/>
      <c r="D1006" s="11"/>
      <c r="E1006" s="11"/>
      <c r="I1006" s="9">
        <v>42741</v>
      </c>
      <c r="M1006" t="s">
        <v>20</v>
      </c>
      <c r="T1006">
        <v>25</v>
      </c>
    </row>
    <row r="1007" spans="1:20" ht="15" customHeight="1" x14ac:dyDescent="0.25">
      <c r="A1007" s="11"/>
      <c r="B1007" s="11"/>
      <c r="C1007" s="11"/>
      <c r="D1007" s="11"/>
      <c r="E1007" s="11"/>
      <c r="I1007" s="9">
        <v>42741</v>
      </c>
      <c r="M1007" t="s">
        <v>21</v>
      </c>
      <c r="T1007">
        <v>25</v>
      </c>
    </row>
    <row r="1008" spans="1:20" ht="15" customHeight="1" x14ac:dyDescent="0.25">
      <c r="A1008" s="11"/>
      <c r="B1008" s="11"/>
      <c r="C1008" s="11"/>
      <c r="D1008" s="11"/>
      <c r="E1008" s="11"/>
      <c r="I1008" s="9">
        <v>42741</v>
      </c>
      <c r="M1008" t="s">
        <v>19</v>
      </c>
      <c r="P1008">
        <v>22</v>
      </c>
      <c r="T1008">
        <v>5</v>
      </c>
    </row>
    <row r="1009" spans="1:20" ht="15" customHeight="1" x14ac:dyDescent="0.25">
      <c r="A1009" s="11"/>
      <c r="B1009" s="11"/>
      <c r="C1009" s="11"/>
      <c r="D1009" s="11"/>
      <c r="E1009" s="11"/>
      <c r="I1009" s="9">
        <v>42741</v>
      </c>
      <c r="M1009" t="s">
        <v>20</v>
      </c>
      <c r="T1009">
        <v>5</v>
      </c>
    </row>
    <row r="1010" spans="1:20" ht="15" customHeight="1" x14ac:dyDescent="0.25">
      <c r="A1010" s="11"/>
      <c r="B1010" s="11"/>
      <c r="C1010" s="11"/>
      <c r="D1010" s="11"/>
      <c r="E1010" s="11"/>
      <c r="I1010" s="9">
        <v>42741</v>
      </c>
      <c r="M1010" t="s">
        <v>21</v>
      </c>
      <c r="T1010">
        <v>5</v>
      </c>
    </row>
    <row r="1011" spans="1:20" ht="15" customHeight="1" x14ac:dyDescent="0.25">
      <c r="A1011" s="11"/>
      <c r="B1011" s="11"/>
      <c r="C1011" s="11"/>
      <c r="D1011" s="11"/>
      <c r="E1011" s="11"/>
      <c r="I1011" s="9">
        <v>42741</v>
      </c>
      <c r="M1011" t="s">
        <v>19</v>
      </c>
      <c r="P1011">
        <v>22</v>
      </c>
      <c r="T1011">
        <v>30</v>
      </c>
    </row>
    <row r="1012" spans="1:20" ht="15" customHeight="1" x14ac:dyDescent="0.25">
      <c r="A1012" s="11"/>
      <c r="B1012" s="11"/>
      <c r="C1012" s="11"/>
      <c r="D1012" s="11"/>
      <c r="E1012" s="11"/>
      <c r="I1012" s="9">
        <v>42741</v>
      </c>
      <c r="M1012" t="s">
        <v>20</v>
      </c>
      <c r="T1012">
        <v>30</v>
      </c>
    </row>
    <row r="1013" spans="1:20" ht="15" customHeight="1" x14ac:dyDescent="0.25">
      <c r="A1013" s="11"/>
      <c r="B1013" s="11"/>
      <c r="C1013" s="11"/>
      <c r="D1013" s="11"/>
      <c r="E1013" s="11"/>
      <c r="I1013" s="9">
        <v>42741</v>
      </c>
      <c r="M1013" t="s">
        <v>21</v>
      </c>
      <c r="T1013">
        <v>30</v>
      </c>
    </row>
    <row r="1014" spans="1:20" ht="15" customHeight="1" x14ac:dyDescent="0.25">
      <c r="A1014" s="11"/>
      <c r="B1014" s="11"/>
      <c r="C1014" s="11"/>
      <c r="D1014" s="11"/>
      <c r="E1014" s="11"/>
      <c r="I1014" s="9">
        <v>42744</v>
      </c>
      <c r="M1014" t="s">
        <v>19</v>
      </c>
      <c r="P1014">
        <v>436.48</v>
      </c>
      <c r="T1014">
        <v>7</v>
      </c>
    </row>
    <row r="1015" spans="1:20" ht="15" customHeight="1" x14ac:dyDescent="0.25">
      <c r="A1015" s="11"/>
      <c r="B1015" s="11"/>
      <c r="C1015" s="11"/>
      <c r="D1015" s="11"/>
      <c r="E1015" s="11"/>
      <c r="I1015" s="9">
        <v>42744</v>
      </c>
      <c r="M1015" t="s">
        <v>20</v>
      </c>
      <c r="T1015">
        <v>7</v>
      </c>
    </row>
    <row r="1016" spans="1:20" ht="15" customHeight="1" x14ac:dyDescent="0.25">
      <c r="A1016" s="11"/>
      <c r="B1016" s="11"/>
      <c r="C1016" s="11"/>
      <c r="D1016" s="11"/>
      <c r="E1016" s="11"/>
      <c r="I1016" s="9">
        <v>42744</v>
      </c>
      <c r="M1016" t="s">
        <v>21</v>
      </c>
      <c r="T1016">
        <v>7</v>
      </c>
    </row>
    <row r="1017" spans="1:20" ht="15" customHeight="1" x14ac:dyDescent="0.25">
      <c r="A1017" s="11"/>
      <c r="B1017" s="11"/>
      <c r="C1017" s="11"/>
      <c r="D1017" s="11"/>
      <c r="E1017" s="11"/>
      <c r="I1017" s="9">
        <v>42744</v>
      </c>
      <c r="M1017" t="s">
        <v>19</v>
      </c>
      <c r="P1017">
        <v>436.48</v>
      </c>
      <c r="T1017">
        <v>1.4</v>
      </c>
    </row>
    <row r="1018" spans="1:20" ht="15" customHeight="1" x14ac:dyDescent="0.25">
      <c r="A1018" s="11"/>
      <c r="B1018" s="11"/>
      <c r="C1018" s="11"/>
      <c r="D1018" s="11"/>
      <c r="E1018" s="11"/>
      <c r="I1018" s="9">
        <v>42744</v>
      </c>
      <c r="M1018" t="s">
        <v>20</v>
      </c>
      <c r="T1018">
        <v>1.4</v>
      </c>
    </row>
    <row r="1019" spans="1:20" ht="15" customHeight="1" x14ac:dyDescent="0.25">
      <c r="A1019" s="11"/>
      <c r="B1019" s="11"/>
      <c r="C1019" s="11"/>
      <c r="D1019" s="11"/>
      <c r="E1019" s="11"/>
      <c r="I1019" s="9">
        <v>42744</v>
      </c>
      <c r="M1019" t="s">
        <v>21</v>
      </c>
      <c r="T1019">
        <v>1.4</v>
      </c>
    </row>
    <row r="1020" spans="1:20" ht="15" customHeight="1" x14ac:dyDescent="0.25">
      <c r="A1020" s="11"/>
      <c r="B1020" s="11"/>
      <c r="C1020" s="11"/>
      <c r="D1020" s="11"/>
      <c r="E1020" s="11"/>
      <c r="I1020" s="9">
        <v>42744</v>
      </c>
      <c r="M1020" t="s">
        <v>19</v>
      </c>
      <c r="P1020">
        <v>436.48</v>
      </c>
      <c r="T1020">
        <v>8.4</v>
      </c>
    </row>
    <row r="1021" spans="1:20" ht="15" customHeight="1" x14ac:dyDescent="0.25">
      <c r="A1021" s="11"/>
      <c r="B1021" s="11"/>
      <c r="C1021" s="11"/>
      <c r="D1021" s="11"/>
      <c r="E1021" s="11"/>
      <c r="I1021" s="9">
        <v>42744</v>
      </c>
      <c r="M1021" t="s">
        <v>20</v>
      </c>
      <c r="T1021">
        <v>8.4</v>
      </c>
    </row>
    <row r="1022" spans="1:20" ht="15" customHeight="1" x14ac:dyDescent="0.25">
      <c r="A1022" s="11"/>
      <c r="B1022" s="11"/>
      <c r="C1022" s="11"/>
      <c r="D1022" s="11"/>
      <c r="E1022" s="11"/>
      <c r="I1022" s="9">
        <v>42744</v>
      </c>
      <c r="M1022" t="s">
        <v>21</v>
      </c>
      <c r="T1022">
        <v>8.4</v>
      </c>
    </row>
    <row r="1023" spans="1:20" ht="15" customHeight="1" x14ac:dyDescent="0.25">
      <c r="A1023" s="11"/>
      <c r="B1023" s="11"/>
      <c r="C1023" s="11"/>
      <c r="D1023" s="11"/>
      <c r="E1023" s="11"/>
      <c r="I1023" s="9">
        <v>42744</v>
      </c>
      <c r="M1023" t="s">
        <v>19</v>
      </c>
      <c r="P1023">
        <v>0</v>
      </c>
      <c r="T1023">
        <v>227.75</v>
      </c>
    </row>
    <row r="1024" spans="1:20" ht="15" customHeight="1" x14ac:dyDescent="0.25">
      <c r="A1024" s="11"/>
      <c r="B1024" s="11"/>
      <c r="C1024" s="11"/>
      <c r="D1024" s="11"/>
      <c r="E1024" s="11"/>
      <c r="I1024" s="9">
        <v>42744</v>
      </c>
      <c r="M1024" t="s">
        <v>20</v>
      </c>
      <c r="T1024">
        <v>227.75</v>
      </c>
    </row>
    <row r="1025" spans="1:20" ht="15" customHeight="1" x14ac:dyDescent="0.25">
      <c r="A1025" s="11"/>
      <c r="B1025" s="11"/>
      <c r="C1025" s="11"/>
      <c r="D1025" s="11"/>
      <c r="E1025" s="11"/>
      <c r="I1025" s="9">
        <v>42744</v>
      </c>
      <c r="M1025" t="s">
        <v>21</v>
      </c>
      <c r="T1025">
        <v>227.75</v>
      </c>
    </row>
    <row r="1026" spans="1:20" ht="15" customHeight="1" x14ac:dyDescent="0.25">
      <c r="A1026" s="11"/>
      <c r="B1026" s="11"/>
      <c r="C1026" s="11"/>
      <c r="D1026" s="11"/>
      <c r="E1026" s="11"/>
      <c r="I1026" s="9">
        <v>42744</v>
      </c>
      <c r="M1026" t="s">
        <v>19</v>
      </c>
      <c r="P1026">
        <v>0</v>
      </c>
      <c r="T1026">
        <v>0</v>
      </c>
    </row>
    <row r="1027" spans="1:20" ht="15" customHeight="1" x14ac:dyDescent="0.25">
      <c r="A1027" s="11"/>
      <c r="B1027" s="11"/>
      <c r="C1027" s="11"/>
      <c r="D1027" s="11"/>
      <c r="E1027" s="11"/>
      <c r="I1027" s="9">
        <v>42744</v>
      </c>
      <c r="M1027" t="s">
        <v>20</v>
      </c>
      <c r="T1027">
        <v>0</v>
      </c>
    </row>
    <row r="1028" spans="1:20" ht="15" customHeight="1" x14ac:dyDescent="0.25">
      <c r="A1028" s="11"/>
      <c r="B1028" s="11"/>
      <c r="C1028" s="11"/>
      <c r="D1028" s="11"/>
      <c r="E1028" s="11"/>
      <c r="I1028" s="9">
        <v>42744</v>
      </c>
      <c r="M1028" t="s">
        <v>21</v>
      </c>
      <c r="T1028">
        <v>0</v>
      </c>
    </row>
    <row r="1029" spans="1:20" ht="15" customHeight="1" x14ac:dyDescent="0.25">
      <c r="A1029" s="11"/>
      <c r="B1029" s="11"/>
      <c r="C1029" s="11"/>
      <c r="D1029" s="11"/>
      <c r="E1029" s="11"/>
      <c r="I1029" s="9">
        <v>42744</v>
      </c>
      <c r="M1029" t="s">
        <v>19</v>
      </c>
      <c r="P1029">
        <v>0</v>
      </c>
      <c r="T1029">
        <v>227.75</v>
      </c>
    </row>
    <row r="1030" spans="1:20" ht="15" customHeight="1" x14ac:dyDescent="0.25">
      <c r="A1030" s="11"/>
      <c r="B1030" s="11"/>
      <c r="C1030" s="11"/>
      <c r="D1030" s="11"/>
      <c r="E1030" s="11"/>
      <c r="I1030" s="9">
        <v>42744</v>
      </c>
      <c r="M1030" t="s">
        <v>20</v>
      </c>
      <c r="T1030">
        <v>227.75</v>
      </c>
    </row>
    <row r="1031" spans="1:20" ht="15" customHeight="1" x14ac:dyDescent="0.25">
      <c r="A1031" s="11"/>
      <c r="B1031" s="11"/>
      <c r="C1031" s="11"/>
      <c r="D1031" s="11"/>
      <c r="E1031" s="11"/>
      <c r="I1031" s="9">
        <v>42744</v>
      </c>
      <c r="M1031" t="s">
        <v>21</v>
      </c>
      <c r="T1031">
        <v>227.75</v>
      </c>
    </row>
    <row r="1032" spans="1:20" ht="15" customHeight="1" x14ac:dyDescent="0.25">
      <c r="A1032" s="11"/>
      <c r="B1032" s="11"/>
      <c r="C1032" s="11"/>
      <c r="D1032" s="11"/>
      <c r="E1032" s="11"/>
      <c r="I1032" s="9">
        <v>42744</v>
      </c>
      <c r="M1032" t="s">
        <v>19</v>
      </c>
      <c r="P1032">
        <v>436.48</v>
      </c>
      <c r="T1032">
        <v>7</v>
      </c>
    </row>
    <row r="1033" spans="1:20" ht="15" customHeight="1" x14ac:dyDescent="0.25">
      <c r="A1033" s="11"/>
      <c r="B1033" s="11"/>
      <c r="C1033" s="11"/>
      <c r="D1033" s="11"/>
      <c r="E1033" s="11"/>
      <c r="I1033" s="9">
        <v>42744</v>
      </c>
      <c r="M1033" t="s">
        <v>20</v>
      </c>
      <c r="T1033">
        <v>7</v>
      </c>
    </row>
    <row r="1034" spans="1:20" ht="15" customHeight="1" x14ac:dyDescent="0.25">
      <c r="A1034" s="11"/>
      <c r="B1034" s="11"/>
      <c r="C1034" s="11"/>
      <c r="D1034" s="11"/>
      <c r="E1034" s="11"/>
      <c r="I1034" s="9">
        <v>42744</v>
      </c>
      <c r="M1034" t="s">
        <v>21</v>
      </c>
      <c r="T1034">
        <v>7</v>
      </c>
    </row>
    <row r="1035" spans="1:20" ht="15" customHeight="1" x14ac:dyDescent="0.25">
      <c r="A1035" s="11"/>
      <c r="B1035" s="11"/>
      <c r="C1035" s="11"/>
      <c r="D1035" s="11"/>
      <c r="E1035" s="11"/>
      <c r="I1035" s="9">
        <v>42744</v>
      </c>
      <c r="M1035" t="s">
        <v>19</v>
      </c>
      <c r="P1035">
        <v>436.48</v>
      </c>
      <c r="T1035">
        <v>1.4</v>
      </c>
    </row>
    <row r="1036" spans="1:20" ht="15" customHeight="1" x14ac:dyDescent="0.25">
      <c r="A1036" s="11"/>
      <c r="B1036" s="11"/>
      <c r="C1036" s="11"/>
      <c r="D1036" s="11"/>
      <c r="E1036" s="11"/>
      <c r="I1036" s="9">
        <v>42744</v>
      </c>
      <c r="M1036" t="s">
        <v>20</v>
      </c>
      <c r="T1036">
        <v>1.4</v>
      </c>
    </row>
    <row r="1037" spans="1:20" ht="15" customHeight="1" x14ac:dyDescent="0.25">
      <c r="A1037" s="11"/>
      <c r="B1037" s="11"/>
      <c r="C1037" s="11"/>
      <c r="D1037" s="11"/>
      <c r="E1037" s="11"/>
      <c r="I1037" s="9">
        <v>42744</v>
      </c>
      <c r="M1037" t="s">
        <v>21</v>
      </c>
      <c r="T1037">
        <v>1.4</v>
      </c>
    </row>
    <row r="1038" spans="1:20" ht="15" customHeight="1" x14ac:dyDescent="0.25">
      <c r="A1038" s="11"/>
      <c r="B1038" s="11"/>
      <c r="C1038" s="11"/>
      <c r="D1038" s="11"/>
      <c r="E1038" s="11"/>
      <c r="I1038" s="9">
        <v>42744</v>
      </c>
      <c r="M1038" t="s">
        <v>19</v>
      </c>
      <c r="P1038">
        <v>436.48</v>
      </c>
      <c r="T1038">
        <v>8.4</v>
      </c>
    </row>
    <row r="1039" spans="1:20" ht="15" customHeight="1" x14ac:dyDescent="0.25">
      <c r="A1039" s="11"/>
      <c r="B1039" s="11"/>
      <c r="C1039" s="11"/>
      <c r="D1039" s="11"/>
      <c r="E1039" s="11"/>
      <c r="I1039" s="9">
        <v>42744</v>
      </c>
      <c r="M1039" t="s">
        <v>20</v>
      </c>
      <c r="T1039">
        <v>8.4</v>
      </c>
    </row>
    <row r="1040" spans="1:20" ht="15" customHeight="1" x14ac:dyDescent="0.25">
      <c r="A1040" s="11"/>
      <c r="B1040" s="11"/>
      <c r="C1040" s="11"/>
      <c r="D1040" s="11"/>
      <c r="E1040" s="11"/>
      <c r="I1040" s="9">
        <v>42744</v>
      </c>
      <c r="M1040" t="s">
        <v>21</v>
      </c>
      <c r="T1040">
        <v>8.4</v>
      </c>
    </row>
    <row r="1041" spans="1:20" ht="15" customHeight="1" x14ac:dyDescent="0.25">
      <c r="A1041" s="11"/>
      <c r="B1041" s="11"/>
      <c r="C1041" s="11"/>
      <c r="D1041" s="11"/>
      <c r="E1041" s="11"/>
      <c r="I1041" s="9">
        <v>42744</v>
      </c>
      <c r="M1041" t="s">
        <v>19</v>
      </c>
      <c r="P1041">
        <v>312.74</v>
      </c>
      <c r="T1041">
        <v>164.89</v>
      </c>
    </row>
    <row r="1042" spans="1:20" ht="15" customHeight="1" x14ac:dyDescent="0.25">
      <c r="A1042" s="11"/>
      <c r="B1042" s="11"/>
      <c r="C1042" s="11"/>
      <c r="D1042" s="11"/>
      <c r="E1042" s="11"/>
      <c r="I1042" s="9">
        <v>42744</v>
      </c>
      <c r="M1042" t="s">
        <v>20</v>
      </c>
      <c r="T1042">
        <v>164.89</v>
      </c>
    </row>
    <row r="1043" spans="1:20" ht="15" customHeight="1" x14ac:dyDescent="0.25">
      <c r="A1043" s="11"/>
      <c r="B1043" s="11"/>
      <c r="C1043" s="11"/>
      <c r="D1043" s="11"/>
      <c r="E1043" s="11"/>
      <c r="I1043" s="9">
        <v>42744</v>
      </c>
      <c r="M1043" t="s">
        <v>21</v>
      </c>
      <c r="T1043">
        <v>164.89</v>
      </c>
    </row>
    <row r="1044" spans="1:20" ht="15" customHeight="1" x14ac:dyDescent="0.25">
      <c r="A1044" s="11"/>
      <c r="B1044" s="11"/>
      <c r="C1044" s="11"/>
      <c r="D1044" s="11"/>
      <c r="E1044" s="11"/>
      <c r="I1044" s="9">
        <v>42744</v>
      </c>
      <c r="M1044" t="s">
        <v>19</v>
      </c>
      <c r="P1044">
        <v>312.74</v>
      </c>
      <c r="T1044">
        <v>0</v>
      </c>
    </row>
    <row r="1045" spans="1:20" ht="15" customHeight="1" x14ac:dyDescent="0.25">
      <c r="A1045" s="11"/>
      <c r="B1045" s="11"/>
      <c r="C1045" s="11"/>
      <c r="D1045" s="11"/>
      <c r="E1045" s="11"/>
      <c r="I1045" s="9">
        <v>42744</v>
      </c>
      <c r="M1045" t="s">
        <v>20</v>
      </c>
      <c r="T1045">
        <v>0</v>
      </c>
    </row>
    <row r="1046" spans="1:20" ht="15" customHeight="1" x14ac:dyDescent="0.25">
      <c r="A1046" s="11"/>
      <c r="B1046" s="11"/>
      <c r="C1046" s="11"/>
      <c r="D1046" s="11"/>
      <c r="E1046" s="11"/>
      <c r="I1046" s="9">
        <v>42744</v>
      </c>
      <c r="M1046" t="s">
        <v>21</v>
      </c>
      <c r="T1046">
        <v>0</v>
      </c>
    </row>
    <row r="1047" spans="1:20" ht="15" customHeight="1" x14ac:dyDescent="0.25">
      <c r="A1047" s="11"/>
      <c r="B1047" s="11"/>
      <c r="C1047" s="11"/>
      <c r="D1047" s="11"/>
      <c r="E1047" s="11"/>
      <c r="I1047" s="9">
        <v>42744</v>
      </c>
      <c r="M1047" t="s">
        <v>19</v>
      </c>
      <c r="P1047">
        <v>312.74</v>
      </c>
      <c r="T1047">
        <v>164.89</v>
      </c>
    </row>
    <row r="1048" spans="1:20" ht="15" customHeight="1" x14ac:dyDescent="0.25">
      <c r="A1048" s="11"/>
      <c r="B1048" s="11"/>
      <c r="C1048" s="11"/>
      <c r="D1048" s="11"/>
      <c r="E1048" s="11"/>
      <c r="I1048" s="9">
        <v>42744</v>
      </c>
      <c r="M1048" t="s">
        <v>20</v>
      </c>
      <c r="T1048">
        <v>164.89</v>
      </c>
    </row>
    <row r="1049" spans="1:20" ht="15" customHeight="1" x14ac:dyDescent="0.25">
      <c r="A1049" s="11"/>
      <c r="B1049" s="11"/>
      <c r="C1049" s="11"/>
      <c r="D1049" s="11"/>
      <c r="E1049" s="11"/>
      <c r="I1049" s="9">
        <v>42744</v>
      </c>
      <c r="M1049" t="s">
        <v>21</v>
      </c>
      <c r="T1049">
        <v>164.89</v>
      </c>
    </row>
    <row r="1050" spans="1:20" ht="15" customHeight="1" x14ac:dyDescent="0.25">
      <c r="A1050" s="11"/>
      <c r="B1050" s="11"/>
      <c r="C1050" s="11"/>
      <c r="D1050" s="11"/>
      <c r="E1050" s="11"/>
      <c r="I1050" s="9">
        <v>42744</v>
      </c>
      <c r="M1050" t="s">
        <v>19</v>
      </c>
      <c r="P1050">
        <v>0</v>
      </c>
      <c r="T1050">
        <v>7</v>
      </c>
    </row>
    <row r="1051" spans="1:20" ht="15" customHeight="1" x14ac:dyDescent="0.25">
      <c r="A1051" s="11"/>
      <c r="B1051" s="11"/>
      <c r="C1051" s="11"/>
      <c r="D1051" s="11"/>
      <c r="E1051" s="11"/>
      <c r="I1051" s="9">
        <v>42744</v>
      </c>
      <c r="M1051" t="s">
        <v>20</v>
      </c>
      <c r="T1051">
        <v>7</v>
      </c>
    </row>
    <row r="1052" spans="1:20" ht="15" customHeight="1" x14ac:dyDescent="0.25">
      <c r="A1052" s="11"/>
      <c r="B1052" s="11"/>
      <c r="C1052" s="11"/>
      <c r="D1052" s="11"/>
      <c r="E1052" s="11"/>
      <c r="I1052" s="9">
        <v>42744</v>
      </c>
      <c r="M1052" t="s">
        <v>21</v>
      </c>
      <c r="T1052">
        <v>7</v>
      </c>
    </row>
    <row r="1053" spans="1:20" ht="15" customHeight="1" x14ac:dyDescent="0.25">
      <c r="A1053" s="11"/>
      <c r="B1053" s="11"/>
      <c r="C1053" s="11"/>
      <c r="D1053" s="11"/>
      <c r="E1053" s="11"/>
      <c r="I1053" s="9">
        <v>42744</v>
      </c>
      <c r="M1053" t="s">
        <v>19</v>
      </c>
      <c r="P1053">
        <v>0</v>
      </c>
      <c r="T1053">
        <v>1.4</v>
      </c>
    </row>
    <row r="1054" spans="1:20" ht="15" customHeight="1" x14ac:dyDescent="0.25">
      <c r="A1054" s="11"/>
      <c r="B1054" s="11"/>
      <c r="C1054" s="11"/>
      <c r="D1054" s="11"/>
      <c r="E1054" s="11"/>
      <c r="I1054" s="9">
        <v>42744</v>
      </c>
      <c r="M1054" t="s">
        <v>20</v>
      </c>
      <c r="T1054">
        <v>1.4</v>
      </c>
    </row>
    <row r="1055" spans="1:20" ht="15" customHeight="1" x14ac:dyDescent="0.25">
      <c r="A1055" s="11"/>
      <c r="B1055" s="11"/>
      <c r="C1055" s="11"/>
      <c r="D1055" s="11"/>
      <c r="E1055" s="11"/>
      <c r="I1055" s="9">
        <v>42744</v>
      </c>
      <c r="M1055" t="s">
        <v>21</v>
      </c>
      <c r="T1055">
        <v>1.4</v>
      </c>
    </row>
    <row r="1056" spans="1:20" ht="15" customHeight="1" x14ac:dyDescent="0.25">
      <c r="A1056" s="11"/>
      <c r="B1056" s="11"/>
      <c r="C1056" s="11"/>
      <c r="D1056" s="11"/>
      <c r="E1056" s="11"/>
      <c r="I1056" s="9">
        <v>42744</v>
      </c>
      <c r="M1056" t="s">
        <v>19</v>
      </c>
      <c r="P1056">
        <v>0</v>
      </c>
      <c r="T1056">
        <v>8.4</v>
      </c>
    </row>
    <row r="1057" spans="1:20" ht="15" customHeight="1" x14ac:dyDescent="0.25">
      <c r="A1057" s="11"/>
      <c r="B1057" s="11"/>
      <c r="C1057" s="11"/>
      <c r="D1057" s="11"/>
      <c r="E1057" s="11"/>
      <c r="I1057" s="9">
        <v>42744</v>
      </c>
      <c r="M1057" t="s">
        <v>20</v>
      </c>
      <c r="T1057">
        <v>8.4</v>
      </c>
    </row>
    <row r="1058" spans="1:20" ht="15" customHeight="1" x14ac:dyDescent="0.25">
      <c r="A1058" s="11"/>
      <c r="B1058" s="11"/>
      <c r="C1058" s="11"/>
      <c r="D1058" s="11"/>
      <c r="E1058" s="11"/>
      <c r="I1058" s="9">
        <v>42744</v>
      </c>
      <c r="M1058" t="s">
        <v>21</v>
      </c>
      <c r="T1058">
        <v>8.4</v>
      </c>
    </row>
    <row r="1059" spans="1:20" ht="15" customHeight="1" x14ac:dyDescent="0.25">
      <c r="A1059" s="11"/>
      <c r="B1059" s="11"/>
      <c r="C1059" s="11"/>
      <c r="D1059" s="11"/>
      <c r="E1059" s="11"/>
      <c r="I1059" s="9">
        <v>42744</v>
      </c>
      <c r="M1059" t="s">
        <v>19</v>
      </c>
      <c r="P1059">
        <v>312.74</v>
      </c>
      <c r="T1059">
        <v>104</v>
      </c>
    </row>
    <row r="1060" spans="1:20" ht="15" customHeight="1" x14ac:dyDescent="0.25">
      <c r="A1060" s="11"/>
      <c r="B1060" s="11"/>
      <c r="C1060" s="11"/>
      <c r="D1060" s="11"/>
      <c r="E1060" s="11"/>
      <c r="I1060" s="9">
        <v>42744</v>
      </c>
      <c r="M1060" t="s">
        <v>20</v>
      </c>
      <c r="T1060">
        <v>104</v>
      </c>
    </row>
    <row r="1061" spans="1:20" ht="15" customHeight="1" x14ac:dyDescent="0.25">
      <c r="A1061" s="11"/>
      <c r="B1061" s="11"/>
      <c r="C1061" s="11"/>
      <c r="D1061" s="11"/>
      <c r="E1061" s="11"/>
      <c r="I1061" s="9">
        <v>42744</v>
      </c>
      <c r="M1061" t="s">
        <v>21</v>
      </c>
      <c r="T1061">
        <v>104</v>
      </c>
    </row>
    <row r="1062" spans="1:20" ht="15" customHeight="1" x14ac:dyDescent="0.25">
      <c r="A1062" s="11"/>
      <c r="B1062" s="11"/>
      <c r="C1062" s="11"/>
      <c r="D1062" s="11"/>
      <c r="E1062" s="11"/>
      <c r="I1062" s="9">
        <v>42744</v>
      </c>
      <c r="M1062" t="s">
        <v>19</v>
      </c>
      <c r="P1062">
        <v>312.74</v>
      </c>
      <c r="T1062">
        <v>0</v>
      </c>
    </row>
    <row r="1063" spans="1:20" ht="15" customHeight="1" x14ac:dyDescent="0.25">
      <c r="A1063" s="11"/>
      <c r="B1063" s="11"/>
      <c r="C1063" s="11"/>
      <c r="D1063" s="11"/>
      <c r="E1063" s="11"/>
      <c r="I1063" s="9">
        <v>42744</v>
      </c>
      <c r="M1063" t="s">
        <v>20</v>
      </c>
      <c r="T1063">
        <v>0</v>
      </c>
    </row>
    <row r="1064" spans="1:20" ht="15" customHeight="1" x14ac:dyDescent="0.25">
      <c r="A1064" s="11"/>
      <c r="B1064" s="11"/>
      <c r="C1064" s="11"/>
      <c r="D1064" s="11"/>
      <c r="E1064" s="11"/>
      <c r="I1064" s="9">
        <v>42744</v>
      </c>
      <c r="M1064" t="s">
        <v>21</v>
      </c>
      <c r="T1064">
        <v>0</v>
      </c>
    </row>
    <row r="1065" spans="1:20" ht="15" customHeight="1" x14ac:dyDescent="0.25">
      <c r="A1065" s="11"/>
      <c r="B1065" s="11"/>
      <c r="C1065" s="11"/>
      <c r="D1065" s="11"/>
      <c r="E1065" s="11"/>
      <c r="I1065" s="9">
        <v>42744</v>
      </c>
      <c r="M1065" t="s">
        <v>19</v>
      </c>
      <c r="P1065">
        <v>312.74</v>
      </c>
      <c r="T1065">
        <v>104</v>
      </c>
    </row>
    <row r="1066" spans="1:20" ht="15" customHeight="1" x14ac:dyDescent="0.25">
      <c r="A1066" s="11"/>
      <c r="B1066" s="11"/>
      <c r="C1066" s="11"/>
      <c r="D1066" s="11"/>
      <c r="E1066" s="11"/>
      <c r="I1066" s="9">
        <v>42744</v>
      </c>
      <c r="M1066" t="s">
        <v>20</v>
      </c>
      <c r="T1066">
        <v>104</v>
      </c>
    </row>
    <row r="1067" spans="1:20" ht="15" customHeight="1" x14ac:dyDescent="0.25">
      <c r="A1067" s="11"/>
      <c r="B1067" s="11"/>
      <c r="C1067" s="11"/>
      <c r="D1067" s="11"/>
      <c r="E1067" s="11"/>
      <c r="I1067" s="9">
        <v>42744</v>
      </c>
      <c r="M1067" t="s">
        <v>21</v>
      </c>
      <c r="T1067">
        <v>104</v>
      </c>
    </row>
    <row r="1068" spans="1:20" ht="15" customHeight="1" x14ac:dyDescent="0.25">
      <c r="A1068" s="11"/>
      <c r="B1068" s="11"/>
      <c r="C1068" s="11"/>
      <c r="D1068" s="11"/>
      <c r="E1068" s="11"/>
      <c r="I1068" s="9">
        <v>42744</v>
      </c>
      <c r="M1068" t="s">
        <v>19</v>
      </c>
      <c r="P1068">
        <v>18.329999999999998</v>
      </c>
      <c r="T1068">
        <v>53</v>
      </c>
    </row>
    <row r="1069" spans="1:20" ht="15" customHeight="1" x14ac:dyDescent="0.25">
      <c r="A1069" s="11"/>
      <c r="B1069" s="11"/>
      <c r="C1069" s="11"/>
      <c r="D1069" s="11"/>
      <c r="E1069" s="11"/>
      <c r="I1069" s="9">
        <v>42744</v>
      </c>
      <c r="M1069" t="s">
        <v>20</v>
      </c>
      <c r="T1069">
        <v>53</v>
      </c>
    </row>
    <row r="1070" spans="1:20" ht="15" customHeight="1" x14ac:dyDescent="0.25">
      <c r="A1070" s="11"/>
      <c r="B1070" s="11"/>
      <c r="C1070" s="11"/>
      <c r="D1070" s="11"/>
      <c r="E1070" s="11"/>
      <c r="I1070" s="9">
        <v>42744</v>
      </c>
      <c r="M1070" t="s">
        <v>21</v>
      </c>
      <c r="T1070">
        <v>53</v>
      </c>
    </row>
    <row r="1071" spans="1:20" ht="15" customHeight="1" x14ac:dyDescent="0.25">
      <c r="A1071" s="11"/>
      <c r="B1071" s="11"/>
      <c r="C1071" s="11"/>
      <c r="D1071" s="11"/>
      <c r="E1071" s="11"/>
      <c r="I1071" s="9">
        <v>42744</v>
      </c>
      <c r="M1071" t="s">
        <v>19</v>
      </c>
      <c r="P1071">
        <v>18.329999999999998</v>
      </c>
      <c r="T1071">
        <v>0</v>
      </c>
    </row>
    <row r="1072" spans="1:20" ht="15" customHeight="1" x14ac:dyDescent="0.25">
      <c r="A1072" s="11"/>
      <c r="B1072" s="11"/>
      <c r="C1072" s="11"/>
      <c r="D1072" s="11"/>
      <c r="E1072" s="11"/>
      <c r="I1072" s="9">
        <v>42744</v>
      </c>
      <c r="M1072" t="s">
        <v>20</v>
      </c>
      <c r="T1072">
        <v>0</v>
      </c>
    </row>
    <row r="1073" spans="1:20" ht="15" customHeight="1" x14ac:dyDescent="0.25">
      <c r="A1073" s="11"/>
      <c r="B1073" s="11"/>
      <c r="C1073" s="11"/>
      <c r="D1073" s="11"/>
      <c r="E1073" s="11"/>
      <c r="I1073" s="9">
        <v>42744</v>
      </c>
      <c r="M1073" t="s">
        <v>21</v>
      </c>
      <c r="T1073">
        <v>0</v>
      </c>
    </row>
    <row r="1074" spans="1:20" ht="15" customHeight="1" x14ac:dyDescent="0.25">
      <c r="A1074" s="11"/>
      <c r="B1074" s="11"/>
      <c r="C1074" s="11"/>
      <c r="D1074" s="11"/>
      <c r="E1074" s="11"/>
      <c r="I1074" s="9">
        <v>42744</v>
      </c>
      <c r="M1074" t="s">
        <v>19</v>
      </c>
      <c r="P1074">
        <v>18.329999999999998</v>
      </c>
      <c r="T1074">
        <v>53</v>
      </c>
    </row>
    <row r="1075" spans="1:20" ht="15" customHeight="1" x14ac:dyDescent="0.25">
      <c r="A1075" s="11"/>
      <c r="B1075" s="11"/>
      <c r="C1075" s="11"/>
      <c r="D1075" s="11"/>
      <c r="E1075" s="11"/>
      <c r="I1075" s="9">
        <v>42744</v>
      </c>
      <c r="M1075" t="s">
        <v>20</v>
      </c>
      <c r="T1075">
        <v>53</v>
      </c>
    </row>
    <row r="1076" spans="1:20" ht="15" customHeight="1" x14ac:dyDescent="0.25">
      <c r="A1076" s="11"/>
      <c r="B1076" s="11"/>
      <c r="C1076" s="11"/>
      <c r="D1076" s="11"/>
      <c r="E1076" s="11"/>
      <c r="I1076" s="9">
        <v>42744</v>
      </c>
      <c r="M1076" t="s">
        <v>21</v>
      </c>
      <c r="T1076">
        <v>53</v>
      </c>
    </row>
    <row r="1077" spans="1:20" ht="15" customHeight="1" x14ac:dyDescent="0.25">
      <c r="A1077" s="11"/>
      <c r="B1077" s="11"/>
      <c r="C1077" s="11"/>
      <c r="D1077" s="11"/>
      <c r="E1077" s="11"/>
      <c r="I1077" s="9">
        <v>42744</v>
      </c>
      <c r="M1077" t="s">
        <v>19</v>
      </c>
      <c r="P1077">
        <v>3.67</v>
      </c>
      <c r="T1077">
        <v>7</v>
      </c>
    </row>
    <row r="1078" spans="1:20" ht="15" customHeight="1" x14ac:dyDescent="0.25">
      <c r="A1078" s="11"/>
      <c r="B1078" s="11"/>
      <c r="C1078" s="11"/>
      <c r="D1078" s="11"/>
      <c r="E1078" s="11"/>
      <c r="I1078" s="9">
        <v>42744</v>
      </c>
      <c r="M1078" t="s">
        <v>20</v>
      </c>
      <c r="T1078">
        <v>7</v>
      </c>
    </row>
    <row r="1079" spans="1:20" ht="15" customHeight="1" x14ac:dyDescent="0.25">
      <c r="A1079" s="11"/>
      <c r="B1079" s="11"/>
      <c r="C1079" s="11"/>
      <c r="D1079" s="11"/>
      <c r="E1079" s="11"/>
      <c r="I1079" s="9">
        <v>42744</v>
      </c>
      <c r="M1079" t="s">
        <v>21</v>
      </c>
      <c r="T1079">
        <v>7</v>
      </c>
    </row>
    <row r="1080" spans="1:20" ht="15" customHeight="1" x14ac:dyDescent="0.25">
      <c r="A1080" s="11"/>
      <c r="B1080" s="11"/>
      <c r="C1080" s="11"/>
      <c r="D1080" s="11"/>
      <c r="E1080" s="11"/>
      <c r="I1080" s="9">
        <v>42744</v>
      </c>
      <c r="M1080" t="s">
        <v>19</v>
      </c>
      <c r="P1080">
        <v>3.67</v>
      </c>
      <c r="T1080">
        <v>1.4</v>
      </c>
    </row>
    <row r="1081" spans="1:20" ht="15" customHeight="1" x14ac:dyDescent="0.25">
      <c r="A1081" s="11"/>
      <c r="B1081" s="11"/>
      <c r="C1081" s="11"/>
      <c r="D1081" s="11"/>
      <c r="E1081" s="11"/>
      <c r="I1081" s="9">
        <v>42744</v>
      </c>
      <c r="M1081" t="s">
        <v>20</v>
      </c>
      <c r="T1081">
        <v>1.4</v>
      </c>
    </row>
    <row r="1082" spans="1:20" ht="15" customHeight="1" x14ac:dyDescent="0.25">
      <c r="A1082" s="11"/>
      <c r="B1082" s="11"/>
      <c r="C1082" s="11"/>
      <c r="D1082" s="11"/>
      <c r="E1082" s="11"/>
      <c r="I1082" s="9">
        <v>42744</v>
      </c>
      <c r="M1082" t="s">
        <v>21</v>
      </c>
      <c r="T1082">
        <v>1.4</v>
      </c>
    </row>
    <row r="1083" spans="1:20" ht="15" customHeight="1" x14ac:dyDescent="0.25">
      <c r="A1083" s="11"/>
      <c r="B1083" s="11"/>
      <c r="C1083" s="11"/>
      <c r="D1083" s="11"/>
      <c r="E1083" s="11"/>
      <c r="I1083" s="9">
        <v>42744</v>
      </c>
      <c r="M1083" t="s">
        <v>19</v>
      </c>
      <c r="P1083">
        <v>3.67</v>
      </c>
      <c r="T1083">
        <v>8.4</v>
      </c>
    </row>
    <row r="1084" spans="1:20" ht="15" customHeight="1" x14ac:dyDescent="0.25">
      <c r="A1084" s="11"/>
      <c r="B1084" s="11"/>
      <c r="C1084" s="11"/>
      <c r="D1084" s="11"/>
      <c r="E1084" s="11"/>
      <c r="I1084" s="9">
        <v>42744</v>
      </c>
      <c r="M1084" t="s">
        <v>20</v>
      </c>
      <c r="T1084">
        <v>8.4</v>
      </c>
    </row>
    <row r="1085" spans="1:20" ht="15" customHeight="1" x14ac:dyDescent="0.25">
      <c r="A1085" s="11"/>
      <c r="B1085" s="11"/>
      <c r="C1085" s="11"/>
      <c r="D1085" s="11"/>
      <c r="E1085" s="11"/>
      <c r="I1085" s="9">
        <v>42744</v>
      </c>
      <c r="M1085" t="s">
        <v>21</v>
      </c>
      <c r="T1085">
        <v>8.4</v>
      </c>
    </row>
    <row r="1086" spans="1:20" ht="15" customHeight="1" x14ac:dyDescent="0.25">
      <c r="A1086" s="11"/>
      <c r="B1086" s="11"/>
      <c r="C1086" s="11"/>
      <c r="D1086" s="11"/>
      <c r="E1086" s="11"/>
      <c r="I1086" s="9">
        <v>42744</v>
      </c>
      <c r="M1086" t="s">
        <v>19</v>
      </c>
      <c r="P1086">
        <v>22</v>
      </c>
      <c r="T1086">
        <v>7</v>
      </c>
    </row>
    <row r="1087" spans="1:20" ht="15" customHeight="1" x14ac:dyDescent="0.25">
      <c r="A1087" s="11"/>
      <c r="B1087" s="11"/>
      <c r="C1087" s="11"/>
      <c r="D1087" s="11"/>
      <c r="E1087" s="11"/>
      <c r="I1087" s="9">
        <v>42744</v>
      </c>
      <c r="M1087" t="s">
        <v>20</v>
      </c>
      <c r="T1087">
        <v>7</v>
      </c>
    </row>
    <row r="1088" spans="1:20" ht="15" customHeight="1" x14ac:dyDescent="0.25">
      <c r="A1088" s="11"/>
      <c r="B1088" s="11"/>
      <c r="C1088" s="11"/>
      <c r="D1088" s="11"/>
      <c r="E1088" s="11"/>
      <c r="I1088" s="9">
        <v>42744</v>
      </c>
      <c r="M1088" t="s">
        <v>21</v>
      </c>
      <c r="T1088">
        <v>7</v>
      </c>
    </row>
    <row r="1089" spans="1:20" ht="15" customHeight="1" x14ac:dyDescent="0.25">
      <c r="A1089" s="11"/>
      <c r="B1089" s="11"/>
      <c r="C1089" s="11"/>
      <c r="D1089" s="11"/>
      <c r="E1089" s="11"/>
      <c r="I1089" s="9">
        <v>42744</v>
      </c>
      <c r="M1089" t="s">
        <v>19</v>
      </c>
      <c r="P1089">
        <v>22</v>
      </c>
      <c r="T1089">
        <v>1.4</v>
      </c>
    </row>
    <row r="1090" spans="1:20" ht="15" customHeight="1" x14ac:dyDescent="0.25">
      <c r="A1090" s="11"/>
      <c r="B1090" s="11"/>
      <c r="C1090" s="11"/>
      <c r="D1090" s="11"/>
      <c r="E1090" s="11"/>
      <c r="I1090" s="9">
        <v>42744</v>
      </c>
      <c r="M1090" t="s">
        <v>20</v>
      </c>
      <c r="T1090">
        <v>1.4</v>
      </c>
    </row>
    <row r="1091" spans="1:20" ht="15" customHeight="1" x14ac:dyDescent="0.25">
      <c r="A1091" s="11"/>
      <c r="B1091" s="11"/>
      <c r="C1091" s="11"/>
      <c r="D1091" s="11"/>
      <c r="E1091" s="11"/>
      <c r="I1091" s="9">
        <v>42744</v>
      </c>
      <c r="M1091" t="s">
        <v>21</v>
      </c>
      <c r="T1091">
        <v>1.4</v>
      </c>
    </row>
    <row r="1092" spans="1:20" ht="15" customHeight="1" x14ac:dyDescent="0.25">
      <c r="A1092" s="11"/>
      <c r="B1092" s="11"/>
      <c r="C1092" s="11"/>
      <c r="D1092" s="11"/>
      <c r="E1092" s="11"/>
      <c r="I1092" s="9">
        <v>42744</v>
      </c>
      <c r="M1092" t="s">
        <v>19</v>
      </c>
      <c r="P1092">
        <v>22</v>
      </c>
      <c r="T1092">
        <v>8.4</v>
      </c>
    </row>
    <row r="1093" spans="1:20" ht="15" customHeight="1" x14ac:dyDescent="0.25">
      <c r="A1093" s="11"/>
      <c r="B1093" s="11"/>
      <c r="C1093" s="11"/>
      <c r="D1093" s="11"/>
      <c r="E1093" s="11"/>
      <c r="I1093" s="9">
        <v>42744</v>
      </c>
      <c r="M1093" t="s">
        <v>20</v>
      </c>
      <c r="T1093">
        <v>8.4</v>
      </c>
    </row>
    <row r="1094" spans="1:20" ht="15" customHeight="1" x14ac:dyDescent="0.25">
      <c r="A1094" s="11"/>
      <c r="B1094" s="11"/>
      <c r="C1094" s="11"/>
      <c r="D1094" s="11"/>
      <c r="E1094" s="11"/>
      <c r="I1094" s="9">
        <v>42744</v>
      </c>
      <c r="M1094" t="s">
        <v>21</v>
      </c>
      <c r="T1094">
        <v>8.4</v>
      </c>
    </row>
    <row r="1095" spans="1:20" ht="15" customHeight="1" x14ac:dyDescent="0.25">
      <c r="A1095" s="11"/>
      <c r="B1095" s="11"/>
      <c r="C1095" s="11"/>
      <c r="D1095" s="11"/>
      <c r="E1095" s="11"/>
      <c r="I1095" s="9">
        <v>42744</v>
      </c>
      <c r="M1095" t="s">
        <v>19</v>
      </c>
      <c r="P1095">
        <v>18.329999999999998</v>
      </c>
      <c r="T1095">
        <v>436.48</v>
      </c>
    </row>
    <row r="1096" spans="1:20" ht="15" customHeight="1" x14ac:dyDescent="0.25">
      <c r="A1096" s="11"/>
      <c r="B1096" s="11"/>
      <c r="C1096" s="11"/>
      <c r="D1096" s="11"/>
      <c r="E1096" s="11"/>
      <c r="I1096" s="9">
        <v>42744</v>
      </c>
      <c r="M1096" t="s">
        <v>20</v>
      </c>
      <c r="T1096">
        <v>436.48</v>
      </c>
    </row>
    <row r="1097" spans="1:20" ht="15" customHeight="1" x14ac:dyDescent="0.25">
      <c r="A1097" s="11"/>
      <c r="B1097" s="11"/>
      <c r="C1097" s="11"/>
      <c r="D1097" s="11"/>
      <c r="E1097" s="11"/>
      <c r="I1097" s="9">
        <v>42744</v>
      </c>
      <c r="M1097" t="s">
        <v>21</v>
      </c>
      <c r="T1097">
        <v>436.48</v>
      </c>
    </row>
    <row r="1098" spans="1:20" ht="15" customHeight="1" x14ac:dyDescent="0.25">
      <c r="A1098" s="11"/>
      <c r="B1098" s="11"/>
      <c r="C1098" s="11"/>
      <c r="D1098" s="11"/>
      <c r="E1098" s="11"/>
      <c r="I1098" s="9">
        <v>42744</v>
      </c>
      <c r="M1098" t="s">
        <v>19</v>
      </c>
      <c r="P1098">
        <v>18.329999999999998</v>
      </c>
      <c r="T1098">
        <v>0</v>
      </c>
    </row>
    <row r="1099" spans="1:20" ht="15" customHeight="1" x14ac:dyDescent="0.25">
      <c r="A1099" s="11"/>
      <c r="B1099" s="11"/>
      <c r="C1099" s="11"/>
      <c r="D1099" s="11"/>
      <c r="E1099" s="11"/>
      <c r="I1099" s="9">
        <v>42744</v>
      </c>
      <c r="M1099" t="s">
        <v>20</v>
      </c>
      <c r="T1099">
        <v>0</v>
      </c>
    </row>
    <row r="1100" spans="1:20" ht="15" customHeight="1" x14ac:dyDescent="0.25">
      <c r="A1100" s="11"/>
      <c r="B1100" s="11"/>
      <c r="C1100" s="11"/>
      <c r="D1100" s="11"/>
      <c r="E1100" s="11"/>
      <c r="I1100" s="9">
        <v>42744</v>
      </c>
      <c r="M1100" t="s">
        <v>21</v>
      </c>
      <c r="T1100">
        <v>0</v>
      </c>
    </row>
    <row r="1101" spans="1:20" ht="15" customHeight="1" x14ac:dyDescent="0.25">
      <c r="A1101" s="11"/>
      <c r="B1101" s="11"/>
      <c r="C1101" s="11"/>
      <c r="D1101" s="11"/>
      <c r="E1101" s="11"/>
      <c r="I1101" s="9">
        <v>42744</v>
      </c>
      <c r="M1101" t="s">
        <v>19</v>
      </c>
      <c r="P1101">
        <v>18.329999999999998</v>
      </c>
      <c r="T1101">
        <v>436.48</v>
      </c>
    </row>
    <row r="1102" spans="1:20" ht="15" customHeight="1" x14ac:dyDescent="0.25">
      <c r="A1102" s="11"/>
      <c r="B1102" s="11"/>
      <c r="C1102" s="11"/>
      <c r="D1102" s="11"/>
      <c r="E1102" s="11"/>
      <c r="I1102" s="9">
        <v>42744</v>
      </c>
      <c r="M1102" t="s">
        <v>20</v>
      </c>
      <c r="T1102">
        <v>436.48</v>
      </c>
    </row>
    <row r="1103" spans="1:20" ht="15" customHeight="1" x14ac:dyDescent="0.25">
      <c r="A1103" s="11"/>
      <c r="B1103" s="11"/>
      <c r="C1103" s="11"/>
      <c r="D1103" s="11"/>
      <c r="E1103" s="11"/>
      <c r="I1103" s="9">
        <v>42744</v>
      </c>
      <c r="M1103" t="s">
        <v>21</v>
      </c>
      <c r="T1103">
        <v>436.48</v>
      </c>
    </row>
    <row r="1104" spans="1:20" ht="15" customHeight="1" x14ac:dyDescent="0.25">
      <c r="A1104" s="11"/>
      <c r="B1104" s="11"/>
      <c r="C1104" s="11"/>
      <c r="D1104" s="11"/>
      <c r="E1104" s="11"/>
      <c r="I1104" s="9">
        <v>42744</v>
      </c>
      <c r="M1104" t="s">
        <v>19</v>
      </c>
      <c r="P1104">
        <v>3.67</v>
      </c>
      <c r="T1104">
        <v>114</v>
      </c>
    </row>
    <row r="1105" spans="1:20" ht="15" customHeight="1" x14ac:dyDescent="0.25">
      <c r="A1105" s="11"/>
      <c r="B1105" s="11"/>
      <c r="C1105" s="11"/>
      <c r="D1105" s="11"/>
      <c r="E1105" s="11"/>
      <c r="I1105" s="9">
        <v>42744</v>
      </c>
      <c r="M1105" t="s">
        <v>20</v>
      </c>
      <c r="T1105">
        <v>114</v>
      </c>
    </row>
    <row r="1106" spans="1:20" ht="15" customHeight="1" x14ac:dyDescent="0.25">
      <c r="A1106" s="11"/>
      <c r="B1106" s="11"/>
      <c r="C1106" s="11"/>
      <c r="D1106" s="11"/>
      <c r="E1106" s="11"/>
      <c r="I1106" s="9">
        <v>42744</v>
      </c>
      <c r="M1106" t="s">
        <v>21</v>
      </c>
      <c r="T1106">
        <v>114</v>
      </c>
    </row>
    <row r="1107" spans="1:20" ht="15" customHeight="1" x14ac:dyDescent="0.25">
      <c r="A1107" s="11"/>
      <c r="B1107" s="11"/>
      <c r="C1107" s="11"/>
      <c r="D1107" s="11"/>
      <c r="E1107" s="11"/>
      <c r="I1107" s="9">
        <v>42744</v>
      </c>
      <c r="M1107" t="s">
        <v>19</v>
      </c>
      <c r="P1107">
        <v>3.67</v>
      </c>
      <c r="T1107">
        <v>0</v>
      </c>
    </row>
    <row r="1108" spans="1:20" ht="15" customHeight="1" x14ac:dyDescent="0.25">
      <c r="A1108" s="11"/>
      <c r="B1108" s="11"/>
      <c r="C1108" s="11"/>
      <c r="D1108" s="11"/>
      <c r="E1108" s="11"/>
      <c r="I1108" s="9">
        <v>42744</v>
      </c>
      <c r="M1108" t="s">
        <v>20</v>
      </c>
      <c r="T1108">
        <v>0</v>
      </c>
    </row>
    <row r="1109" spans="1:20" ht="15" customHeight="1" x14ac:dyDescent="0.25">
      <c r="A1109" s="11"/>
      <c r="B1109" s="11"/>
      <c r="C1109" s="11"/>
      <c r="D1109" s="11"/>
      <c r="E1109" s="11"/>
      <c r="I1109" s="9">
        <v>42744</v>
      </c>
      <c r="M1109" t="s">
        <v>21</v>
      </c>
      <c r="T1109">
        <v>0</v>
      </c>
    </row>
    <row r="1110" spans="1:20" ht="15" customHeight="1" x14ac:dyDescent="0.25">
      <c r="A1110" s="11"/>
      <c r="B1110" s="11"/>
      <c r="C1110" s="11"/>
      <c r="D1110" s="11"/>
      <c r="E1110" s="11"/>
      <c r="I1110" s="9">
        <v>42744</v>
      </c>
      <c r="M1110" t="s">
        <v>19</v>
      </c>
      <c r="P1110">
        <v>3.67</v>
      </c>
      <c r="T1110">
        <v>114</v>
      </c>
    </row>
    <row r="1111" spans="1:20" ht="15" customHeight="1" x14ac:dyDescent="0.25">
      <c r="A1111" s="11"/>
      <c r="B1111" s="11"/>
      <c r="C1111" s="11"/>
      <c r="D1111" s="11"/>
      <c r="E1111" s="11"/>
      <c r="I1111" s="9">
        <v>42744</v>
      </c>
      <c r="M1111" t="s">
        <v>20</v>
      </c>
      <c r="T1111">
        <v>114</v>
      </c>
    </row>
    <row r="1112" spans="1:20" ht="15" customHeight="1" x14ac:dyDescent="0.25">
      <c r="A1112" s="11"/>
      <c r="B1112" s="11"/>
      <c r="C1112" s="11"/>
      <c r="D1112" s="11"/>
      <c r="E1112" s="11"/>
      <c r="I1112" s="9">
        <v>42744</v>
      </c>
      <c r="M1112" t="s">
        <v>21</v>
      </c>
      <c r="T1112">
        <v>114</v>
      </c>
    </row>
    <row r="1113" spans="1:20" ht="15" customHeight="1" x14ac:dyDescent="0.25">
      <c r="A1113" s="11"/>
      <c r="B1113" s="11"/>
      <c r="C1113" s="11"/>
      <c r="D1113" s="11"/>
      <c r="E1113" s="11"/>
      <c r="I1113" s="9">
        <v>42744</v>
      </c>
      <c r="M1113" t="s">
        <v>19</v>
      </c>
      <c r="P1113">
        <v>22</v>
      </c>
      <c r="T1113">
        <v>18.329999999999998</v>
      </c>
    </row>
    <row r="1114" spans="1:20" ht="15" customHeight="1" x14ac:dyDescent="0.25">
      <c r="A1114" s="11"/>
      <c r="B1114" s="11"/>
      <c r="C1114" s="11"/>
      <c r="D1114" s="11"/>
      <c r="E1114" s="11"/>
      <c r="I1114" s="9">
        <v>42744</v>
      </c>
      <c r="M1114" t="s">
        <v>20</v>
      </c>
      <c r="T1114">
        <v>18.329999999999998</v>
      </c>
    </row>
    <row r="1115" spans="1:20" ht="15" customHeight="1" x14ac:dyDescent="0.25">
      <c r="A1115" s="11"/>
      <c r="B1115" s="11"/>
      <c r="C1115" s="11"/>
      <c r="D1115" s="11"/>
      <c r="E1115" s="11"/>
      <c r="I1115" s="9">
        <v>42744</v>
      </c>
      <c r="M1115" t="s">
        <v>21</v>
      </c>
      <c r="T1115">
        <v>18.329999999999998</v>
      </c>
    </row>
    <row r="1116" spans="1:20" ht="15" customHeight="1" x14ac:dyDescent="0.25">
      <c r="A1116" s="11"/>
      <c r="B1116" s="11"/>
      <c r="C1116" s="11"/>
      <c r="D1116" s="11"/>
      <c r="E1116" s="11"/>
      <c r="I1116" s="9">
        <v>42744</v>
      </c>
      <c r="M1116" t="s">
        <v>19</v>
      </c>
      <c r="P1116">
        <v>22</v>
      </c>
      <c r="T1116">
        <v>3.67</v>
      </c>
    </row>
    <row r="1117" spans="1:20" ht="15" customHeight="1" x14ac:dyDescent="0.25">
      <c r="A1117" s="11"/>
      <c r="B1117" s="11"/>
      <c r="C1117" s="11"/>
      <c r="D1117" s="11"/>
      <c r="E1117" s="11"/>
      <c r="I1117" s="9">
        <v>42744</v>
      </c>
      <c r="M1117" t="s">
        <v>20</v>
      </c>
      <c r="T1117">
        <v>3.67</v>
      </c>
    </row>
    <row r="1118" spans="1:20" ht="15" customHeight="1" x14ac:dyDescent="0.25">
      <c r="A1118" s="11"/>
      <c r="B1118" s="11"/>
      <c r="C1118" s="11"/>
      <c r="D1118" s="11"/>
      <c r="E1118" s="11"/>
      <c r="I1118" s="9">
        <v>42744</v>
      </c>
      <c r="M1118" t="s">
        <v>21</v>
      </c>
      <c r="T1118">
        <v>3.67</v>
      </c>
    </row>
    <row r="1119" spans="1:20" ht="15" customHeight="1" x14ac:dyDescent="0.25">
      <c r="A1119" s="11"/>
      <c r="B1119" s="11"/>
      <c r="C1119" s="11"/>
      <c r="D1119" s="11"/>
      <c r="E1119" s="11"/>
      <c r="I1119" s="9">
        <v>42744</v>
      </c>
      <c r="M1119" t="s">
        <v>19</v>
      </c>
      <c r="P1119">
        <v>22</v>
      </c>
      <c r="T1119">
        <v>22</v>
      </c>
    </row>
    <row r="1120" spans="1:20" ht="15" customHeight="1" x14ac:dyDescent="0.25">
      <c r="A1120" s="11"/>
      <c r="B1120" s="11"/>
      <c r="C1120" s="11"/>
      <c r="D1120" s="11"/>
      <c r="E1120" s="11"/>
      <c r="I1120" s="9">
        <v>42744</v>
      </c>
      <c r="M1120" t="s">
        <v>20</v>
      </c>
      <c r="T1120">
        <v>22</v>
      </c>
    </row>
    <row r="1121" spans="1:20" ht="15" customHeight="1" x14ac:dyDescent="0.25">
      <c r="A1121" s="11"/>
      <c r="B1121" s="11"/>
      <c r="C1121" s="11"/>
      <c r="D1121" s="11"/>
      <c r="E1121" s="11"/>
      <c r="I1121" s="9">
        <v>42744</v>
      </c>
      <c r="M1121" t="s">
        <v>21</v>
      </c>
      <c r="T1121">
        <v>22</v>
      </c>
    </row>
    <row r="1122" spans="1:20" ht="15" customHeight="1" x14ac:dyDescent="0.25">
      <c r="A1122" s="11"/>
      <c r="B1122" s="11"/>
      <c r="C1122" s="11"/>
      <c r="D1122" s="11"/>
      <c r="E1122" s="11"/>
      <c r="I1122" s="9">
        <v>42744</v>
      </c>
      <c r="M1122" t="s">
        <v>19</v>
      </c>
      <c r="P1122">
        <v>657.81</v>
      </c>
      <c r="T1122">
        <v>7</v>
      </c>
    </row>
    <row r="1123" spans="1:20" ht="15" customHeight="1" x14ac:dyDescent="0.25">
      <c r="A1123" s="11"/>
      <c r="B1123" s="11"/>
      <c r="C1123" s="11"/>
      <c r="D1123" s="11"/>
      <c r="E1123" s="11"/>
      <c r="I1123" s="9">
        <v>42744</v>
      </c>
      <c r="M1123" t="s">
        <v>20</v>
      </c>
      <c r="T1123">
        <v>7</v>
      </c>
    </row>
    <row r="1124" spans="1:20" ht="15" customHeight="1" x14ac:dyDescent="0.25">
      <c r="A1124" s="11"/>
      <c r="B1124" s="11"/>
      <c r="C1124" s="11"/>
      <c r="D1124" s="11"/>
      <c r="E1124" s="11"/>
      <c r="I1124" s="9">
        <v>42744</v>
      </c>
      <c r="M1124" t="s">
        <v>21</v>
      </c>
      <c r="T1124">
        <v>7</v>
      </c>
    </row>
    <row r="1125" spans="1:20" ht="15" customHeight="1" x14ac:dyDescent="0.25">
      <c r="A1125" s="11"/>
      <c r="B1125" s="11"/>
      <c r="C1125" s="11"/>
      <c r="D1125" s="11"/>
      <c r="E1125" s="11"/>
      <c r="I1125" s="9">
        <v>42744</v>
      </c>
      <c r="M1125" t="s">
        <v>19</v>
      </c>
      <c r="P1125">
        <v>657.81</v>
      </c>
      <c r="T1125">
        <v>1.4</v>
      </c>
    </row>
    <row r="1126" spans="1:20" ht="15" customHeight="1" x14ac:dyDescent="0.25">
      <c r="A1126" s="11"/>
      <c r="B1126" s="11"/>
      <c r="C1126" s="11"/>
      <c r="D1126" s="11"/>
      <c r="E1126" s="11"/>
      <c r="I1126" s="9">
        <v>42744</v>
      </c>
      <c r="M1126" t="s">
        <v>20</v>
      </c>
      <c r="T1126">
        <v>1.4</v>
      </c>
    </row>
    <row r="1127" spans="1:20" ht="15" customHeight="1" x14ac:dyDescent="0.25">
      <c r="A1127" s="11"/>
      <c r="B1127" s="11"/>
      <c r="C1127" s="11"/>
      <c r="D1127" s="11"/>
      <c r="E1127" s="11"/>
      <c r="I1127" s="9">
        <v>42744</v>
      </c>
      <c r="M1127" t="s">
        <v>21</v>
      </c>
      <c r="T1127">
        <v>1.4</v>
      </c>
    </row>
    <row r="1128" spans="1:20" ht="15" customHeight="1" x14ac:dyDescent="0.25">
      <c r="A1128" s="11"/>
      <c r="B1128" s="11"/>
      <c r="C1128" s="11"/>
      <c r="D1128" s="11"/>
      <c r="E1128" s="11"/>
      <c r="I1128" s="9">
        <v>42744</v>
      </c>
      <c r="M1128" t="s">
        <v>19</v>
      </c>
      <c r="P1128">
        <v>657.81</v>
      </c>
      <c r="T1128">
        <v>8.4</v>
      </c>
    </row>
    <row r="1129" spans="1:20" ht="15" customHeight="1" x14ac:dyDescent="0.25">
      <c r="A1129" s="11"/>
      <c r="B1129" s="11"/>
      <c r="C1129" s="11"/>
      <c r="D1129" s="11"/>
      <c r="E1129" s="11"/>
      <c r="I1129" s="9">
        <v>42744</v>
      </c>
      <c r="M1129" t="s">
        <v>20</v>
      </c>
      <c r="T1129">
        <v>8.4</v>
      </c>
    </row>
    <row r="1130" spans="1:20" ht="15" customHeight="1" x14ac:dyDescent="0.25">
      <c r="A1130" s="11"/>
      <c r="B1130" s="11"/>
      <c r="C1130" s="11"/>
      <c r="D1130" s="11"/>
      <c r="E1130" s="11"/>
      <c r="I1130" s="9">
        <v>42744</v>
      </c>
      <c r="M1130" t="s">
        <v>21</v>
      </c>
      <c r="T1130">
        <v>8.4</v>
      </c>
    </row>
    <row r="1131" spans="1:20" ht="15" customHeight="1" x14ac:dyDescent="0.25">
      <c r="A1131" s="11"/>
      <c r="B1131" s="11"/>
      <c r="C1131" s="11"/>
      <c r="D1131" s="11"/>
      <c r="E1131" s="11"/>
      <c r="I1131" s="9">
        <v>42744</v>
      </c>
      <c r="M1131" t="s">
        <v>19</v>
      </c>
      <c r="P1131">
        <v>0</v>
      </c>
      <c r="T1131">
        <v>99</v>
      </c>
    </row>
    <row r="1132" spans="1:20" ht="15" customHeight="1" x14ac:dyDescent="0.25">
      <c r="A1132" s="11"/>
      <c r="B1132" s="11"/>
      <c r="C1132" s="11"/>
      <c r="D1132" s="11"/>
      <c r="E1132" s="11"/>
      <c r="I1132" s="9">
        <v>42744</v>
      </c>
      <c r="M1132" t="s">
        <v>20</v>
      </c>
      <c r="T1132">
        <v>99</v>
      </c>
    </row>
    <row r="1133" spans="1:20" ht="15" customHeight="1" x14ac:dyDescent="0.25">
      <c r="A1133" s="11"/>
      <c r="B1133" s="11"/>
      <c r="C1133" s="11"/>
      <c r="D1133" s="11"/>
      <c r="E1133" s="11"/>
      <c r="I1133" s="9">
        <v>42744</v>
      </c>
      <c r="M1133" t="s">
        <v>21</v>
      </c>
      <c r="T1133">
        <v>99</v>
      </c>
    </row>
    <row r="1134" spans="1:20" ht="15" customHeight="1" x14ac:dyDescent="0.25">
      <c r="A1134" s="11"/>
      <c r="B1134" s="11"/>
      <c r="C1134" s="11"/>
      <c r="D1134" s="11"/>
      <c r="E1134" s="11"/>
      <c r="I1134" s="9">
        <v>42744</v>
      </c>
      <c r="M1134" t="s">
        <v>19</v>
      </c>
      <c r="P1134">
        <v>0</v>
      </c>
      <c r="T1134">
        <v>0</v>
      </c>
    </row>
    <row r="1135" spans="1:20" ht="15" customHeight="1" x14ac:dyDescent="0.25">
      <c r="A1135" s="11"/>
      <c r="B1135" s="11"/>
      <c r="C1135" s="11"/>
      <c r="D1135" s="11"/>
      <c r="E1135" s="11"/>
      <c r="I1135" s="9">
        <v>42744</v>
      </c>
      <c r="M1135" t="s">
        <v>20</v>
      </c>
      <c r="T1135">
        <v>0</v>
      </c>
    </row>
    <row r="1136" spans="1:20" ht="15" customHeight="1" x14ac:dyDescent="0.25">
      <c r="A1136" s="11"/>
      <c r="B1136" s="11"/>
      <c r="C1136" s="11"/>
      <c r="D1136" s="11"/>
      <c r="E1136" s="11"/>
      <c r="I1136" s="9">
        <v>42744</v>
      </c>
      <c r="M1136" t="s">
        <v>21</v>
      </c>
      <c r="T1136">
        <v>0</v>
      </c>
    </row>
    <row r="1137" spans="1:20" ht="15" customHeight="1" x14ac:dyDescent="0.25">
      <c r="A1137" s="11"/>
      <c r="B1137" s="11"/>
      <c r="C1137" s="11"/>
      <c r="D1137" s="11"/>
      <c r="E1137" s="11"/>
      <c r="I1137" s="9">
        <v>42744</v>
      </c>
      <c r="M1137" t="s">
        <v>19</v>
      </c>
      <c r="P1137">
        <v>0</v>
      </c>
      <c r="T1137">
        <v>99</v>
      </c>
    </row>
    <row r="1138" spans="1:20" ht="15" customHeight="1" x14ac:dyDescent="0.25">
      <c r="A1138" s="11"/>
      <c r="B1138" s="11"/>
      <c r="C1138" s="11"/>
      <c r="D1138" s="11"/>
      <c r="E1138" s="11"/>
      <c r="I1138" s="9">
        <v>42744</v>
      </c>
      <c r="M1138" t="s">
        <v>20</v>
      </c>
      <c r="T1138">
        <v>99</v>
      </c>
    </row>
    <row r="1139" spans="1:20" ht="15" customHeight="1" x14ac:dyDescent="0.25">
      <c r="A1139" s="11"/>
      <c r="B1139" s="11"/>
      <c r="C1139" s="11"/>
      <c r="D1139" s="11"/>
      <c r="E1139" s="11"/>
      <c r="I1139" s="9">
        <v>42744</v>
      </c>
      <c r="M1139" t="s">
        <v>21</v>
      </c>
      <c r="T1139">
        <v>99</v>
      </c>
    </row>
    <row r="1140" spans="1:20" ht="15" customHeight="1" x14ac:dyDescent="0.25">
      <c r="A1140" s="11"/>
      <c r="B1140" s="11"/>
      <c r="C1140" s="11"/>
      <c r="D1140" s="11"/>
      <c r="E1140" s="11"/>
      <c r="I1140" s="9">
        <v>42744</v>
      </c>
      <c r="M1140" t="s">
        <v>19</v>
      </c>
      <c r="P1140">
        <v>657.81</v>
      </c>
      <c r="T1140">
        <v>61</v>
      </c>
    </row>
    <row r="1141" spans="1:20" ht="15" customHeight="1" x14ac:dyDescent="0.25">
      <c r="A1141" s="11"/>
      <c r="B1141" s="11"/>
      <c r="C1141" s="11"/>
      <c r="D1141" s="11"/>
      <c r="E1141" s="11"/>
      <c r="I1141" s="9">
        <v>42744</v>
      </c>
      <c r="M1141" t="s">
        <v>20</v>
      </c>
      <c r="T1141">
        <v>61</v>
      </c>
    </row>
    <row r="1142" spans="1:20" ht="15" customHeight="1" x14ac:dyDescent="0.25">
      <c r="A1142" s="11"/>
      <c r="B1142" s="11"/>
      <c r="C1142" s="11"/>
      <c r="D1142" s="11"/>
      <c r="E1142" s="11"/>
      <c r="I1142" s="9">
        <v>42744</v>
      </c>
      <c r="M1142" t="s">
        <v>21</v>
      </c>
      <c r="T1142">
        <v>61</v>
      </c>
    </row>
    <row r="1143" spans="1:20" ht="15" customHeight="1" x14ac:dyDescent="0.25">
      <c r="A1143" s="11"/>
      <c r="B1143" s="11"/>
      <c r="C1143" s="11"/>
      <c r="D1143" s="11"/>
      <c r="E1143" s="11"/>
      <c r="I1143" s="9">
        <v>42744</v>
      </c>
      <c r="M1143" t="s">
        <v>19</v>
      </c>
      <c r="P1143">
        <v>657.81</v>
      </c>
      <c r="T1143">
        <v>0</v>
      </c>
    </row>
    <row r="1144" spans="1:20" ht="15" customHeight="1" x14ac:dyDescent="0.25">
      <c r="A1144" s="11"/>
      <c r="B1144" s="11"/>
      <c r="C1144" s="11"/>
      <c r="D1144" s="11"/>
      <c r="E1144" s="11"/>
      <c r="I1144" s="9">
        <v>42744</v>
      </c>
      <c r="M1144" t="s">
        <v>20</v>
      </c>
      <c r="T1144">
        <v>0</v>
      </c>
    </row>
    <row r="1145" spans="1:20" ht="15" customHeight="1" x14ac:dyDescent="0.25">
      <c r="A1145" s="11"/>
      <c r="B1145" s="11"/>
      <c r="C1145" s="11"/>
      <c r="D1145" s="11"/>
      <c r="E1145" s="11"/>
      <c r="I1145" s="9">
        <v>42744</v>
      </c>
      <c r="M1145" t="s">
        <v>21</v>
      </c>
      <c r="T1145">
        <v>0</v>
      </c>
    </row>
    <row r="1146" spans="1:20" ht="15" customHeight="1" x14ac:dyDescent="0.25">
      <c r="A1146" s="11"/>
      <c r="B1146" s="11"/>
      <c r="C1146" s="11"/>
      <c r="D1146" s="11"/>
      <c r="E1146" s="11"/>
      <c r="I1146" s="9">
        <v>42744</v>
      </c>
      <c r="M1146" t="s">
        <v>19</v>
      </c>
      <c r="P1146">
        <v>657.81</v>
      </c>
      <c r="T1146">
        <v>61</v>
      </c>
    </row>
    <row r="1147" spans="1:20" ht="15" customHeight="1" x14ac:dyDescent="0.25">
      <c r="A1147" s="11"/>
      <c r="B1147" s="11"/>
      <c r="C1147" s="11"/>
      <c r="D1147" s="11"/>
      <c r="E1147" s="11"/>
      <c r="I1147" s="9">
        <v>42744</v>
      </c>
      <c r="M1147" t="s">
        <v>20</v>
      </c>
      <c r="T1147">
        <v>61</v>
      </c>
    </row>
    <row r="1148" spans="1:20" ht="15" customHeight="1" x14ac:dyDescent="0.25">
      <c r="A1148" s="11"/>
      <c r="B1148" s="11"/>
      <c r="C1148" s="11"/>
      <c r="D1148" s="11"/>
      <c r="E1148" s="11"/>
      <c r="I1148" s="9">
        <v>42744</v>
      </c>
      <c r="M1148" t="s">
        <v>21</v>
      </c>
      <c r="T1148">
        <v>61</v>
      </c>
    </row>
    <row r="1149" spans="1:20" ht="15" customHeight="1" x14ac:dyDescent="0.25">
      <c r="A1149" s="11"/>
      <c r="B1149" s="11"/>
      <c r="C1149" s="11"/>
      <c r="D1149" s="11"/>
      <c r="E1149" s="11"/>
      <c r="I1149" s="9">
        <v>42744</v>
      </c>
      <c r="M1149" t="s">
        <v>19</v>
      </c>
      <c r="P1149">
        <v>18.329999999999998</v>
      </c>
      <c r="T1149">
        <v>7</v>
      </c>
    </row>
    <row r="1150" spans="1:20" ht="15" customHeight="1" x14ac:dyDescent="0.25">
      <c r="A1150" s="11"/>
      <c r="B1150" s="11"/>
      <c r="C1150" s="11"/>
      <c r="D1150" s="11"/>
      <c r="E1150" s="11"/>
      <c r="I1150" s="9">
        <v>42744</v>
      </c>
      <c r="M1150" t="s">
        <v>20</v>
      </c>
      <c r="T1150">
        <v>7</v>
      </c>
    </row>
    <row r="1151" spans="1:20" ht="15" customHeight="1" x14ac:dyDescent="0.25">
      <c r="A1151" s="11"/>
      <c r="B1151" s="11"/>
      <c r="C1151" s="11"/>
      <c r="D1151" s="11"/>
      <c r="E1151" s="11"/>
      <c r="I1151" s="9">
        <v>42744</v>
      </c>
      <c r="M1151" t="s">
        <v>21</v>
      </c>
      <c r="T1151">
        <v>7</v>
      </c>
    </row>
    <row r="1152" spans="1:20" ht="15" customHeight="1" x14ac:dyDescent="0.25">
      <c r="A1152" s="11"/>
      <c r="B1152" s="11"/>
      <c r="C1152" s="11"/>
      <c r="D1152" s="11"/>
      <c r="E1152" s="11"/>
      <c r="I1152" s="9">
        <v>42744</v>
      </c>
      <c r="M1152" t="s">
        <v>19</v>
      </c>
      <c r="P1152">
        <v>18.329999999999998</v>
      </c>
      <c r="T1152">
        <v>1.4</v>
      </c>
    </row>
    <row r="1153" spans="1:20" ht="15" customHeight="1" x14ac:dyDescent="0.25">
      <c r="A1153" s="11"/>
      <c r="B1153" s="11"/>
      <c r="C1153" s="11"/>
      <c r="D1153" s="11"/>
      <c r="E1153" s="11"/>
      <c r="I1153" s="9">
        <v>42744</v>
      </c>
      <c r="M1153" t="s">
        <v>20</v>
      </c>
      <c r="T1153">
        <v>1.4</v>
      </c>
    </row>
    <row r="1154" spans="1:20" ht="15" customHeight="1" x14ac:dyDescent="0.25">
      <c r="A1154" s="11"/>
      <c r="B1154" s="11"/>
      <c r="C1154" s="11"/>
      <c r="D1154" s="11"/>
      <c r="E1154" s="11"/>
      <c r="I1154" s="9">
        <v>42744</v>
      </c>
      <c r="M1154" t="s">
        <v>21</v>
      </c>
      <c r="T1154">
        <v>1.4</v>
      </c>
    </row>
    <row r="1155" spans="1:20" ht="15" customHeight="1" x14ac:dyDescent="0.25">
      <c r="A1155" s="11"/>
      <c r="B1155" s="11"/>
      <c r="C1155" s="11"/>
      <c r="D1155" s="11"/>
      <c r="E1155" s="11"/>
      <c r="I1155" s="9">
        <v>42744</v>
      </c>
      <c r="M1155" t="s">
        <v>19</v>
      </c>
      <c r="P1155">
        <v>18.329999999999998</v>
      </c>
      <c r="T1155">
        <v>8.4</v>
      </c>
    </row>
    <row r="1156" spans="1:20" ht="15" customHeight="1" x14ac:dyDescent="0.25">
      <c r="A1156" s="11"/>
      <c r="B1156" s="11"/>
      <c r="C1156" s="11"/>
      <c r="D1156" s="11"/>
      <c r="E1156" s="11"/>
      <c r="I1156" s="9">
        <v>42744</v>
      </c>
      <c r="M1156" t="s">
        <v>20</v>
      </c>
      <c r="T1156">
        <v>8.4</v>
      </c>
    </row>
    <row r="1157" spans="1:20" ht="15" customHeight="1" x14ac:dyDescent="0.25">
      <c r="A1157" s="11"/>
      <c r="B1157" s="11"/>
      <c r="C1157" s="11"/>
      <c r="D1157" s="11"/>
      <c r="E1157" s="11"/>
      <c r="I1157" s="9">
        <v>42744</v>
      </c>
      <c r="M1157" t="s">
        <v>21</v>
      </c>
      <c r="T1157">
        <v>8.4</v>
      </c>
    </row>
    <row r="1158" spans="1:20" ht="15" customHeight="1" x14ac:dyDescent="0.25">
      <c r="A1158" s="11"/>
      <c r="B1158" s="11"/>
      <c r="C1158" s="11"/>
      <c r="D1158" s="11"/>
      <c r="E1158" s="11"/>
      <c r="I1158" s="9">
        <v>42744</v>
      </c>
      <c r="M1158" t="s">
        <v>19</v>
      </c>
      <c r="P1158">
        <v>3.67</v>
      </c>
      <c r="T1158">
        <v>7</v>
      </c>
    </row>
    <row r="1159" spans="1:20" ht="15" customHeight="1" x14ac:dyDescent="0.25">
      <c r="A1159" s="11"/>
      <c r="B1159" s="11"/>
      <c r="C1159" s="11"/>
      <c r="D1159" s="11"/>
      <c r="E1159" s="11"/>
      <c r="I1159" s="9">
        <v>42744</v>
      </c>
      <c r="M1159" t="s">
        <v>20</v>
      </c>
      <c r="T1159">
        <v>7</v>
      </c>
    </row>
    <row r="1160" spans="1:20" ht="15" customHeight="1" x14ac:dyDescent="0.25">
      <c r="A1160" s="11"/>
      <c r="B1160" s="11"/>
      <c r="C1160" s="11"/>
      <c r="D1160" s="11"/>
      <c r="E1160" s="11"/>
      <c r="I1160" s="9">
        <v>42744</v>
      </c>
      <c r="M1160" t="s">
        <v>21</v>
      </c>
      <c r="T1160">
        <v>7</v>
      </c>
    </row>
    <row r="1161" spans="1:20" ht="15" customHeight="1" x14ac:dyDescent="0.25">
      <c r="A1161" s="11"/>
      <c r="B1161" s="11"/>
      <c r="C1161" s="11"/>
      <c r="D1161" s="11"/>
      <c r="E1161" s="11"/>
      <c r="I1161" s="9">
        <v>42744</v>
      </c>
      <c r="M1161" t="s">
        <v>19</v>
      </c>
      <c r="P1161">
        <v>3.67</v>
      </c>
      <c r="T1161">
        <v>1.4</v>
      </c>
    </row>
    <row r="1162" spans="1:20" ht="15" customHeight="1" x14ac:dyDescent="0.25">
      <c r="A1162" s="11"/>
      <c r="B1162" s="11"/>
      <c r="C1162" s="11"/>
      <c r="D1162" s="11"/>
      <c r="E1162" s="11"/>
      <c r="I1162" s="9">
        <v>42744</v>
      </c>
      <c r="M1162" t="s">
        <v>20</v>
      </c>
      <c r="T1162">
        <v>1.4</v>
      </c>
    </row>
    <row r="1163" spans="1:20" ht="15" customHeight="1" x14ac:dyDescent="0.25">
      <c r="A1163" s="11"/>
      <c r="B1163" s="11"/>
      <c r="C1163" s="11"/>
      <c r="D1163" s="11"/>
      <c r="E1163" s="11"/>
      <c r="I1163" s="9">
        <v>42744</v>
      </c>
      <c r="M1163" t="s">
        <v>21</v>
      </c>
      <c r="T1163">
        <v>1.4</v>
      </c>
    </row>
    <row r="1164" spans="1:20" ht="15" customHeight="1" x14ac:dyDescent="0.25">
      <c r="A1164" s="11"/>
      <c r="B1164" s="11"/>
      <c r="C1164" s="11"/>
      <c r="D1164" s="11"/>
      <c r="E1164" s="11"/>
      <c r="I1164" s="9">
        <v>42744</v>
      </c>
      <c r="M1164" t="s">
        <v>19</v>
      </c>
      <c r="P1164">
        <v>3.67</v>
      </c>
      <c r="T1164">
        <v>8.4</v>
      </c>
    </row>
    <row r="1165" spans="1:20" ht="15" customHeight="1" x14ac:dyDescent="0.25">
      <c r="A1165" s="11"/>
      <c r="B1165" s="11"/>
      <c r="C1165" s="11"/>
      <c r="D1165" s="11"/>
      <c r="E1165" s="11"/>
      <c r="I1165" s="9">
        <v>42744</v>
      </c>
      <c r="M1165" t="s">
        <v>20</v>
      </c>
      <c r="T1165">
        <v>8.4</v>
      </c>
    </row>
    <row r="1166" spans="1:20" ht="15" customHeight="1" x14ac:dyDescent="0.25">
      <c r="A1166" s="11"/>
      <c r="B1166" s="11"/>
      <c r="C1166" s="11"/>
      <c r="D1166" s="11"/>
      <c r="E1166" s="11"/>
      <c r="I1166" s="9">
        <v>42744</v>
      </c>
      <c r="M1166" t="s">
        <v>21</v>
      </c>
      <c r="T1166">
        <v>8.4</v>
      </c>
    </row>
    <row r="1167" spans="1:20" ht="15" customHeight="1" x14ac:dyDescent="0.25">
      <c r="A1167" s="11"/>
      <c r="B1167" s="11"/>
      <c r="C1167" s="11"/>
      <c r="D1167" s="11"/>
      <c r="E1167" s="11"/>
      <c r="I1167" s="9">
        <v>42744</v>
      </c>
      <c r="M1167" t="s">
        <v>19</v>
      </c>
      <c r="P1167">
        <v>22</v>
      </c>
      <c r="T1167">
        <v>1043.1600000000001</v>
      </c>
    </row>
    <row r="1168" spans="1:20" ht="15" customHeight="1" x14ac:dyDescent="0.25">
      <c r="A1168" s="11"/>
      <c r="B1168" s="11"/>
      <c r="C1168" s="11"/>
      <c r="D1168" s="11"/>
      <c r="E1168" s="11"/>
      <c r="I1168" s="9">
        <v>42744</v>
      </c>
      <c r="M1168" t="s">
        <v>20</v>
      </c>
      <c r="T1168">
        <v>1043.1600000000001</v>
      </c>
    </row>
    <row r="1169" spans="1:20" ht="15" customHeight="1" x14ac:dyDescent="0.25">
      <c r="A1169" s="11"/>
      <c r="B1169" s="11"/>
      <c r="C1169" s="11"/>
      <c r="D1169" s="11"/>
      <c r="E1169" s="11"/>
      <c r="I1169" s="9">
        <v>42744</v>
      </c>
      <c r="M1169" t="s">
        <v>21</v>
      </c>
      <c r="T1169">
        <v>1043.1600000000001</v>
      </c>
    </row>
    <row r="1170" spans="1:20" ht="15" customHeight="1" x14ac:dyDescent="0.25">
      <c r="A1170" s="11"/>
      <c r="B1170" s="11"/>
      <c r="C1170" s="11"/>
      <c r="D1170" s="11"/>
      <c r="E1170" s="11"/>
      <c r="I1170" s="9">
        <v>42744</v>
      </c>
      <c r="M1170" t="s">
        <v>19</v>
      </c>
      <c r="P1170">
        <v>22</v>
      </c>
      <c r="T1170">
        <v>0</v>
      </c>
    </row>
    <row r="1171" spans="1:20" ht="15" customHeight="1" x14ac:dyDescent="0.25">
      <c r="A1171" s="11"/>
      <c r="B1171" s="11"/>
      <c r="C1171" s="11"/>
      <c r="D1171" s="11"/>
      <c r="E1171" s="11"/>
      <c r="I1171" s="9">
        <v>42744</v>
      </c>
      <c r="M1171" t="s">
        <v>20</v>
      </c>
      <c r="T1171">
        <v>0</v>
      </c>
    </row>
    <row r="1172" spans="1:20" ht="15" customHeight="1" x14ac:dyDescent="0.25">
      <c r="A1172" s="11"/>
      <c r="B1172" s="11"/>
      <c r="C1172" s="11"/>
      <c r="D1172" s="11"/>
      <c r="E1172" s="11"/>
      <c r="I1172" s="9">
        <v>42744</v>
      </c>
      <c r="M1172" t="s">
        <v>21</v>
      </c>
      <c r="T1172">
        <v>0</v>
      </c>
    </row>
    <row r="1173" spans="1:20" ht="15" customHeight="1" x14ac:dyDescent="0.25">
      <c r="A1173" s="11"/>
      <c r="B1173" s="11"/>
      <c r="C1173" s="11"/>
      <c r="D1173" s="11"/>
      <c r="E1173" s="11"/>
      <c r="I1173" s="9">
        <v>42744</v>
      </c>
      <c r="M1173" t="s">
        <v>19</v>
      </c>
      <c r="P1173">
        <v>22</v>
      </c>
      <c r="T1173">
        <v>1043.1600000000001</v>
      </c>
    </row>
    <row r="1174" spans="1:20" ht="15" customHeight="1" x14ac:dyDescent="0.25">
      <c r="A1174" s="11"/>
      <c r="B1174" s="11"/>
      <c r="C1174" s="11"/>
      <c r="D1174" s="11"/>
      <c r="E1174" s="11"/>
      <c r="I1174" s="9">
        <v>42744</v>
      </c>
      <c r="M1174" t="s">
        <v>20</v>
      </c>
      <c r="T1174">
        <v>1043.1600000000001</v>
      </c>
    </row>
    <row r="1175" spans="1:20" ht="15" customHeight="1" x14ac:dyDescent="0.25">
      <c r="A1175" s="11"/>
      <c r="B1175" s="11"/>
      <c r="C1175" s="11"/>
      <c r="D1175" s="11"/>
      <c r="E1175" s="11"/>
      <c r="I1175" s="9">
        <v>42744</v>
      </c>
      <c r="M1175" t="s">
        <v>21</v>
      </c>
      <c r="T1175">
        <v>1043.1600000000001</v>
      </c>
    </row>
    <row r="1176" spans="1:20" ht="15" customHeight="1" x14ac:dyDescent="0.25">
      <c r="A1176" s="11"/>
      <c r="B1176" s="11"/>
      <c r="C1176" s="11"/>
      <c r="D1176" s="11"/>
      <c r="E1176" s="11"/>
      <c r="I1176" s="9">
        <v>42744</v>
      </c>
      <c r="M1176" t="s">
        <v>19</v>
      </c>
      <c r="P1176">
        <v>779.09</v>
      </c>
      <c r="T1176">
        <v>7</v>
      </c>
    </row>
    <row r="1177" spans="1:20" ht="15" customHeight="1" x14ac:dyDescent="0.25">
      <c r="A1177" s="11"/>
      <c r="B1177" s="11"/>
      <c r="C1177" s="11"/>
      <c r="D1177" s="11"/>
      <c r="E1177" s="11"/>
      <c r="I1177" s="9">
        <v>42744</v>
      </c>
      <c r="M1177" t="s">
        <v>20</v>
      </c>
      <c r="T1177">
        <v>7</v>
      </c>
    </row>
    <row r="1178" spans="1:20" ht="15" customHeight="1" x14ac:dyDescent="0.25">
      <c r="A1178" s="11"/>
      <c r="B1178" s="11"/>
      <c r="C1178" s="11"/>
      <c r="D1178" s="11"/>
      <c r="E1178" s="11"/>
      <c r="I1178" s="9">
        <v>42744</v>
      </c>
      <c r="M1178" t="s">
        <v>21</v>
      </c>
      <c r="T1178">
        <v>7</v>
      </c>
    </row>
    <row r="1179" spans="1:20" ht="15" customHeight="1" x14ac:dyDescent="0.25">
      <c r="A1179" s="11"/>
      <c r="B1179" s="11"/>
      <c r="C1179" s="11"/>
      <c r="D1179" s="11"/>
      <c r="E1179" s="11"/>
      <c r="I1179" s="9">
        <v>42744</v>
      </c>
      <c r="M1179" t="s">
        <v>19</v>
      </c>
      <c r="P1179">
        <v>779.09</v>
      </c>
      <c r="T1179">
        <v>1.4</v>
      </c>
    </row>
    <row r="1180" spans="1:20" ht="15" customHeight="1" x14ac:dyDescent="0.25">
      <c r="A1180" s="11"/>
      <c r="B1180" s="11"/>
      <c r="C1180" s="11"/>
      <c r="D1180" s="11"/>
      <c r="E1180" s="11"/>
      <c r="I1180" s="9">
        <v>42744</v>
      </c>
      <c r="M1180" t="s">
        <v>20</v>
      </c>
      <c r="T1180">
        <v>1.4</v>
      </c>
    </row>
    <row r="1181" spans="1:20" ht="15" customHeight="1" x14ac:dyDescent="0.25">
      <c r="A1181" s="11"/>
      <c r="B1181" s="11"/>
      <c r="C1181" s="11"/>
      <c r="D1181" s="11"/>
      <c r="E1181" s="11"/>
      <c r="I1181" s="9">
        <v>42744</v>
      </c>
      <c r="M1181" t="s">
        <v>21</v>
      </c>
      <c r="T1181">
        <v>1.4</v>
      </c>
    </row>
    <row r="1182" spans="1:20" ht="15" customHeight="1" x14ac:dyDescent="0.25">
      <c r="A1182" s="11"/>
      <c r="B1182" s="11"/>
      <c r="C1182" s="11"/>
      <c r="D1182" s="11"/>
      <c r="E1182" s="11"/>
      <c r="I1182" s="9">
        <v>42744</v>
      </c>
      <c r="M1182" t="s">
        <v>19</v>
      </c>
      <c r="P1182">
        <v>779.09</v>
      </c>
      <c r="T1182">
        <v>8.4</v>
      </c>
    </row>
    <row r="1183" spans="1:20" ht="15" customHeight="1" x14ac:dyDescent="0.25">
      <c r="A1183" s="11"/>
      <c r="B1183" s="11"/>
      <c r="C1183" s="11"/>
      <c r="D1183" s="11"/>
      <c r="E1183" s="11"/>
      <c r="I1183" s="9">
        <v>42744</v>
      </c>
      <c r="M1183" t="s">
        <v>20</v>
      </c>
      <c r="T1183">
        <v>8.4</v>
      </c>
    </row>
    <row r="1184" spans="1:20" ht="15" customHeight="1" x14ac:dyDescent="0.25">
      <c r="A1184" s="11"/>
      <c r="B1184" s="11"/>
      <c r="C1184" s="11"/>
      <c r="D1184" s="11"/>
      <c r="E1184" s="11"/>
      <c r="I1184" s="9">
        <v>42744</v>
      </c>
      <c r="M1184" t="s">
        <v>21</v>
      </c>
      <c r="T1184">
        <v>8.4</v>
      </c>
    </row>
    <row r="1185" spans="1:20" ht="15" customHeight="1" x14ac:dyDescent="0.25">
      <c r="A1185" s="11"/>
      <c r="B1185" s="11"/>
      <c r="C1185" s="11"/>
      <c r="D1185" s="11"/>
      <c r="E1185" s="11"/>
      <c r="I1185" s="9">
        <v>42744</v>
      </c>
      <c r="M1185" t="s">
        <v>19</v>
      </c>
      <c r="P1185">
        <v>0</v>
      </c>
      <c r="T1185">
        <v>402.55</v>
      </c>
    </row>
    <row r="1186" spans="1:20" ht="15" customHeight="1" x14ac:dyDescent="0.25">
      <c r="A1186" s="11"/>
      <c r="B1186" s="11"/>
      <c r="C1186" s="11"/>
      <c r="D1186" s="11"/>
      <c r="E1186" s="11"/>
      <c r="I1186" s="9">
        <v>42744</v>
      </c>
      <c r="M1186" t="s">
        <v>20</v>
      </c>
      <c r="T1186">
        <v>402.55</v>
      </c>
    </row>
    <row r="1187" spans="1:20" ht="15" customHeight="1" x14ac:dyDescent="0.25">
      <c r="A1187" s="11"/>
      <c r="B1187" s="11"/>
      <c r="C1187" s="11"/>
      <c r="D1187" s="11"/>
      <c r="E1187" s="11"/>
      <c r="I1187" s="9">
        <v>42744</v>
      </c>
      <c r="M1187" t="s">
        <v>21</v>
      </c>
      <c r="T1187">
        <v>402.55</v>
      </c>
    </row>
    <row r="1188" spans="1:20" ht="15" customHeight="1" x14ac:dyDescent="0.25">
      <c r="A1188" s="11"/>
      <c r="B1188" s="11"/>
      <c r="C1188" s="11"/>
      <c r="D1188" s="11"/>
      <c r="E1188" s="11"/>
      <c r="I1188" s="9">
        <v>42744</v>
      </c>
      <c r="M1188" t="s">
        <v>19</v>
      </c>
      <c r="P1188">
        <v>0</v>
      </c>
      <c r="T1188">
        <v>0</v>
      </c>
    </row>
    <row r="1189" spans="1:20" ht="15" customHeight="1" x14ac:dyDescent="0.25">
      <c r="A1189" s="11"/>
      <c r="B1189" s="11"/>
      <c r="C1189" s="11"/>
      <c r="D1189" s="11"/>
      <c r="E1189" s="11"/>
      <c r="I1189" s="9">
        <v>42744</v>
      </c>
      <c r="M1189" t="s">
        <v>20</v>
      </c>
      <c r="T1189">
        <v>0</v>
      </c>
    </row>
    <row r="1190" spans="1:20" ht="15" customHeight="1" x14ac:dyDescent="0.25">
      <c r="A1190" s="11"/>
      <c r="B1190" s="11"/>
      <c r="C1190" s="11"/>
      <c r="D1190" s="11"/>
      <c r="E1190" s="11"/>
      <c r="I1190" s="9">
        <v>42744</v>
      </c>
      <c r="M1190" t="s">
        <v>21</v>
      </c>
      <c r="T1190">
        <v>0</v>
      </c>
    </row>
    <row r="1191" spans="1:20" ht="15" customHeight="1" x14ac:dyDescent="0.25">
      <c r="A1191" s="11"/>
      <c r="B1191" s="11"/>
      <c r="C1191" s="11"/>
      <c r="D1191" s="11"/>
      <c r="E1191" s="11"/>
      <c r="I1191" s="9">
        <v>42744</v>
      </c>
      <c r="M1191" t="s">
        <v>19</v>
      </c>
      <c r="P1191">
        <v>0</v>
      </c>
      <c r="T1191">
        <v>402.55</v>
      </c>
    </row>
    <row r="1192" spans="1:20" ht="15" customHeight="1" x14ac:dyDescent="0.25">
      <c r="A1192" s="11"/>
      <c r="B1192" s="11"/>
      <c r="C1192" s="11"/>
      <c r="D1192" s="11"/>
      <c r="E1192" s="11"/>
      <c r="I1192" s="9">
        <v>42744</v>
      </c>
      <c r="M1192" t="s">
        <v>20</v>
      </c>
      <c r="T1192">
        <v>402.55</v>
      </c>
    </row>
    <row r="1193" spans="1:20" ht="15" customHeight="1" x14ac:dyDescent="0.25">
      <c r="A1193" s="11"/>
      <c r="B1193" s="11"/>
      <c r="C1193" s="11"/>
      <c r="D1193" s="11"/>
      <c r="E1193" s="11"/>
      <c r="I1193" s="9">
        <v>42744</v>
      </c>
      <c r="M1193" t="s">
        <v>21</v>
      </c>
      <c r="T1193">
        <v>402.55</v>
      </c>
    </row>
    <row r="1194" spans="1:20" ht="15" customHeight="1" x14ac:dyDescent="0.25">
      <c r="A1194" s="11"/>
      <c r="B1194" s="11"/>
      <c r="C1194" s="11"/>
      <c r="D1194" s="11"/>
      <c r="E1194" s="11"/>
      <c r="I1194" s="9">
        <v>42744</v>
      </c>
      <c r="M1194" t="s">
        <v>19</v>
      </c>
      <c r="P1194">
        <v>779.09</v>
      </c>
      <c r="T1194">
        <v>18.329999999999998</v>
      </c>
    </row>
    <row r="1195" spans="1:20" ht="15" customHeight="1" x14ac:dyDescent="0.25">
      <c r="A1195" s="11"/>
      <c r="B1195" s="11"/>
      <c r="C1195" s="11"/>
      <c r="D1195" s="11"/>
      <c r="E1195" s="11"/>
      <c r="I1195" s="9">
        <v>42744</v>
      </c>
      <c r="M1195" t="s">
        <v>20</v>
      </c>
      <c r="T1195">
        <v>18.329999999999998</v>
      </c>
    </row>
    <row r="1196" spans="1:20" ht="15" customHeight="1" x14ac:dyDescent="0.25">
      <c r="A1196" s="11"/>
      <c r="B1196" s="11"/>
      <c r="C1196" s="11"/>
      <c r="D1196" s="11"/>
      <c r="E1196" s="11"/>
      <c r="I1196" s="9">
        <v>42744</v>
      </c>
      <c r="M1196" t="s">
        <v>21</v>
      </c>
      <c r="T1196">
        <v>18.329999999999998</v>
      </c>
    </row>
    <row r="1197" spans="1:20" ht="15" customHeight="1" x14ac:dyDescent="0.25">
      <c r="A1197" s="11"/>
      <c r="B1197" s="11"/>
      <c r="C1197" s="11"/>
      <c r="D1197" s="11"/>
      <c r="E1197" s="11"/>
      <c r="I1197" s="9">
        <v>42744</v>
      </c>
      <c r="M1197" t="s">
        <v>19</v>
      </c>
      <c r="P1197">
        <v>779.09</v>
      </c>
      <c r="T1197">
        <v>3.67</v>
      </c>
    </row>
    <row r="1198" spans="1:20" ht="15" customHeight="1" x14ac:dyDescent="0.25">
      <c r="A1198" s="11"/>
      <c r="B1198" s="11"/>
      <c r="C1198" s="11"/>
      <c r="D1198" s="11"/>
      <c r="E1198" s="11"/>
      <c r="I1198" s="9">
        <v>42744</v>
      </c>
      <c r="M1198" t="s">
        <v>20</v>
      </c>
      <c r="T1198">
        <v>3.67</v>
      </c>
    </row>
    <row r="1199" spans="1:20" ht="15" customHeight="1" x14ac:dyDescent="0.25">
      <c r="A1199" s="11"/>
      <c r="B1199" s="11"/>
      <c r="C1199" s="11"/>
      <c r="D1199" s="11"/>
      <c r="E1199" s="11"/>
      <c r="I1199" s="9">
        <v>42744</v>
      </c>
      <c r="M1199" t="s">
        <v>21</v>
      </c>
      <c r="T1199">
        <v>3.67</v>
      </c>
    </row>
    <row r="1200" spans="1:20" ht="15" customHeight="1" x14ac:dyDescent="0.25">
      <c r="A1200" s="11"/>
      <c r="B1200" s="11"/>
      <c r="C1200" s="11"/>
      <c r="D1200" s="11"/>
      <c r="E1200" s="11"/>
      <c r="I1200" s="9">
        <v>42744</v>
      </c>
      <c r="M1200" t="s">
        <v>19</v>
      </c>
      <c r="P1200">
        <v>779.09</v>
      </c>
      <c r="T1200">
        <v>22</v>
      </c>
    </row>
    <row r="1201" spans="1:20" ht="15" customHeight="1" x14ac:dyDescent="0.25">
      <c r="A1201" s="11"/>
      <c r="B1201" s="11"/>
      <c r="C1201" s="11"/>
      <c r="D1201" s="11"/>
      <c r="E1201" s="11"/>
      <c r="I1201" s="9">
        <v>42744</v>
      </c>
      <c r="M1201" t="s">
        <v>20</v>
      </c>
      <c r="T1201">
        <v>22</v>
      </c>
    </row>
    <row r="1202" spans="1:20" ht="15" customHeight="1" x14ac:dyDescent="0.25">
      <c r="A1202" s="11"/>
      <c r="B1202" s="11"/>
      <c r="C1202" s="11"/>
      <c r="D1202" s="11"/>
      <c r="E1202" s="11"/>
      <c r="I1202" s="9">
        <v>42744</v>
      </c>
      <c r="M1202" t="s">
        <v>21</v>
      </c>
      <c r="T1202">
        <v>22</v>
      </c>
    </row>
    <row r="1203" spans="1:20" ht="15" customHeight="1" x14ac:dyDescent="0.25">
      <c r="A1203" s="11"/>
      <c r="B1203" s="11"/>
      <c r="C1203" s="11"/>
      <c r="D1203" s="11"/>
      <c r="E1203" s="11"/>
      <c r="I1203" s="9">
        <v>42744</v>
      </c>
      <c r="M1203" t="s">
        <v>19</v>
      </c>
      <c r="P1203">
        <v>7</v>
      </c>
      <c r="T1203">
        <v>299</v>
      </c>
    </row>
    <row r="1204" spans="1:20" ht="15" customHeight="1" x14ac:dyDescent="0.25">
      <c r="A1204" s="11"/>
      <c r="B1204" s="11"/>
      <c r="C1204" s="11"/>
      <c r="D1204" s="11"/>
      <c r="E1204" s="11"/>
      <c r="I1204" s="9">
        <v>42744</v>
      </c>
      <c r="M1204" t="s">
        <v>20</v>
      </c>
      <c r="T1204">
        <v>299</v>
      </c>
    </row>
    <row r="1205" spans="1:20" ht="15" customHeight="1" x14ac:dyDescent="0.25">
      <c r="A1205" s="11"/>
      <c r="B1205" s="11"/>
      <c r="C1205" s="11"/>
      <c r="D1205" s="11"/>
      <c r="E1205" s="11"/>
      <c r="I1205" s="9">
        <v>42744</v>
      </c>
      <c r="M1205" t="s">
        <v>21</v>
      </c>
      <c r="T1205">
        <v>299</v>
      </c>
    </row>
    <row r="1206" spans="1:20" ht="15" customHeight="1" x14ac:dyDescent="0.25">
      <c r="A1206" s="11"/>
      <c r="B1206" s="11"/>
      <c r="C1206" s="11"/>
      <c r="D1206" s="11"/>
      <c r="E1206" s="11"/>
      <c r="I1206" s="9">
        <v>42744</v>
      </c>
      <c r="M1206" t="s">
        <v>19</v>
      </c>
      <c r="P1206">
        <v>7</v>
      </c>
      <c r="T1206">
        <v>0</v>
      </c>
    </row>
    <row r="1207" spans="1:20" ht="15" customHeight="1" x14ac:dyDescent="0.25">
      <c r="A1207" s="11"/>
      <c r="B1207" s="11"/>
      <c r="C1207" s="11"/>
      <c r="D1207" s="11"/>
      <c r="E1207" s="11"/>
      <c r="I1207" s="9">
        <v>42744</v>
      </c>
      <c r="M1207" t="s">
        <v>20</v>
      </c>
      <c r="T1207">
        <v>0</v>
      </c>
    </row>
    <row r="1208" spans="1:20" ht="15" customHeight="1" x14ac:dyDescent="0.25">
      <c r="A1208" s="11"/>
      <c r="B1208" s="11"/>
      <c r="C1208" s="11"/>
      <c r="D1208" s="11"/>
      <c r="E1208" s="11"/>
      <c r="I1208" s="9">
        <v>42744</v>
      </c>
      <c r="M1208" t="s">
        <v>21</v>
      </c>
      <c r="T1208">
        <v>0</v>
      </c>
    </row>
    <row r="1209" spans="1:20" ht="15" customHeight="1" x14ac:dyDescent="0.25">
      <c r="A1209" s="11"/>
      <c r="B1209" s="11"/>
      <c r="C1209" s="11"/>
      <c r="D1209" s="11"/>
      <c r="E1209" s="11"/>
      <c r="I1209" s="9">
        <v>42744</v>
      </c>
      <c r="M1209" t="s">
        <v>19</v>
      </c>
      <c r="P1209">
        <v>7</v>
      </c>
      <c r="T1209">
        <v>299</v>
      </c>
    </row>
    <row r="1210" spans="1:20" ht="15" customHeight="1" x14ac:dyDescent="0.25">
      <c r="A1210" s="11"/>
      <c r="B1210" s="11"/>
      <c r="C1210" s="11"/>
      <c r="D1210" s="11"/>
      <c r="E1210" s="11"/>
      <c r="I1210" s="9">
        <v>42744</v>
      </c>
      <c r="M1210" t="s">
        <v>20</v>
      </c>
      <c r="T1210">
        <v>299</v>
      </c>
    </row>
    <row r="1211" spans="1:20" ht="15" customHeight="1" x14ac:dyDescent="0.25">
      <c r="A1211" s="11"/>
      <c r="B1211" s="11"/>
      <c r="C1211" s="11"/>
      <c r="D1211" s="11"/>
      <c r="E1211" s="11"/>
      <c r="I1211" s="9">
        <v>42744</v>
      </c>
      <c r="M1211" t="s">
        <v>21</v>
      </c>
      <c r="T1211">
        <v>299</v>
      </c>
    </row>
    <row r="1212" spans="1:20" ht="15" customHeight="1" x14ac:dyDescent="0.25">
      <c r="A1212" s="11"/>
      <c r="B1212" s="11"/>
      <c r="C1212" s="11"/>
      <c r="D1212" s="11"/>
      <c r="E1212" s="11"/>
      <c r="I1212" s="9">
        <v>42744</v>
      </c>
      <c r="M1212" t="s">
        <v>19</v>
      </c>
      <c r="P1212">
        <v>1.4</v>
      </c>
      <c r="T1212">
        <v>37.5</v>
      </c>
    </row>
    <row r="1213" spans="1:20" ht="15" customHeight="1" x14ac:dyDescent="0.25">
      <c r="A1213" s="11"/>
      <c r="B1213" s="11"/>
      <c r="C1213" s="11"/>
      <c r="D1213" s="11"/>
      <c r="E1213" s="11"/>
      <c r="I1213" s="9">
        <v>42744</v>
      </c>
      <c r="M1213" t="s">
        <v>20</v>
      </c>
      <c r="T1213">
        <v>37.5</v>
      </c>
    </row>
    <row r="1214" spans="1:20" ht="15" customHeight="1" x14ac:dyDescent="0.25">
      <c r="A1214" s="11"/>
      <c r="B1214" s="11"/>
      <c r="C1214" s="11"/>
      <c r="D1214" s="11"/>
      <c r="E1214" s="11"/>
      <c r="I1214" s="9">
        <v>42744</v>
      </c>
      <c r="M1214" t="s">
        <v>21</v>
      </c>
      <c r="T1214">
        <v>37.5</v>
      </c>
    </row>
    <row r="1215" spans="1:20" ht="15" customHeight="1" x14ac:dyDescent="0.25">
      <c r="A1215" s="11"/>
      <c r="B1215" s="11"/>
      <c r="C1215" s="11"/>
      <c r="D1215" s="11"/>
      <c r="E1215" s="11"/>
      <c r="I1215" s="9">
        <v>42744</v>
      </c>
      <c r="M1215" t="s">
        <v>19</v>
      </c>
      <c r="P1215">
        <v>1.4</v>
      </c>
      <c r="T1215">
        <v>7.5</v>
      </c>
    </row>
    <row r="1216" spans="1:20" ht="15" customHeight="1" x14ac:dyDescent="0.25">
      <c r="A1216" s="11"/>
      <c r="B1216" s="11"/>
      <c r="C1216" s="11"/>
      <c r="D1216" s="11"/>
      <c r="E1216" s="11"/>
      <c r="I1216" s="9">
        <v>42744</v>
      </c>
      <c r="M1216" t="s">
        <v>20</v>
      </c>
      <c r="T1216">
        <v>7.5</v>
      </c>
    </row>
    <row r="1217" spans="1:20" ht="15" customHeight="1" x14ac:dyDescent="0.25">
      <c r="A1217" s="11"/>
      <c r="B1217" s="11"/>
      <c r="C1217" s="11"/>
      <c r="D1217" s="11"/>
      <c r="E1217" s="11"/>
      <c r="I1217" s="9">
        <v>42744</v>
      </c>
      <c r="M1217" t="s">
        <v>21</v>
      </c>
      <c r="T1217">
        <v>7.5</v>
      </c>
    </row>
    <row r="1218" spans="1:20" ht="15" customHeight="1" x14ac:dyDescent="0.25">
      <c r="A1218" s="11"/>
      <c r="B1218" s="11"/>
      <c r="C1218" s="11"/>
      <c r="D1218" s="11"/>
      <c r="E1218" s="11"/>
      <c r="I1218" s="9">
        <v>42744</v>
      </c>
      <c r="M1218" t="s">
        <v>19</v>
      </c>
      <c r="P1218">
        <v>1.4</v>
      </c>
      <c r="T1218">
        <v>45</v>
      </c>
    </row>
    <row r="1219" spans="1:20" ht="15" customHeight="1" x14ac:dyDescent="0.25">
      <c r="A1219" s="11"/>
      <c r="B1219" s="11"/>
      <c r="C1219" s="11"/>
      <c r="D1219" s="11"/>
      <c r="E1219" s="11"/>
      <c r="I1219" s="9">
        <v>42744</v>
      </c>
      <c r="M1219" t="s">
        <v>20</v>
      </c>
      <c r="T1219">
        <v>45</v>
      </c>
    </row>
    <row r="1220" spans="1:20" ht="15" customHeight="1" x14ac:dyDescent="0.25">
      <c r="A1220" s="11"/>
      <c r="B1220" s="11"/>
      <c r="C1220" s="11"/>
      <c r="D1220" s="11"/>
      <c r="E1220" s="11"/>
      <c r="I1220" s="9">
        <v>42744</v>
      </c>
      <c r="M1220" t="s">
        <v>21</v>
      </c>
      <c r="T1220">
        <v>45</v>
      </c>
    </row>
    <row r="1221" spans="1:20" ht="15" customHeight="1" x14ac:dyDescent="0.25">
      <c r="A1221" s="11"/>
      <c r="B1221" s="11"/>
      <c r="C1221" s="11"/>
      <c r="D1221" s="11"/>
      <c r="E1221" s="11"/>
      <c r="I1221" s="9">
        <v>42744</v>
      </c>
      <c r="M1221" t="s">
        <v>19</v>
      </c>
      <c r="P1221">
        <v>8.4</v>
      </c>
      <c r="T1221">
        <v>117.76</v>
      </c>
    </row>
    <row r="1222" spans="1:20" ht="15" customHeight="1" x14ac:dyDescent="0.25">
      <c r="A1222" s="11"/>
      <c r="B1222" s="11"/>
      <c r="C1222" s="11"/>
      <c r="D1222" s="11"/>
      <c r="E1222" s="11"/>
      <c r="I1222" s="9">
        <v>42744</v>
      </c>
      <c r="M1222" t="s">
        <v>20</v>
      </c>
      <c r="T1222">
        <v>117.76</v>
      </c>
    </row>
    <row r="1223" spans="1:20" ht="15" customHeight="1" x14ac:dyDescent="0.25">
      <c r="A1223" s="11"/>
      <c r="B1223" s="11"/>
      <c r="C1223" s="11"/>
      <c r="D1223" s="11"/>
      <c r="E1223" s="11"/>
      <c r="I1223" s="9">
        <v>42744</v>
      </c>
      <c r="M1223" t="s">
        <v>21</v>
      </c>
      <c r="T1223">
        <v>117.76</v>
      </c>
    </row>
    <row r="1224" spans="1:20" ht="15" customHeight="1" x14ac:dyDescent="0.25">
      <c r="A1224" s="11"/>
      <c r="B1224" s="11"/>
      <c r="C1224" s="11"/>
      <c r="D1224" s="11"/>
      <c r="E1224" s="11"/>
      <c r="I1224" s="9">
        <v>42744</v>
      </c>
      <c r="M1224" t="s">
        <v>19</v>
      </c>
      <c r="P1224">
        <v>8.4</v>
      </c>
      <c r="T1224">
        <v>0</v>
      </c>
    </row>
    <row r="1225" spans="1:20" ht="15" customHeight="1" x14ac:dyDescent="0.25">
      <c r="A1225" s="11"/>
      <c r="B1225" s="11"/>
      <c r="C1225" s="11"/>
      <c r="D1225" s="11"/>
      <c r="E1225" s="11"/>
      <c r="I1225" s="9">
        <v>42744</v>
      </c>
      <c r="M1225" t="s">
        <v>20</v>
      </c>
      <c r="T1225">
        <v>0</v>
      </c>
    </row>
    <row r="1226" spans="1:20" ht="15" customHeight="1" x14ac:dyDescent="0.25">
      <c r="A1226" s="11"/>
      <c r="B1226" s="11"/>
      <c r="C1226" s="11"/>
      <c r="D1226" s="11"/>
      <c r="E1226" s="11"/>
      <c r="I1226" s="9">
        <v>42744</v>
      </c>
      <c r="M1226" t="s">
        <v>21</v>
      </c>
      <c r="T1226">
        <v>0</v>
      </c>
    </row>
    <row r="1227" spans="1:20" ht="15" customHeight="1" x14ac:dyDescent="0.25">
      <c r="A1227" s="11"/>
      <c r="B1227" s="11"/>
      <c r="C1227" s="11"/>
      <c r="D1227" s="11"/>
      <c r="E1227" s="11"/>
      <c r="I1227" s="9">
        <v>42744</v>
      </c>
      <c r="M1227" t="s">
        <v>19</v>
      </c>
      <c r="P1227">
        <v>8.4</v>
      </c>
      <c r="T1227">
        <v>117.76</v>
      </c>
    </row>
    <row r="1228" spans="1:20" ht="15" customHeight="1" x14ac:dyDescent="0.25">
      <c r="A1228" s="11"/>
      <c r="B1228" s="11"/>
      <c r="C1228" s="11"/>
      <c r="D1228" s="11"/>
      <c r="E1228" s="11"/>
      <c r="I1228" s="9">
        <v>42744</v>
      </c>
      <c r="M1228" t="s">
        <v>20</v>
      </c>
      <c r="T1228">
        <v>117.76</v>
      </c>
    </row>
    <row r="1229" spans="1:20" ht="15" customHeight="1" x14ac:dyDescent="0.25">
      <c r="A1229" s="11"/>
      <c r="B1229" s="11"/>
      <c r="C1229" s="11"/>
      <c r="D1229" s="11"/>
      <c r="E1229" s="11"/>
      <c r="I1229" s="9">
        <v>42744</v>
      </c>
      <c r="M1229" t="s">
        <v>21</v>
      </c>
      <c r="T1229">
        <v>117.76</v>
      </c>
    </row>
    <row r="1230" spans="1:20" ht="15" customHeight="1" x14ac:dyDescent="0.25">
      <c r="A1230" s="11"/>
      <c r="B1230" s="11"/>
      <c r="C1230" s="11"/>
      <c r="D1230" s="11"/>
      <c r="E1230" s="11"/>
      <c r="I1230" s="9">
        <v>42745</v>
      </c>
      <c r="M1230" t="s">
        <v>19</v>
      </c>
      <c r="P1230">
        <v>533.54</v>
      </c>
      <c r="T1230">
        <v>106.01</v>
      </c>
    </row>
    <row r="1231" spans="1:20" ht="15" customHeight="1" x14ac:dyDescent="0.25">
      <c r="A1231" s="11"/>
      <c r="B1231" s="11"/>
      <c r="C1231" s="11"/>
      <c r="D1231" s="11"/>
      <c r="E1231" s="11"/>
      <c r="I1231" s="9">
        <v>42745</v>
      </c>
      <c r="M1231" t="s">
        <v>20</v>
      </c>
      <c r="T1231">
        <v>106.01</v>
      </c>
    </row>
    <row r="1232" spans="1:20" ht="15" customHeight="1" x14ac:dyDescent="0.25">
      <c r="A1232" s="11"/>
      <c r="B1232" s="11"/>
      <c r="C1232" s="11"/>
      <c r="D1232" s="11"/>
      <c r="E1232" s="11"/>
      <c r="I1232" s="9">
        <v>42745</v>
      </c>
      <c r="M1232" t="s">
        <v>21</v>
      </c>
      <c r="T1232">
        <v>106.01</v>
      </c>
    </row>
    <row r="1233" spans="1:20" ht="15" customHeight="1" x14ac:dyDescent="0.25">
      <c r="A1233" s="11"/>
      <c r="B1233" s="11"/>
      <c r="C1233" s="11"/>
      <c r="D1233" s="11"/>
      <c r="E1233" s="11"/>
      <c r="I1233" s="9">
        <v>42745</v>
      </c>
      <c r="M1233" t="s">
        <v>19</v>
      </c>
      <c r="P1233">
        <v>533.54</v>
      </c>
      <c r="T1233">
        <v>0</v>
      </c>
    </row>
    <row r="1234" spans="1:20" ht="15" customHeight="1" x14ac:dyDescent="0.25">
      <c r="A1234" s="11"/>
      <c r="B1234" s="11"/>
      <c r="C1234" s="11"/>
      <c r="D1234" s="11"/>
      <c r="E1234" s="11"/>
      <c r="I1234" s="9">
        <v>42745</v>
      </c>
      <c r="M1234" t="s">
        <v>20</v>
      </c>
      <c r="T1234">
        <v>0</v>
      </c>
    </row>
    <row r="1235" spans="1:20" ht="15" customHeight="1" x14ac:dyDescent="0.25">
      <c r="A1235" s="11"/>
      <c r="B1235" s="11"/>
      <c r="C1235" s="11"/>
      <c r="D1235" s="11"/>
      <c r="E1235" s="11"/>
      <c r="I1235" s="9">
        <v>42745</v>
      </c>
      <c r="M1235" t="s">
        <v>21</v>
      </c>
      <c r="T1235">
        <v>0</v>
      </c>
    </row>
    <row r="1236" spans="1:20" ht="15" customHeight="1" x14ac:dyDescent="0.25">
      <c r="A1236" s="11"/>
      <c r="B1236" s="11"/>
      <c r="C1236" s="11"/>
      <c r="D1236" s="11"/>
      <c r="E1236" s="11"/>
      <c r="I1236" s="9">
        <v>42745</v>
      </c>
      <c r="M1236" t="s">
        <v>19</v>
      </c>
      <c r="P1236">
        <v>533.54</v>
      </c>
      <c r="T1236">
        <v>106.01</v>
      </c>
    </row>
    <row r="1237" spans="1:20" ht="15" customHeight="1" x14ac:dyDescent="0.25">
      <c r="A1237" s="11"/>
      <c r="B1237" s="11"/>
      <c r="C1237" s="11"/>
      <c r="D1237" s="11"/>
      <c r="E1237" s="11"/>
      <c r="I1237" s="9">
        <v>42745</v>
      </c>
      <c r="M1237" t="s">
        <v>20</v>
      </c>
      <c r="T1237">
        <v>106.01</v>
      </c>
    </row>
    <row r="1238" spans="1:20" ht="15" customHeight="1" x14ac:dyDescent="0.25">
      <c r="A1238" s="11"/>
      <c r="B1238" s="11"/>
      <c r="C1238" s="11"/>
      <c r="D1238" s="11"/>
      <c r="E1238" s="11"/>
      <c r="I1238" s="9">
        <v>42745</v>
      </c>
      <c r="M1238" t="s">
        <v>21</v>
      </c>
      <c r="T1238">
        <v>106.01</v>
      </c>
    </row>
    <row r="1239" spans="1:20" ht="15" customHeight="1" x14ac:dyDescent="0.25">
      <c r="A1239" s="11"/>
      <c r="B1239" s="11"/>
      <c r="C1239" s="11"/>
      <c r="D1239" s="11"/>
      <c r="E1239" s="11"/>
      <c r="I1239" s="9">
        <v>42745</v>
      </c>
      <c r="M1239" t="s">
        <v>19</v>
      </c>
      <c r="P1239">
        <v>0</v>
      </c>
      <c r="T1239">
        <v>102</v>
      </c>
    </row>
    <row r="1240" spans="1:20" ht="15" customHeight="1" x14ac:dyDescent="0.25">
      <c r="A1240" s="11"/>
      <c r="B1240" s="11"/>
      <c r="C1240" s="11"/>
      <c r="D1240" s="11"/>
      <c r="E1240" s="11"/>
      <c r="I1240" s="9">
        <v>42745</v>
      </c>
      <c r="M1240" t="s">
        <v>20</v>
      </c>
      <c r="T1240">
        <v>102</v>
      </c>
    </row>
    <row r="1241" spans="1:20" ht="15" customHeight="1" x14ac:dyDescent="0.25">
      <c r="A1241" s="11"/>
      <c r="B1241" s="11"/>
      <c r="C1241" s="11"/>
      <c r="D1241" s="11"/>
      <c r="E1241" s="11"/>
      <c r="I1241" s="9">
        <v>42745</v>
      </c>
      <c r="M1241" t="s">
        <v>21</v>
      </c>
      <c r="T1241">
        <v>102</v>
      </c>
    </row>
    <row r="1242" spans="1:20" ht="15" customHeight="1" x14ac:dyDescent="0.25">
      <c r="A1242" s="11"/>
      <c r="B1242" s="11"/>
      <c r="C1242" s="11"/>
      <c r="D1242" s="11"/>
      <c r="E1242" s="11"/>
      <c r="I1242" s="9">
        <v>42745</v>
      </c>
      <c r="M1242" t="s">
        <v>19</v>
      </c>
      <c r="P1242">
        <v>0</v>
      </c>
      <c r="T1242">
        <v>0</v>
      </c>
    </row>
    <row r="1243" spans="1:20" ht="15" customHeight="1" x14ac:dyDescent="0.25">
      <c r="A1243" s="11"/>
      <c r="B1243" s="11"/>
      <c r="C1243" s="11"/>
      <c r="D1243" s="11"/>
      <c r="E1243" s="11"/>
      <c r="I1243" s="9">
        <v>42745</v>
      </c>
      <c r="M1243" t="s">
        <v>20</v>
      </c>
      <c r="T1243">
        <v>0</v>
      </c>
    </row>
    <row r="1244" spans="1:20" ht="15" customHeight="1" x14ac:dyDescent="0.25">
      <c r="A1244" s="11"/>
      <c r="B1244" s="11"/>
      <c r="C1244" s="11"/>
      <c r="D1244" s="11"/>
      <c r="E1244" s="11"/>
      <c r="I1244" s="9">
        <v>42745</v>
      </c>
      <c r="M1244" t="s">
        <v>21</v>
      </c>
      <c r="T1244">
        <v>0</v>
      </c>
    </row>
    <row r="1245" spans="1:20" ht="15" customHeight="1" x14ac:dyDescent="0.25">
      <c r="A1245" s="11"/>
      <c r="B1245" s="11"/>
      <c r="C1245" s="11"/>
      <c r="D1245" s="11"/>
      <c r="E1245" s="11"/>
      <c r="I1245" s="9">
        <v>42745</v>
      </c>
      <c r="M1245" t="s">
        <v>19</v>
      </c>
      <c r="P1245">
        <v>0</v>
      </c>
      <c r="T1245">
        <v>102</v>
      </c>
    </row>
    <row r="1246" spans="1:20" ht="15" customHeight="1" x14ac:dyDescent="0.25">
      <c r="A1246" s="11"/>
      <c r="B1246" s="11"/>
      <c r="C1246" s="11"/>
      <c r="D1246" s="11"/>
      <c r="E1246" s="11"/>
      <c r="I1246" s="9">
        <v>42745</v>
      </c>
      <c r="M1246" t="s">
        <v>20</v>
      </c>
      <c r="T1246">
        <v>102</v>
      </c>
    </row>
    <row r="1247" spans="1:20" ht="15" customHeight="1" x14ac:dyDescent="0.25">
      <c r="A1247" s="11"/>
      <c r="B1247" s="11"/>
      <c r="C1247" s="11"/>
      <c r="D1247" s="11"/>
      <c r="E1247" s="11"/>
      <c r="I1247" s="9">
        <v>42745</v>
      </c>
      <c r="M1247" t="s">
        <v>21</v>
      </c>
      <c r="T1247">
        <v>102</v>
      </c>
    </row>
    <row r="1248" spans="1:20" ht="15" customHeight="1" x14ac:dyDescent="0.25">
      <c r="A1248" s="11"/>
      <c r="B1248" s="11"/>
      <c r="C1248" s="11"/>
      <c r="D1248" s="11"/>
      <c r="E1248" s="11"/>
      <c r="I1248" s="9">
        <v>42745</v>
      </c>
      <c r="M1248" t="s">
        <v>19</v>
      </c>
      <c r="P1248">
        <v>533.54</v>
      </c>
      <c r="T1248">
        <v>25</v>
      </c>
    </row>
    <row r="1249" spans="1:20" ht="15" customHeight="1" x14ac:dyDescent="0.25">
      <c r="A1249" s="11"/>
      <c r="B1249" s="11"/>
      <c r="C1249" s="11"/>
      <c r="D1249" s="11"/>
      <c r="E1249" s="11"/>
      <c r="I1249" s="9">
        <v>42745</v>
      </c>
      <c r="M1249" t="s">
        <v>20</v>
      </c>
      <c r="T1249">
        <v>25</v>
      </c>
    </row>
    <row r="1250" spans="1:20" ht="15" customHeight="1" x14ac:dyDescent="0.25">
      <c r="A1250" s="11"/>
      <c r="B1250" s="11"/>
      <c r="C1250" s="11"/>
      <c r="D1250" s="11"/>
      <c r="E1250" s="11"/>
      <c r="I1250" s="9">
        <v>42745</v>
      </c>
      <c r="M1250" t="s">
        <v>21</v>
      </c>
      <c r="T1250">
        <v>25</v>
      </c>
    </row>
    <row r="1251" spans="1:20" ht="15" customHeight="1" x14ac:dyDescent="0.25">
      <c r="A1251" s="11"/>
      <c r="B1251" s="11"/>
      <c r="C1251" s="11"/>
      <c r="D1251" s="11"/>
      <c r="E1251" s="11"/>
      <c r="I1251" s="9">
        <v>42745</v>
      </c>
      <c r="M1251" t="s">
        <v>19</v>
      </c>
      <c r="P1251">
        <v>533.54</v>
      </c>
      <c r="T1251">
        <v>5</v>
      </c>
    </row>
    <row r="1252" spans="1:20" ht="15" customHeight="1" x14ac:dyDescent="0.25">
      <c r="A1252" s="11"/>
      <c r="B1252" s="11"/>
      <c r="C1252" s="11"/>
      <c r="D1252" s="11"/>
      <c r="E1252" s="11"/>
      <c r="I1252" s="9">
        <v>42745</v>
      </c>
      <c r="M1252" t="s">
        <v>20</v>
      </c>
      <c r="T1252">
        <v>5</v>
      </c>
    </row>
    <row r="1253" spans="1:20" ht="15" customHeight="1" x14ac:dyDescent="0.25">
      <c r="A1253" s="11"/>
      <c r="B1253" s="11"/>
      <c r="C1253" s="11"/>
      <c r="D1253" s="11"/>
      <c r="E1253" s="11"/>
      <c r="I1253" s="9">
        <v>42745</v>
      </c>
      <c r="M1253" t="s">
        <v>21</v>
      </c>
      <c r="T1253">
        <v>5</v>
      </c>
    </row>
    <row r="1254" spans="1:20" ht="15" customHeight="1" x14ac:dyDescent="0.25">
      <c r="A1254" s="11"/>
      <c r="B1254" s="11"/>
      <c r="C1254" s="11"/>
      <c r="D1254" s="11"/>
      <c r="E1254" s="11"/>
      <c r="I1254" s="9">
        <v>42745</v>
      </c>
      <c r="M1254" t="s">
        <v>19</v>
      </c>
      <c r="P1254">
        <v>533.54</v>
      </c>
      <c r="T1254">
        <v>30</v>
      </c>
    </row>
    <row r="1255" spans="1:20" ht="15" customHeight="1" x14ac:dyDescent="0.25">
      <c r="A1255" s="11"/>
      <c r="B1255" s="11"/>
      <c r="C1255" s="11"/>
      <c r="D1255" s="11"/>
      <c r="E1255" s="11"/>
      <c r="I1255" s="9">
        <v>42745</v>
      </c>
      <c r="M1255" t="s">
        <v>20</v>
      </c>
      <c r="T1255">
        <v>30</v>
      </c>
    </row>
    <row r="1256" spans="1:20" ht="15" customHeight="1" x14ac:dyDescent="0.25">
      <c r="A1256" s="11"/>
      <c r="B1256" s="11"/>
      <c r="C1256" s="11"/>
      <c r="D1256" s="11"/>
      <c r="E1256" s="11"/>
      <c r="I1256" s="9">
        <v>42745</v>
      </c>
      <c r="M1256" t="s">
        <v>21</v>
      </c>
      <c r="T1256">
        <v>30</v>
      </c>
    </row>
    <row r="1257" spans="1:20" ht="15" customHeight="1" x14ac:dyDescent="0.25">
      <c r="A1257" s="11"/>
      <c r="B1257" s="11"/>
      <c r="C1257" s="11"/>
      <c r="D1257" s="11"/>
      <c r="E1257" s="11"/>
      <c r="I1257" s="9">
        <v>42745</v>
      </c>
      <c r="M1257" t="s">
        <v>19</v>
      </c>
      <c r="P1257">
        <v>7</v>
      </c>
      <c r="T1257">
        <v>25</v>
      </c>
    </row>
    <row r="1258" spans="1:20" ht="15" customHeight="1" x14ac:dyDescent="0.25">
      <c r="A1258" s="11"/>
      <c r="B1258" s="11"/>
      <c r="C1258" s="11"/>
      <c r="D1258" s="11"/>
      <c r="E1258" s="11"/>
      <c r="I1258" s="9">
        <v>42745</v>
      </c>
      <c r="M1258" t="s">
        <v>20</v>
      </c>
      <c r="T1258">
        <v>25</v>
      </c>
    </row>
    <row r="1259" spans="1:20" ht="15" customHeight="1" x14ac:dyDescent="0.25">
      <c r="A1259" s="11"/>
      <c r="B1259" s="11"/>
      <c r="C1259" s="11"/>
      <c r="D1259" s="11"/>
      <c r="E1259" s="11"/>
      <c r="I1259" s="9">
        <v>42745</v>
      </c>
      <c r="M1259" t="s">
        <v>21</v>
      </c>
      <c r="T1259">
        <v>25</v>
      </c>
    </row>
    <row r="1260" spans="1:20" ht="15" customHeight="1" x14ac:dyDescent="0.25">
      <c r="A1260" s="11"/>
      <c r="B1260" s="11"/>
      <c r="C1260" s="11"/>
      <c r="D1260" s="11"/>
      <c r="E1260" s="11"/>
      <c r="I1260" s="9">
        <v>42745</v>
      </c>
      <c r="M1260" t="s">
        <v>19</v>
      </c>
      <c r="P1260">
        <v>7</v>
      </c>
      <c r="T1260">
        <v>5</v>
      </c>
    </row>
    <row r="1261" spans="1:20" ht="15" customHeight="1" x14ac:dyDescent="0.25">
      <c r="A1261" s="11"/>
      <c r="B1261" s="11"/>
      <c r="C1261" s="11"/>
      <c r="D1261" s="11"/>
      <c r="E1261" s="11"/>
      <c r="I1261" s="9">
        <v>42745</v>
      </c>
      <c r="M1261" t="s">
        <v>20</v>
      </c>
      <c r="T1261">
        <v>5</v>
      </c>
    </row>
    <row r="1262" spans="1:20" ht="15" customHeight="1" x14ac:dyDescent="0.25">
      <c r="A1262" s="11"/>
      <c r="B1262" s="11"/>
      <c r="C1262" s="11"/>
      <c r="D1262" s="11"/>
      <c r="E1262" s="11"/>
      <c r="I1262" s="9">
        <v>42745</v>
      </c>
      <c r="M1262" t="s">
        <v>21</v>
      </c>
      <c r="T1262">
        <v>5</v>
      </c>
    </row>
    <row r="1263" spans="1:20" ht="15" customHeight="1" x14ac:dyDescent="0.25">
      <c r="A1263" s="11"/>
      <c r="B1263" s="11"/>
      <c r="C1263" s="11"/>
      <c r="D1263" s="11"/>
      <c r="E1263" s="11"/>
      <c r="I1263" s="9">
        <v>42745</v>
      </c>
      <c r="M1263" t="s">
        <v>19</v>
      </c>
      <c r="P1263">
        <v>7</v>
      </c>
      <c r="T1263">
        <v>30</v>
      </c>
    </row>
    <row r="1264" spans="1:20" ht="15" customHeight="1" x14ac:dyDescent="0.25">
      <c r="A1264" s="11"/>
      <c r="B1264" s="11"/>
      <c r="C1264" s="11"/>
      <c r="D1264" s="11"/>
      <c r="E1264" s="11"/>
      <c r="I1264" s="9">
        <v>42745</v>
      </c>
      <c r="M1264" t="s">
        <v>20</v>
      </c>
      <c r="T1264">
        <v>30</v>
      </c>
    </row>
    <row r="1265" spans="1:20" ht="15" customHeight="1" x14ac:dyDescent="0.25">
      <c r="A1265" s="11"/>
      <c r="B1265" s="11"/>
      <c r="C1265" s="11"/>
      <c r="D1265" s="11"/>
      <c r="E1265" s="11"/>
      <c r="I1265" s="9">
        <v>42745</v>
      </c>
      <c r="M1265" t="s">
        <v>21</v>
      </c>
      <c r="T1265">
        <v>30</v>
      </c>
    </row>
    <row r="1266" spans="1:20" ht="15" customHeight="1" x14ac:dyDescent="0.25">
      <c r="A1266" s="11"/>
      <c r="B1266" s="11"/>
      <c r="C1266" s="11"/>
      <c r="D1266" s="11"/>
      <c r="E1266" s="11"/>
      <c r="I1266" s="9">
        <v>42745</v>
      </c>
      <c r="M1266" t="s">
        <v>19</v>
      </c>
      <c r="P1266">
        <v>1.4</v>
      </c>
      <c r="T1266">
        <v>7</v>
      </c>
    </row>
    <row r="1267" spans="1:20" ht="15" customHeight="1" x14ac:dyDescent="0.25">
      <c r="A1267" s="11"/>
      <c r="B1267" s="11"/>
      <c r="C1267" s="11"/>
      <c r="D1267" s="11"/>
      <c r="E1267" s="11"/>
      <c r="I1267" s="9">
        <v>42745</v>
      </c>
      <c r="M1267" t="s">
        <v>20</v>
      </c>
      <c r="T1267">
        <v>7</v>
      </c>
    </row>
    <row r="1268" spans="1:20" ht="15" customHeight="1" x14ac:dyDescent="0.25">
      <c r="A1268" s="11"/>
      <c r="B1268" s="11"/>
      <c r="C1268" s="11"/>
      <c r="D1268" s="11"/>
      <c r="E1268" s="11"/>
      <c r="I1268" s="9">
        <v>42745</v>
      </c>
      <c r="M1268" t="s">
        <v>21</v>
      </c>
      <c r="T1268">
        <v>7</v>
      </c>
    </row>
    <row r="1269" spans="1:20" ht="15" customHeight="1" x14ac:dyDescent="0.25">
      <c r="A1269" s="11"/>
      <c r="B1269" s="11"/>
      <c r="C1269" s="11"/>
      <c r="D1269" s="11"/>
      <c r="E1269" s="11"/>
      <c r="I1269" s="9">
        <v>42745</v>
      </c>
      <c r="M1269" t="s">
        <v>19</v>
      </c>
      <c r="P1269">
        <v>1.4</v>
      </c>
      <c r="T1269">
        <v>1.4</v>
      </c>
    </row>
    <row r="1270" spans="1:20" ht="15" customHeight="1" x14ac:dyDescent="0.25">
      <c r="A1270" s="11"/>
      <c r="B1270" s="11"/>
      <c r="C1270" s="11"/>
      <c r="D1270" s="11"/>
      <c r="E1270" s="11"/>
      <c r="I1270" s="9">
        <v>42745</v>
      </c>
      <c r="M1270" t="s">
        <v>20</v>
      </c>
      <c r="T1270">
        <v>1.4</v>
      </c>
    </row>
    <row r="1271" spans="1:20" ht="15" customHeight="1" x14ac:dyDescent="0.25">
      <c r="A1271" s="11"/>
      <c r="B1271" s="11"/>
      <c r="C1271" s="11"/>
      <c r="D1271" s="11"/>
      <c r="E1271" s="11"/>
      <c r="I1271" s="9">
        <v>42745</v>
      </c>
      <c r="M1271" t="s">
        <v>21</v>
      </c>
      <c r="T1271">
        <v>1.4</v>
      </c>
    </row>
    <row r="1272" spans="1:20" ht="15" customHeight="1" x14ac:dyDescent="0.25">
      <c r="A1272" s="11"/>
      <c r="B1272" s="11"/>
      <c r="C1272" s="11"/>
      <c r="D1272" s="11"/>
      <c r="E1272" s="11"/>
      <c r="I1272" s="9">
        <v>42745</v>
      </c>
      <c r="M1272" t="s">
        <v>19</v>
      </c>
      <c r="P1272">
        <v>1.4</v>
      </c>
      <c r="T1272">
        <v>8.4</v>
      </c>
    </row>
    <row r="1273" spans="1:20" ht="15" customHeight="1" x14ac:dyDescent="0.25">
      <c r="A1273" s="11"/>
      <c r="B1273" s="11"/>
      <c r="C1273" s="11"/>
      <c r="D1273" s="11"/>
      <c r="E1273" s="11"/>
      <c r="I1273" s="9">
        <v>42745</v>
      </c>
      <c r="M1273" t="s">
        <v>20</v>
      </c>
      <c r="T1273">
        <v>8.4</v>
      </c>
    </row>
    <row r="1274" spans="1:20" ht="15" customHeight="1" x14ac:dyDescent="0.25">
      <c r="A1274" s="11"/>
      <c r="B1274" s="11"/>
      <c r="C1274" s="11"/>
      <c r="D1274" s="11"/>
      <c r="E1274" s="11"/>
      <c r="I1274" s="9">
        <v>42745</v>
      </c>
      <c r="M1274" t="s">
        <v>21</v>
      </c>
      <c r="T1274">
        <v>8.4</v>
      </c>
    </row>
    <row r="1275" spans="1:20" ht="15" customHeight="1" x14ac:dyDescent="0.25">
      <c r="A1275" s="11"/>
      <c r="B1275" s="11"/>
      <c r="C1275" s="11"/>
      <c r="D1275" s="11"/>
      <c r="E1275" s="11"/>
      <c r="I1275" s="9">
        <v>42745</v>
      </c>
      <c r="M1275" t="s">
        <v>19</v>
      </c>
      <c r="P1275">
        <v>8.4</v>
      </c>
      <c r="T1275">
        <v>445.2</v>
      </c>
    </row>
    <row r="1276" spans="1:20" ht="15" customHeight="1" x14ac:dyDescent="0.25">
      <c r="A1276" s="11"/>
      <c r="B1276" s="11"/>
      <c r="C1276" s="11"/>
      <c r="D1276" s="11"/>
      <c r="E1276" s="11"/>
      <c r="I1276" s="9">
        <v>42745</v>
      </c>
      <c r="M1276" t="s">
        <v>20</v>
      </c>
      <c r="T1276">
        <v>445.2</v>
      </c>
    </row>
    <row r="1277" spans="1:20" ht="15" customHeight="1" x14ac:dyDescent="0.25">
      <c r="A1277" s="11"/>
      <c r="B1277" s="11"/>
      <c r="C1277" s="11"/>
      <c r="D1277" s="11"/>
      <c r="E1277" s="11"/>
      <c r="I1277" s="9">
        <v>42745</v>
      </c>
      <c r="M1277" t="s">
        <v>21</v>
      </c>
      <c r="T1277">
        <v>445.2</v>
      </c>
    </row>
    <row r="1278" spans="1:20" ht="15" customHeight="1" x14ac:dyDescent="0.25">
      <c r="A1278" s="11"/>
      <c r="B1278" s="11"/>
      <c r="C1278" s="11"/>
      <c r="D1278" s="11"/>
      <c r="E1278" s="11"/>
      <c r="I1278" s="9">
        <v>42745</v>
      </c>
      <c r="M1278" t="s">
        <v>19</v>
      </c>
      <c r="P1278">
        <v>8.4</v>
      </c>
      <c r="T1278">
        <v>0</v>
      </c>
    </row>
    <row r="1279" spans="1:20" ht="15" customHeight="1" x14ac:dyDescent="0.25">
      <c r="A1279" s="11"/>
      <c r="B1279" s="11"/>
      <c r="C1279" s="11"/>
      <c r="D1279" s="11"/>
      <c r="E1279" s="11"/>
      <c r="I1279" s="9">
        <v>42745</v>
      </c>
      <c r="M1279" t="s">
        <v>20</v>
      </c>
      <c r="T1279">
        <v>0</v>
      </c>
    </row>
    <row r="1280" spans="1:20" ht="15" customHeight="1" x14ac:dyDescent="0.25">
      <c r="A1280" s="11"/>
      <c r="B1280" s="11"/>
      <c r="C1280" s="11"/>
      <c r="D1280" s="11"/>
      <c r="E1280" s="11"/>
      <c r="I1280" s="9">
        <v>42745</v>
      </c>
      <c r="M1280" t="s">
        <v>21</v>
      </c>
      <c r="T1280">
        <v>0</v>
      </c>
    </row>
    <row r="1281" spans="1:20" ht="15" customHeight="1" x14ac:dyDescent="0.25">
      <c r="A1281" s="11"/>
      <c r="B1281" s="11"/>
      <c r="C1281" s="11"/>
      <c r="D1281" s="11"/>
      <c r="E1281" s="11"/>
      <c r="I1281" s="9">
        <v>42745</v>
      </c>
      <c r="M1281" t="s">
        <v>19</v>
      </c>
      <c r="P1281">
        <v>8.4</v>
      </c>
      <c r="T1281">
        <v>445.2</v>
      </c>
    </row>
    <row r="1282" spans="1:20" ht="15" customHeight="1" x14ac:dyDescent="0.25">
      <c r="A1282" s="11"/>
      <c r="B1282" s="11"/>
      <c r="C1282" s="11"/>
      <c r="D1282" s="11"/>
      <c r="E1282" s="11"/>
      <c r="I1282" s="9">
        <v>42745</v>
      </c>
      <c r="M1282" t="s">
        <v>20</v>
      </c>
      <c r="T1282">
        <v>445.2</v>
      </c>
    </row>
    <row r="1283" spans="1:20" ht="15" customHeight="1" x14ac:dyDescent="0.25">
      <c r="A1283" s="11"/>
      <c r="B1283" s="11"/>
      <c r="C1283" s="11"/>
      <c r="D1283" s="11"/>
      <c r="E1283" s="11"/>
      <c r="I1283" s="9">
        <v>42745</v>
      </c>
      <c r="M1283" t="s">
        <v>21</v>
      </c>
      <c r="T1283">
        <v>445.2</v>
      </c>
    </row>
    <row r="1284" spans="1:20" ht="15" customHeight="1" x14ac:dyDescent="0.25">
      <c r="A1284" s="11"/>
      <c r="B1284" s="11"/>
      <c r="C1284" s="11"/>
      <c r="D1284" s="11"/>
      <c r="E1284" s="11"/>
      <c r="I1284" s="9">
        <v>42745</v>
      </c>
      <c r="M1284" t="s">
        <v>19</v>
      </c>
      <c r="P1284">
        <v>736.48</v>
      </c>
      <c r="T1284">
        <v>7</v>
      </c>
    </row>
    <row r="1285" spans="1:20" ht="15" customHeight="1" x14ac:dyDescent="0.25">
      <c r="A1285" s="11"/>
      <c r="B1285" s="11"/>
      <c r="C1285" s="11"/>
      <c r="D1285" s="11"/>
      <c r="E1285" s="11"/>
      <c r="I1285" s="9">
        <v>42745</v>
      </c>
      <c r="M1285" t="s">
        <v>20</v>
      </c>
      <c r="T1285">
        <v>7</v>
      </c>
    </row>
    <row r="1286" spans="1:20" ht="15" customHeight="1" x14ac:dyDescent="0.25">
      <c r="A1286" s="11"/>
      <c r="B1286" s="11"/>
      <c r="C1286" s="11"/>
      <c r="D1286" s="11"/>
      <c r="E1286" s="11"/>
      <c r="I1286" s="9">
        <v>42745</v>
      </c>
      <c r="M1286" t="s">
        <v>21</v>
      </c>
      <c r="T1286">
        <v>7</v>
      </c>
    </row>
    <row r="1287" spans="1:20" ht="15" customHeight="1" x14ac:dyDescent="0.25">
      <c r="A1287" s="11"/>
      <c r="B1287" s="11"/>
      <c r="C1287" s="11"/>
      <c r="D1287" s="11"/>
      <c r="E1287" s="11"/>
      <c r="I1287" s="9">
        <v>42745</v>
      </c>
      <c r="M1287" t="s">
        <v>19</v>
      </c>
      <c r="P1287">
        <v>736.48</v>
      </c>
      <c r="T1287">
        <v>1.4</v>
      </c>
    </row>
    <row r="1288" spans="1:20" ht="15" customHeight="1" x14ac:dyDescent="0.25">
      <c r="A1288" s="11"/>
      <c r="B1288" s="11"/>
      <c r="C1288" s="11"/>
      <c r="D1288" s="11"/>
      <c r="E1288" s="11"/>
      <c r="I1288" s="9">
        <v>42745</v>
      </c>
      <c r="M1288" t="s">
        <v>20</v>
      </c>
      <c r="T1288">
        <v>1.4</v>
      </c>
    </row>
    <row r="1289" spans="1:20" ht="15" customHeight="1" x14ac:dyDescent="0.25">
      <c r="A1289" s="11"/>
      <c r="B1289" s="11"/>
      <c r="C1289" s="11"/>
      <c r="D1289" s="11"/>
      <c r="E1289" s="11"/>
      <c r="I1289" s="9">
        <v>42745</v>
      </c>
      <c r="M1289" t="s">
        <v>21</v>
      </c>
      <c r="T1289">
        <v>1.4</v>
      </c>
    </row>
    <row r="1290" spans="1:20" ht="15" customHeight="1" x14ac:dyDescent="0.25">
      <c r="A1290" s="11"/>
      <c r="B1290" s="11"/>
      <c r="C1290" s="11"/>
      <c r="D1290" s="11"/>
      <c r="E1290" s="11"/>
      <c r="I1290" s="9">
        <v>42745</v>
      </c>
      <c r="M1290" t="s">
        <v>19</v>
      </c>
      <c r="P1290">
        <v>736.48</v>
      </c>
      <c r="T1290">
        <v>8.4</v>
      </c>
    </row>
    <row r="1291" spans="1:20" ht="15" customHeight="1" x14ac:dyDescent="0.25">
      <c r="A1291" s="11"/>
      <c r="B1291" s="11"/>
      <c r="C1291" s="11"/>
      <c r="D1291" s="11"/>
      <c r="E1291" s="11"/>
      <c r="I1291" s="9">
        <v>42745</v>
      </c>
      <c r="M1291" t="s">
        <v>20</v>
      </c>
      <c r="T1291">
        <v>8.4</v>
      </c>
    </row>
    <row r="1292" spans="1:20" ht="15" customHeight="1" x14ac:dyDescent="0.25">
      <c r="A1292" s="11"/>
      <c r="B1292" s="11"/>
      <c r="C1292" s="11"/>
      <c r="D1292" s="11"/>
      <c r="E1292" s="11"/>
      <c r="I1292" s="9">
        <v>42745</v>
      </c>
      <c r="M1292" t="s">
        <v>21</v>
      </c>
      <c r="T1292">
        <v>8.4</v>
      </c>
    </row>
    <row r="1293" spans="1:20" ht="15" customHeight="1" x14ac:dyDescent="0.25">
      <c r="A1293" s="11"/>
      <c r="B1293" s="11"/>
      <c r="C1293" s="11"/>
      <c r="D1293" s="11"/>
      <c r="E1293" s="11"/>
      <c r="I1293" s="9">
        <v>42745</v>
      </c>
      <c r="M1293" t="s">
        <v>19</v>
      </c>
      <c r="P1293">
        <v>0</v>
      </c>
      <c r="T1293">
        <v>126.62</v>
      </c>
    </row>
    <row r="1294" spans="1:20" ht="15" customHeight="1" x14ac:dyDescent="0.25">
      <c r="A1294" s="11"/>
      <c r="B1294" s="11"/>
      <c r="C1294" s="11"/>
      <c r="D1294" s="11"/>
      <c r="E1294" s="11"/>
      <c r="I1294" s="9">
        <v>42745</v>
      </c>
      <c r="M1294" t="s">
        <v>20</v>
      </c>
      <c r="T1294">
        <v>126.62</v>
      </c>
    </row>
    <row r="1295" spans="1:20" ht="15" customHeight="1" x14ac:dyDescent="0.25">
      <c r="A1295" s="11"/>
      <c r="B1295" s="11"/>
      <c r="C1295" s="11"/>
      <c r="D1295" s="11"/>
      <c r="E1295" s="11"/>
      <c r="I1295" s="9">
        <v>42745</v>
      </c>
      <c r="M1295" t="s">
        <v>21</v>
      </c>
      <c r="T1295">
        <v>126.62</v>
      </c>
    </row>
    <row r="1296" spans="1:20" ht="15" customHeight="1" x14ac:dyDescent="0.25">
      <c r="A1296" s="11"/>
      <c r="B1296" s="11"/>
      <c r="C1296" s="11"/>
      <c r="D1296" s="11"/>
      <c r="E1296" s="11"/>
      <c r="I1296" s="9">
        <v>42745</v>
      </c>
      <c r="M1296" t="s">
        <v>19</v>
      </c>
      <c r="P1296">
        <v>0</v>
      </c>
      <c r="T1296">
        <v>0</v>
      </c>
    </row>
    <row r="1297" spans="1:20" ht="15" customHeight="1" x14ac:dyDescent="0.25">
      <c r="A1297" s="11"/>
      <c r="B1297" s="11"/>
      <c r="C1297" s="11"/>
      <c r="D1297" s="11"/>
      <c r="E1297" s="11"/>
      <c r="I1297" s="9">
        <v>42745</v>
      </c>
      <c r="M1297" t="s">
        <v>20</v>
      </c>
      <c r="T1297">
        <v>0</v>
      </c>
    </row>
    <row r="1298" spans="1:20" ht="15" customHeight="1" x14ac:dyDescent="0.25">
      <c r="A1298" s="11"/>
      <c r="B1298" s="11"/>
      <c r="C1298" s="11"/>
      <c r="D1298" s="11"/>
      <c r="E1298" s="11"/>
      <c r="I1298" s="9">
        <v>42745</v>
      </c>
      <c r="M1298" t="s">
        <v>21</v>
      </c>
      <c r="T1298">
        <v>0</v>
      </c>
    </row>
    <row r="1299" spans="1:20" ht="15" customHeight="1" x14ac:dyDescent="0.25">
      <c r="A1299" s="11"/>
      <c r="B1299" s="11"/>
      <c r="C1299" s="11"/>
      <c r="D1299" s="11"/>
      <c r="E1299" s="11"/>
      <c r="I1299" s="9">
        <v>42745</v>
      </c>
      <c r="M1299" t="s">
        <v>19</v>
      </c>
      <c r="P1299">
        <v>0</v>
      </c>
      <c r="T1299">
        <v>126.62</v>
      </c>
    </row>
    <row r="1300" spans="1:20" ht="15" customHeight="1" x14ac:dyDescent="0.25">
      <c r="A1300" s="11"/>
      <c r="B1300" s="11"/>
      <c r="C1300" s="11"/>
      <c r="D1300" s="11"/>
      <c r="E1300" s="11"/>
      <c r="I1300" s="9">
        <v>42745</v>
      </c>
      <c r="M1300" t="s">
        <v>20</v>
      </c>
      <c r="T1300">
        <v>126.62</v>
      </c>
    </row>
    <row r="1301" spans="1:20" ht="15" customHeight="1" x14ac:dyDescent="0.25">
      <c r="A1301" s="11"/>
      <c r="B1301" s="11"/>
      <c r="C1301" s="11"/>
      <c r="D1301" s="11"/>
      <c r="E1301" s="11"/>
      <c r="I1301" s="9">
        <v>42745</v>
      </c>
      <c r="M1301" t="s">
        <v>21</v>
      </c>
      <c r="T1301">
        <v>126.62</v>
      </c>
    </row>
    <row r="1302" spans="1:20" ht="15" customHeight="1" x14ac:dyDescent="0.25">
      <c r="A1302" s="11"/>
      <c r="B1302" s="11"/>
      <c r="C1302" s="11"/>
      <c r="D1302" s="11"/>
      <c r="E1302" s="11"/>
      <c r="I1302" s="9">
        <v>42745</v>
      </c>
      <c r="M1302" t="s">
        <v>19</v>
      </c>
      <c r="P1302">
        <v>736.48</v>
      </c>
      <c r="T1302">
        <v>7</v>
      </c>
    </row>
    <row r="1303" spans="1:20" ht="15" customHeight="1" x14ac:dyDescent="0.25">
      <c r="A1303" s="11"/>
      <c r="B1303" s="11"/>
      <c r="C1303" s="11"/>
      <c r="D1303" s="11"/>
      <c r="E1303" s="11"/>
      <c r="I1303" s="9">
        <v>42745</v>
      </c>
      <c r="M1303" t="s">
        <v>20</v>
      </c>
      <c r="T1303">
        <v>7</v>
      </c>
    </row>
    <row r="1304" spans="1:20" ht="15" customHeight="1" x14ac:dyDescent="0.25">
      <c r="A1304" s="11"/>
      <c r="B1304" s="11"/>
      <c r="C1304" s="11"/>
      <c r="D1304" s="11"/>
      <c r="E1304" s="11"/>
      <c r="I1304" s="9">
        <v>42745</v>
      </c>
      <c r="M1304" t="s">
        <v>21</v>
      </c>
      <c r="T1304">
        <v>7</v>
      </c>
    </row>
    <row r="1305" spans="1:20" ht="15" customHeight="1" x14ac:dyDescent="0.25">
      <c r="A1305" s="11"/>
      <c r="B1305" s="11"/>
      <c r="C1305" s="11"/>
      <c r="D1305" s="11"/>
      <c r="E1305" s="11"/>
      <c r="I1305" s="9">
        <v>42745</v>
      </c>
      <c r="M1305" t="s">
        <v>19</v>
      </c>
      <c r="P1305">
        <v>736.48</v>
      </c>
      <c r="T1305">
        <v>1.4</v>
      </c>
    </row>
    <row r="1306" spans="1:20" ht="15" customHeight="1" x14ac:dyDescent="0.25">
      <c r="A1306" s="11"/>
      <c r="B1306" s="11"/>
      <c r="C1306" s="11"/>
      <c r="D1306" s="11"/>
      <c r="E1306" s="11"/>
      <c r="I1306" s="9">
        <v>42745</v>
      </c>
      <c r="M1306" t="s">
        <v>20</v>
      </c>
      <c r="T1306">
        <v>1.4</v>
      </c>
    </row>
    <row r="1307" spans="1:20" ht="15" customHeight="1" x14ac:dyDescent="0.25">
      <c r="A1307" s="11"/>
      <c r="B1307" s="11"/>
      <c r="C1307" s="11"/>
      <c r="D1307" s="11"/>
      <c r="E1307" s="11"/>
      <c r="I1307" s="9">
        <v>42745</v>
      </c>
      <c r="M1307" t="s">
        <v>21</v>
      </c>
      <c r="T1307">
        <v>1.4</v>
      </c>
    </row>
    <row r="1308" spans="1:20" ht="15" customHeight="1" x14ac:dyDescent="0.25">
      <c r="A1308" s="11"/>
      <c r="B1308" s="11"/>
      <c r="C1308" s="11"/>
      <c r="D1308" s="11"/>
      <c r="E1308" s="11"/>
      <c r="I1308" s="9">
        <v>42745</v>
      </c>
      <c r="M1308" t="s">
        <v>19</v>
      </c>
      <c r="P1308">
        <v>736.48</v>
      </c>
      <c r="T1308">
        <v>8.4</v>
      </c>
    </row>
    <row r="1309" spans="1:20" ht="15" customHeight="1" x14ac:dyDescent="0.25">
      <c r="A1309" s="11"/>
      <c r="B1309" s="11"/>
      <c r="C1309" s="11"/>
      <c r="D1309" s="11"/>
      <c r="E1309" s="11"/>
      <c r="I1309" s="9">
        <v>42745</v>
      </c>
      <c r="M1309" t="s">
        <v>20</v>
      </c>
      <c r="T1309">
        <v>8.4</v>
      </c>
    </row>
    <row r="1310" spans="1:20" ht="15" customHeight="1" x14ac:dyDescent="0.25">
      <c r="A1310" s="11"/>
      <c r="B1310" s="11"/>
      <c r="C1310" s="11"/>
      <c r="D1310" s="11"/>
      <c r="E1310" s="11"/>
      <c r="I1310" s="9">
        <v>42745</v>
      </c>
      <c r="M1310" t="s">
        <v>21</v>
      </c>
      <c r="T1310">
        <v>8.4</v>
      </c>
    </row>
    <row r="1311" spans="1:20" ht="15" customHeight="1" x14ac:dyDescent="0.25">
      <c r="A1311" s="11"/>
      <c r="B1311" s="11"/>
      <c r="C1311" s="11"/>
      <c r="D1311" s="11"/>
      <c r="E1311" s="11"/>
      <c r="I1311" s="9">
        <v>42745</v>
      </c>
      <c r="M1311" t="s">
        <v>19</v>
      </c>
      <c r="P1311">
        <v>7</v>
      </c>
      <c r="T1311">
        <v>157.84</v>
      </c>
    </row>
    <row r="1312" spans="1:20" ht="15" customHeight="1" x14ac:dyDescent="0.25">
      <c r="A1312" s="11"/>
      <c r="B1312" s="11"/>
      <c r="C1312" s="11"/>
      <c r="D1312" s="11"/>
      <c r="E1312" s="11"/>
      <c r="I1312" s="9">
        <v>42745</v>
      </c>
      <c r="M1312" t="s">
        <v>20</v>
      </c>
      <c r="T1312">
        <v>157.84</v>
      </c>
    </row>
    <row r="1313" spans="1:20" ht="15" customHeight="1" x14ac:dyDescent="0.25">
      <c r="A1313" s="11"/>
      <c r="B1313" s="11"/>
      <c r="C1313" s="11"/>
      <c r="D1313" s="11"/>
      <c r="E1313" s="11"/>
      <c r="I1313" s="9">
        <v>42745</v>
      </c>
      <c r="M1313" t="s">
        <v>21</v>
      </c>
      <c r="T1313">
        <v>157.84</v>
      </c>
    </row>
    <row r="1314" spans="1:20" ht="15" customHeight="1" x14ac:dyDescent="0.25">
      <c r="A1314" s="11"/>
      <c r="B1314" s="11"/>
      <c r="C1314" s="11"/>
      <c r="D1314" s="11"/>
      <c r="E1314" s="11"/>
      <c r="I1314" s="9">
        <v>42745</v>
      </c>
      <c r="M1314" t="s">
        <v>19</v>
      </c>
      <c r="P1314">
        <v>7</v>
      </c>
      <c r="T1314">
        <v>0</v>
      </c>
    </row>
    <row r="1315" spans="1:20" ht="15" customHeight="1" x14ac:dyDescent="0.25">
      <c r="A1315" s="11"/>
      <c r="B1315" s="11"/>
      <c r="C1315" s="11"/>
      <c r="D1315" s="11"/>
      <c r="E1315" s="11"/>
      <c r="I1315" s="9">
        <v>42745</v>
      </c>
      <c r="M1315" t="s">
        <v>20</v>
      </c>
      <c r="T1315">
        <v>0</v>
      </c>
    </row>
    <row r="1316" spans="1:20" ht="15" customHeight="1" x14ac:dyDescent="0.25">
      <c r="A1316" s="11"/>
      <c r="B1316" s="11"/>
      <c r="C1316" s="11"/>
      <c r="D1316" s="11"/>
      <c r="E1316" s="11"/>
      <c r="I1316" s="9">
        <v>42745</v>
      </c>
      <c r="M1316" t="s">
        <v>21</v>
      </c>
      <c r="T1316">
        <v>0</v>
      </c>
    </row>
    <row r="1317" spans="1:20" ht="15" customHeight="1" x14ac:dyDescent="0.25">
      <c r="A1317" s="11"/>
      <c r="B1317" s="11"/>
      <c r="C1317" s="11"/>
      <c r="D1317" s="11"/>
      <c r="E1317" s="11"/>
      <c r="I1317" s="9">
        <v>42745</v>
      </c>
      <c r="M1317" t="s">
        <v>19</v>
      </c>
      <c r="P1317">
        <v>7</v>
      </c>
      <c r="T1317">
        <v>157.84</v>
      </c>
    </row>
    <row r="1318" spans="1:20" ht="15" customHeight="1" x14ac:dyDescent="0.25">
      <c r="A1318" s="11"/>
      <c r="B1318" s="11"/>
      <c r="C1318" s="11"/>
      <c r="D1318" s="11"/>
      <c r="E1318" s="11"/>
      <c r="I1318" s="9">
        <v>42745</v>
      </c>
      <c r="M1318" t="s">
        <v>20</v>
      </c>
      <c r="T1318">
        <v>157.84</v>
      </c>
    </row>
    <row r="1319" spans="1:20" ht="15" customHeight="1" x14ac:dyDescent="0.25">
      <c r="A1319" s="11"/>
      <c r="B1319" s="11"/>
      <c r="C1319" s="11"/>
      <c r="D1319" s="11"/>
      <c r="E1319" s="11"/>
      <c r="I1319" s="9">
        <v>42745</v>
      </c>
      <c r="M1319" t="s">
        <v>21</v>
      </c>
      <c r="T1319">
        <v>157.84</v>
      </c>
    </row>
    <row r="1320" spans="1:20" ht="15" customHeight="1" x14ac:dyDescent="0.25">
      <c r="A1320" s="11"/>
      <c r="B1320" s="11"/>
      <c r="C1320" s="11"/>
      <c r="D1320" s="11"/>
      <c r="E1320" s="11"/>
      <c r="I1320" s="9">
        <v>42745</v>
      </c>
      <c r="M1320" t="s">
        <v>19</v>
      </c>
      <c r="P1320">
        <v>1.4</v>
      </c>
      <c r="T1320">
        <v>7</v>
      </c>
    </row>
    <row r="1321" spans="1:20" ht="15" customHeight="1" x14ac:dyDescent="0.25">
      <c r="A1321" s="11"/>
      <c r="B1321" s="11"/>
      <c r="C1321" s="11"/>
      <c r="D1321" s="11"/>
      <c r="E1321" s="11"/>
      <c r="I1321" s="9">
        <v>42745</v>
      </c>
      <c r="M1321" t="s">
        <v>20</v>
      </c>
      <c r="T1321">
        <v>7</v>
      </c>
    </row>
    <row r="1322" spans="1:20" ht="15" customHeight="1" x14ac:dyDescent="0.25">
      <c r="A1322" s="11"/>
      <c r="B1322" s="11"/>
      <c r="C1322" s="11"/>
      <c r="D1322" s="11"/>
      <c r="E1322" s="11"/>
      <c r="I1322" s="9">
        <v>42745</v>
      </c>
      <c r="M1322" t="s">
        <v>21</v>
      </c>
      <c r="T1322">
        <v>7</v>
      </c>
    </row>
    <row r="1323" spans="1:20" ht="15" customHeight="1" x14ac:dyDescent="0.25">
      <c r="A1323" s="11"/>
      <c r="B1323" s="11"/>
      <c r="C1323" s="11"/>
      <c r="D1323" s="11"/>
      <c r="E1323" s="11"/>
      <c r="I1323" s="9">
        <v>42745</v>
      </c>
      <c r="M1323" t="s">
        <v>19</v>
      </c>
      <c r="P1323">
        <v>1.4</v>
      </c>
      <c r="T1323">
        <v>1.4</v>
      </c>
    </row>
    <row r="1324" spans="1:20" ht="15" customHeight="1" x14ac:dyDescent="0.25">
      <c r="A1324" s="11"/>
      <c r="B1324" s="11"/>
      <c r="C1324" s="11"/>
      <c r="D1324" s="11"/>
      <c r="E1324" s="11"/>
      <c r="I1324" s="9">
        <v>42745</v>
      </c>
      <c r="M1324" t="s">
        <v>20</v>
      </c>
      <c r="T1324">
        <v>1.4</v>
      </c>
    </row>
    <row r="1325" spans="1:20" ht="15" customHeight="1" x14ac:dyDescent="0.25">
      <c r="A1325" s="11"/>
      <c r="B1325" s="11"/>
      <c r="C1325" s="11"/>
      <c r="D1325" s="11"/>
      <c r="E1325" s="11"/>
      <c r="I1325" s="9">
        <v>42745</v>
      </c>
      <c r="M1325" t="s">
        <v>21</v>
      </c>
      <c r="T1325">
        <v>1.4</v>
      </c>
    </row>
    <row r="1326" spans="1:20" ht="15" customHeight="1" x14ac:dyDescent="0.25">
      <c r="A1326" s="11"/>
      <c r="B1326" s="11"/>
      <c r="C1326" s="11"/>
      <c r="D1326" s="11"/>
      <c r="E1326" s="11"/>
      <c r="I1326" s="9">
        <v>42745</v>
      </c>
      <c r="M1326" t="s">
        <v>19</v>
      </c>
      <c r="P1326">
        <v>1.4</v>
      </c>
      <c r="T1326">
        <v>8.4</v>
      </c>
    </row>
    <row r="1327" spans="1:20" ht="15" customHeight="1" x14ac:dyDescent="0.25">
      <c r="A1327" s="11"/>
      <c r="B1327" s="11"/>
      <c r="C1327" s="11"/>
      <c r="D1327" s="11"/>
      <c r="E1327" s="11"/>
      <c r="I1327" s="9">
        <v>42745</v>
      </c>
      <c r="M1327" t="s">
        <v>20</v>
      </c>
      <c r="T1327">
        <v>8.4</v>
      </c>
    </row>
    <row r="1328" spans="1:20" ht="15" customHeight="1" x14ac:dyDescent="0.25">
      <c r="A1328" s="11"/>
      <c r="B1328" s="11"/>
      <c r="C1328" s="11"/>
      <c r="D1328" s="11"/>
      <c r="E1328" s="11"/>
      <c r="I1328" s="9">
        <v>42745</v>
      </c>
      <c r="M1328" t="s">
        <v>21</v>
      </c>
      <c r="T1328">
        <v>8.4</v>
      </c>
    </row>
    <row r="1329" spans="1:20" ht="15" customHeight="1" x14ac:dyDescent="0.25">
      <c r="A1329" s="11"/>
      <c r="B1329" s="11"/>
      <c r="C1329" s="11"/>
      <c r="D1329" s="11"/>
      <c r="E1329" s="11"/>
      <c r="I1329" s="9">
        <v>42745</v>
      </c>
      <c r="M1329" t="s">
        <v>19</v>
      </c>
      <c r="P1329">
        <v>8.4</v>
      </c>
      <c r="T1329">
        <v>204.78</v>
      </c>
    </row>
    <row r="1330" spans="1:20" ht="15" customHeight="1" x14ac:dyDescent="0.25">
      <c r="A1330" s="11"/>
      <c r="B1330" s="11"/>
      <c r="C1330" s="11"/>
      <c r="D1330" s="11"/>
      <c r="E1330" s="11"/>
      <c r="I1330" s="9">
        <v>42745</v>
      </c>
      <c r="M1330" t="s">
        <v>20</v>
      </c>
      <c r="T1330">
        <v>204.78</v>
      </c>
    </row>
    <row r="1331" spans="1:20" ht="15" customHeight="1" x14ac:dyDescent="0.25">
      <c r="A1331" s="11"/>
      <c r="B1331" s="11"/>
      <c r="C1331" s="11"/>
      <c r="D1331" s="11"/>
      <c r="E1331" s="11"/>
      <c r="I1331" s="9">
        <v>42745</v>
      </c>
      <c r="M1331" t="s">
        <v>21</v>
      </c>
      <c r="T1331">
        <v>204.78</v>
      </c>
    </row>
    <row r="1332" spans="1:20" ht="15" customHeight="1" x14ac:dyDescent="0.25">
      <c r="A1332" s="11"/>
      <c r="B1332" s="11"/>
      <c r="C1332" s="11"/>
      <c r="D1332" s="11"/>
      <c r="E1332" s="11"/>
      <c r="I1332" s="9">
        <v>42745</v>
      </c>
      <c r="M1332" t="s">
        <v>19</v>
      </c>
      <c r="P1332">
        <v>8.4</v>
      </c>
      <c r="T1332">
        <v>0</v>
      </c>
    </row>
    <row r="1333" spans="1:20" ht="15" customHeight="1" x14ac:dyDescent="0.25">
      <c r="A1333" s="11"/>
      <c r="B1333" s="11"/>
      <c r="C1333" s="11"/>
      <c r="D1333" s="11"/>
      <c r="E1333" s="11"/>
      <c r="I1333" s="9">
        <v>42745</v>
      </c>
      <c r="M1333" t="s">
        <v>20</v>
      </c>
      <c r="T1333">
        <v>0</v>
      </c>
    </row>
    <row r="1334" spans="1:20" ht="15" customHeight="1" x14ac:dyDescent="0.25">
      <c r="A1334" s="11"/>
      <c r="B1334" s="11"/>
      <c r="C1334" s="11"/>
      <c r="D1334" s="11"/>
      <c r="E1334" s="11"/>
      <c r="I1334" s="9">
        <v>42745</v>
      </c>
      <c r="M1334" t="s">
        <v>21</v>
      </c>
      <c r="T1334">
        <v>0</v>
      </c>
    </row>
    <row r="1335" spans="1:20" ht="15" customHeight="1" x14ac:dyDescent="0.25">
      <c r="A1335" s="11"/>
      <c r="B1335" s="11"/>
      <c r="C1335" s="11"/>
      <c r="D1335" s="11"/>
      <c r="E1335" s="11"/>
      <c r="I1335" s="9">
        <v>42745</v>
      </c>
      <c r="M1335" t="s">
        <v>19</v>
      </c>
      <c r="P1335">
        <v>8.4</v>
      </c>
      <c r="T1335">
        <v>204.78</v>
      </c>
    </row>
    <row r="1336" spans="1:20" ht="15" customHeight="1" x14ac:dyDescent="0.25">
      <c r="A1336" s="11"/>
      <c r="B1336" s="11"/>
      <c r="C1336" s="11"/>
      <c r="D1336" s="11"/>
      <c r="E1336" s="11"/>
      <c r="I1336" s="9">
        <v>42745</v>
      </c>
      <c r="M1336" t="s">
        <v>20</v>
      </c>
      <c r="T1336">
        <v>204.78</v>
      </c>
    </row>
    <row r="1337" spans="1:20" ht="15" customHeight="1" x14ac:dyDescent="0.25">
      <c r="A1337" s="11"/>
      <c r="B1337" s="11"/>
      <c r="C1337" s="11"/>
      <c r="D1337" s="11"/>
      <c r="E1337" s="11"/>
      <c r="I1337" s="9">
        <v>42745</v>
      </c>
      <c r="M1337" t="s">
        <v>21</v>
      </c>
      <c r="T1337">
        <v>204.78</v>
      </c>
    </row>
    <row r="1338" spans="1:20" ht="15" customHeight="1" x14ac:dyDescent="0.25">
      <c r="A1338" s="11"/>
      <c r="B1338" s="11"/>
      <c r="C1338" s="11"/>
      <c r="D1338" s="11"/>
      <c r="E1338" s="11"/>
      <c r="I1338" s="9">
        <v>42745</v>
      </c>
      <c r="M1338" t="s">
        <v>19</v>
      </c>
      <c r="P1338">
        <v>18.329999999999998</v>
      </c>
      <c r="T1338">
        <v>7</v>
      </c>
    </row>
    <row r="1339" spans="1:20" ht="15" customHeight="1" x14ac:dyDescent="0.25">
      <c r="A1339" s="11"/>
      <c r="B1339" s="11"/>
      <c r="C1339" s="11"/>
      <c r="D1339" s="11"/>
      <c r="E1339" s="11"/>
      <c r="I1339" s="9">
        <v>42745</v>
      </c>
      <c r="M1339" t="s">
        <v>20</v>
      </c>
      <c r="T1339">
        <v>7</v>
      </c>
    </row>
    <row r="1340" spans="1:20" ht="15" customHeight="1" x14ac:dyDescent="0.25">
      <c r="A1340" s="11"/>
      <c r="B1340" s="11"/>
      <c r="C1340" s="11"/>
      <c r="D1340" s="11"/>
      <c r="E1340" s="11"/>
      <c r="I1340" s="9">
        <v>42745</v>
      </c>
      <c r="M1340" t="s">
        <v>21</v>
      </c>
      <c r="T1340">
        <v>7</v>
      </c>
    </row>
    <row r="1341" spans="1:20" ht="15" customHeight="1" x14ac:dyDescent="0.25">
      <c r="A1341" s="11"/>
      <c r="B1341" s="11"/>
      <c r="C1341" s="11"/>
      <c r="D1341" s="11"/>
      <c r="E1341" s="11"/>
      <c r="I1341" s="9">
        <v>42745</v>
      </c>
      <c r="M1341" t="s">
        <v>19</v>
      </c>
      <c r="P1341">
        <v>18.329999999999998</v>
      </c>
      <c r="T1341">
        <v>1.4</v>
      </c>
    </row>
    <row r="1342" spans="1:20" ht="15" customHeight="1" x14ac:dyDescent="0.25">
      <c r="A1342" s="11"/>
      <c r="B1342" s="11"/>
      <c r="C1342" s="11"/>
      <c r="D1342" s="11"/>
      <c r="E1342" s="11"/>
      <c r="I1342" s="9">
        <v>42745</v>
      </c>
      <c r="M1342" t="s">
        <v>20</v>
      </c>
      <c r="T1342">
        <v>1.4</v>
      </c>
    </row>
    <row r="1343" spans="1:20" ht="15" customHeight="1" x14ac:dyDescent="0.25">
      <c r="A1343" s="11"/>
      <c r="B1343" s="11"/>
      <c r="C1343" s="11"/>
      <c r="D1343" s="11"/>
      <c r="E1343" s="11"/>
      <c r="I1343" s="9">
        <v>42745</v>
      </c>
      <c r="M1343" t="s">
        <v>21</v>
      </c>
      <c r="T1343">
        <v>1.4</v>
      </c>
    </row>
    <row r="1344" spans="1:20" ht="15" customHeight="1" x14ac:dyDescent="0.25">
      <c r="A1344" s="11"/>
      <c r="B1344" s="11"/>
      <c r="C1344" s="11"/>
      <c r="D1344" s="11"/>
      <c r="E1344" s="11"/>
      <c r="I1344" s="9">
        <v>42745</v>
      </c>
      <c r="M1344" t="s">
        <v>19</v>
      </c>
      <c r="P1344">
        <v>18.329999999999998</v>
      </c>
      <c r="T1344">
        <v>8.4</v>
      </c>
    </row>
    <row r="1345" spans="1:20" ht="15" customHeight="1" x14ac:dyDescent="0.25">
      <c r="A1345" s="11"/>
      <c r="B1345" s="11"/>
      <c r="C1345" s="11"/>
      <c r="D1345" s="11"/>
      <c r="E1345" s="11"/>
      <c r="I1345" s="9">
        <v>42745</v>
      </c>
      <c r="M1345" t="s">
        <v>20</v>
      </c>
      <c r="T1345">
        <v>8.4</v>
      </c>
    </row>
    <row r="1346" spans="1:20" ht="15" customHeight="1" x14ac:dyDescent="0.25">
      <c r="A1346" s="11"/>
      <c r="B1346" s="11"/>
      <c r="C1346" s="11"/>
      <c r="D1346" s="11"/>
      <c r="E1346" s="11"/>
      <c r="I1346" s="9">
        <v>42745</v>
      </c>
      <c r="M1346" t="s">
        <v>21</v>
      </c>
      <c r="T1346">
        <v>8.4</v>
      </c>
    </row>
    <row r="1347" spans="1:20" ht="15" customHeight="1" x14ac:dyDescent="0.25">
      <c r="A1347" s="11"/>
      <c r="B1347" s="11"/>
      <c r="C1347" s="11"/>
      <c r="D1347" s="11"/>
      <c r="E1347" s="11"/>
      <c r="I1347" s="9">
        <v>42745</v>
      </c>
      <c r="M1347" t="s">
        <v>19</v>
      </c>
      <c r="P1347">
        <v>3.67</v>
      </c>
      <c r="T1347">
        <v>568.41</v>
      </c>
    </row>
    <row r="1348" spans="1:20" ht="15" customHeight="1" x14ac:dyDescent="0.25">
      <c r="A1348" s="11"/>
      <c r="B1348" s="11"/>
      <c r="C1348" s="11"/>
      <c r="D1348" s="11"/>
      <c r="E1348" s="11"/>
      <c r="I1348" s="9">
        <v>42745</v>
      </c>
      <c r="M1348" t="s">
        <v>20</v>
      </c>
      <c r="T1348">
        <v>568.41</v>
      </c>
    </row>
    <row r="1349" spans="1:20" ht="15" customHeight="1" x14ac:dyDescent="0.25">
      <c r="A1349" s="11"/>
      <c r="B1349" s="11"/>
      <c r="C1349" s="11"/>
      <c r="D1349" s="11"/>
      <c r="E1349" s="11"/>
      <c r="I1349" s="9">
        <v>42745</v>
      </c>
      <c r="M1349" t="s">
        <v>21</v>
      </c>
      <c r="T1349">
        <v>568.41</v>
      </c>
    </row>
    <row r="1350" spans="1:20" ht="15" customHeight="1" x14ac:dyDescent="0.25">
      <c r="A1350" s="11"/>
      <c r="B1350" s="11"/>
      <c r="C1350" s="11"/>
      <c r="D1350" s="11"/>
      <c r="E1350" s="11"/>
      <c r="I1350" s="9">
        <v>42745</v>
      </c>
      <c r="M1350" t="s">
        <v>19</v>
      </c>
      <c r="P1350">
        <v>3.67</v>
      </c>
      <c r="T1350">
        <v>0</v>
      </c>
    </row>
    <row r="1351" spans="1:20" ht="15" customHeight="1" x14ac:dyDescent="0.25">
      <c r="A1351" s="11"/>
      <c r="B1351" s="11"/>
      <c r="C1351" s="11"/>
      <c r="D1351" s="11"/>
      <c r="E1351" s="11"/>
      <c r="I1351" s="9">
        <v>42745</v>
      </c>
      <c r="M1351" t="s">
        <v>20</v>
      </c>
      <c r="T1351">
        <v>0</v>
      </c>
    </row>
    <row r="1352" spans="1:20" ht="15" customHeight="1" x14ac:dyDescent="0.25">
      <c r="A1352" s="11"/>
      <c r="B1352" s="11"/>
      <c r="C1352" s="11"/>
      <c r="D1352" s="11"/>
      <c r="E1352" s="11"/>
      <c r="I1352" s="9">
        <v>42745</v>
      </c>
      <c r="M1352" t="s">
        <v>21</v>
      </c>
      <c r="T1352">
        <v>0</v>
      </c>
    </row>
    <row r="1353" spans="1:20" ht="15" customHeight="1" x14ac:dyDescent="0.25">
      <c r="A1353" s="11"/>
      <c r="B1353" s="11"/>
      <c r="C1353" s="11"/>
      <c r="D1353" s="11"/>
      <c r="E1353" s="11"/>
      <c r="I1353" s="9">
        <v>42745</v>
      </c>
      <c r="M1353" t="s">
        <v>19</v>
      </c>
      <c r="P1353">
        <v>3.67</v>
      </c>
      <c r="T1353">
        <v>568.41</v>
      </c>
    </row>
    <row r="1354" spans="1:20" ht="15" customHeight="1" x14ac:dyDescent="0.25">
      <c r="A1354" s="11"/>
      <c r="B1354" s="11"/>
      <c r="C1354" s="11"/>
      <c r="D1354" s="11"/>
      <c r="E1354" s="11"/>
      <c r="I1354" s="9">
        <v>42745</v>
      </c>
      <c r="M1354" t="s">
        <v>20</v>
      </c>
      <c r="T1354">
        <v>568.41</v>
      </c>
    </row>
    <row r="1355" spans="1:20" ht="15" customHeight="1" x14ac:dyDescent="0.25">
      <c r="A1355" s="11"/>
      <c r="B1355" s="11"/>
      <c r="C1355" s="11"/>
      <c r="D1355" s="11"/>
      <c r="E1355" s="11"/>
      <c r="I1355" s="9">
        <v>42745</v>
      </c>
      <c r="M1355" t="s">
        <v>21</v>
      </c>
      <c r="T1355">
        <v>568.41</v>
      </c>
    </row>
    <row r="1356" spans="1:20" ht="15" customHeight="1" x14ac:dyDescent="0.25">
      <c r="A1356" s="11"/>
      <c r="B1356" s="11"/>
      <c r="C1356" s="11"/>
      <c r="D1356" s="11"/>
      <c r="E1356" s="11"/>
      <c r="I1356" s="9">
        <v>42745</v>
      </c>
      <c r="M1356" t="s">
        <v>19</v>
      </c>
      <c r="P1356">
        <v>22</v>
      </c>
      <c r="T1356">
        <v>18.329999999999998</v>
      </c>
    </row>
    <row r="1357" spans="1:20" ht="15" customHeight="1" x14ac:dyDescent="0.25">
      <c r="A1357" s="11"/>
      <c r="B1357" s="11"/>
      <c r="C1357" s="11"/>
      <c r="D1357" s="11"/>
      <c r="E1357" s="11"/>
      <c r="I1357" s="9">
        <v>42745</v>
      </c>
      <c r="M1357" t="s">
        <v>20</v>
      </c>
      <c r="T1357">
        <v>18.329999999999998</v>
      </c>
    </row>
    <row r="1358" spans="1:20" ht="15" customHeight="1" x14ac:dyDescent="0.25">
      <c r="A1358" s="11"/>
      <c r="B1358" s="11"/>
      <c r="C1358" s="11"/>
      <c r="D1358" s="11"/>
      <c r="E1358" s="11"/>
      <c r="I1358" s="9">
        <v>42745</v>
      </c>
      <c r="M1358" t="s">
        <v>21</v>
      </c>
      <c r="T1358">
        <v>18.329999999999998</v>
      </c>
    </row>
    <row r="1359" spans="1:20" ht="15" customHeight="1" x14ac:dyDescent="0.25">
      <c r="A1359" s="11"/>
      <c r="B1359" s="11"/>
      <c r="C1359" s="11"/>
      <c r="D1359" s="11"/>
      <c r="E1359" s="11"/>
      <c r="I1359" s="9">
        <v>42745</v>
      </c>
      <c r="M1359" t="s">
        <v>19</v>
      </c>
      <c r="P1359">
        <v>22</v>
      </c>
      <c r="T1359">
        <v>3.67</v>
      </c>
    </row>
    <row r="1360" spans="1:20" ht="15" customHeight="1" x14ac:dyDescent="0.25">
      <c r="A1360" s="11"/>
      <c r="B1360" s="11"/>
      <c r="C1360" s="11"/>
      <c r="D1360" s="11"/>
      <c r="E1360" s="11"/>
      <c r="I1360" s="9">
        <v>42745</v>
      </c>
      <c r="M1360" t="s">
        <v>20</v>
      </c>
      <c r="T1360">
        <v>3.67</v>
      </c>
    </row>
    <row r="1361" spans="1:20" ht="15" customHeight="1" x14ac:dyDescent="0.25">
      <c r="A1361" s="11"/>
      <c r="B1361" s="11"/>
      <c r="C1361" s="11"/>
      <c r="D1361" s="11"/>
      <c r="E1361" s="11"/>
      <c r="I1361" s="9">
        <v>42745</v>
      </c>
      <c r="M1361" t="s">
        <v>21</v>
      </c>
      <c r="T1361">
        <v>3.67</v>
      </c>
    </row>
    <row r="1362" spans="1:20" ht="15" customHeight="1" x14ac:dyDescent="0.25">
      <c r="A1362" s="11"/>
      <c r="B1362" s="11"/>
      <c r="C1362" s="11"/>
      <c r="D1362" s="11"/>
      <c r="E1362" s="11"/>
      <c r="I1362" s="9">
        <v>42745</v>
      </c>
      <c r="M1362" t="s">
        <v>19</v>
      </c>
      <c r="P1362">
        <v>22</v>
      </c>
      <c r="T1362">
        <v>22</v>
      </c>
    </row>
    <row r="1363" spans="1:20" ht="15" customHeight="1" x14ac:dyDescent="0.25">
      <c r="A1363" s="11"/>
      <c r="B1363" s="11"/>
      <c r="C1363" s="11"/>
      <c r="D1363" s="11"/>
      <c r="E1363" s="11"/>
      <c r="I1363" s="9">
        <v>42745</v>
      </c>
      <c r="M1363" t="s">
        <v>20</v>
      </c>
      <c r="T1363">
        <v>22</v>
      </c>
    </row>
    <row r="1364" spans="1:20" ht="15" customHeight="1" x14ac:dyDescent="0.25">
      <c r="A1364" s="11"/>
      <c r="B1364" s="11"/>
      <c r="C1364" s="11"/>
      <c r="D1364" s="11"/>
      <c r="E1364" s="11"/>
      <c r="I1364" s="9">
        <v>42745</v>
      </c>
      <c r="M1364" t="s">
        <v>21</v>
      </c>
      <c r="T1364">
        <v>22</v>
      </c>
    </row>
    <row r="1365" spans="1:20" ht="15" customHeight="1" x14ac:dyDescent="0.25">
      <c r="A1365" s="11"/>
      <c r="B1365" s="11"/>
      <c r="C1365" s="11"/>
      <c r="D1365" s="11"/>
      <c r="E1365" s="11"/>
      <c r="I1365" s="9">
        <v>42745</v>
      </c>
      <c r="M1365" t="s">
        <v>19</v>
      </c>
      <c r="P1365">
        <v>0</v>
      </c>
      <c r="T1365">
        <v>435.75</v>
      </c>
    </row>
    <row r="1366" spans="1:20" ht="15" customHeight="1" x14ac:dyDescent="0.25">
      <c r="A1366" s="11"/>
      <c r="B1366" s="11"/>
      <c r="C1366" s="11"/>
      <c r="D1366" s="11"/>
      <c r="E1366" s="11"/>
      <c r="I1366" s="9">
        <v>42745</v>
      </c>
      <c r="M1366" t="s">
        <v>20</v>
      </c>
      <c r="T1366">
        <v>435.75</v>
      </c>
    </row>
    <row r="1367" spans="1:20" ht="15" customHeight="1" x14ac:dyDescent="0.25">
      <c r="A1367" s="11"/>
      <c r="B1367" s="11"/>
      <c r="C1367" s="11"/>
      <c r="D1367" s="11"/>
      <c r="E1367" s="11"/>
      <c r="I1367" s="9">
        <v>42745</v>
      </c>
      <c r="M1367" t="s">
        <v>21</v>
      </c>
      <c r="T1367">
        <v>435.75</v>
      </c>
    </row>
    <row r="1368" spans="1:20" ht="15" customHeight="1" x14ac:dyDescent="0.25">
      <c r="A1368" s="11"/>
      <c r="B1368" s="11"/>
      <c r="C1368" s="11"/>
      <c r="D1368" s="11"/>
      <c r="E1368" s="11"/>
      <c r="I1368" s="9">
        <v>42745</v>
      </c>
      <c r="M1368" t="s">
        <v>19</v>
      </c>
      <c r="P1368">
        <v>0</v>
      </c>
      <c r="T1368">
        <v>0</v>
      </c>
    </row>
    <row r="1369" spans="1:20" ht="15" customHeight="1" x14ac:dyDescent="0.25">
      <c r="A1369" s="11"/>
      <c r="B1369" s="11"/>
      <c r="C1369" s="11"/>
      <c r="D1369" s="11"/>
      <c r="E1369" s="11"/>
      <c r="I1369" s="9">
        <v>42745</v>
      </c>
      <c r="M1369" t="s">
        <v>20</v>
      </c>
      <c r="T1369">
        <v>0</v>
      </c>
    </row>
    <row r="1370" spans="1:20" ht="15" customHeight="1" x14ac:dyDescent="0.25">
      <c r="A1370" s="11"/>
      <c r="B1370" s="11"/>
      <c r="C1370" s="11"/>
      <c r="D1370" s="11"/>
      <c r="E1370" s="11"/>
      <c r="I1370" s="9">
        <v>42745</v>
      </c>
      <c r="M1370" t="s">
        <v>21</v>
      </c>
      <c r="T1370">
        <v>0</v>
      </c>
    </row>
    <row r="1371" spans="1:20" ht="15" customHeight="1" x14ac:dyDescent="0.25">
      <c r="A1371" s="11"/>
      <c r="B1371" s="11"/>
      <c r="C1371" s="11"/>
      <c r="D1371" s="11"/>
      <c r="E1371" s="11"/>
      <c r="I1371" s="9">
        <v>42745</v>
      </c>
      <c r="M1371" t="s">
        <v>19</v>
      </c>
      <c r="P1371">
        <v>0</v>
      </c>
      <c r="T1371">
        <v>435.75</v>
      </c>
    </row>
    <row r="1372" spans="1:20" ht="15" customHeight="1" x14ac:dyDescent="0.25">
      <c r="A1372" s="11"/>
      <c r="B1372" s="11"/>
      <c r="C1372" s="11"/>
      <c r="D1372" s="11"/>
      <c r="E1372" s="11"/>
      <c r="I1372" s="9">
        <v>42745</v>
      </c>
      <c r="M1372" t="s">
        <v>20</v>
      </c>
      <c r="T1372">
        <v>435.75</v>
      </c>
    </row>
    <row r="1373" spans="1:20" ht="15" customHeight="1" x14ac:dyDescent="0.25">
      <c r="A1373" s="11"/>
      <c r="B1373" s="11"/>
      <c r="C1373" s="11"/>
      <c r="D1373" s="11"/>
      <c r="E1373" s="11"/>
      <c r="I1373" s="9">
        <v>42745</v>
      </c>
      <c r="M1373" t="s">
        <v>21</v>
      </c>
      <c r="T1373">
        <v>435.75</v>
      </c>
    </row>
    <row r="1374" spans="1:20" ht="15" customHeight="1" x14ac:dyDescent="0.25">
      <c r="A1374" s="11"/>
      <c r="B1374" s="11"/>
      <c r="C1374" s="11"/>
      <c r="D1374" s="11"/>
      <c r="E1374" s="11"/>
      <c r="I1374" s="9">
        <v>42745</v>
      </c>
      <c r="M1374" t="s">
        <v>19</v>
      </c>
      <c r="P1374">
        <v>0</v>
      </c>
      <c r="T1374">
        <v>18.329999999999998</v>
      </c>
    </row>
    <row r="1375" spans="1:20" ht="15" customHeight="1" x14ac:dyDescent="0.25">
      <c r="A1375" s="11"/>
      <c r="B1375" s="11"/>
      <c r="C1375" s="11"/>
      <c r="D1375" s="11"/>
      <c r="E1375" s="11"/>
      <c r="I1375" s="9">
        <v>42745</v>
      </c>
      <c r="M1375" t="s">
        <v>20</v>
      </c>
      <c r="T1375">
        <v>18.329999999999998</v>
      </c>
    </row>
    <row r="1376" spans="1:20" ht="15" customHeight="1" x14ac:dyDescent="0.25">
      <c r="A1376" s="11"/>
      <c r="B1376" s="11"/>
      <c r="C1376" s="11"/>
      <c r="D1376" s="11"/>
      <c r="E1376" s="11"/>
      <c r="I1376" s="9">
        <v>42745</v>
      </c>
      <c r="M1376" t="s">
        <v>21</v>
      </c>
      <c r="T1376">
        <v>18.329999999999998</v>
      </c>
    </row>
    <row r="1377" spans="1:20" ht="15" customHeight="1" x14ac:dyDescent="0.25">
      <c r="A1377" s="11"/>
      <c r="B1377" s="11"/>
      <c r="C1377" s="11"/>
      <c r="D1377" s="11"/>
      <c r="E1377" s="11"/>
      <c r="I1377" s="9">
        <v>42745</v>
      </c>
      <c r="M1377" t="s">
        <v>19</v>
      </c>
      <c r="P1377">
        <v>0</v>
      </c>
      <c r="T1377">
        <v>3.67</v>
      </c>
    </row>
    <row r="1378" spans="1:20" ht="15" customHeight="1" x14ac:dyDescent="0.25">
      <c r="A1378" s="11"/>
      <c r="B1378" s="11"/>
      <c r="C1378" s="11"/>
      <c r="D1378" s="11"/>
      <c r="E1378" s="11"/>
      <c r="I1378" s="9">
        <v>42745</v>
      </c>
      <c r="M1378" t="s">
        <v>20</v>
      </c>
      <c r="T1378">
        <v>3.67</v>
      </c>
    </row>
    <row r="1379" spans="1:20" ht="15" customHeight="1" x14ac:dyDescent="0.25">
      <c r="A1379" s="11"/>
      <c r="B1379" s="11"/>
      <c r="C1379" s="11"/>
      <c r="D1379" s="11"/>
      <c r="E1379" s="11"/>
      <c r="I1379" s="9">
        <v>42745</v>
      </c>
      <c r="M1379" t="s">
        <v>21</v>
      </c>
      <c r="T1379">
        <v>3.67</v>
      </c>
    </row>
    <row r="1380" spans="1:20" ht="15" customHeight="1" x14ac:dyDescent="0.25">
      <c r="A1380" s="11"/>
      <c r="B1380" s="11"/>
      <c r="C1380" s="11"/>
      <c r="D1380" s="11"/>
      <c r="E1380" s="11"/>
      <c r="I1380" s="9">
        <v>42745</v>
      </c>
      <c r="M1380" t="s">
        <v>19</v>
      </c>
      <c r="P1380">
        <v>0</v>
      </c>
      <c r="T1380">
        <v>22</v>
      </c>
    </row>
    <row r="1381" spans="1:20" ht="15" customHeight="1" x14ac:dyDescent="0.25">
      <c r="A1381" s="11"/>
      <c r="B1381" s="11"/>
      <c r="C1381" s="11"/>
      <c r="D1381" s="11"/>
      <c r="E1381" s="11"/>
      <c r="I1381" s="9">
        <v>42745</v>
      </c>
      <c r="M1381" t="s">
        <v>20</v>
      </c>
      <c r="T1381">
        <v>22</v>
      </c>
    </row>
    <row r="1382" spans="1:20" ht="15" customHeight="1" x14ac:dyDescent="0.25">
      <c r="A1382" s="11"/>
      <c r="B1382" s="11"/>
      <c r="C1382" s="11"/>
      <c r="D1382" s="11"/>
      <c r="E1382" s="11"/>
      <c r="I1382" s="9">
        <v>42745</v>
      </c>
      <c r="M1382" t="s">
        <v>21</v>
      </c>
      <c r="T1382">
        <v>22</v>
      </c>
    </row>
    <row r="1383" spans="1:20" ht="15" customHeight="1" x14ac:dyDescent="0.25">
      <c r="A1383" s="11"/>
      <c r="B1383" s="11"/>
      <c r="C1383" s="11"/>
      <c r="D1383" s="11"/>
      <c r="E1383" s="11"/>
      <c r="I1383" s="9">
        <v>42745</v>
      </c>
      <c r="M1383" t="s">
        <v>19</v>
      </c>
      <c r="P1383">
        <v>0</v>
      </c>
      <c r="T1383">
        <v>102</v>
      </c>
    </row>
    <row r="1384" spans="1:20" ht="15" customHeight="1" x14ac:dyDescent="0.25">
      <c r="A1384" s="11"/>
      <c r="B1384" s="11"/>
      <c r="C1384" s="11"/>
      <c r="D1384" s="11"/>
      <c r="E1384" s="11"/>
      <c r="I1384" s="9">
        <v>42745</v>
      </c>
      <c r="M1384" t="s">
        <v>20</v>
      </c>
      <c r="T1384">
        <v>102</v>
      </c>
    </row>
    <row r="1385" spans="1:20" ht="15" customHeight="1" x14ac:dyDescent="0.25">
      <c r="A1385" s="11"/>
      <c r="B1385" s="11"/>
      <c r="C1385" s="11"/>
      <c r="D1385" s="11"/>
      <c r="E1385" s="11"/>
      <c r="I1385" s="9">
        <v>42745</v>
      </c>
      <c r="M1385" t="s">
        <v>21</v>
      </c>
      <c r="T1385">
        <v>102</v>
      </c>
    </row>
    <row r="1386" spans="1:20" ht="15" customHeight="1" x14ac:dyDescent="0.25">
      <c r="A1386" s="11"/>
      <c r="B1386" s="11"/>
      <c r="C1386" s="11"/>
      <c r="D1386" s="11"/>
      <c r="E1386" s="11"/>
      <c r="I1386" s="9">
        <v>42745</v>
      </c>
      <c r="M1386" t="s">
        <v>19</v>
      </c>
      <c r="P1386">
        <v>0</v>
      </c>
      <c r="T1386">
        <v>0</v>
      </c>
    </row>
    <row r="1387" spans="1:20" ht="15" customHeight="1" x14ac:dyDescent="0.25">
      <c r="A1387" s="11"/>
      <c r="B1387" s="11"/>
      <c r="C1387" s="11"/>
      <c r="D1387" s="11"/>
      <c r="E1387" s="11"/>
      <c r="I1387" s="9">
        <v>42745</v>
      </c>
      <c r="M1387" t="s">
        <v>20</v>
      </c>
      <c r="T1387">
        <v>0</v>
      </c>
    </row>
    <row r="1388" spans="1:20" ht="15" customHeight="1" x14ac:dyDescent="0.25">
      <c r="A1388" s="11"/>
      <c r="B1388" s="11"/>
      <c r="C1388" s="11"/>
      <c r="D1388" s="11"/>
      <c r="E1388" s="11"/>
      <c r="I1388" s="9">
        <v>42745</v>
      </c>
      <c r="M1388" t="s">
        <v>21</v>
      </c>
      <c r="T1388">
        <v>0</v>
      </c>
    </row>
    <row r="1389" spans="1:20" ht="15" customHeight="1" x14ac:dyDescent="0.25">
      <c r="A1389" s="11"/>
      <c r="B1389" s="11"/>
      <c r="C1389" s="11"/>
      <c r="D1389" s="11"/>
      <c r="E1389" s="11"/>
      <c r="I1389" s="9">
        <v>42745</v>
      </c>
      <c r="M1389" t="s">
        <v>19</v>
      </c>
      <c r="P1389">
        <v>0</v>
      </c>
      <c r="T1389">
        <v>102</v>
      </c>
    </row>
    <row r="1390" spans="1:20" ht="15" customHeight="1" x14ac:dyDescent="0.25">
      <c r="A1390" s="11"/>
      <c r="B1390" s="11"/>
      <c r="C1390" s="11"/>
      <c r="D1390" s="11"/>
      <c r="E1390" s="11"/>
      <c r="I1390" s="9">
        <v>42745</v>
      </c>
      <c r="M1390" t="s">
        <v>20</v>
      </c>
      <c r="T1390">
        <v>102</v>
      </c>
    </row>
    <row r="1391" spans="1:20" ht="15" customHeight="1" x14ac:dyDescent="0.25">
      <c r="A1391" s="11"/>
      <c r="B1391" s="11"/>
      <c r="C1391" s="11"/>
      <c r="D1391" s="11"/>
      <c r="E1391" s="11"/>
      <c r="I1391" s="9">
        <v>42745</v>
      </c>
      <c r="M1391" t="s">
        <v>21</v>
      </c>
      <c r="T1391">
        <v>102</v>
      </c>
    </row>
    <row r="1392" spans="1:20" ht="15" customHeight="1" x14ac:dyDescent="0.25">
      <c r="A1392" s="11"/>
      <c r="B1392" s="11"/>
      <c r="C1392" s="11"/>
      <c r="D1392" s="11"/>
      <c r="E1392" s="11"/>
      <c r="I1392" s="9">
        <v>42745</v>
      </c>
      <c r="M1392" t="s">
        <v>19</v>
      </c>
      <c r="P1392">
        <v>493.99</v>
      </c>
      <c r="T1392">
        <v>7</v>
      </c>
    </row>
    <row r="1393" spans="1:20" ht="15" customHeight="1" x14ac:dyDescent="0.25">
      <c r="A1393" s="11"/>
      <c r="B1393" s="11"/>
      <c r="C1393" s="11"/>
      <c r="D1393" s="11"/>
      <c r="E1393" s="11"/>
      <c r="I1393" s="9">
        <v>42745</v>
      </c>
      <c r="M1393" t="s">
        <v>20</v>
      </c>
      <c r="T1393">
        <v>7</v>
      </c>
    </row>
    <row r="1394" spans="1:20" ht="15" customHeight="1" x14ac:dyDescent="0.25">
      <c r="A1394" s="11"/>
      <c r="B1394" s="11"/>
      <c r="C1394" s="11"/>
      <c r="D1394" s="11"/>
      <c r="E1394" s="11"/>
      <c r="I1394" s="9">
        <v>42745</v>
      </c>
      <c r="M1394" t="s">
        <v>21</v>
      </c>
      <c r="T1394">
        <v>7</v>
      </c>
    </row>
    <row r="1395" spans="1:20" ht="15" customHeight="1" x14ac:dyDescent="0.25">
      <c r="A1395" s="11"/>
      <c r="B1395" s="11"/>
      <c r="C1395" s="11"/>
      <c r="D1395" s="11"/>
      <c r="E1395" s="11"/>
      <c r="I1395" s="9">
        <v>42745</v>
      </c>
      <c r="M1395" t="s">
        <v>19</v>
      </c>
      <c r="P1395">
        <v>493.99</v>
      </c>
      <c r="T1395">
        <v>1.4</v>
      </c>
    </row>
    <row r="1396" spans="1:20" ht="15" customHeight="1" x14ac:dyDescent="0.25">
      <c r="A1396" s="11"/>
      <c r="B1396" s="11"/>
      <c r="C1396" s="11"/>
      <c r="D1396" s="11"/>
      <c r="E1396" s="11"/>
      <c r="I1396" s="9">
        <v>42745</v>
      </c>
      <c r="M1396" t="s">
        <v>20</v>
      </c>
      <c r="T1396">
        <v>1.4</v>
      </c>
    </row>
    <row r="1397" spans="1:20" ht="15" customHeight="1" x14ac:dyDescent="0.25">
      <c r="A1397" s="11"/>
      <c r="B1397" s="11"/>
      <c r="C1397" s="11"/>
      <c r="D1397" s="11"/>
      <c r="E1397" s="11"/>
      <c r="I1397" s="9">
        <v>42745</v>
      </c>
      <c r="M1397" t="s">
        <v>21</v>
      </c>
      <c r="T1397">
        <v>1.4</v>
      </c>
    </row>
    <row r="1398" spans="1:20" ht="15" customHeight="1" x14ac:dyDescent="0.25">
      <c r="A1398" s="11"/>
      <c r="B1398" s="11"/>
      <c r="C1398" s="11"/>
      <c r="D1398" s="11"/>
      <c r="E1398" s="11"/>
      <c r="I1398" s="9">
        <v>42745</v>
      </c>
      <c r="M1398" t="s">
        <v>19</v>
      </c>
      <c r="P1398">
        <v>493.99</v>
      </c>
      <c r="T1398">
        <v>8.4</v>
      </c>
    </row>
    <row r="1399" spans="1:20" ht="15" customHeight="1" x14ac:dyDescent="0.25">
      <c r="A1399" s="11"/>
      <c r="B1399" s="11"/>
      <c r="C1399" s="11"/>
      <c r="D1399" s="11"/>
      <c r="E1399" s="11"/>
      <c r="I1399" s="9">
        <v>42745</v>
      </c>
      <c r="M1399" t="s">
        <v>20</v>
      </c>
      <c r="T1399">
        <v>8.4</v>
      </c>
    </row>
    <row r="1400" spans="1:20" ht="15" customHeight="1" x14ac:dyDescent="0.25">
      <c r="A1400" s="11"/>
      <c r="B1400" s="11"/>
      <c r="C1400" s="11"/>
      <c r="D1400" s="11"/>
      <c r="E1400" s="11"/>
      <c r="I1400" s="9">
        <v>42745</v>
      </c>
      <c r="M1400" t="s">
        <v>21</v>
      </c>
      <c r="T1400">
        <v>8.4</v>
      </c>
    </row>
    <row r="1401" spans="1:20" ht="15" customHeight="1" x14ac:dyDescent="0.25">
      <c r="A1401" s="11"/>
      <c r="B1401" s="11"/>
      <c r="C1401" s="11"/>
      <c r="D1401" s="11"/>
      <c r="E1401" s="11"/>
      <c r="I1401" s="9">
        <v>42745</v>
      </c>
      <c r="M1401" t="s">
        <v>19</v>
      </c>
      <c r="P1401">
        <v>0</v>
      </c>
      <c r="T1401">
        <v>6</v>
      </c>
    </row>
    <row r="1402" spans="1:20" ht="15" customHeight="1" x14ac:dyDescent="0.25">
      <c r="A1402" s="11"/>
      <c r="B1402" s="11"/>
      <c r="C1402" s="11"/>
      <c r="D1402" s="11"/>
      <c r="E1402" s="11"/>
      <c r="I1402" s="9">
        <v>42745</v>
      </c>
      <c r="M1402" t="s">
        <v>20</v>
      </c>
      <c r="T1402">
        <v>6</v>
      </c>
    </row>
    <row r="1403" spans="1:20" ht="15" customHeight="1" x14ac:dyDescent="0.25">
      <c r="A1403" s="11"/>
      <c r="B1403" s="11"/>
      <c r="C1403" s="11"/>
      <c r="D1403" s="11"/>
      <c r="E1403" s="11"/>
      <c r="I1403" s="9">
        <v>42745</v>
      </c>
      <c r="M1403" t="s">
        <v>21</v>
      </c>
      <c r="T1403">
        <v>6</v>
      </c>
    </row>
    <row r="1404" spans="1:20" ht="15" customHeight="1" x14ac:dyDescent="0.25">
      <c r="A1404" s="11"/>
      <c r="B1404" s="11"/>
      <c r="C1404" s="11"/>
      <c r="D1404" s="11"/>
      <c r="E1404" s="11"/>
      <c r="I1404" s="9">
        <v>42745</v>
      </c>
      <c r="M1404" t="s">
        <v>19</v>
      </c>
      <c r="P1404">
        <v>0</v>
      </c>
      <c r="T1404">
        <v>1.2</v>
      </c>
    </row>
    <row r="1405" spans="1:20" ht="15" customHeight="1" x14ac:dyDescent="0.25">
      <c r="A1405" s="11"/>
      <c r="B1405" s="11"/>
      <c r="C1405" s="11"/>
      <c r="D1405" s="11"/>
      <c r="E1405" s="11"/>
      <c r="I1405" s="9">
        <v>42745</v>
      </c>
      <c r="M1405" t="s">
        <v>20</v>
      </c>
      <c r="T1405">
        <v>1.2</v>
      </c>
    </row>
    <row r="1406" spans="1:20" ht="15" customHeight="1" x14ac:dyDescent="0.25">
      <c r="A1406" s="11"/>
      <c r="B1406" s="11"/>
      <c r="C1406" s="11"/>
      <c r="D1406" s="11"/>
      <c r="E1406" s="11"/>
      <c r="I1406" s="9">
        <v>42745</v>
      </c>
      <c r="M1406" t="s">
        <v>21</v>
      </c>
      <c r="T1406">
        <v>1.2</v>
      </c>
    </row>
    <row r="1407" spans="1:20" ht="15" customHeight="1" x14ac:dyDescent="0.25">
      <c r="A1407" s="11"/>
      <c r="B1407" s="11"/>
      <c r="C1407" s="11"/>
      <c r="D1407" s="11"/>
      <c r="E1407" s="11"/>
      <c r="I1407" s="9">
        <v>42745</v>
      </c>
      <c r="M1407" t="s">
        <v>19</v>
      </c>
      <c r="P1407">
        <v>0</v>
      </c>
      <c r="T1407">
        <v>7.2</v>
      </c>
    </row>
    <row r="1408" spans="1:20" ht="15" customHeight="1" x14ac:dyDescent="0.25">
      <c r="A1408" s="11"/>
      <c r="B1408" s="11"/>
      <c r="C1408" s="11"/>
      <c r="D1408" s="11"/>
      <c r="E1408" s="11"/>
      <c r="I1408" s="9">
        <v>42745</v>
      </c>
      <c r="M1408" t="s">
        <v>20</v>
      </c>
      <c r="T1408">
        <v>7.2</v>
      </c>
    </row>
    <row r="1409" spans="1:20" ht="15" customHeight="1" x14ac:dyDescent="0.25">
      <c r="A1409" s="11"/>
      <c r="B1409" s="11"/>
      <c r="C1409" s="11"/>
      <c r="D1409" s="11"/>
      <c r="E1409" s="11"/>
      <c r="I1409" s="9">
        <v>42745</v>
      </c>
      <c r="M1409" t="s">
        <v>21</v>
      </c>
      <c r="T1409">
        <v>7.2</v>
      </c>
    </row>
    <row r="1410" spans="1:20" ht="15" customHeight="1" x14ac:dyDescent="0.25">
      <c r="A1410" s="11"/>
      <c r="B1410" s="11"/>
      <c r="C1410" s="11"/>
      <c r="D1410" s="11"/>
      <c r="E1410" s="11"/>
      <c r="I1410" s="9">
        <v>42745</v>
      </c>
      <c r="M1410" t="s">
        <v>19</v>
      </c>
      <c r="P1410">
        <v>493.99</v>
      </c>
      <c r="T1410">
        <v>-726.06</v>
      </c>
    </row>
    <row r="1411" spans="1:20" ht="15" customHeight="1" x14ac:dyDescent="0.25">
      <c r="A1411" s="11"/>
      <c r="B1411" s="11"/>
      <c r="C1411" s="11"/>
      <c r="D1411" s="11"/>
      <c r="E1411" s="11"/>
      <c r="I1411" s="9">
        <v>42745</v>
      </c>
      <c r="M1411" t="s">
        <v>20</v>
      </c>
      <c r="T1411">
        <v>-726.06</v>
      </c>
    </row>
    <row r="1412" spans="1:20" ht="15" customHeight="1" x14ac:dyDescent="0.25">
      <c r="A1412" s="11"/>
      <c r="B1412" s="11"/>
      <c r="C1412" s="11"/>
      <c r="D1412" s="11"/>
      <c r="E1412" s="11"/>
      <c r="I1412" s="9">
        <v>42745</v>
      </c>
      <c r="M1412" t="s">
        <v>21</v>
      </c>
      <c r="T1412">
        <v>-726.06</v>
      </c>
    </row>
    <row r="1413" spans="1:20" ht="15" customHeight="1" x14ac:dyDescent="0.25">
      <c r="A1413" s="11"/>
      <c r="B1413" s="11"/>
      <c r="C1413" s="11"/>
      <c r="D1413" s="11"/>
      <c r="E1413" s="11"/>
      <c r="I1413" s="9">
        <v>42745</v>
      </c>
      <c r="M1413" t="s">
        <v>19</v>
      </c>
      <c r="P1413">
        <v>493.99</v>
      </c>
      <c r="T1413">
        <v>0</v>
      </c>
    </row>
    <row r="1414" spans="1:20" ht="15" customHeight="1" x14ac:dyDescent="0.25">
      <c r="A1414" s="11"/>
      <c r="B1414" s="11"/>
      <c r="C1414" s="11"/>
      <c r="D1414" s="11"/>
      <c r="E1414" s="11"/>
      <c r="I1414" s="9">
        <v>42745</v>
      </c>
      <c r="M1414" t="s">
        <v>20</v>
      </c>
      <c r="T1414">
        <v>0</v>
      </c>
    </row>
    <row r="1415" spans="1:20" ht="15" customHeight="1" x14ac:dyDescent="0.25">
      <c r="A1415" s="11"/>
      <c r="B1415" s="11"/>
      <c r="C1415" s="11"/>
      <c r="D1415" s="11"/>
      <c r="E1415" s="11"/>
      <c r="I1415" s="9">
        <v>42745</v>
      </c>
      <c r="M1415" t="s">
        <v>21</v>
      </c>
      <c r="T1415">
        <v>0</v>
      </c>
    </row>
    <row r="1416" spans="1:20" ht="15" customHeight="1" x14ac:dyDescent="0.25">
      <c r="A1416" s="11"/>
      <c r="B1416" s="11"/>
      <c r="C1416" s="11"/>
      <c r="D1416" s="11"/>
      <c r="E1416" s="11"/>
      <c r="I1416" s="9">
        <v>42745</v>
      </c>
      <c r="M1416" t="s">
        <v>19</v>
      </c>
      <c r="P1416">
        <v>493.99</v>
      </c>
      <c r="T1416">
        <v>-726.06</v>
      </c>
    </row>
    <row r="1417" spans="1:20" ht="15" customHeight="1" x14ac:dyDescent="0.25">
      <c r="A1417" s="11"/>
      <c r="B1417" s="11"/>
      <c r="C1417" s="11"/>
      <c r="D1417" s="11"/>
      <c r="E1417" s="11"/>
      <c r="I1417" s="9">
        <v>42745</v>
      </c>
      <c r="M1417" t="s">
        <v>20</v>
      </c>
      <c r="T1417">
        <v>-726.06</v>
      </c>
    </row>
    <row r="1418" spans="1:20" ht="15" customHeight="1" x14ac:dyDescent="0.25">
      <c r="A1418" s="11"/>
      <c r="B1418" s="11"/>
      <c r="C1418" s="11"/>
      <c r="D1418" s="11"/>
      <c r="E1418" s="11"/>
      <c r="I1418" s="9">
        <v>42745</v>
      </c>
      <c r="M1418" t="s">
        <v>21</v>
      </c>
      <c r="T1418">
        <v>-726.06</v>
      </c>
    </row>
    <row r="1419" spans="1:20" ht="15" customHeight="1" x14ac:dyDescent="0.25">
      <c r="A1419" s="11"/>
      <c r="B1419" s="11"/>
      <c r="C1419" s="11"/>
      <c r="D1419" s="11"/>
      <c r="E1419" s="11"/>
      <c r="I1419" s="9">
        <v>42745</v>
      </c>
      <c r="M1419" t="s">
        <v>19</v>
      </c>
      <c r="P1419">
        <v>18.329999999999998</v>
      </c>
      <c r="T1419">
        <v>64</v>
      </c>
    </row>
    <row r="1420" spans="1:20" ht="15" customHeight="1" x14ac:dyDescent="0.25">
      <c r="A1420" s="11"/>
      <c r="B1420" s="11"/>
      <c r="C1420" s="11"/>
      <c r="D1420" s="11"/>
      <c r="E1420" s="11"/>
      <c r="I1420" s="9">
        <v>42745</v>
      </c>
      <c r="M1420" t="s">
        <v>20</v>
      </c>
      <c r="T1420">
        <v>64</v>
      </c>
    </row>
    <row r="1421" spans="1:20" ht="15" customHeight="1" x14ac:dyDescent="0.25">
      <c r="A1421" s="11"/>
      <c r="B1421" s="11"/>
      <c r="C1421" s="11"/>
      <c r="D1421" s="11"/>
      <c r="E1421" s="11"/>
      <c r="I1421" s="9">
        <v>42745</v>
      </c>
      <c r="M1421" t="s">
        <v>21</v>
      </c>
      <c r="T1421">
        <v>64</v>
      </c>
    </row>
    <row r="1422" spans="1:20" ht="15" customHeight="1" x14ac:dyDescent="0.25">
      <c r="A1422" s="11"/>
      <c r="B1422" s="11"/>
      <c r="C1422" s="11"/>
      <c r="D1422" s="11"/>
      <c r="E1422" s="11"/>
      <c r="I1422" s="9">
        <v>42745</v>
      </c>
      <c r="M1422" t="s">
        <v>19</v>
      </c>
      <c r="P1422">
        <v>18.329999999999998</v>
      </c>
      <c r="T1422">
        <v>0</v>
      </c>
    </row>
    <row r="1423" spans="1:20" ht="15" customHeight="1" x14ac:dyDescent="0.25">
      <c r="A1423" s="11"/>
      <c r="B1423" s="11"/>
      <c r="C1423" s="11"/>
      <c r="D1423" s="11"/>
      <c r="E1423" s="11"/>
      <c r="I1423" s="9">
        <v>42745</v>
      </c>
      <c r="M1423" t="s">
        <v>20</v>
      </c>
      <c r="T1423">
        <v>0</v>
      </c>
    </row>
    <row r="1424" spans="1:20" ht="15" customHeight="1" x14ac:dyDescent="0.25">
      <c r="A1424" s="11"/>
      <c r="B1424" s="11"/>
      <c r="C1424" s="11"/>
      <c r="D1424" s="11"/>
      <c r="E1424" s="11"/>
      <c r="I1424" s="9">
        <v>42745</v>
      </c>
      <c r="M1424" t="s">
        <v>21</v>
      </c>
      <c r="T1424">
        <v>0</v>
      </c>
    </row>
    <row r="1425" spans="1:20" ht="15" customHeight="1" x14ac:dyDescent="0.25">
      <c r="A1425" s="11"/>
      <c r="B1425" s="11"/>
      <c r="C1425" s="11"/>
      <c r="D1425" s="11"/>
      <c r="E1425" s="11"/>
      <c r="I1425" s="9">
        <v>42745</v>
      </c>
      <c r="M1425" t="s">
        <v>19</v>
      </c>
      <c r="P1425">
        <v>18.329999999999998</v>
      </c>
      <c r="T1425">
        <v>64</v>
      </c>
    </row>
    <row r="1426" spans="1:20" ht="15" customHeight="1" x14ac:dyDescent="0.25">
      <c r="A1426" s="11"/>
      <c r="B1426" s="11"/>
      <c r="C1426" s="11"/>
      <c r="D1426" s="11"/>
      <c r="E1426" s="11"/>
      <c r="I1426" s="9">
        <v>42745</v>
      </c>
      <c r="M1426" t="s">
        <v>20</v>
      </c>
      <c r="T1426">
        <v>64</v>
      </c>
    </row>
    <row r="1427" spans="1:20" ht="15" customHeight="1" x14ac:dyDescent="0.25">
      <c r="A1427" s="11"/>
      <c r="B1427" s="11"/>
      <c r="C1427" s="11"/>
      <c r="D1427" s="11"/>
      <c r="E1427" s="11"/>
      <c r="I1427" s="9">
        <v>42745</v>
      </c>
      <c r="M1427" t="s">
        <v>21</v>
      </c>
      <c r="T1427">
        <v>64</v>
      </c>
    </row>
    <row r="1428" spans="1:20" ht="15" customHeight="1" x14ac:dyDescent="0.25">
      <c r="A1428" s="11"/>
      <c r="B1428" s="11"/>
      <c r="C1428" s="11"/>
      <c r="D1428" s="11"/>
      <c r="E1428" s="11"/>
      <c r="I1428" s="9">
        <v>42745</v>
      </c>
      <c r="M1428" t="s">
        <v>19</v>
      </c>
      <c r="P1428">
        <v>3.67</v>
      </c>
      <c r="T1428">
        <v>60.7</v>
      </c>
    </row>
    <row r="1429" spans="1:20" ht="15" customHeight="1" x14ac:dyDescent="0.25">
      <c r="A1429" s="11"/>
      <c r="B1429" s="11"/>
      <c r="C1429" s="11"/>
      <c r="D1429" s="11"/>
      <c r="E1429" s="11"/>
      <c r="I1429" s="9">
        <v>42745</v>
      </c>
      <c r="M1429" t="s">
        <v>20</v>
      </c>
      <c r="T1429">
        <v>60.7</v>
      </c>
    </row>
    <row r="1430" spans="1:20" ht="15" customHeight="1" x14ac:dyDescent="0.25">
      <c r="A1430" s="11"/>
      <c r="B1430" s="11"/>
      <c r="C1430" s="11"/>
      <c r="D1430" s="11"/>
      <c r="E1430" s="11"/>
      <c r="I1430" s="9">
        <v>42745</v>
      </c>
      <c r="M1430" t="s">
        <v>21</v>
      </c>
      <c r="T1430">
        <v>60.7</v>
      </c>
    </row>
    <row r="1431" spans="1:20" ht="15" customHeight="1" x14ac:dyDescent="0.25">
      <c r="A1431" s="11"/>
      <c r="B1431" s="11"/>
      <c r="C1431" s="11"/>
      <c r="D1431" s="11"/>
      <c r="E1431" s="11"/>
      <c r="I1431" s="9">
        <v>42745</v>
      </c>
      <c r="M1431" t="s">
        <v>19</v>
      </c>
      <c r="P1431">
        <v>3.67</v>
      </c>
      <c r="T1431">
        <v>0</v>
      </c>
    </row>
    <row r="1432" spans="1:20" ht="15" customHeight="1" x14ac:dyDescent="0.25">
      <c r="A1432" s="11"/>
      <c r="B1432" s="11"/>
      <c r="C1432" s="11"/>
      <c r="D1432" s="11"/>
      <c r="E1432" s="11"/>
      <c r="I1432" s="9">
        <v>42745</v>
      </c>
      <c r="M1432" t="s">
        <v>20</v>
      </c>
      <c r="T1432">
        <v>0</v>
      </c>
    </row>
    <row r="1433" spans="1:20" ht="15" customHeight="1" x14ac:dyDescent="0.25">
      <c r="A1433" s="11"/>
      <c r="B1433" s="11"/>
      <c r="C1433" s="11"/>
      <c r="D1433" s="11"/>
      <c r="E1433" s="11"/>
      <c r="I1433" s="9">
        <v>42745</v>
      </c>
      <c r="M1433" t="s">
        <v>21</v>
      </c>
      <c r="T1433">
        <v>0</v>
      </c>
    </row>
    <row r="1434" spans="1:20" ht="15" customHeight="1" x14ac:dyDescent="0.25">
      <c r="A1434" s="11"/>
      <c r="B1434" s="11"/>
      <c r="C1434" s="11"/>
      <c r="D1434" s="11"/>
      <c r="E1434" s="11"/>
      <c r="I1434" s="9">
        <v>42745</v>
      </c>
      <c r="M1434" t="s">
        <v>19</v>
      </c>
      <c r="P1434">
        <v>3.67</v>
      </c>
      <c r="T1434">
        <v>60.7</v>
      </c>
    </row>
    <row r="1435" spans="1:20" ht="15" customHeight="1" x14ac:dyDescent="0.25">
      <c r="A1435" s="11"/>
      <c r="B1435" s="11"/>
      <c r="C1435" s="11"/>
      <c r="D1435" s="11"/>
      <c r="E1435" s="11"/>
      <c r="I1435" s="9">
        <v>42745</v>
      </c>
      <c r="M1435" t="s">
        <v>20</v>
      </c>
      <c r="T1435">
        <v>60.7</v>
      </c>
    </row>
    <row r="1436" spans="1:20" ht="15" customHeight="1" x14ac:dyDescent="0.25">
      <c r="A1436" s="11"/>
      <c r="B1436" s="11"/>
      <c r="C1436" s="11"/>
      <c r="D1436" s="11"/>
      <c r="E1436" s="11"/>
      <c r="I1436" s="9">
        <v>42745</v>
      </c>
      <c r="M1436" t="s">
        <v>21</v>
      </c>
      <c r="T1436">
        <v>60.7</v>
      </c>
    </row>
    <row r="1437" spans="1:20" ht="15" customHeight="1" x14ac:dyDescent="0.25">
      <c r="A1437" s="11"/>
      <c r="B1437" s="11"/>
      <c r="C1437" s="11"/>
      <c r="D1437" s="11"/>
      <c r="E1437" s="11"/>
      <c r="I1437" s="9">
        <v>42745</v>
      </c>
      <c r="M1437" t="s">
        <v>19</v>
      </c>
      <c r="P1437">
        <v>22</v>
      </c>
      <c r="T1437">
        <v>7</v>
      </c>
    </row>
    <row r="1438" spans="1:20" ht="15" customHeight="1" x14ac:dyDescent="0.25">
      <c r="A1438" s="11"/>
      <c r="B1438" s="11"/>
      <c r="C1438" s="11"/>
      <c r="D1438" s="11"/>
      <c r="E1438" s="11"/>
      <c r="I1438" s="9">
        <v>42745</v>
      </c>
      <c r="M1438" t="s">
        <v>20</v>
      </c>
      <c r="T1438">
        <v>7</v>
      </c>
    </row>
    <row r="1439" spans="1:20" ht="15" customHeight="1" x14ac:dyDescent="0.25">
      <c r="A1439" s="11"/>
      <c r="B1439" s="11"/>
      <c r="C1439" s="11"/>
      <c r="D1439" s="11"/>
      <c r="E1439" s="11"/>
      <c r="I1439" s="9">
        <v>42745</v>
      </c>
      <c r="M1439" t="s">
        <v>21</v>
      </c>
      <c r="T1439">
        <v>7</v>
      </c>
    </row>
    <row r="1440" spans="1:20" ht="15" customHeight="1" x14ac:dyDescent="0.25">
      <c r="A1440" s="11"/>
      <c r="B1440" s="11"/>
      <c r="C1440" s="11"/>
      <c r="D1440" s="11"/>
      <c r="E1440" s="11"/>
      <c r="I1440" s="9">
        <v>42745</v>
      </c>
      <c r="M1440" t="s">
        <v>19</v>
      </c>
      <c r="P1440">
        <v>22</v>
      </c>
      <c r="T1440">
        <v>1.4</v>
      </c>
    </row>
    <row r="1441" spans="1:20" ht="15" customHeight="1" x14ac:dyDescent="0.25">
      <c r="A1441" s="11"/>
      <c r="B1441" s="11"/>
      <c r="C1441" s="11"/>
      <c r="D1441" s="11"/>
      <c r="E1441" s="11"/>
      <c r="I1441" s="9">
        <v>42745</v>
      </c>
      <c r="M1441" t="s">
        <v>20</v>
      </c>
      <c r="T1441">
        <v>1.4</v>
      </c>
    </row>
    <row r="1442" spans="1:20" ht="15" customHeight="1" x14ac:dyDescent="0.25">
      <c r="A1442" s="11"/>
      <c r="B1442" s="11"/>
      <c r="C1442" s="11"/>
      <c r="D1442" s="11"/>
      <c r="E1442" s="11"/>
      <c r="I1442" s="9">
        <v>42745</v>
      </c>
      <c r="M1442" t="s">
        <v>21</v>
      </c>
      <c r="T1442">
        <v>1.4</v>
      </c>
    </row>
    <row r="1443" spans="1:20" ht="15" customHeight="1" x14ac:dyDescent="0.25">
      <c r="A1443" s="11"/>
      <c r="B1443" s="11"/>
      <c r="C1443" s="11"/>
      <c r="D1443" s="11"/>
      <c r="E1443" s="11"/>
      <c r="I1443" s="9">
        <v>42745</v>
      </c>
      <c r="M1443" t="s">
        <v>19</v>
      </c>
      <c r="P1443">
        <v>22</v>
      </c>
      <c r="T1443">
        <v>8.4</v>
      </c>
    </row>
    <row r="1444" spans="1:20" ht="15" customHeight="1" x14ac:dyDescent="0.25">
      <c r="A1444" s="11"/>
      <c r="B1444" s="11"/>
      <c r="C1444" s="11"/>
      <c r="D1444" s="11"/>
      <c r="E1444" s="11"/>
      <c r="I1444" s="9">
        <v>42745</v>
      </c>
      <c r="M1444" t="s">
        <v>20</v>
      </c>
      <c r="T1444">
        <v>8.4</v>
      </c>
    </row>
    <row r="1445" spans="1:20" ht="15" customHeight="1" x14ac:dyDescent="0.25">
      <c r="A1445" s="11"/>
      <c r="B1445" s="11"/>
      <c r="C1445" s="11"/>
      <c r="D1445" s="11"/>
      <c r="E1445" s="11"/>
      <c r="I1445" s="9">
        <v>42745</v>
      </c>
      <c r="M1445" t="s">
        <v>21</v>
      </c>
      <c r="T1445">
        <v>8.4</v>
      </c>
    </row>
    <row r="1446" spans="1:20" ht="15" customHeight="1" x14ac:dyDescent="0.25">
      <c r="A1446" s="11"/>
      <c r="B1446" s="11"/>
      <c r="C1446" s="11"/>
      <c r="D1446" s="11"/>
      <c r="E1446" s="11"/>
      <c r="I1446" s="9">
        <v>42745</v>
      </c>
      <c r="M1446" t="s">
        <v>19</v>
      </c>
      <c r="P1446">
        <v>299</v>
      </c>
      <c r="T1446">
        <v>7</v>
      </c>
    </row>
    <row r="1447" spans="1:20" ht="15" customHeight="1" x14ac:dyDescent="0.25">
      <c r="A1447" s="11"/>
      <c r="B1447" s="11"/>
      <c r="C1447" s="11"/>
      <c r="D1447" s="11"/>
      <c r="E1447" s="11"/>
      <c r="I1447" s="9">
        <v>42745</v>
      </c>
      <c r="M1447" t="s">
        <v>20</v>
      </c>
      <c r="T1447">
        <v>7</v>
      </c>
    </row>
    <row r="1448" spans="1:20" ht="15" customHeight="1" x14ac:dyDescent="0.25">
      <c r="A1448" s="11"/>
      <c r="B1448" s="11"/>
      <c r="C1448" s="11"/>
      <c r="D1448" s="11"/>
      <c r="E1448" s="11"/>
      <c r="I1448" s="9">
        <v>42745</v>
      </c>
      <c r="M1448" t="s">
        <v>21</v>
      </c>
      <c r="T1448">
        <v>7</v>
      </c>
    </row>
    <row r="1449" spans="1:20" ht="15" customHeight="1" x14ac:dyDescent="0.25">
      <c r="A1449" s="11"/>
      <c r="B1449" s="11"/>
      <c r="C1449" s="11"/>
      <c r="D1449" s="11"/>
      <c r="E1449" s="11"/>
      <c r="I1449" s="9">
        <v>42745</v>
      </c>
      <c r="M1449" t="s">
        <v>19</v>
      </c>
      <c r="P1449">
        <v>299</v>
      </c>
      <c r="T1449">
        <v>1.4</v>
      </c>
    </row>
    <row r="1450" spans="1:20" ht="15" customHeight="1" x14ac:dyDescent="0.25">
      <c r="A1450" s="11"/>
      <c r="B1450" s="11"/>
      <c r="C1450" s="11"/>
      <c r="D1450" s="11"/>
      <c r="E1450" s="11"/>
      <c r="I1450" s="9">
        <v>42745</v>
      </c>
      <c r="M1450" t="s">
        <v>20</v>
      </c>
      <c r="T1450">
        <v>1.4</v>
      </c>
    </row>
    <row r="1451" spans="1:20" ht="15" customHeight="1" x14ac:dyDescent="0.25">
      <c r="A1451" s="11"/>
      <c r="B1451" s="11"/>
      <c r="C1451" s="11"/>
      <c r="D1451" s="11"/>
      <c r="E1451" s="11"/>
      <c r="I1451" s="9">
        <v>42745</v>
      </c>
      <c r="M1451" t="s">
        <v>21</v>
      </c>
      <c r="T1451">
        <v>1.4</v>
      </c>
    </row>
    <row r="1452" spans="1:20" ht="15" customHeight="1" x14ac:dyDescent="0.25">
      <c r="A1452" s="11"/>
      <c r="B1452" s="11"/>
      <c r="C1452" s="11"/>
      <c r="D1452" s="11"/>
      <c r="E1452" s="11"/>
      <c r="I1452" s="9">
        <v>42745</v>
      </c>
      <c r="M1452" t="s">
        <v>19</v>
      </c>
      <c r="P1452">
        <v>299</v>
      </c>
      <c r="T1452">
        <v>8.4</v>
      </c>
    </row>
    <row r="1453" spans="1:20" ht="15" customHeight="1" x14ac:dyDescent="0.25">
      <c r="A1453" s="11"/>
      <c r="B1453" s="11"/>
      <c r="C1453" s="11"/>
      <c r="D1453" s="11"/>
      <c r="E1453" s="11"/>
      <c r="I1453" s="9">
        <v>42745</v>
      </c>
      <c r="M1453" t="s">
        <v>20</v>
      </c>
      <c r="T1453">
        <v>8.4</v>
      </c>
    </row>
    <row r="1454" spans="1:20" ht="15" customHeight="1" x14ac:dyDescent="0.25">
      <c r="A1454" s="11"/>
      <c r="B1454" s="11"/>
      <c r="C1454" s="11"/>
      <c r="D1454" s="11"/>
      <c r="E1454" s="11"/>
      <c r="I1454" s="9">
        <v>42745</v>
      </c>
      <c r="M1454" t="s">
        <v>21</v>
      </c>
      <c r="T1454">
        <v>8.4</v>
      </c>
    </row>
    <row r="1455" spans="1:20" ht="15" customHeight="1" x14ac:dyDescent="0.25">
      <c r="A1455" s="11"/>
      <c r="B1455" s="11"/>
      <c r="C1455" s="11"/>
      <c r="D1455" s="11"/>
      <c r="E1455" s="11"/>
      <c r="I1455" s="9">
        <v>42745</v>
      </c>
      <c r="M1455" t="s">
        <v>19</v>
      </c>
      <c r="P1455">
        <v>0</v>
      </c>
      <c r="T1455">
        <v>58</v>
      </c>
    </row>
    <row r="1456" spans="1:20" ht="15" customHeight="1" x14ac:dyDescent="0.25">
      <c r="A1456" s="11"/>
      <c r="B1456" s="11"/>
      <c r="C1456" s="11"/>
      <c r="D1456" s="11"/>
      <c r="E1456" s="11"/>
      <c r="I1456" s="9">
        <v>42745</v>
      </c>
      <c r="M1456" t="s">
        <v>20</v>
      </c>
      <c r="T1456">
        <v>58</v>
      </c>
    </row>
    <row r="1457" spans="1:20" ht="15" customHeight="1" x14ac:dyDescent="0.25">
      <c r="A1457" s="11"/>
      <c r="B1457" s="11"/>
      <c r="C1457" s="11"/>
      <c r="D1457" s="11"/>
      <c r="E1457" s="11"/>
      <c r="I1457" s="9">
        <v>42745</v>
      </c>
      <c r="M1457" t="s">
        <v>21</v>
      </c>
      <c r="T1457">
        <v>58</v>
      </c>
    </row>
    <row r="1458" spans="1:20" ht="15" customHeight="1" x14ac:dyDescent="0.25">
      <c r="A1458" s="11"/>
      <c r="B1458" s="11"/>
      <c r="C1458" s="11"/>
      <c r="D1458" s="11"/>
      <c r="E1458" s="11"/>
      <c r="I1458" s="9">
        <v>42745</v>
      </c>
      <c r="M1458" t="s">
        <v>19</v>
      </c>
      <c r="P1458">
        <v>0</v>
      </c>
      <c r="T1458">
        <v>0</v>
      </c>
    </row>
    <row r="1459" spans="1:20" ht="15" customHeight="1" x14ac:dyDescent="0.25">
      <c r="A1459" s="11"/>
      <c r="B1459" s="11"/>
      <c r="C1459" s="11"/>
      <c r="D1459" s="11"/>
      <c r="E1459" s="11"/>
      <c r="I1459" s="9">
        <v>42745</v>
      </c>
      <c r="M1459" t="s">
        <v>20</v>
      </c>
      <c r="T1459">
        <v>0</v>
      </c>
    </row>
    <row r="1460" spans="1:20" ht="15" customHeight="1" x14ac:dyDescent="0.25">
      <c r="A1460" s="11"/>
      <c r="B1460" s="11"/>
      <c r="C1460" s="11"/>
      <c r="D1460" s="11"/>
      <c r="E1460" s="11"/>
      <c r="I1460" s="9">
        <v>42745</v>
      </c>
      <c r="M1460" t="s">
        <v>21</v>
      </c>
      <c r="T1460">
        <v>0</v>
      </c>
    </row>
    <row r="1461" spans="1:20" ht="15" customHeight="1" x14ac:dyDescent="0.25">
      <c r="A1461" s="11"/>
      <c r="B1461" s="11"/>
      <c r="C1461" s="11"/>
      <c r="D1461" s="11"/>
      <c r="E1461" s="11"/>
      <c r="I1461" s="9">
        <v>42745</v>
      </c>
      <c r="M1461" t="s">
        <v>19</v>
      </c>
      <c r="P1461">
        <v>0</v>
      </c>
      <c r="T1461">
        <v>58</v>
      </c>
    </row>
    <row r="1462" spans="1:20" ht="15" customHeight="1" x14ac:dyDescent="0.25">
      <c r="A1462" s="11"/>
      <c r="B1462" s="11"/>
      <c r="C1462" s="11"/>
      <c r="D1462" s="11"/>
      <c r="E1462" s="11"/>
      <c r="I1462" s="9">
        <v>42745</v>
      </c>
      <c r="M1462" t="s">
        <v>20</v>
      </c>
      <c r="T1462">
        <v>58</v>
      </c>
    </row>
    <row r="1463" spans="1:20" ht="15" customHeight="1" x14ac:dyDescent="0.25">
      <c r="A1463" s="11"/>
      <c r="B1463" s="11"/>
      <c r="C1463" s="11"/>
      <c r="D1463" s="11"/>
      <c r="E1463" s="11"/>
      <c r="I1463" s="9">
        <v>42745</v>
      </c>
      <c r="M1463" t="s">
        <v>21</v>
      </c>
      <c r="T1463">
        <v>58</v>
      </c>
    </row>
    <row r="1464" spans="1:20" ht="15" customHeight="1" x14ac:dyDescent="0.25">
      <c r="A1464" s="11"/>
      <c r="B1464" s="11"/>
      <c r="C1464" s="11"/>
      <c r="D1464" s="11"/>
      <c r="E1464" s="11"/>
      <c r="I1464" s="9">
        <v>42745</v>
      </c>
      <c r="M1464" t="s">
        <v>19</v>
      </c>
      <c r="P1464">
        <v>299</v>
      </c>
      <c r="T1464">
        <v>48</v>
      </c>
    </row>
    <row r="1465" spans="1:20" ht="15" customHeight="1" x14ac:dyDescent="0.25">
      <c r="A1465" s="11"/>
      <c r="B1465" s="11"/>
      <c r="C1465" s="11"/>
      <c r="D1465" s="11"/>
      <c r="E1465" s="11"/>
      <c r="I1465" s="9">
        <v>42745</v>
      </c>
      <c r="M1465" t="s">
        <v>20</v>
      </c>
      <c r="T1465">
        <v>48</v>
      </c>
    </row>
    <row r="1466" spans="1:20" ht="15" customHeight="1" x14ac:dyDescent="0.25">
      <c r="A1466" s="11"/>
      <c r="B1466" s="11"/>
      <c r="C1466" s="11"/>
      <c r="D1466" s="11"/>
      <c r="E1466" s="11"/>
      <c r="I1466" s="9">
        <v>42745</v>
      </c>
      <c r="M1466" t="s">
        <v>21</v>
      </c>
      <c r="T1466">
        <v>48</v>
      </c>
    </row>
    <row r="1467" spans="1:20" ht="15" customHeight="1" x14ac:dyDescent="0.25">
      <c r="A1467" s="11"/>
      <c r="B1467" s="11"/>
      <c r="C1467" s="11"/>
      <c r="D1467" s="11"/>
      <c r="E1467" s="11"/>
      <c r="I1467" s="9">
        <v>42745</v>
      </c>
      <c r="M1467" t="s">
        <v>19</v>
      </c>
      <c r="P1467">
        <v>299</v>
      </c>
      <c r="T1467">
        <v>0</v>
      </c>
    </row>
    <row r="1468" spans="1:20" ht="15" customHeight="1" x14ac:dyDescent="0.25">
      <c r="A1468" s="11"/>
      <c r="B1468" s="11"/>
      <c r="C1468" s="11"/>
      <c r="D1468" s="11"/>
      <c r="E1468" s="11"/>
      <c r="I1468" s="9">
        <v>42745</v>
      </c>
      <c r="M1468" t="s">
        <v>20</v>
      </c>
      <c r="T1468">
        <v>0</v>
      </c>
    </row>
    <row r="1469" spans="1:20" ht="15" customHeight="1" x14ac:dyDescent="0.25">
      <c r="A1469" s="11"/>
      <c r="B1469" s="11"/>
      <c r="C1469" s="11"/>
      <c r="D1469" s="11"/>
      <c r="E1469" s="11"/>
      <c r="I1469" s="9">
        <v>42745</v>
      </c>
      <c r="M1469" t="s">
        <v>21</v>
      </c>
      <c r="T1469">
        <v>0</v>
      </c>
    </row>
    <row r="1470" spans="1:20" ht="15" customHeight="1" x14ac:dyDescent="0.25">
      <c r="A1470" s="11"/>
      <c r="B1470" s="11"/>
      <c r="C1470" s="11"/>
      <c r="D1470" s="11"/>
      <c r="E1470" s="11"/>
      <c r="I1470" s="9">
        <v>42745</v>
      </c>
      <c r="M1470" t="s">
        <v>19</v>
      </c>
      <c r="P1470">
        <v>299</v>
      </c>
      <c r="T1470">
        <v>48</v>
      </c>
    </row>
    <row r="1471" spans="1:20" ht="15" customHeight="1" x14ac:dyDescent="0.25">
      <c r="A1471" s="11"/>
      <c r="B1471" s="11"/>
      <c r="C1471" s="11"/>
      <c r="D1471" s="11"/>
      <c r="E1471" s="11"/>
      <c r="I1471" s="9">
        <v>42745</v>
      </c>
      <c r="M1471" t="s">
        <v>20</v>
      </c>
      <c r="T1471">
        <v>48</v>
      </c>
    </row>
    <row r="1472" spans="1:20" ht="15" customHeight="1" x14ac:dyDescent="0.25">
      <c r="A1472" s="11"/>
      <c r="B1472" s="11"/>
      <c r="C1472" s="11"/>
      <c r="D1472" s="11"/>
      <c r="E1472" s="11"/>
      <c r="I1472" s="9">
        <v>42745</v>
      </c>
      <c r="M1472" t="s">
        <v>21</v>
      </c>
      <c r="T1472">
        <v>48</v>
      </c>
    </row>
    <row r="1473" spans="1:20" ht="15" customHeight="1" x14ac:dyDescent="0.25">
      <c r="A1473" s="11"/>
      <c r="B1473" s="11"/>
      <c r="C1473" s="11"/>
      <c r="D1473" s="11"/>
      <c r="E1473" s="11"/>
      <c r="I1473" s="9">
        <v>42745</v>
      </c>
      <c r="M1473" t="s">
        <v>19</v>
      </c>
      <c r="P1473">
        <v>37.5</v>
      </c>
      <c r="T1473">
        <v>7</v>
      </c>
    </row>
    <row r="1474" spans="1:20" ht="15" customHeight="1" x14ac:dyDescent="0.25">
      <c r="A1474" s="11"/>
      <c r="B1474" s="11"/>
      <c r="C1474" s="11"/>
      <c r="D1474" s="11"/>
      <c r="E1474" s="11"/>
      <c r="I1474" s="9">
        <v>42745</v>
      </c>
      <c r="M1474" t="s">
        <v>20</v>
      </c>
      <c r="T1474">
        <v>7</v>
      </c>
    </row>
    <row r="1475" spans="1:20" ht="15" customHeight="1" x14ac:dyDescent="0.25">
      <c r="A1475" s="11"/>
      <c r="B1475" s="11"/>
      <c r="C1475" s="11"/>
      <c r="D1475" s="11"/>
      <c r="E1475" s="11"/>
      <c r="I1475" s="9">
        <v>42745</v>
      </c>
      <c r="M1475" t="s">
        <v>21</v>
      </c>
      <c r="T1475">
        <v>7</v>
      </c>
    </row>
    <row r="1476" spans="1:20" ht="15" customHeight="1" x14ac:dyDescent="0.25">
      <c r="A1476" s="11"/>
      <c r="B1476" s="11"/>
      <c r="C1476" s="11"/>
      <c r="D1476" s="11"/>
      <c r="E1476" s="11"/>
      <c r="I1476" s="9">
        <v>42745</v>
      </c>
      <c r="M1476" t="s">
        <v>19</v>
      </c>
      <c r="P1476">
        <v>37.5</v>
      </c>
      <c r="T1476">
        <v>1.4</v>
      </c>
    </row>
    <row r="1477" spans="1:20" ht="15" customHeight="1" x14ac:dyDescent="0.25">
      <c r="A1477" s="11"/>
      <c r="B1477" s="11"/>
      <c r="C1477" s="11"/>
      <c r="D1477" s="11"/>
      <c r="E1477" s="11"/>
      <c r="I1477" s="9">
        <v>42745</v>
      </c>
      <c r="M1477" t="s">
        <v>20</v>
      </c>
      <c r="T1477">
        <v>1.4</v>
      </c>
    </row>
    <row r="1478" spans="1:20" ht="15" customHeight="1" x14ac:dyDescent="0.25">
      <c r="A1478" s="11"/>
      <c r="B1478" s="11"/>
      <c r="C1478" s="11"/>
      <c r="D1478" s="11"/>
      <c r="E1478" s="11"/>
      <c r="I1478" s="9">
        <v>42745</v>
      </c>
      <c r="M1478" t="s">
        <v>21</v>
      </c>
      <c r="T1478">
        <v>1.4</v>
      </c>
    </row>
    <row r="1479" spans="1:20" ht="15" customHeight="1" x14ac:dyDescent="0.25">
      <c r="A1479" s="11"/>
      <c r="B1479" s="11"/>
      <c r="C1479" s="11"/>
      <c r="D1479" s="11"/>
      <c r="E1479" s="11"/>
      <c r="I1479" s="9">
        <v>42745</v>
      </c>
      <c r="M1479" t="s">
        <v>19</v>
      </c>
      <c r="P1479">
        <v>37.5</v>
      </c>
      <c r="T1479">
        <v>8.4</v>
      </c>
    </row>
    <row r="1480" spans="1:20" ht="15" customHeight="1" x14ac:dyDescent="0.25">
      <c r="A1480" s="11"/>
      <c r="B1480" s="11"/>
      <c r="C1480" s="11"/>
      <c r="D1480" s="11"/>
      <c r="E1480" s="11"/>
      <c r="I1480" s="9">
        <v>42745</v>
      </c>
      <c r="M1480" t="s">
        <v>20</v>
      </c>
      <c r="T1480">
        <v>8.4</v>
      </c>
    </row>
    <row r="1481" spans="1:20" ht="15" customHeight="1" x14ac:dyDescent="0.25">
      <c r="A1481" s="11"/>
      <c r="B1481" s="11"/>
      <c r="C1481" s="11"/>
      <c r="D1481" s="11"/>
      <c r="E1481" s="11"/>
      <c r="I1481" s="9">
        <v>42745</v>
      </c>
      <c r="M1481" t="s">
        <v>21</v>
      </c>
      <c r="T1481">
        <v>8.4</v>
      </c>
    </row>
    <row r="1482" spans="1:20" ht="15" customHeight="1" x14ac:dyDescent="0.25">
      <c r="A1482" s="11"/>
      <c r="B1482" s="11"/>
      <c r="C1482" s="11"/>
      <c r="D1482" s="11"/>
      <c r="E1482" s="11"/>
      <c r="I1482" s="9">
        <v>42745</v>
      </c>
      <c r="M1482" t="s">
        <v>19</v>
      </c>
      <c r="P1482">
        <v>7.5</v>
      </c>
      <c r="T1482">
        <v>7</v>
      </c>
    </row>
    <row r="1483" spans="1:20" ht="15" customHeight="1" x14ac:dyDescent="0.25">
      <c r="A1483" s="11"/>
      <c r="B1483" s="11"/>
      <c r="C1483" s="11"/>
      <c r="D1483" s="11"/>
      <c r="E1483" s="11"/>
      <c r="I1483" s="9">
        <v>42745</v>
      </c>
      <c r="M1483" t="s">
        <v>20</v>
      </c>
      <c r="T1483">
        <v>7</v>
      </c>
    </row>
    <row r="1484" spans="1:20" ht="15" customHeight="1" x14ac:dyDescent="0.25">
      <c r="A1484" s="11"/>
      <c r="B1484" s="11"/>
      <c r="C1484" s="11"/>
      <c r="D1484" s="11"/>
      <c r="E1484" s="11"/>
      <c r="I1484" s="9">
        <v>42745</v>
      </c>
      <c r="M1484" t="s">
        <v>21</v>
      </c>
      <c r="T1484">
        <v>7</v>
      </c>
    </row>
    <row r="1485" spans="1:20" ht="15" customHeight="1" x14ac:dyDescent="0.25">
      <c r="A1485" s="11"/>
      <c r="B1485" s="11"/>
      <c r="C1485" s="11"/>
      <c r="D1485" s="11"/>
      <c r="E1485" s="11"/>
      <c r="I1485" s="9">
        <v>42745</v>
      </c>
      <c r="M1485" t="s">
        <v>19</v>
      </c>
      <c r="P1485">
        <v>7.5</v>
      </c>
      <c r="T1485">
        <v>1.4</v>
      </c>
    </row>
    <row r="1486" spans="1:20" ht="15" customHeight="1" x14ac:dyDescent="0.25">
      <c r="A1486" s="11"/>
      <c r="B1486" s="11"/>
      <c r="C1486" s="11"/>
      <c r="D1486" s="11"/>
      <c r="E1486" s="11"/>
      <c r="I1486" s="9">
        <v>42745</v>
      </c>
      <c r="M1486" t="s">
        <v>20</v>
      </c>
      <c r="T1486">
        <v>1.4</v>
      </c>
    </row>
    <row r="1487" spans="1:20" ht="15" customHeight="1" x14ac:dyDescent="0.25">
      <c r="A1487" s="11"/>
      <c r="B1487" s="11"/>
      <c r="C1487" s="11"/>
      <c r="D1487" s="11"/>
      <c r="E1487" s="11"/>
      <c r="I1487" s="9">
        <v>42745</v>
      </c>
      <c r="M1487" t="s">
        <v>21</v>
      </c>
      <c r="T1487">
        <v>1.4</v>
      </c>
    </row>
    <row r="1488" spans="1:20" ht="15" customHeight="1" x14ac:dyDescent="0.25">
      <c r="A1488" s="11"/>
      <c r="B1488" s="11"/>
      <c r="C1488" s="11"/>
      <c r="D1488" s="11"/>
      <c r="E1488" s="11"/>
      <c r="I1488" s="9">
        <v>42745</v>
      </c>
      <c r="M1488" t="s">
        <v>19</v>
      </c>
      <c r="P1488">
        <v>7.5</v>
      </c>
      <c r="T1488">
        <v>8.4</v>
      </c>
    </row>
    <row r="1489" spans="1:20" ht="15" customHeight="1" x14ac:dyDescent="0.25">
      <c r="A1489" s="11"/>
      <c r="B1489" s="11"/>
      <c r="C1489" s="11"/>
      <c r="D1489" s="11"/>
      <c r="E1489" s="11"/>
      <c r="I1489" s="9">
        <v>42745</v>
      </c>
      <c r="M1489" t="s">
        <v>20</v>
      </c>
      <c r="T1489">
        <v>8.4</v>
      </c>
    </row>
    <row r="1490" spans="1:20" ht="15" customHeight="1" x14ac:dyDescent="0.25">
      <c r="A1490" s="11"/>
      <c r="B1490" s="11"/>
      <c r="C1490" s="11"/>
      <c r="D1490" s="11"/>
      <c r="E1490" s="11"/>
      <c r="I1490" s="9">
        <v>42745</v>
      </c>
      <c r="M1490" t="s">
        <v>21</v>
      </c>
      <c r="T1490">
        <v>8.4</v>
      </c>
    </row>
    <row r="1491" spans="1:20" ht="15" customHeight="1" x14ac:dyDescent="0.25">
      <c r="A1491" s="11"/>
      <c r="B1491" s="11"/>
      <c r="C1491" s="11"/>
      <c r="D1491" s="11"/>
      <c r="E1491" s="11"/>
      <c r="I1491" s="9">
        <v>42745</v>
      </c>
      <c r="M1491" t="s">
        <v>19</v>
      </c>
      <c r="P1491">
        <v>45</v>
      </c>
      <c r="T1491">
        <v>71</v>
      </c>
    </row>
    <row r="1492" spans="1:20" ht="15" customHeight="1" x14ac:dyDescent="0.25">
      <c r="A1492" s="11"/>
      <c r="B1492" s="11"/>
      <c r="C1492" s="11"/>
      <c r="D1492" s="11"/>
      <c r="E1492" s="11"/>
      <c r="I1492" s="9">
        <v>42745</v>
      </c>
      <c r="M1492" t="s">
        <v>20</v>
      </c>
      <c r="T1492">
        <v>71</v>
      </c>
    </row>
    <row r="1493" spans="1:20" ht="15" customHeight="1" x14ac:dyDescent="0.25">
      <c r="A1493" s="11"/>
      <c r="B1493" s="11"/>
      <c r="C1493" s="11"/>
      <c r="D1493" s="11"/>
      <c r="E1493" s="11"/>
      <c r="I1493" s="9">
        <v>42745</v>
      </c>
      <c r="M1493" t="s">
        <v>21</v>
      </c>
      <c r="T1493">
        <v>71</v>
      </c>
    </row>
    <row r="1494" spans="1:20" ht="15" customHeight="1" x14ac:dyDescent="0.25">
      <c r="A1494" s="11"/>
      <c r="B1494" s="11"/>
      <c r="C1494" s="11"/>
      <c r="D1494" s="11"/>
      <c r="E1494" s="11"/>
      <c r="I1494" s="9">
        <v>42745</v>
      </c>
      <c r="M1494" t="s">
        <v>19</v>
      </c>
      <c r="P1494">
        <v>45</v>
      </c>
      <c r="T1494">
        <v>0</v>
      </c>
    </row>
    <row r="1495" spans="1:20" ht="15" customHeight="1" x14ac:dyDescent="0.25">
      <c r="A1495" s="11"/>
      <c r="B1495" s="11"/>
      <c r="C1495" s="11"/>
      <c r="D1495" s="11"/>
      <c r="E1495" s="11"/>
      <c r="I1495" s="9">
        <v>42745</v>
      </c>
      <c r="M1495" t="s">
        <v>20</v>
      </c>
      <c r="T1495">
        <v>0</v>
      </c>
    </row>
    <row r="1496" spans="1:20" ht="15" customHeight="1" x14ac:dyDescent="0.25">
      <c r="A1496" s="11"/>
      <c r="B1496" s="11"/>
      <c r="C1496" s="11"/>
      <c r="D1496" s="11"/>
      <c r="E1496" s="11"/>
      <c r="I1496" s="9">
        <v>42745</v>
      </c>
      <c r="M1496" t="s">
        <v>21</v>
      </c>
      <c r="T1496">
        <v>0</v>
      </c>
    </row>
    <row r="1497" spans="1:20" ht="15" customHeight="1" x14ac:dyDescent="0.25">
      <c r="A1497" s="11"/>
      <c r="B1497" s="11"/>
      <c r="C1497" s="11"/>
      <c r="D1497" s="11"/>
      <c r="E1497" s="11"/>
      <c r="I1497" s="9">
        <v>42745</v>
      </c>
      <c r="M1497" t="s">
        <v>19</v>
      </c>
      <c r="P1497">
        <v>45</v>
      </c>
      <c r="T1497">
        <v>71</v>
      </c>
    </row>
    <row r="1498" spans="1:20" ht="15" customHeight="1" x14ac:dyDescent="0.25">
      <c r="A1498" s="11"/>
      <c r="B1498" s="11"/>
      <c r="C1498" s="11"/>
      <c r="D1498" s="11"/>
      <c r="E1498" s="11"/>
      <c r="I1498" s="9">
        <v>42745</v>
      </c>
      <c r="M1498" t="s">
        <v>20</v>
      </c>
      <c r="T1498">
        <v>71</v>
      </c>
    </row>
    <row r="1499" spans="1:20" ht="15" customHeight="1" x14ac:dyDescent="0.25">
      <c r="A1499" s="11"/>
      <c r="B1499" s="11"/>
      <c r="C1499" s="11"/>
      <c r="D1499" s="11"/>
      <c r="E1499" s="11"/>
      <c r="I1499" s="9">
        <v>42745</v>
      </c>
      <c r="M1499" t="s">
        <v>21</v>
      </c>
      <c r="T1499">
        <v>71</v>
      </c>
    </row>
    <row r="1500" spans="1:20" ht="15" customHeight="1" x14ac:dyDescent="0.25">
      <c r="A1500" s="11"/>
      <c r="B1500" s="11"/>
      <c r="C1500" s="11"/>
      <c r="D1500" s="11"/>
      <c r="E1500" s="11"/>
      <c r="I1500" s="9">
        <v>42746</v>
      </c>
      <c r="M1500" t="s">
        <v>19</v>
      </c>
      <c r="P1500">
        <v>435.75</v>
      </c>
      <c r="T1500">
        <v>21.1</v>
      </c>
    </row>
    <row r="1501" spans="1:20" ht="15" customHeight="1" x14ac:dyDescent="0.25">
      <c r="A1501" s="11"/>
      <c r="B1501" s="11"/>
      <c r="C1501" s="11"/>
      <c r="D1501" s="11"/>
      <c r="E1501" s="11"/>
      <c r="I1501" s="9">
        <v>42746</v>
      </c>
      <c r="M1501" t="s">
        <v>20</v>
      </c>
      <c r="T1501">
        <v>21.1</v>
      </c>
    </row>
    <row r="1502" spans="1:20" ht="15" customHeight="1" x14ac:dyDescent="0.25">
      <c r="A1502" s="11"/>
      <c r="B1502" s="11"/>
      <c r="C1502" s="11"/>
      <c r="D1502" s="11"/>
      <c r="E1502" s="11"/>
      <c r="I1502" s="9">
        <v>42746</v>
      </c>
      <c r="M1502" t="s">
        <v>21</v>
      </c>
      <c r="T1502">
        <v>21.1</v>
      </c>
    </row>
    <row r="1503" spans="1:20" ht="15" customHeight="1" x14ac:dyDescent="0.25">
      <c r="A1503" s="11"/>
      <c r="B1503" s="11"/>
      <c r="C1503" s="11"/>
      <c r="D1503" s="11"/>
      <c r="E1503" s="11"/>
      <c r="I1503" s="9">
        <v>42746</v>
      </c>
      <c r="M1503" t="s">
        <v>19</v>
      </c>
      <c r="P1503">
        <v>435.75</v>
      </c>
      <c r="T1503">
        <v>0</v>
      </c>
    </row>
    <row r="1504" spans="1:20" ht="15" customHeight="1" x14ac:dyDescent="0.25">
      <c r="A1504" s="11"/>
      <c r="B1504" s="11"/>
      <c r="C1504" s="11"/>
      <c r="D1504" s="11"/>
      <c r="E1504" s="11"/>
      <c r="I1504" s="9">
        <v>42746</v>
      </c>
      <c r="M1504" t="s">
        <v>20</v>
      </c>
      <c r="T1504">
        <v>0</v>
      </c>
    </row>
    <row r="1505" spans="1:20" ht="15" customHeight="1" x14ac:dyDescent="0.25">
      <c r="A1505" s="11"/>
      <c r="B1505" s="11"/>
      <c r="C1505" s="11"/>
      <c r="D1505" s="11"/>
      <c r="E1505" s="11"/>
      <c r="I1505" s="9">
        <v>42746</v>
      </c>
      <c r="M1505" t="s">
        <v>21</v>
      </c>
      <c r="T1505">
        <v>0</v>
      </c>
    </row>
    <row r="1506" spans="1:20" ht="15" customHeight="1" x14ac:dyDescent="0.25">
      <c r="A1506" s="11"/>
      <c r="B1506" s="11"/>
      <c r="C1506" s="11"/>
      <c r="D1506" s="11"/>
      <c r="E1506" s="11"/>
      <c r="I1506" s="9">
        <v>42746</v>
      </c>
      <c r="M1506" t="s">
        <v>19</v>
      </c>
      <c r="P1506">
        <v>435.75</v>
      </c>
      <c r="T1506">
        <v>21.1</v>
      </c>
    </row>
    <row r="1507" spans="1:20" ht="15" customHeight="1" x14ac:dyDescent="0.25">
      <c r="A1507" s="11"/>
      <c r="B1507" s="11"/>
      <c r="C1507" s="11"/>
      <c r="D1507" s="11"/>
      <c r="E1507" s="11"/>
      <c r="I1507" s="9">
        <v>42746</v>
      </c>
      <c r="M1507" t="s">
        <v>20</v>
      </c>
      <c r="T1507">
        <v>21.1</v>
      </c>
    </row>
    <row r="1508" spans="1:20" ht="15" customHeight="1" x14ac:dyDescent="0.25">
      <c r="A1508" s="11"/>
      <c r="B1508" s="11"/>
      <c r="C1508" s="11"/>
      <c r="D1508" s="11"/>
      <c r="E1508" s="11"/>
      <c r="I1508" s="9">
        <v>42746</v>
      </c>
      <c r="M1508" t="s">
        <v>21</v>
      </c>
      <c r="T1508">
        <v>21.1</v>
      </c>
    </row>
    <row r="1509" spans="1:20" ht="15" customHeight="1" x14ac:dyDescent="0.25">
      <c r="A1509" s="11"/>
      <c r="B1509" s="11"/>
      <c r="C1509" s="11"/>
      <c r="D1509" s="11"/>
      <c r="E1509" s="11"/>
      <c r="I1509" s="9">
        <v>42746</v>
      </c>
      <c r="M1509" t="s">
        <v>19</v>
      </c>
      <c r="P1509">
        <v>0</v>
      </c>
      <c r="T1509">
        <v>7</v>
      </c>
    </row>
    <row r="1510" spans="1:20" ht="15" customHeight="1" x14ac:dyDescent="0.25">
      <c r="A1510" s="11"/>
      <c r="B1510" s="11"/>
      <c r="C1510" s="11"/>
      <c r="D1510" s="11"/>
      <c r="E1510" s="11"/>
      <c r="I1510" s="9">
        <v>42746</v>
      </c>
      <c r="M1510" t="s">
        <v>20</v>
      </c>
      <c r="T1510">
        <v>7</v>
      </c>
    </row>
    <row r="1511" spans="1:20" ht="15" customHeight="1" x14ac:dyDescent="0.25">
      <c r="A1511" s="11"/>
      <c r="B1511" s="11"/>
      <c r="C1511" s="11"/>
      <c r="D1511" s="11"/>
      <c r="E1511" s="11"/>
      <c r="I1511" s="9">
        <v>42746</v>
      </c>
      <c r="M1511" t="s">
        <v>21</v>
      </c>
      <c r="T1511">
        <v>7</v>
      </c>
    </row>
    <row r="1512" spans="1:20" ht="15" customHeight="1" x14ac:dyDescent="0.25">
      <c r="A1512" s="11"/>
      <c r="B1512" s="11"/>
      <c r="C1512" s="11"/>
      <c r="D1512" s="11"/>
      <c r="E1512" s="11"/>
      <c r="I1512" s="9">
        <v>42746</v>
      </c>
      <c r="M1512" t="s">
        <v>19</v>
      </c>
      <c r="P1512">
        <v>0</v>
      </c>
      <c r="T1512">
        <v>1.4</v>
      </c>
    </row>
    <row r="1513" spans="1:20" ht="15" customHeight="1" x14ac:dyDescent="0.25">
      <c r="A1513" s="11"/>
      <c r="B1513" s="11"/>
      <c r="C1513" s="11"/>
      <c r="D1513" s="11"/>
      <c r="E1513" s="11"/>
      <c r="I1513" s="9">
        <v>42746</v>
      </c>
      <c r="M1513" t="s">
        <v>20</v>
      </c>
      <c r="T1513">
        <v>1.4</v>
      </c>
    </row>
    <row r="1514" spans="1:20" ht="15" customHeight="1" x14ac:dyDescent="0.25">
      <c r="A1514" s="11"/>
      <c r="B1514" s="11"/>
      <c r="C1514" s="11"/>
      <c r="D1514" s="11"/>
      <c r="E1514" s="11"/>
      <c r="I1514" s="9">
        <v>42746</v>
      </c>
      <c r="M1514" t="s">
        <v>21</v>
      </c>
      <c r="T1514">
        <v>1.4</v>
      </c>
    </row>
    <row r="1515" spans="1:20" ht="15" customHeight="1" x14ac:dyDescent="0.25">
      <c r="A1515" s="11"/>
      <c r="B1515" s="11"/>
      <c r="C1515" s="11"/>
      <c r="D1515" s="11"/>
      <c r="E1515" s="11"/>
      <c r="I1515" s="9">
        <v>42746</v>
      </c>
      <c r="M1515" t="s">
        <v>19</v>
      </c>
      <c r="P1515">
        <v>0</v>
      </c>
      <c r="T1515">
        <v>8.4</v>
      </c>
    </row>
    <row r="1516" spans="1:20" ht="15" customHeight="1" x14ac:dyDescent="0.25">
      <c r="A1516" s="11"/>
      <c r="B1516" s="11"/>
      <c r="C1516" s="11"/>
      <c r="D1516" s="11"/>
      <c r="E1516" s="11"/>
      <c r="I1516" s="9">
        <v>42746</v>
      </c>
      <c r="M1516" t="s">
        <v>20</v>
      </c>
      <c r="T1516">
        <v>8.4</v>
      </c>
    </row>
    <row r="1517" spans="1:20" ht="15" customHeight="1" x14ac:dyDescent="0.25">
      <c r="A1517" s="11"/>
      <c r="B1517" s="11"/>
      <c r="C1517" s="11"/>
      <c r="D1517" s="11"/>
      <c r="E1517" s="11"/>
      <c r="I1517" s="9">
        <v>42746</v>
      </c>
      <c r="M1517" t="s">
        <v>21</v>
      </c>
      <c r="T1517">
        <v>8.4</v>
      </c>
    </row>
    <row r="1518" spans="1:20" ht="15" customHeight="1" x14ac:dyDescent="0.25">
      <c r="A1518" s="11"/>
      <c r="B1518" s="11"/>
      <c r="C1518" s="11"/>
      <c r="D1518" s="11"/>
      <c r="E1518" s="11"/>
      <c r="I1518" s="9">
        <v>42746</v>
      </c>
      <c r="M1518" t="s">
        <v>19</v>
      </c>
      <c r="P1518">
        <v>435.75</v>
      </c>
      <c r="T1518">
        <v>7</v>
      </c>
    </row>
    <row r="1519" spans="1:20" ht="15" customHeight="1" x14ac:dyDescent="0.25">
      <c r="A1519" s="11"/>
      <c r="B1519" s="11"/>
      <c r="C1519" s="11"/>
      <c r="D1519" s="11"/>
      <c r="E1519" s="11"/>
      <c r="I1519" s="9">
        <v>42746</v>
      </c>
      <c r="M1519" t="s">
        <v>20</v>
      </c>
      <c r="T1519">
        <v>7</v>
      </c>
    </row>
    <row r="1520" spans="1:20" ht="15" customHeight="1" x14ac:dyDescent="0.25">
      <c r="A1520" s="11"/>
      <c r="B1520" s="11"/>
      <c r="C1520" s="11"/>
      <c r="D1520" s="11"/>
      <c r="E1520" s="11"/>
      <c r="I1520" s="9">
        <v>42746</v>
      </c>
      <c r="M1520" t="s">
        <v>21</v>
      </c>
      <c r="T1520">
        <v>7</v>
      </c>
    </row>
    <row r="1521" spans="1:20" ht="15" customHeight="1" x14ac:dyDescent="0.25">
      <c r="A1521" s="11"/>
      <c r="B1521" s="11"/>
      <c r="C1521" s="11"/>
      <c r="D1521" s="11"/>
      <c r="E1521" s="11"/>
      <c r="I1521" s="9">
        <v>42746</v>
      </c>
      <c r="M1521" t="s">
        <v>19</v>
      </c>
      <c r="P1521">
        <v>435.75</v>
      </c>
      <c r="T1521">
        <v>1.4</v>
      </c>
    </row>
    <row r="1522" spans="1:20" ht="15" customHeight="1" x14ac:dyDescent="0.25">
      <c r="A1522" s="11"/>
      <c r="B1522" s="11"/>
      <c r="C1522" s="11"/>
      <c r="D1522" s="11"/>
      <c r="E1522" s="11"/>
      <c r="I1522" s="9">
        <v>42746</v>
      </c>
      <c r="M1522" t="s">
        <v>20</v>
      </c>
      <c r="T1522">
        <v>1.4</v>
      </c>
    </row>
    <row r="1523" spans="1:20" ht="15" customHeight="1" x14ac:dyDescent="0.25">
      <c r="A1523" s="11"/>
      <c r="B1523" s="11"/>
      <c r="C1523" s="11"/>
      <c r="D1523" s="11"/>
      <c r="E1523" s="11"/>
      <c r="I1523" s="9">
        <v>42746</v>
      </c>
      <c r="M1523" t="s">
        <v>21</v>
      </c>
      <c r="T1523">
        <v>1.4</v>
      </c>
    </row>
    <row r="1524" spans="1:20" ht="15" customHeight="1" x14ac:dyDescent="0.25">
      <c r="A1524" s="11"/>
      <c r="B1524" s="11"/>
      <c r="C1524" s="11"/>
      <c r="D1524" s="11"/>
      <c r="E1524" s="11"/>
      <c r="I1524" s="9">
        <v>42746</v>
      </c>
      <c r="M1524" t="s">
        <v>19</v>
      </c>
      <c r="P1524">
        <v>435.75</v>
      </c>
      <c r="T1524">
        <v>8.4</v>
      </c>
    </row>
    <row r="1525" spans="1:20" ht="15" customHeight="1" x14ac:dyDescent="0.25">
      <c r="A1525" s="11"/>
      <c r="B1525" s="11"/>
      <c r="C1525" s="11"/>
      <c r="D1525" s="11"/>
      <c r="E1525" s="11"/>
      <c r="I1525" s="9">
        <v>42746</v>
      </c>
      <c r="M1525" t="s">
        <v>20</v>
      </c>
      <c r="T1525">
        <v>8.4</v>
      </c>
    </row>
    <row r="1526" spans="1:20" ht="15" customHeight="1" x14ac:dyDescent="0.25">
      <c r="A1526" s="11"/>
      <c r="B1526" s="11"/>
      <c r="C1526" s="11"/>
      <c r="D1526" s="11"/>
      <c r="E1526" s="11"/>
      <c r="I1526" s="9">
        <v>42746</v>
      </c>
      <c r="M1526" t="s">
        <v>21</v>
      </c>
      <c r="T1526">
        <v>8.4</v>
      </c>
    </row>
    <row r="1527" spans="1:20" ht="15" customHeight="1" x14ac:dyDescent="0.25">
      <c r="A1527" s="11"/>
      <c r="B1527" s="11"/>
      <c r="C1527" s="11"/>
      <c r="D1527" s="11"/>
      <c r="E1527" s="11"/>
      <c r="I1527" s="9">
        <v>42746</v>
      </c>
      <c r="M1527" t="s">
        <v>19</v>
      </c>
      <c r="P1527">
        <v>18.329999999999998</v>
      </c>
      <c r="T1527">
        <v>102</v>
      </c>
    </row>
    <row r="1528" spans="1:20" ht="15" customHeight="1" x14ac:dyDescent="0.25">
      <c r="A1528" s="11"/>
      <c r="B1528" s="11"/>
      <c r="C1528" s="11"/>
      <c r="D1528" s="11"/>
      <c r="E1528" s="11"/>
      <c r="I1528" s="9">
        <v>42746</v>
      </c>
      <c r="M1528" t="s">
        <v>20</v>
      </c>
      <c r="T1528">
        <v>102</v>
      </c>
    </row>
    <row r="1529" spans="1:20" ht="15" customHeight="1" x14ac:dyDescent="0.25">
      <c r="A1529" s="11"/>
      <c r="B1529" s="11"/>
      <c r="C1529" s="11"/>
      <c r="D1529" s="11"/>
      <c r="E1529" s="11"/>
      <c r="I1529" s="9">
        <v>42746</v>
      </c>
      <c r="M1529" t="s">
        <v>21</v>
      </c>
      <c r="T1529">
        <v>102</v>
      </c>
    </row>
    <row r="1530" spans="1:20" ht="15" customHeight="1" x14ac:dyDescent="0.25">
      <c r="A1530" s="11"/>
      <c r="B1530" s="11"/>
      <c r="C1530" s="11"/>
      <c r="D1530" s="11"/>
      <c r="E1530" s="11"/>
      <c r="I1530" s="9">
        <v>42746</v>
      </c>
      <c r="M1530" t="s">
        <v>19</v>
      </c>
      <c r="P1530">
        <v>18.329999999999998</v>
      </c>
      <c r="T1530">
        <v>0</v>
      </c>
    </row>
    <row r="1531" spans="1:20" ht="15" customHeight="1" x14ac:dyDescent="0.25">
      <c r="A1531" s="11"/>
      <c r="B1531" s="11"/>
      <c r="C1531" s="11"/>
      <c r="D1531" s="11"/>
      <c r="E1531" s="11"/>
      <c r="I1531" s="9">
        <v>42746</v>
      </c>
      <c r="M1531" t="s">
        <v>20</v>
      </c>
      <c r="T1531">
        <v>0</v>
      </c>
    </row>
    <row r="1532" spans="1:20" ht="15" customHeight="1" x14ac:dyDescent="0.25">
      <c r="A1532" s="11"/>
      <c r="B1532" s="11"/>
      <c r="C1532" s="11"/>
      <c r="D1532" s="11"/>
      <c r="E1532" s="11"/>
      <c r="I1532" s="9">
        <v>42746</v>
      </c>
      <c r="M1532" t="s">
        <v>21</v>
      </c>
      <c r="T1532">
        <v>0</v>
      </c>
    </row>
    <row r="1533" spans="1:20" ht="15" customHeight="1" x14ac:dyDescent="0.25">
      <c r="A1533" s="11"/>
      <c r="B1533" s="11"/>
      <c r="C1533" s="11"/>
      <c r="D1533" s="11"/>
      <c r="E1533" s="11"/>
      <c r="I1533" s="9">
        <v>42746</v>
      </c>
      <c r="M1533" t="s">
        <v>19</v>
      </c>
      <c r="P1533">
        <v>18.329999999999998</v>
      </c>
      <c r="T1533">
        <v>102</v>
      </c>
    </row>
    <row r="1534" spans="1:20" ht="15" customHeight="1" x14ac:dyDescent="0.25">
      <c r="A1534" s="11"/>
      <c r="B1534" s="11"/>
      <c r="C1534" s="11"/>
      <c r="D1534" s="11"/>
      <c r="E1534" s="11"/>
      <c r="I1534" s="9">
        <v>42746</v>
      </c>
      <c r="M1534" t="s">
        <v>20</v>
      </c>
      <c r="T1534">
        <v>102</v>
      </c>
    </row>
    <row r="1535" spans="1:20" ht="15" customHeight="1" x14ac:dyDescent="0.25">
      <c r="A1535" s="11"/>
      <c r="B1535" s="11"/>
      <c r="C1535" s="11"/>
      <c r="D1535" s="11"/>
      <c r="E1535" s="11"/>
      <c r="I1535" s="9">
        <v>42746</v>
      </c>
      <c r="M1535" t="s">
        <v>21</v>
      </c>
      <c r="T1535">
        <v>102</v>
      </c>
    </row>
    <row r="1536" spans="1:20" ht="15" customHeight="1" x14ac:dyDescent="0.25">
      <c r="A1536" s="11"/>
      <c r="B1536" s="11"/>
      <c r="C1536" s="11"/>
      <c r="D1536" s="11"/>
      <c r="E1536" s="11"/>
      <c r="I1536" s="9">
        <v>42746</v>
      </c>
      <c r="M1536" t="s">
        <v>19</v>
      </c>
      <c r="P1536">
        <v>3.67</v>
      </c>
      <c r="T1536">
        <v>7</v>
      </c>
    </row>
    <row r="1537" spans="1:20" ht="15" customHeight="1" x14ac:dyDescent="0.25">
      <c r="A1537" s="11"/>
      <c r="B1537" s="11"/>
      <c r="C1537" s="11"/>
      <c r="D1537" s="11"/>
      <c r="E1537" s="11"/>
      <c r="I1537" s="9">
        <v>42746</v>
      </c>
      <c r="M1537" t="s">
        <v>20</v>
      </c>
      <c r="T1537">
        <v>7</v>
      </c>
    </row>
    <row r="1538" spans="1:20" ht="15" customHeight="1" x14ac:dyDescent="0.25">
      <c r="A1538" s="11"/>
      <c r="B1538" s="11"/>
      <c r="C1538" s="11"/>
      <c r="D1538" s="11"/>
      <c r="E1538" s="11"/>
      <c r="I1538" s="9">
        <v>42746</v>
      </c>
      <c r="M1538" t="s">
        <v>21</v>
      </c>
      <c r="T1538">
        <v>7</v>
      </c>
    </row>
    <row r="1539" spans="1:20" ht="15" customHeight="1" x14ac:dyDescent="0.25">
      <c r="A1539" s="11"/>
      <c r="B1539" s="11"/>
      <c r="C1539" s="11"/>
      <c r="D1539" s="11"/>
      <c r="E1539" s="11"/>
      <c r="I1539" s="9">
        <v>42746</v>
      </c>
      <c r="M1539" t="s">
        <v>19</v>
      </c>
      <c r="P1539">
        <v>3.67</v>
      </c>
      <c r="T1539">
        <v>1.4</v>
      </c>
    </row>
    <row r="1540" spans="1:20" ht="15" customHeight="1" x14ac:dyDescent="0.25">
      <c r="A1540" s="11"/>
      <c r="B1540" s="11"/>
      <c r="C1540" s="11"/>
      <c r="D1540" s="11"/>
      <c r="E1540" s="11"/>
      <c r="I1540" s="9">
        <v>42746</v>
      </c>
      <c r="M1540" t="s">
        <v>20</v>
      </c>
      <c r="T1540">
        <v>1.4</v>
      </c>
    </row>
    <row r="1541" spans="1:20" ht="15" customHeight="1" x14ac:dyDescent="0.25">
      <c r="A1541" s="11"/>
      <c r="B1541" s="11"/>
      <c r="C1541" s="11"/>
      <c r="D1541" s="11"/>
      <c r="E1541" s="11"/>
      <c r="I1541" s="9">
        <v>42746</v>
      </c>
      <c r="M1541" t="s">
        <v>21</v>
      </c>
      <c r="T1541">
        <v>1.4</v>
      </c>
    </row>
    <row r="1542" spans="1:20" ht="15" customHeight="1" x14ac:dyDescent="0.25">
      <c r="A1542" s="11"/>
      <c r="B1542" s="11"/>
      <c r="C1542" s="11"/>
      <c r="D1542" s="11"/>
      <c r="E1542" s="11"/>
      <c r="I1542" s="9">
        <v>42746</v>
      </c>
      <c r="M1542" t="s">
        <v>19</v>
      </c>
      <c r="P1542">
        <v>3.67</v>
      </c>
      <c r="T1542">
        <v>8.4</v>
      </c>
    </row>
    <row r="1543" spans="1:20" ht="15" customHeight="1" x14ac:dyDescent="0.25">
      <c r="A1543" s="11"/>
      <c r="B1543" s="11"/>
      <c r="C1543" s="11"/>
      <c r="D1543" s="11"/>
      <c r="E1543" s="11"/>
      <c r="I1543" s="9">
        <v>42746</v>
      </c>
      <c r="M1543" t="s">
        <v>20</v>
      </c>
      <c r="T1543">
        <v>8.4</v>
      </c>
    </row>
    <row r="1544" spans="1:20" ht="15" customHeight="1" x14ac:dyDescent="0.25">
      <c r="A1544" s="11"/>
      <c r="B1544" s="11"/>
      <c r="C1544" s="11"/>
      <c r="D1544" s="11"/>
      <c r="E1544" s="11"/>
      <c r="I1544" s="9">
        <v>42746</v>
      </c>
      <c r="M1544" t="s">
        <v>21</v>
      </c>
      <c r="T1544">
        <v>8.4</v>
      </c>
    </row>
    <row r="1545" spans="1:20" ht="15" customHeight="1" x14ac:dyDescent="0.25">
      <c r="A1545" s="11"/>
      <c r="B1545" s="11"/>
      <c r="C1545" s="11"/>
      <c r="D1545" s="11"/>
      <c r="E1545" s="11"/>
      <c r="I1545" s="9">
        <v>42746</v>
      </c>
      <c r="M1545" t="s">
        <v>19</v>
      </c>
      <c r="P1545">
        <v>22</v>
      </c>
      <c r="T1545">
        <v>53</v>
      </c>
    </row>
    <row r="1546" spans="1:20" ht="15" customHeight="1" x14ac:dyDescent="0.25">
      <c r="A1546" s="11"/>
      <c r="B1546" s="11"/>
      <c r="C1546" s="11"/>
      <c r="D1546" s="11"/>
      <c r="E1546" s="11"/>
      <c r="I1546" s="9">
        <v>42746</v>
      </c>
      <c r="M1546" t="s">
        <v>20</v>
      </c>
      <c r="T1546">
        <v>53</v>
      </c>
    </row>
    <row r="1547" spans="1:20" ht="15" customHeight="1" x14ac:dyDescent="0.25">
      <c r="A1547" s="11"/>
      <c r="B1547" s="11"/>
      <c r="C1547" s="11"/>
      <c r="D1547" s="11"/>
      <c r="E1547" s="11"/>
      <c r="I1547" s="9">
        <v>42746</v>
      </c>
      <c r="M1547" t="s">
        <v>21</v>
      </c>
      <c r="T1547">
        <v>53</v>
      </c>
    </row>
    <row r="1548" spans="1:20" ht="15" customHeight="1" x14ac:dyDescent="0.25">
      <c r="A1548" s="11"/>
      <c r="B1548" s="11"/>
      <c r="C1548" s="11"/>
      <c r="D1548" s="11"/>
      <c r="E1548" s="11"/>
      <c r="I1548" s="9">
        <v>42746</v>
      </c>
      <c r="M1548" t="s">
        <v>19</v>
      </c>
      <c r="P1548">
        <v>22</v>
      </c>
      <c r="T1548">
        <v>0</v>
      </c>
    </row>
    <row r="1549" spans="1:20" ht="15" customHeight="1" x14ac:dyDescent="0.25">
      <c r="A1549" s="11"/>
      <c r="B1549" s="11"/>
      <c r="C1549" s="11"/>
      <c r="D1549" s="11"/>
      <c r="E1549" s="11"/>
      <c r="I1549" s="9">
        <v>42746</v>
      </c>
      <c r="M1549" t="s">
        <v>20</v>
      </c>
      <c r="T1549">
        <v>0</v>
      </c>
    </row>
    <row r="1550" spans="1:20" ht="15" customHeight="1" x14ac:dyDescent="0.25">
      <c r="A1550" s="11"/>
      <c r="B1550" s="11"/>
      <c r="C1550" s="11"/>
      <c r="D1550" s="11"/>
      <c r="E1550" s="11"/>
      <c r="I1550" s="9">
        <v>42746</v>
      </c>
      <c r="M1550" t="s">
        <v>21</v>
      </c>
      <c r="T1550">
        <v>0</v>
      </c>
    </row>
    <row r="1551" spans="1:20" ht="15" customHeight="1" x14ac:dyDescent="0.25">
      <c r="A1551" s="11"/>
      <c r="B1551" s="11"/>
      <c r="C1551" s="11"/>
      <c r="D1551" s="11"/>
      <c r="E1551" s="11"/>
      <c r="I1551" s="9">
        <v>42746</v>
      </c>
      <c r="M1551" t="s">
        <v>19</v>
      </c>
      <c r="P1551">
        <v>22</v>
      </c>
      <c r="T1551">
        <v>53</v>
      </c>
    </row>
    <row r="1552" spans="1:20" ht="15" customHeight="1" x14ac:dyDescent="0.25">
      <c r="A1552" s="11"/>
      <c r="B1552" s="11"/>
      <c r="C1552" s="11"/>
      <c r="D1552" s="11"/>
      <c r="E1552" s="11"/>
      <c r="I1552" s="9">
        <v>42746</v>
      </c>
      <c r="M1552" t="s">
        <v>20</v>
      </c>
      <c r="T1552">
        <v>53</v>
      </c>
    </row>
    <row r="1553" spans="1:20" ht="15" customHeight="1" x14ac:dyDescent="0.25">
      <c r="A1553" s="11"/>
      <c r="B1553" s="11"/>
      <c r="C1553" s="11"/>
      <c r="D1553" s="11"/>
      <c r="E1553" s="11"/>
      <c r="I1553" s="9">
        <v>42746</v>
      </c>
      <c r="M1553" t="s">
        <v>21</v>
      </c>
      <c r="T1553">
        <v>53</v>
      </c>
    </row>
    <row r="1554" spans="1:20" ht="15" customHeight="1" x14ac:dyDescent="0.25">
      <c r="A1554" s="11"/>
      <c r="B1554" s="11"/>
      <c r="C1554" s="11"/>
      <c r="D1554" s="11"/>
      <c r="E1554" s="11"/>
      <c r="I1554" s="9">
        <v>42746</v>
      </c>
      <c r="M1554" t="s">
        <v>19</v>
      </c>
      <c r="P1554">
        <v>691.94</v>
      </c>
      <c r="T1554">
        <v>53</v>
      </c>
    </row>
    <row r="1555" spans="1:20" ht="15" customHeight="1" x14ac:dyDescent="0.25">
      <c r="A1555" s="11"/>
      <c r="B1555" s="11"/>
      <c r="C1555" s="11"/>
      <c r="D1555" s="11"/>
      <c r="E1555" s="11"/>
      <c r="I1555" s="9">
        <v>42746</v>
      </c>
      <c r="M1555" t="s">
        <v>20</v>
      </c>
      <c r="T1555">
        <v>53</v>
      </c>
    </row>
    <row r="1556" spans="1:20" ht="15" customHeight="1" x14ac:dyDescent="0.25">
      <c r="A1556" s="11"/>
      <c r="B1556" s="11"/>
      <c r="C1556" s="11"/>
      <c r="D1556" s="11"/>
      <c r="E1556" s="11"/>
      <c r="I1556" s="9">
        <v>42746</v>
      </c>
      <c r="M1556" t="s">
        <v>21</v>
      </c>
      <c r="T1556">
        <v>53</v>
      </c>
    </row>
    <row r="1557" spans="1:20" ht="15" customHeight="1" x14ac:dyDescent="0.25">
      <c r="A1557" s="11"/>
      <c r="B1557" s="11"/>
      <c r="C1557" s="11"/>
      <c r="D1557" s="11"/>
      <c r="E1557" s="11"/>
      <c r="I1557" s="9">
        <v>42746</v>
      </c>
      <c r="M1557" t="s">
        <v>19</v>
      </c>
      <c r="P1557">
        <v>691.94</v>
      </c>
      <c r="T1557">
        <v>0</v>
      </c>
    </row>
    <row r="1558" spans="1:20" ht="15" customHeight="1" x14ac:dyDescent="0.25">
      <c r="A1558" s="11"/>
      <c r="B1558" s="11"/>
      <c r="C1558" s="11"/>
      <c r="D1558" s="11"/>
      <c r="E1558" s="11"/>
      <c r="I1558" s="9">
        <v>42746</v>
      </c>
      <c r="M1558" t="s">
        <v>20</v>
      </c>
      <c r="T1558">
        <v>0</v>
      </c>
    </row>
    <row r="1559" spans="1:20" ht="15" customHeight="1" x14ac:dyDescent="0.25">
      <c r="A1559" s="11"/>
      <c r="B1559" s="11"/>
      <c r="C1559" s="11"/>
      <c r="D1559" s="11"/>
      <c r="E1559" s="11"/>
      <c r="I1559" s="9">
        <v>42746</v>
      </c>
      <c r="M1559" t="s">
        <v>21</v>
      </c>
      <c r="T1559">
        <v>0</v>
      </c>
    </row>
    <row r="1560" spans="1:20" ht="15" customHeight="1" x14ac:dyDescent="0.25">
      <c r="A1560" s="11"/>
      <c r="B1560" s="11"/>
      <c r="C1560" s="11"/>
      <c r="D1560" s="11"/>
      <c r="E1560" s="11"/>
      <c r="I1560" s="9">
        <v>42746</v>
      </c>
      <c r="M1560" t="s">
        <v>19</v>
      </c>
      <c r="P1560">
        <v>691.94</v>
      </c>
      <c r="T1560">
        <v>53</v>
      </c>
    </row>
    <row r="1561" spans="1:20" ht="15" customHeight="1" x14ac:dyDescent="0.25">
      <c r="A1561" s="11"/>
      <c r="B1561" s="11"/>
      <c r="C1561" s="11"/>
      <c r="D1561" s="11"/>
      <c r="E1561" s="11"/>
      <c r="I1561" s="9">
        <v>42746</v>
      </c>
      <c r="M1561" t="s">
        <v>20</v>
      </c>
      <c r="T1561">
        <v>53</v>
      </c>
    </row>
    <row r="1562" spans="1:20" ht="15" customHeight="1" x14ac:dyDescent="0.25">
      <c r="A1562" s="11"/>
      <c r="B1562" s="11"/>
      <c r="C1562" s="11"/>
      <c r="D1562" s="11"/>
      <c r="E1562" s="11"/>
      <c r="I1562" s="9">
        <v>42746</v>
      </c>
      <c r="M1562" t="s">
        <v>21</v>
      </c>
      <c r="T1562">
        <v>53</v>
      </c>
    </row>
    <row r="1563" spans="1:20" ht="15" customHeight="1" x14ac:dyDescent="0.25">
      <c r="A1563" s="11"/>
      <c r="B1563" s="11"/>
      <c r="C1563" s="11"/>
      <c r="D1563" s="11"/>
      <c r="E1563" s="11"/>
      <c r="I1563" s="9">
        <v>42746</v>
      </c>
      <c r="M1563" t="s">
        <v>19</v>
      </c>
      <c r="P1563">
        <v>0</v>
      </c>
      <c r="T1563">
        <v>7</v>
      </c>
    </row>
    <row r="1564" spans="1:20" ht="15" customHeight="1" x14ac:dyDescent="0.25">
      <c r="A1564" s="11"/>
      <c r="B1564" s="11"/>
      <c r="C1564" s="11"/>
      <c r="D1564" s="11"/>
      <c r="E1564" s="11"/>
      <c r="I1564" s="9">
        <v>42746</v>
      </c>
      <c r="M1564" t="s">
        <v>20</v>
      </c>
      <c r="T1564">
        <v>7</v>
      </c>
    </row>
    <row r="1565" spans="1:20" ht="15" customHeight="1" x14ac:dyDescent="0.25">
      <c r="A1565" s="11"/>
      <c r="B1565" s="11"/>
      <c r="C1565" s="11"/>
      <c r="D1565" s="11"/>
      <c r="E1565" s="11"/>
      <c r="I1565" s="9">
        <v>42746</v>
      </c>
      <c r="M1565" t="s">
        <v>21</v>
      </c>
      <c r="T1565">
        <v>7</v>
      </c>
    </row>
    <row r="1566" spans="1:20" ht="15" customHeight="1" x14ac:dyDescent="0.25">
      <c r="A1566" s="11"/>
      <c r="B1566" s="11"/>
      <c r="C1566" s="11"/>
      <c r="D1566" s="11"/>
      <c r="E1566" s="11"/>
      <c r="I1566" s="9">
        <v>42746</v>
      </c>
      <c r="M1566" t="s">
        <v>19</v>
      </c>
      <c r="P1566">
        <v>0</v>
      </c>
      <c r="T1566">
        <v>1.4</v>
      </c>
    </row>
    <row r="1567" spans="1:20" ht="15" customHeight="1" x14ac:dyDescent="0.25">
      <c r="A1567" s="11"/>
      <c r="B1567" s="11"/>
      <c r="C1567" s="11"/>
      <c r="D1567" s="11"/>
      <c r="E1567" s="11"/>
      <c r="I1567" s="9">
        <v>42746</v>
      </c>
      <c r="M1567" t="s">
        <v>20</v>
      </c>
      <c r="T1567">
        <v>1.4</v>
      </c>
    </row>
    <row r="1568" spans="1:20" ht="15" customHeight="1" x14ac:dyDescent="0.25">
      <c r="A1568" s="11"/>
      <c r="B1568" s="11"/>
      <c r="C1568" s="11"/>
      <c r="D1568" s="11"/>
      <c r="E1568" s="11"/>
      <c r="I1568" s="9">
        <v>42746</v>
      </c>
      <c r="M1568" t="s">
        <v>21</v>
      </c>
      <c r="T1568">
        <v>1.4</v>
      </c>
    </row>
    <row r="1569" spans="1:20" ht="15" customHeight="1" x14ac:dyDescent="0.25">
      <c r="A1569" s="11"/>
      <c r="B1569" s="11"/>
      <c r="C1569" s="11"/>
      <c r="D1569" s="11"/>
      <c r="E1569" s="11"/>
      <c r="I1569" s="9">
        <v>42746</v>
      </c>
      <c r="M1569" t="s">
        <v>19</v>
      </c>
      <c r="P1569">
        <v>0</v>
      </c>
      <c r="T1569">
        <v>8.4</v>
      </c>
    </row>
    <row r="1570" spans="1:20" ht="15" customHeight="1" x14ac:dyDescent="0.25">
      <c r="A1570" s="11"/>
      <c r="B1570" s="11"/>
      <c r="C1570" s="11"/>
      <c r="D1570" s="11"/>
      <c r="E1570" s="11"/>
      <c r="I1570" s="9">
        <v>42746</v>
      </c>
      <c r="M1570" t="s">
        <v>20</v>
      </c>
      <c r="T1570">
        <v>8.4</v>
      </c>
    </row>
    <row r="1571" spans="1:20" ht="15" customHeight="1" x14ac:dyDescent="0.25">
      <c r="A1571" s="11"/>
      <c r="B1571" s="11"/>
      <c r="C1571" s="11"/>
      <c r="D1571" s="11"/>
      <c r="E1571" s="11"/>
      <c r="I1571" s="9">
        <v>42746</v>
      </c>
      <c r="M1571" t="s">
        <v>21</v>
      </c>
      <c r="T1571">
        <v>8.4</v>
      </c>
    </row>
    <row r="1572" spans="1:20" ht="15" customHeight="1" x14ac:dyDescent="0.25">
      <c r="A1572" s="11"/>
      <c r="B1572" s="11"/>
      <c r="C1572" s="11"/>
      <c r="D1572" s="11"/>
      <c r="E1572" s="11"/>
      <c r="I1572" s="9">
        <v>42746</v>
      </c>
      <c r="M1572" t="s">
        <v>19</v>
      </c>
      <c r="P1572">
        <v>691.94</v>
      </c>
      <c r="T1572">
        <v>7</v>
      </c>
    </row>
    <row r="1573" spans="1:20" ht="15" customHeight="1" x14ac:dyDescent="0.25">
      <c r="A1573" s="11"/>
      <c r="B1573" s="11"/>
      <c r="C1573" s="11"/>
      <c r="D1573" s="11"/>
      <c r="E1573" s="11"/>
      <c r="I1573" s="9">
        <v>42746</v>
      </c>
      <c r="M1573" t="s">
        <v>20</v>
      </c>
      <c r="T1573">
        <v>7</v>
      </c>
    </row>
    <row r="1574" spans="1:20" ht="15" customHeight="1" x14ac:dyDescent="0.25">
      <c r="A1574" s="11"/>
      <c r="B1574" s="11"/>
      <c r="C1574" s="11"/>
      <c r="D1574" s="11"/>
      <c r="E1574" s="11"/>
      <c r="I1574" s="9">
        <v>42746</v>
      </c>
      <c r="M1574" t="s">
        <v>21</v>
      </c>
      <c r="T1574">
        <v>7</v>
      </c>
    </row>
    <row r="1575" spans="1:20" ht="15" customHeight="1" x14ac:dyDescent="0.25">
      <c r="A1575" s="11"/>
      <c r="B1575" s="11"/>
      <c r="C1575" s="11"/>
      <c r="D1575" s="11"/>
      <c r="E1575" s="11"/>
      <c r="I1575" s="9">
        <v>42746</v>
      </c>
      <c r="M1575" t="s">
        <v>19</v>
      </c>
      <c r="P1575">
        <v>691.94</v>
      </c>
      <c r="T1575">
        <v>1.4</v>
      </c>
    </row>
    <row r="1576" spans="1:20" ht="15" customHeight="1" x14ac:dyDescent="0.25">
      <c r="A1576" s="11"/>
      <c r="B1576" s="11"/>
      <c r="C1576" s="11"/>
      <c r="D1576" s="11"/>
      <c r="E1576" s="11"/>
      <c r="I1576" s="9">
        <v>42746</v>
      </c>
      <c r="M1576" t="s">
        <v>20</v>
      </c>
      <c r="T1576">
        <v>1.4</v>
      </c>
    </row>
    <row r="1577" spans="1:20" ht="15" customHeight="1" x14ac:dyDescent="0.25">
      <c r="A1577" s="11"/>
      <c r="B1577" s="11"/>
      <c r="C1577" s="11"/>
      <c r="D1577" s="11"/>
      <c r="E1577" s="11"/>
      <c r="I1577" s="9">
        <v>42746</v>
      </c>
      <c r="M1577" t="s">
        <v>21</v>
      </c>
      <c r="T1577">
        <v>1.4</v>
      </c>
    </row>
    <row r="1578" spans="1:20" ht="15" customHeight="1" x14ac:dyDescent="0.25">
      <c r="A1578" s="11"/>
      <c r="B1578" s="11"/>
      <c r="C1578" s="11"/>
      <c r="D1578" s="11"/>
      <c r="E1578" s="11"/>
      <c r="I1578" s="9">
        <v>42746</v>
      </c>
      <c r="M1578" t="s">
        <v>19</v>
      </c>
      <c r="P1578">
        <v>691.94</v>
      </c>
      <c r="T1578">
        <v>8.4</v>
      </c>
    </row>
    <row r="1579" spans="1:20" ht="15" customHeight="1" x14ac:dyDescent="0.25">
      <c r="A1579" s="11"/>
      <c r="B1579" s="11"/>
      <c r="C1579" s="11"/>
      <c r="D1579" s="11"/>
      <c r="E1579" s="11"/>
      <c r="I1579" s="9">
        <v>42746</v>
      </c>
      <c r="M1579" t="s">
        <v>20</v>
      </c>
      <c r="T1579">
        <v>8.4</v>
      </c>
    </row>
    <row r="1580" spans="1:20" ht="15" customHeight="1" x14ac:dyDescent="0.25">
      <c r="A1580" s="11"/>
      <c r="B1580" s="11"/>
      <c r="C1580" s="11"/>
      <c r="D1580" s="11"/>
      <c r="E1580" s="11"/>
      <c r="I1580" s="9">
        <v>42746</v>
      </c>
      <c r="M1580" t="s">
        <v>21</v>
      </c>
      <c r="T1580">
        <v>8.4</v>
      </c>
    </row>
    <row r="1581" spans="1:20" ht="15" customHeight="1" x14ac:dyDescent="0.25">
      <c r="A1581" s="11"/>
      <c r="B1581" s="11"/>
      <c r="C1581" s="11"/>
      <c r="D1581" s="11"/>
      <c r="E1581" s="11"/>
      <c r="I1581" s="9">
        <v>42746</v>
      </c>
      <c r="M1581" t="s">
        <v>19</v>
      </c>
      <c r="P1581">
        <v>7</v>
      </c>
      <c r="T1581">
        <v>70</v>
      </c>
    </row>
    <row r="1582" spans="1:20" ht="15" customHeight="1" x14ac:dyDescent="0.25">
      <c r="A1582" s="11"/>
      <c r="B1582" s="11"/>
      <c r="C1582" s="11"/>
      <c r="D1582" s="11"/>
      <c r="E1582" s="11"/>
      <c r="I1582" s="9">
        <v>42746</v>
      </c>
      <c r="M1582" t="s">
        <v>20</v>
      </c>
      <c r="T1582">
        <v>70</v>
      </c>
    </row>
    <row r="1583" spans="1:20" ht="15" customHeight="1" x14ac:dyDescent="0.25">
      <c r="A1583" s="11"/>
      <c r="B1583" s="11"/>
      <c r="C1583" s="11"/>
      <c r="D1583" s="11"/>
      <c r="E1583" s="11"/>
      <c r="I1583" s="9">
        <v>42746</v>
      </c>
      <c r="M1583" t="s">
        <v>21</v>
      </c>
      <c r="T1583">
        <v>70</v>
      </c>
    </row>
    <row r="1584" spans="1:20" ht="15" customHeight="1" x14ac:dyDescent="0.25">
      <c r="A1584" s="11"/>
      <c r="B1584" s="11"/>
      <c r="C1584" s="11"/>
      <c r="D1584" s="11"/>
      <c r="E1584" s="11"/>
      <c r="I1584" s="9">
        <v>42746</v>
      </c>
      <c r="M1584" t="s">
        <v>19</v>
      </c>
      <c r="P1584">
        <v>7</v>
      </c>
      <c r="T1584">
        <v>0</v>
      </c>
    </row>
    <row r="1585" spans="1:20" ht="15" customHeight="1" x14ac:dyDescent="0.25">
      <c r="A1585" s="11"/>
      <c r="B1585" s="11"/>
      <c r="C1585" s="11"/>
      <c r="D1585" s="11"/>
      <c r="E1585" s="11"/>
      <c r="I1585" s="9">
        <v>42746</v>
      </c>
      <c r="M1585" t="s">
        <v>20</v>
      </c>
      <c r="T1585">
        <v>0</v>
      </c>
    </row>
    <row r="1586" spans="1:20" ht="15" customHeight="1" x14ac:dyDescent="0.25">
      <c r="A1586" s="11"/>
      <c r="B1586" s="11"/>
      <c r="C1586" s="11"/>
      <c r="D1586" s="11"/>
      <c r="E1586" s="11"/>
      <c r="I1586" s="9">
        <v>42746</v>
      </c>
      <c r="M1586" t="s">
        <v>21</v>
      </c>
      <c r="T1586">
        <v>0</v>
      </c>
    </row>
    <row r="1587" spans="1:20" ht="15" customHeight="1" x14ac:dyDescent="0.25">
      <c r="A1587" s="11"/>
      <c r="B1587" s="11"/>
      <c r="C1587" s="11"/>
      <c r="D1587" s="11"/>
      <c r="E1587" s="11"/>
      <c r="I1587" s="9">
        <v>42746</v>
      </c>
      <c r="M1587" t="s">
        <v>19</v>
      </c>
      <c r="P1587">
        <v>7</v>
      </c>
      <c r="T1587">
        <v>70</v>
      </c>
    </row>
    <row r="1588" spans="1:20" ht="15" customHeight="1" x14ac:dyDescent="0.25">
      <c r="A1588" s="11"/>
      <c r="B1588" s="11"/>
      <c r="C1588" s="11"/>
      <c r="D1588" s="11"/>
      <c r="E1588" s="11"/>
      <c r="I1588" s="9">
        <v>42746</v>
      </c>
      <c r="M1588" t="s">
        <v>20</v>
      </c>
      <c r="T1588">
        <v>70</v>
      </c>
    </row>
    <row r="1589" spans="1:20" ht="15" customHeight="1" x14ac:dyDescent="0.25">
      <c r="A1589" s="11"/>
      <c r="B1589" s="11"/>
      <c r="C1589" s="11"/>
      <c r="D1589" s="11"/>
      <c r="E1589" s="11"/>
      <c r="I1589" s="9">
        <v>42746</v>
      </c>
      <c r="M1589" t="s">
        <v>21</v>
      </c>
      <c r="T1589">
        <v>70</v>
      </c>
    </row>
    <row r="1590" spans="1:20" ht="15" customHeight="1" x14ac:dyDescent="0.25">
      <c r="A1590" s="11"/>
      <c r="B1590" s="11"/>
      <c r="C1590" s="11"/>
      <c r="D1590" s="11"/>
      <c r="E1590" s="11"/>
      <c r="I1590" s="9">
        <v>42746</v>
      </c>
      <c r="M1590" t="s">
        <v>19</v>
      </c>
      <c r="P1590">
        <v>1.4</v>
      </c>
      <c r="T1590">
        <v>7</v>
      </c>
    </row>
    <row r="1591" spans="1:20" ht="15" customHeight="1" x14ac:dyDescent="0.25">
      <c r="A1591" s="11"/>
      <c r="B1591" s="11"/>
      <c r="C1591" s="11"/>
      <c r="D1591" s="11"/>
      <c r="E1591" s="11"/>
      <c r="I1591" s="9">
        <v>42746</v>
      </c>
      <c r="M1591" t="s">
        <v>20</v>
      </c>
      <c r="T1591">
        <v>7</v>
      </c>
    </row>
    <row r="1592" spans="1:20" ht="15" customHeight="1" x14ac:dyDescent="0.25">
      <c r="A1592" s="11"/>
      <c r="B1592" s="11"/>
      <c r="C1592" s="11"/>
      <c r="D1592" s="11"/>
      <c r="E1592" s="11"/>
      <c r="I1592" s="9">
        <v>42746</v>
      </c>
      <c r="M1592" t="s">
        <v>21</v>
      </c>
      <c r="T1592">
        <v>7</v>
      </c>
    </row>
    <row r="1593" spans="1:20" ht="15" customHeight="1" x14ac:dyDescent="0.25">
      <c r="A1593" s="11"/>
      <c r="B1593" s="11"/>
      <c r="C1593" s="11"/>
      <c r="D1593" s="11"/>
      <c r="E1593" s="11"/>
      <c r="I1593" s="9">
        <v>42746</v>
      </c>
      <c r="M1593" t="s">
        <v>19</v>
      </c>
      <c r="P1593">
        <v>1.4</v>
      </c>
      <c r="T1593">
        <v>1.4</v>
      </c>
    </row>
    <row r="1594" spans="1:20" ht="15" customHeight="1" x14ac:dyDescent="0.25">
      <c r="A1594" s="11"/>
      <c r="B1594" s="11"/>
      <c r="C1594" s="11"/>
      <c r="D1594" s="11"/>
      <c r="E1594" s="11"/>
      <c r="I1594" s="9">
        <v>42746</v>
      </c>
      <c r="M1594" t="s">
        <v>20</v>
      </c>
      <c r="T1594">
        <v>1.4</v>
      </c>
    </row>
    <row r="1595" spans="1:20" ht="15" customHeight="1" x14ac:dyDescent="0.25">
      <c r="A1595" s="11"/>
      <c r="B1595" s="11"/>
      <c r="C1595" s="11"/>
      <c r="D1595" s="11"/>
      <c r="E1595" s="11"/>
      <c r="I1595" s="9">
        <v>42746</v>
      </c>
      <c r="M1595" t="s">
        <v>21</v>
      </c>
      <c r="T1595">
        <v>1.4</v>
      </c>
    </row>
    <row r="1596" spans="1:20" ht="15" customHeight="1" x14ac:dyDescent="0.25">
      <c r="A1596" s="11"/>
      <c r="B1596" s="11"/>
      <c r="C1596" s="11"/>
      <c r="D1596" s="11"/>
      <c r="E1596" s="11"/>
      <c r="I1596" s="9">
        <v>42746</v>
      </c>
      <c r="M1596" t="s">
        <v>19</v>
      </c>
      <c r="P1596">
        <v>1.4</v>
      </c>
      <c r="T1596">
        <v>8.4</v>
      </c>
    </row>
    <row r="1597" spans="1:20" ht="15" customHeight="1" x14ac:dyDescent="0.25">
      <c r="A1597" s="11"/>
      <c r="B1597" s="11"/>
      <c r="C1597" s="11"/>
      <c r="D1597" s="11"/>
      <c r="E1597" s="11"/>
      <c r="I1597" s="9">
        <v>42746</v>
      </c>
      <c r="M1597" t="s">
        <v>20</v>
      </c>
      <c r="T1597">
        <v>8.4</v>
      </c>
    </row>
    <row r="1598" spans="1:20" ht="15" customHeight="1" x14ac:dyDescent="0.25">
      <c r="A1598" s="11"/>
      <c r="B1598" s="11"/>
      <c r="C1598" s="11"/>
      <c r="D1598" s="11"/>
      <c r="E1598" s="11"/>
      <c r="I1598" s="9">
        <v>42746</v>
      </c>
      <c r="M1598" t="s">
        <v>21</v>
      </c>
      <c r="T1598">
        <v>8.4</v>
      </c>
    </row>
    <row r="1599" spans="1:20" ht="15" customHeight="1" x14ac:dyDescent="0.25">
      <c r="A1599" s="11"/>
      <c r="B1599" s="11"/>
      <c r="C1599" s="11"/>
      <c r="D1599" s="11"/>
      <c r="E1599" s="11"/>
      <c r="I1599" s="9">
        <v>42746</v>
      </c>
      <c r="M1599" t="s">
        <v>19</v>
      </c>
      <c r="P1599">
        <v>8.4</v>
      </c>
      <c r="T1599">
        <v>436.48</v>
      </c>
    </row>
    <row r="1600" spans="1:20" ht="15" customHeight="1" x14ac:dyDescent="0.25">
      <c r="A1600" s="11"/>
      <c r="B1600" s="11"/>
      <c r="C1600" s="11"/>
      <c r="D1600" s="11"/>
      <c r="E1600" s="11"/>
      <c r="I1600" s="9">
        <v>42746</v>
      </c>
      <c r="M1600" t="s">
        <v>20</v>
      </c>
      <c r="T1600">
        <v>436.48</v>
      </c>
    </row>
    <row r="1601" spans="1:20" ht="15" customHeight="1" x14ac:dyDescent="0.25">
      <c r="A1601" s="11"/>
      <c r="B1601" s="11"/>
      <c r="C1601" s="11"/>
      <c r="D1601" s="11"/>
      <c r="E1601" s="11"/>
      <c r="I1601" s="9">
        <v>42746</v>
      </c>
      <c r="M1601" t="s">
        <v>21</v>
      </c>
      <c r="T1601">
        <v>436.48</v>
      </c>
    </row>
    <row r="1602" spans="1:20" ht="15" customHeight="1" x14ac:dyDescent="0.25">
      <c r="A1602" s="11"/>
      <c r="B1602" s="11"/>
      <c r="C1602" s="11"/>
      <c r="D1602" s="11"/>
      <c r="E1602" s="11"/>
      <c r="I1602" s="9">
        <v>42746</v>
      </c>
      <c r="M1602" t="s">
        <v>19</v>
      </c>
      <c r="P1602">
        <v>8.4</v>
      </c>
      <c r="T1602">
        <v>0</v>
      </c>
    </row>
    <row r="1603" spans="1:20" ht="15" customHeight="1" x14ac:dyDescent="0.25">
      <c r="A1603" s="11"/>
      <c r="B1603" s="11"/>
      <c r="C1603" s="11"/>
      <c r="D1603" s="11"/>
      <c r="E1603" s="11"/>
      <c r="I1603" s="9">
        <v>42746</v>
      </c>
      <c r="M1603" t="s">
        <v>20</v>
      </c>
      <c r="T1603">
        <v>0</v>
      </c>
    </row>
    <row r="1604" spans="1:20" ht="15" customHeight="1" x14ac:dyDescent="0.25">
      <c r="A1604" s="11"/>
      <c r="B1604" s="11"/>
      <c r="C1604" s="11"/>
      <c r="D1604" s="11"/>
      <c r="E1604" s="11"/>
      <c r="I1604" s="9">
        <v>42746</v>
      </c>
      <c r="M1604" t="s">
        <v>21</v>
      </c>
      <c r="T1604">
        <v>0</v>
      </c>
    </row>
    <row r="1605" spans="1:20" ht="15" customHeight="1" x14ac:dyDescent="0.25">
      <c r="A1605" s="11"/>
      <c r="B1605" s="11"/>
      <c r="C1605" s="11"/>
      <c r="D1605" s="11"/>
      <c r="E1605" s="11"/>
      <c r="I1605" s="9">
        <v>42746</v>
      </c>
      <c r="M1605" t="s">
        <v>19</v>
      </c>
      <c r="P1605">
        <v>8.4</v>
      </c>
      <c r="T1605">
        <v>436.48</v>
      </c>
    </row>
    <row r="1606" spans="1:20" ht="15" customHeight="1" x14ac:dyDescent="0.25">
      <c r="A1606" s="11"/>
      <c r="B1606" s="11"/>
      <c r="C1606" s="11"/>
      <c r="D1606" s="11"/>
      <c r="E1606" s="11"/>
      <c r="I1606" s="9">
        <v>42746</v>
      </c>
      <c r="M1606" t="s">
        <v>20</v>
      </c>
      <c r="T1606">
        <v>436.48</v>
      </c>
    </row>
    <row r="1607" spans="1:20" ht="15" customHeight="1" x14ac:dyDescent="0.25">
      <c r="A1607" s="11"/>
      <c r="B1607" s="11"/>
      <c r="C1607" s="11"/>
      <c r="D1607" s="11"/>
      <c r="E1607" s="11"/>
      <c r="I1607" s="9">
        <v>42746</v>
      </c>
      <c r="M1607" t="s">
        <v>21</v>
      </c>
      <c r="T1607">
        <v>436.48</v>
      </c>
    </row>
    <row r="1608" spans="1:20" ht="15" customHeight="1" x14ac:dyDescent="0.25">
      <c r="A1608" s="11"/>
      <c r="B1608" s="11"/>
      <c r="C1608" s="11"/>
      <c r="D1608" s="11"/>
      <c r="E1608" s="11"/>
      <c r="I1608" s="9">
        <v>42747</v>
      </c>
      <c r="M1608" t="s">
        <v>19</v>
      </c>
      <c r="P1608">
        <v>6</v>
      </c>
      <c r="T1608">
        <v>18.329999999999998</v>
      </c>
    </row>
    <row r="1609" spans="1:20" ht="15" customHeight="1" x14ac:dyDescent="0.25">
      <c r="A1609" s="11"/>
      <c r="B1609" s="11"/>
      <c r="C1609" s="11"/>
      <c r="D1609" s="11"/>
      <c r="E1609" s="11"/>
      <c r="I1609" s="9">
        <v>42747</v>
      </c>
      <c r="M1609" t="s">
        <v>20</v>
      </c>
      <c r="T1609">
        <v>18.329999999999998</v>
      </c>
    </row>
    <row r="1610" spans="1:20" ht="15" customHeight="1" x14ac:dyDescent="0.25">
      <c r="A1610" s="11"/>
      <c r="B1610" s="11"/>
      <c r="C1610" s="11"/>
      <c r="D1610" s="11"/>
      <c r="E1610" s="11"/>
      <c r="I1610" s="9">
        <v>42747</v>
      </c>
      <c r="M1610" t="s">
        <v>21</v>
      </c>
      <c r="T1610">
        <v>18.329999999999998</v>
      </c>
    </row>
    <row r="1611" spans="1:20" ht="15" customHeight="1" x14ac:dyDescent="0.25">
      <c r="A1611" s="11"/>
      <c r="B1611" s="11"/>
      <c r="C1611" s="11"/>
      <c r="D1611" s="11"/>
      <c r="E1611" s="11"/>
      <c r="I1611" s="9">
        <v>42747</v>
      </c>
      <c r="M1611" t="s">
        <v>19</v>
      </c>
      <c r="P1611">
        <v>6</v>
      </c>
      <c r="T1611">
        <v>3.67</v>
      </c>
    </row>
    <row r="1612" spans="1:20" ht="15" customHeight="1" x14ac:dyDescent="0.25">
      <c r="A1612" s="11"/>
      <c r="B1612" s="11"/>
      <c r="C1612" s="11"/>
      <c r="D1612" s="11"/>
      <c r="E1612" s="11"/>
      <c r="I1612" s="9">
        <v>42747</v>
      </c>
      <c r="M1612" t="s">
        <v>20</v>
      </c>
      <c r="T1612">
        <v>3.67</v>
      </c>
    </row>
    <row r="1613" spans="1:20" ht="15" customHeight="1" x14ac:dyDescent="0.25">
      <c r="A1613" s="11"/>
      <c r="B1613" s="11"/>
      <c r="C1613" s="11"/>
      <c r="D1613" s="11"/>
      <c r="E1613" s="11"/>
      <c r="I1613" s="9">
        <v>42747</v>
      </c>
      <c r="M1613" t="s">
        <v>21</v>
      </c>
      <c r="T1613">
        <v>3.67</v>
      </c>
    </row>
    <row r="1614" spans="1:20" ht="15" customHeight="1" x14ac:dyDescent="0.25">
      <c r="A1614" s="11"/>
      <c r="B1614" s="11"/>
      <c r="C1614" s="11"/>
      <c r="D1614" s="11"/>
      <c r="E1614" s="11"/>
      <c r="I1614" s="9">
        <v>42747</v>
      </c>
      <c r="M1614" t="s">
        <v>19</v>
      </c>
      <c r="P1614">
        <v>6</v>
      </c>
      <c r="T1614">
        <v>22</v>
      </c>
    </row>
    <row r="1615" spans="1:20" ht="15" customHeight="1" x14ac:dyDescent="0.25">
      <c r="A1615" s="11"/>
      <c r="B1615" s="11"/>
      <c r="C1615" s="11"/>
      <c r="D1615" s="11"/>
      <c r="E1615" s="11"/>
      <c r="I1615" s="9">
        <v>42747</v>
      </c>
      <c r="M1615" t="s">
        <v>20</v>
      </c>
      <c r="T1615">
        <v>22</v>
      </c>
    </row>
    <row r="1616" spans="1:20" ht="15" customHeight="1" x14ac:dyDescent="0.25">
      <c r="A1616" s="11"/>
      <c r="B1616" s="11"/>
      <c r="C1616" s="11"/>
      <c r="D1616" s="11"/>
      <c r="E1616" s="11"/>
      <c r="I1616" s="9">
        <v>42747</v>
      </c>
      <c r="M1616" t="s">
        <v>21</v>
      </c>
      <c r="T1616">
        <v>22</v>
      </c>
    </row>
    <row r="1617" spans="1:20" ht="15" customHeight="1" x14ac:dyDescent="0.25">
      <c r="A1617" s="11"/>
      <c r="B1617" s="11"/>
      <c r="C1617" s="11"/>
      <c r="D1617" s="11"/>
      <c r="E1617" s="11"/>
      <c r="I1617" s="9">
        <v>42747</v>
      </c>
      <c r="M1617" t="s">
        <v>19</v>
      </c>
      <c r="P1617">
        <v>1.2</v>
      </c>
      <c r="T1617">
        <v>97.46</v>
      </c>
    </row>
    <row r="1618" spans="1:20" ht="15" customHeight="1" x14ac:dyDescent="0.25">
      <c r="A1618" s="11"/>
      <c r="B1618" s="11"/>
      <c r="C1618" s="11"/>
      <c r="D1618" s="11"/>
      <c r="E1618" s="11"/>
      <c r="I1618" s="9">
        <v>42747</v>
      </c>
      <c r="M1618" t="s">
        <v>20</v>
      </c>
      <c r="T1618">
        <v>97.46</v>
      </c>
    </row>
    <row r="1619" spans="1:20" ht="15" customHeight="1" x14ac:dyDescent="0.25">
      <c r="A1619" s="11"/>
      <c r="B1619" s="11"/>
      <c r="C1619" s="11"/>
      <c r="D1619" s="11"/>
      <c r="E1619" s="11"/>
      <c r="I1619" s="9">
        <v>42747</v>
      </c>
      <c r="M1619" t="s">
        <v>21</v>
      </c>
      <c r="T1619">
        <v>97.46</v>
      </c>
    </row>
    <row r="1620" spans="1:20" ht="15" customHeight="1" x14ac:dyDescent="0.25">
      <c r="A1620" s="11"/>
      <c r="B1620" s="11"/>
      <c r="C1620" s="11"/>
      <c r="D1620" s="11"/>
      <c r="E1620" s="11"/>
      <c r="I1620" s="9">
        <v>42747</v>
      </c>
      <c r="M1620" t="s">
        <v>19</v>
      </c>
      <c r="P1620">
        <v>1.2</v>
      </c>
      <c r="T1620">
        <v>0</v>
      </c>
    </row>
    <row r="1621" spans="1:20" ht="15" customHeight="1" x14ac:dyDescent="0.25">
      <c r="A1621" s="11"/>
      <c r="B1621" s="11"/>
      <c r="C1621" s="11"/>
      <c r="D1621" s="11"/>
      <c r="E1621" s="11"/>
      <c r="I1621" s="9">
        <v>42747</v>
      </c>
      <c r="M1621" t="s">
        <v>20</v>
      </c>
      <c r="T1621">
        <v>0</v>
      </c>
    </row>
    <row r="1622" spans="1:20" ht="15" customHeight="1" x14ac:dyDescent="0.25">
      <c r="A1622" s="11"/>
      <c r="B1622" s="11"/>
      <c r="C1622" s="11"/>
      <c r="D1622" s="11"/>
      <c r="E1622" s="11"/>
      <c r="I1622" s="9">
        <v>42747</v>
      </c>
      <c r="M1622" t="s">
        <v>21</v>
      </c>
      <c r="T1622">
        <v>0</v>
      </c>
    </row>
    <row r="1623" spans="1:20" ht="15" customHeight="1" x14ac:dyDescent="0.25">
      <c r="A1623" s="11"/>
      <c r="B1623" s="11"/>
      <c r="C1623" s="11"/>
      <c r="D1623" s="11"/>
      <c r="E1623" s="11"/>
      <c r="I1623" s="9">
        <v>42747</v>
      </c>
      <c r="M1623" t="s">
        <v>19</v>
      </c>
      <c r="P1623">
        <v>1.2</v>
      </c>
      <c r="T1623">
        <v>97.46</v>
      </c>
    </row>
    <row r="1624" spans="1:20" ht="15" customHeight="1" x14ac:dyDescent="0.25">
      <c r="A1624" s="11"/>
      <c r="B1624" s="11"/>
      <c r="C1624" s="11"/>
      <c r="D1624" s="11"/>
      <c r="E1624" s="11"/>
      <c r="I1624" s="9">
        <v>42747</v>
      </c>
      <c r="M1624" t="s">
        <v>20</v>
      </c>
      <c r="T1624">
        <v>97.46</v>
      </c>
    </row>
    <row r="1625" spans="1:20" ht="15" customHeight="1" x14ac:dyDescent="0.25">
      <c r="A1625" s="11"/>
      <c r="B1625" s="11"/>
      <c r="C1625" s="11"/>
      <c r="D1625" s="11"/>
      <c r="E1625" s="11"/>
      <c r="I1625" s="9">
        <v>42747</v>
      </c>
      <c r="M1625" t="s">
        <v>21</v>
      </c>
      <c r="T1625">
        <v>97.46</v>
      </c>
    </row>
    <row r="1626" spans="1:20" ht="15" customHeight="1" x14ac:dyDescent="0.25">
      <c r="A1626" s="11"/>
      <c r="B1626" s="11"/>
      <c r="C1626" s="11"/>
      <c r="D1626" s="11"/>
      <c r="E1626" s="11"/>
      <c r="I1626" s="9">
        <v>42747</v>
      </c>
      <c r="M1626" t="s">
        <v>19</v>
      </c>
      <c r="P1626">
        <v>7.2</v>
      </c>
      <c r="T1626">
        <v>18.329999999999998</v>
      </c>
    </row>
    <row r="1627" spans="1:20" ht="15" customHeight="1" x14ac:dyDescent="0.25">
      <c r="A1627" s="11"/>
      <c r="B1627" s="11"/>
      <c r="C1627" s="11"/>
      <c r="D1627" s="11"/>
      <c r="E1627" s="11"/>
      <c r="I1627" s="9">
        <v>42747</v>
      </c>
      <c r="M1627" t="s">
        <v>20</v>
      </c>
      <c r="T1627">
        <v>18.329999999999998</v>
      </c>
    </row>
    <row r="1628" spans="1:20" ht="15" customHeight="1" x14ac:dyDescent="0.25">
      <c r="A1628" s="11"/>
      <c r="B1628" s="11"/>
      <c r="C1628" s="11"/>
      <c r="D1628" s="11"/>
      <c r="E1628" s="11"/>
      <c r="I1628" s="9">
        <v>42747</v>
      </c>
      <c r="M1628" t="s">
        <v>21</v>
      </c>
      <c r="T1628">
        <v>18.329999999999998</v>
      </c>
    </row>
    <row r="1629" spans="1:20" ht="15" customHeight="1" x14ac:dyDescent="0.25">
      <c r="A1629" s="11"/>
      <c r="B1629" s="11"/>
      <c r="C1629" s="11"/>
      <c r="D1629" s="11"/>
      <c r="E1629" s="11"/>
      <c r="I1629" s="9">
        <v>42747</v>
      </c>
      <c r="M1629" t="s">
        <v>19</v>
      </c>
      <c r="P1629">
        <v>7.2</v>
      </c>
      <c r="T1629">
        <v>3.67</v>
      </c>
    </row>
    <row r="1630" spans="1:20" ht="15" customHeight="1" x14ac:dyDescent="0.25">
      <c r="A1630" s="11"/>
      <c r="B1630" s="11"/>
      <c r="C1630" s="11"/>
      <c r="D1630" s="11"/>
      <c r="E1630" s="11"/>
      <c r="I1630" s="9">
        <v>42747</v>
      </c>
      <c r="M1630" t="s">
        <v>20</v>
      </c>
      <c r="T1630">
        <v>3.67</v>
      </c>
    </row>
    <row r="1631" spans="1:20" ht="15" customHeight="1" x14ac:dyDescent="0.25">
      <c r="A1631" s="11"/>
      <c r="B1631" s="11"/>
      <c r="C1631" s="11"/>
      <c r="D1631" s="11"/>
      <c r="E1631" s="11"/>
      <c r="I1631" s="9">
        <v>42747</v>
      </c>
      <c r="M1631" t="s">
        <v>21</v>
      </c>
      <c r="T1631">
        <v>3.67</v>
      </c>
    </row>
    <row r="1632" spans="1:20" ht="15" customHeight="1" x14ac:dyDescent="0.25">
      <c r="A1632" s="11"/>
      <c r="B1632" s="11"/>
      <c r="C1632" s="11"/>
      <c r="D1632" s="11"/>
      <c r="E1632" s="11"/>
      <c r="I1632" s="9">
        <v>42747</v>
      </c>
      <c r="M1632" t="s">
        <v>19</v>
      </c>
      <c r="P1632">
        <v>7.2</v>
      </c>
      <c r="T1632">
        <v>22</v>
      </c>
    </row>
    <row r="1633" spans="1:20" ht="15" customHeight="1" x14ac:dyDescent="0.25">
      <c r="A1633" s="11"/>
      <c r="B1633" s="11"/>
      <c r="C1633" s="11"/>
      <c r="D1633" s="11"/>
      <c r="E1633" s="11"/>
      <c r="I1633" s="9">
        <v>42747</v>
      </c>
      <c r="M1633" t="s">
        <v>20</v>
      </c>
      <c r="T1633">
        <v>22</v>
      </c>
    </row>
    <row r="1634" spans="1:20" ht="15" customHeight="1" x14ac:dyDescent="0.25">
      <c r="A1634" s="11"/>
      <c r="B1634" s="11"/>
      <c r="C1634" s="11"/>
      <c r="D1634" s="11"/>
      <c r="E1634" s="11"/>
      <c r="I1634" s="9">
        <v>42747</v>
      </c>
      <c r="M1634" t="s">
        <v>21</v>
      </c>
      <c r="T1634">
        <v>22</v>
      </c>
    </row>
    <row r="1635" spans="1:20" ht="15" customHeight="1" x14ac:dyDescent="0.25">
      <c r="A1635" s="11"/>
      <c r="B1635" s="11"/>
      <c r="C1635" s="11"/>
      <c r="D1635" s="11"/>
      <c r="E1635" s="11"/>
      <c r="I1635" s="9">
        <v>42747</v>
      </c>
      <c r="M1635" t="s">
        <v>19</v>
      </c>
      <c r="P1635">
        <v>-66</v>
      </c>
      <c r="T1635">
        <v>102</v>
      </c>
    </row>
    <row r="1636" spans="1:20" ht="15" customHeight="1" x14ac:dyDescent="0.25">
      <c r="A1636" s="11"/>
      <c r="B1636" s="11"/>
      <c r="C1636" s="11"/>
      <c r="D1636" s="11"/>
      <c r="E1636" s="11"/>
      <c r="I1636" s="9">
        <v>42747</v>
      </c>
      <c r="M1636" t="s">
        <v>20</v>
      </c>
      <c r="T1636">
        <v>102</v>
      </c>
    </row>
    <row r="1637" spans="1:20" ht="15" customHeight="1" x14ac:dyDescent="0.25">
      <c r="A1637" s="11"/>
      <c r="B1637" s="11"/>
      <c r="C1637" s="11"/>
      <c r="D1637" s="11"/>
      <c r="E1637" s="11"/>
      <c r="I1637" s="9">
        <v>42747</v>
      </c>
      <c r="M1637" t="s">
        <v>21</v>
      </c>
      <c r="T1637">
        <v>102</v>
      </c>
    </row>
    <row r="1638" spans="1:20" ht="15" customHeight="1" x14ac:dyDescent="0.25">
      <c r="A1638" s="11"/>
      <c r="B1638" s="11"/>
      <c r="C1638" s="11"/>
      <c r="D1638" s="11"/>
      <c r="E1638" s="11"/>
      <c r="I1638" s="9">
        <v>42747</v>
      </c>
      <c r="M1638" t="s">
        <v>19</v>
      </c>
      <c r="P1638">
        <v>-66</v>
      </c>
      <c r="T1638">
        <v>0</v>
      </c>
    </row>
    <row r="1639" spans="1:20" ht="15" customHeight="1" x14ac:dyDescent="0.25">
      <c r="A1639" s="11"/>
      <c r="B1639" s="11"/>
      <c r="C1639" s="11"/>
      <c r="D1639" s="11"/>
      <c r="E1639" s="11"/>
      <c r="I1639" s="9">
        <v>42747</v>
      </c>
      <c r="M1639" t="s">
        <v>20</v>
      </c>
      <c r="T1639">
        <v>0</v>
      </c>
    </row>
    <row r="1640" spans="1:20" ht="15" customHeight="1" x14ac:dyDescent="0.25">
      <c r="A1640" s="11"/>
      <c r="B1640" s="11"/>
      <c r="C1640" s="11"/>
      <c r="D1640" s="11"/>
      <c r="E1640" s="11"/>
      <c r="I1640" s="9">
        <v>42747</v>
      </c>
      <c r="M1640" t="s">
        <v>21</v>
      </c>
      <c r="T1640">
        <v>0</v>
      </c>
    </row>
    <row r="1641" spans="1:20" ht="15" customHeight="1" x14ac:dyDescent="0.25">
      <c r="A1641" s="11"/>
      <c r="B1641" s="11"/>
      <c r="C1641" s="11"/>
      <c r="D1641" s="11"/>
      <c r="E1641" s="11"/>
      <c r="I1641" s="9">
        <v>42747</v>
      </c>
      <c r="M1641" t="s">
        <v>19</v>
      </c>
      <c r="P1641">
        <v>-66</v>
      </c>
      <c r="T1641">
        <v>102</v>
      </c>
    </row>
    <row r="1642" spans="1:20" ht="15" customHeight="1" x14ac:dyDescent="0.25">
      <c r="A1642" s="11"/>
      <c r="B1642" s="11"/>
      <c r="C1642" s="11"/>
      <c r="D1642" s="11"/>
      <c r="E1642" s="11"/>
      <c r="I1642" s="9">
        <v>42747</v>
      </c>
      <c r="M1642" t="s">
        <v>20</v>
      </c>
      <c r="T1642">
        <v>102</v>
      </c>
    </row>
    <row r="1643" spans="1:20" ht="15" customHeight="1" x14ac:dyDescent="0.25">
      <c r="A1643" s="11"/>
      <c r="B1643" s="11"/>
      <c r="C1643" s="11"/>
      <c r="D1643" s="11"/>
      <c r="E1643" s="11"/>
      <c r="I1643" s="9">
        <v>42747</v>
      </c>
      <c r="M1643" t="s">
        <v>21</v>
      </c>
      <c r="T1643">
        <v>102</v>
      </c>
    </row>
    <row r="1644" spans="1:20" ht="15" customHeight="1" x14ac:dyDescent="0.25">
      <c r="A1644" s="11"/>
      <c r="B1644" s="11"/>
      <c r="C1644" s="11"/>
      <c r="D1644" s="11"/>
      <c r="E1644" s="11"/>
      <c r="I1644" s="9">
        <v>42747</v>
      </c>
      <c r="M1644" t="s">
        <v>19</v>
      </c>
      <c r="P1644">
        <v>0</v>
      </c>
      <c r="T1644">
        <v>85</v>
      </c>
    </row>
    <row r="1645" spans="1:20" ht="15" customHeight="1" x14ac:dyDescent="0.25">
      <c r="A1645" s="11"/>
      <c r="B1645" s="11"/>
      <c r="C1645" s="11"/>
      <c r="D1645" s="11"/>
      <c r="E1645" s="11"/>
      <c r="I1645" s="9">
        <v>42747</v>
      </c>
      <c r="M1645" t="s">
        <v>20</v>
      </c>
      <c r="T1645">
        <v>85</v>
      </c>
    </row>
    <row r="1646" spans="1:20" ht="15" customHeight="1" x14ac:dyDescent="0.25">
      <c r="A1646" s="11"/>
      <c r="B1646" s="11"/>
      <c r="C1646" s="11"/>
      <c r="D1646" s="11"/>
      <c r="E1646" s="11"/>
      <c r="I1646" s="9">
        <v>42747</v>
      </c>
      <c r="M1646" t="s">
        <v>21</v>
      </c>
      <c r="T1646">
        <v>85</v>
      </c>
    </row>
    <row r="1647" spans="1:20" ht="15" customHeight="1" x14ac:dyDescent="0.25">
      <c r="A1647" s="11"/>
      <c r="B1647" s="11"/>
      <c r="C1647" s="11"/>
      <c r="D1647" s="11"/>
      <c r="E1647" s="11"/>
      <c r="I1647" s="9">
        <v>42747</v>
      </c>
      <c r="M1647" t="s">
        <v>19</v>
      </c>
      <c r="P1647">
        <v>0</v>
      </c>
      <c r="T1647">
        <v>0</v>
      </c>
    </row>
    <row r="1648" spans="1:20" ht="15" customHeight="1" x14ac:dyDescent="0.25">
      <c r="A1648" s="11"/>
      <c r="B1648" s="11"/>
      <c r="C1648" s="11"/>
      <c r="D1648" s="11"/>
      <c r="E1648" s="11"/>
      <c r="I1648" s="9">
        <v>42747</v>
      </c>
      <c r="M1648" t="s">
        <v>20</v>
      </c>
      <c r="T1648">
        <v>0</v>
      </c>
    </row>
    <row r="1649" spans="1:20" ht="15" customHeight="1" x14ac:dyDescent="0.25">
      <c r="A1649" s="11"/>
      <c r="B1649" s="11"/>
      <c r="C1649" s="11"/>
      <c r="D1649" s="11"/>
      <c r="E1649" s="11"/>
      <c r="I1649" s="9">
        <v>42747</v>
      </c>
      <c r="M1649" t="s">
        <v>21</v>
      </c>
      <c r="T1649">
        <v>0</v>
      </c>
    </row>
    <row r="1650" spans="1:20" ht="15" customHeight="1" x14ac:dyDescent="0.25">
      <c r="A1650" s="11"/>
      <c r="B1650" s="11"/>
      <c r="C1650" s="11"/>
      <c r="D1650" s="11"/>
      <c r="E1650" s="11"/>
      <c r="I1650" s="9">
        <v>42747</v>
      </c>
      <c r="M1650" t="s">
        <v>19</v>
      </c>
      <c r="P1650">
        <v>0</v>
      </c>
      <c r="T1650">
        <v>85</v>
      </c>
    </row>
    <row r="1651" spans="1:20" ht="15" customHeight="1" x14ac:dyDescent="0.25">
      <c r="A1651" s="11"/>
      <c r="B1651" s="11"/>
      <c r="C1651" s="11"/>
      <c r="D1651" s="11"/>
      <c r="E1651" s="11"/>
      <c r="I1651" s="9">
        <v>42747</v>
      </c>
      <c r="M1651" t="s">
        <v>20</v>
      </c>
      <c r="T1651">
        <v>85</v>
      </c>
    </row>
    <row r="1652" spans="1:20" ht="15" customHeight="1" x14ac:dyDescent="0.25">
      <c r="A1652" s="11"/>
      <c r="B1652" s="11"/>
      <c r="C1652" s="11"/>
      <c r="D1652" s="11"/>
      <c r="E1652" s="11"/>
      <c r="I1652" s="9">
        <v>42747</v>
      </c>
      <c r="M1652" t="s">
        <v>21</v>
      </c>
      <c r="T1652">
        <v>85</v>
      </c>
    </row>
    <row r="1653" spans="1:20" ht="15" customHeight="1" x14ac:dyDescent="0.25">
      <c r="A1653" s="11"/>
      <c r="B1653" s="11"/>
      <c r="C1653" s="11"/>
      <c r="D1653" s="11"/>
      <c r="E1653" s="11"/>
      <c r="I1653" s="9">
        <v>42747</v>
      </c>
      <c r="M1653" t="s">
        <v>19</v>
      </c>
      <c r="P1653">
        <v>-66</v>
      </c>
      <c r="T1653">
        <v>7</v>
      </c>
    </row>
    <row r="1654" spans="1:20" ht="15" customHeight="1" x14ac:dyDescent="0.25">
      <c r="A1654" s="11"/>
      <c r="B1654" s="11"/>
      <c r="C1654" s="11"/>
      <c r="D1654" s="11"/>
      <c r="E1654" s="11"/>
      <c r="I1654" s="9">
        <v>42747</v>
      </c>
      <c r="M1654" t="s">
        <v>20</v>
      </c>
      <c r="T1654">
        <v>7</v>
      </c>
    </row>
    <row r="1655" spans="1:20" ht="15" customHeight="1" x14ac:dyDescent="0.25">
      <c r="A1655" s="11"/>
      <c r="B1655" s="11"/>
      <c r="C1655" s="11"/>
      <c r="D1655" s="11"/>
      <c r="E1655" s="11"/>
      <c r="I1655" s="9">
        <v>42747</v>
      </c>
      <c r="M1655" t="s">
        <v>21</v>
      </c>
      <c r="T1655">
        <v>7</v>
      </c>
    </row>
    <row r="1656" spans="1:20" ht="15" customHeight="1" x14ac:dyDescent="0.25">
      <c r="A1656" s="11"/>
      <c r="B1656" s="11"/>
      <c r="C1656" s="11"/>
      <c r="D1656" s="11"/>
      <c r="E1656" s="11"/>
      <c r="I1656" s="9">
        <v>42747</v>
      </c>
      <c r="M1656" t="s">
        <v>19</v>
      </c>
      <c r="P1656">
        <v>-66</v>
      </c>
      <c r="T1656">
        <v>1.4</v>
      </c>
    </row>
    <row r="1657" spans="1:20" ht="15" customHeight="1" x14ac:dyDescent="0.25">
      <c r="A1657" s="11"/>
      <c r="B1657" s="11"/>
      <c r="C1657" s="11"/>
      <c r="D1657" s="11"/>
      <c r="E1657" s="11"/>
      <c r="I1657" s="9">
        <v>42747</v>
      </c>
      <c r="M1657" t="s">
        <v>20</v>
      </c>
      <c r="T1657">
        <v>1.4</v>
      </c>
    </row>
    <row r="1658" spans="1:20" ht="15" customHeight="1" x14ac:dyDescent="0.25">
      <c r="A1658" s="11"/>
      <c r="B1658" s="11"/>
      <c r="C1658" s="11"/>
      <c r="D1658" s="11"/>
      <c r="E1658" s="11"/>
      <c r="I1658" s="9">
        <v>42747</v>
      </c>
      <c r="M1658" t="s">
        <v>21</v>
      </c>
      <c r="T1658">
        <v>1.4</v>
      </c>
    </row>
    <row r="1659" spans="1:20" ht="15" customHeight="1" x14ac:dyDescent="0.25">
      <c r="A1659" s="11"/>
      <c r="B1659" s="11"/>
      <c r="C1659" s="11"/>
      <c r="D1659" s="11"/>
      <c r="E1659" s="11"/>
      <c r="I1659" s="9">
        <v>42747</v>
      </c>
      <c r="M1659" t="s">
        <v>19</v>
      </c>
      <c r="P1659">
        <v>-66</v>
      </c>
      <c r="T1659">
        <v>8.4</v>
      </c>
    </row>
    <row r="1660" spans="1:20" ht="15" customHeight="1" x14ac:dyDescent="0.25">
      <c r="A1660" s="11"/>
      <c r="B1660" s="11"/>
      <c r="C1660" s="11"/>
      <c r="D1660" s="11"/>
      <c r="E1660" s="11"/>
      <c r="I1660" s="9">
        <v>42747</v>
      </c>
      <c r="M1660" t="s">
        <v>20</v>
      </c>
      <c r="T1660">
        <v>8.4</v>
      </c>
    </row>
    <row r="1661" spans="1:20" ht="15" customHeight="1" x14ac:dyDescent="0.25">
      <c r="A1661" s="11"/>
      <c r="B1661" s="11"/>
      <c r="C1661" s="11"/>
      <c r="D1661" s="11"/>
      <c r="E1661" s="11"/>
      <c r="I1661" s="9">
        <v>42747</v>
      </c>
      <c r="M1661" t="s">
        <v>21</v>
      </c>
      <c r="T1661">
        <v>8.4</v>
      </c>
    </row>
    <row r="1662" spans="1:20" ht="15" customHeight="1" x14ac:dyDescent="0.25">
      <c r="A1662" s="11"/>
      <c r="B1662" s="11"/>
      <c r="C1662" s="11"/>
      <c r="D1662" s="11"/>
      <c r="E1662" s="11"/>
      <c r="I1662" s="9">
        <v>42747</v>
      </c>
      <c r="M1662" t="s">
        <v>19</v>
      </c>
      <c r="P1662">
        <v>-75</v>
      </c>
      <c r="T1662">
        <v>7</v>
      </c>
    </row>
    <row r="1663" spans="1:20" ht="15" customHeight="1" x14ac:dyDescent="0.25">
      <c r="A1663" s="11"/>
      <c r="B1663" s="11"/>
      <c r="C1663" s="11"/>
      <c r="D1663" s="11"/>
      <c r="E1663" s="11"/>
      <c r="I1663" s="9">
        <v>42747</v>
      </c>
      <c r="M1663" t="s">
        <v>20</v>
      </c>
      <c r="T1663">
        <v>7</v>
      </c>
    </row>
    <row r="1664" spans="1:20" ht="15" customHeight="1" x14ac:dyDescent="0.25">
      <c r="A1664" s="11"/>
      <c r="B1664" s="11"/>
      <c r="C1664" s="11"/>
      <c r="D1664" s="11"/>
      <c r="E1664" s="11"/>
      <c r="I1664" s="9">
        <v>42747</v>
      </c>
      <c r="M1664" t="s">
        <v>21</v>
      </c>
      <c r="T1664">
        <v>7</v>
      </c>
    </row>
    <row r="1665" spans="1:20" ht="15" customHeight="1" x14ac:dyDescent="0.25">
      <c r="A1665" s="11"/>
      <c r="B1665" s="11"/>
      <c r="C1665" s="11"/>
      <c r="D1665" s="11"/>
      <c r="E1665" s="11"/>
      <c r="I1665" s="9">
        <v>42747</v>
      </c>
      <c r="M1665" t="s">
        <v>19</v>
      </c>
      <c r="P1665">
        <v>-75</v>
      </c>
      <c r="T1665">
        <v>1.4</v>
      </c>
    </row>
    <row r="1666" spans="1:20" ht="15" customHeight="1" x14ac:dyDescent="0.25">
      <c r="A1666" s="11"/>
      <c r="B1666" s="11"/>
      <c r="C1666" s="11"/>
      <c r="D1666" s="11"/>
      <c r="E1666" s="11"/>
      <c r="I1666" s="9">
        <v>42747</v>
      </c>
      <c r="M1666" t="s">
        <v>20</v>
      </c>
      <c r="T1666">
        <v>1.4</v>
      </c>
    </row>
    <row r="1667" spans="1:20" ht="15" customHeight="1" x14ac:dyDescent="0.25">
      <c r="A1667" s="11"/>
      <c r="B1667" s="11"/>
      <c r="C1667" s="11"/>
      <c r="D1667" s="11"/>
      <c r="E1667" s="11"/>
      <c r="I1667" s="9">
        <v>42747</v>
      </c>
      <c r="M1667" t="s">
        <v>21</v>
      </c>
      <c r="T1667">
        <v>1.4</v>
      </c>
    </row>
    <row r="1668" spans="1:20" ht="15" customHeight="1" x14ac:dyDescent="0.25">
      <c r="A1668" s="11"/>
      <c r="B1668" s="11"/>
      <c r="C1668" s="11"/>
      <c r="D1668" s="11"/>
      <c r="E1668" s="11"/>
      <c r="I1668" s="9">
        <v>42747</v>
      </c>
      <c r="M1668" t="s">
        <v>19</v>
      </c>
      <c r="P1668">
        <v>-75</v>
      </c>
      <c r="T1668">
        <v>8.4</v>
      </c>
    </row>
    <row r="1669" spans="1:20" ht="15" customHeight="1" x14ac:dyDescent="0.25">
      <c r="A1669" s="11"/>
      <c r="B1669" s="11"/>
      <c r="C1669" s="11"/>
      <c r="D1669" s="11"/>
      <c r="E1669" s="11"/>
      <c r="I1669" s="9">
        <v>42747</v>
      </c>
      <c r="M1669" t="s">
        <v>20</v>
      </c>
      <c r="T1669">
        <v>8.4</v>
      </c>
    </row>
    <row r="1670" spans="1:20" ht="15" customHeight="1" x14ac:dyDescent="0.25">
      <c r="A1670" s="11"/>
      <c r="B1670" s="11"/>
      <c r="C1670" s="11"/>
      <c r="D1670" s="11"/>
      <c r="E1670" s="11"/>
      <c r="I1670" s="9">
        <v>42747</v>
      </c>
      <c r="M1670" t="s">
        <v>21</v>
      </c>
      <c r="T1670">
        <v>8.4</v>
      </c>
    </row>
    <row r="1671" spans="1:20" ht="15" customHeight="1" x14ac:dyDescent="0.25">
      <c r="A1671" s="11"/>
      <c r="B1671" s="11"/>
      <c r="C1671" s="11"/>
      <c r="D1671" s="11"/>
      <c r="E1671" s="11"/>
      <c r="I1671" s="9">
        <v>42747</v>
      </c>
      <c r="M1671" t="s">
        <v>19</v>
      </c>
      <c r="P1671">
        <v>0</v>
      </c>
      <c r="T1671">
        <v>458.04</v>
      </c>
    </row>
    <row r="1672" spans="1:20" ht="15" customHeight="1" x14ac:dyDescent="0.25">
      <c r="A1672" s="11"/>
      <c r="B1672" s="11"/>
      <c r="C1672" s="11"/>
      <c r="D1672" s="11"/>
      <c r="E1672" s="11"/>
      <c r="I1672" s="9">
        <v>42747</v>
      </c>
      <c r="M1672" t="s">
        <v>20</v>
      </c>
      <c r="T1672">
        <v>458.04</v>
      </c>
    </row>
    <row r="1673" spans="1:20" ht="15" customHeight="1" x14ac:dyDescent="0.25">
      <c r="A1673" s="11"/>
      <c r="B1673" s="11"/>
      <c r="C1673" s="11"/>
      <c r="D1673" s="11"/>
      <c r="E1673" s="11"/>
      <c r="I1673" s="9">
        <v>42747</v>
      </c>
      <c r="M1673" t="s">
        <v>21</v>
      </c>
      <c r="T1673">
        <v>458.04</v>
      </c>
    </row>
    <row r="1674" spans="1:20" ht="15" customHeight="1" x14ac:dyDescent="0.25">
      <c r="A1674" s="11"/>
      <c r="B1674" s="11"/>
      <c r="C1674" s="11"/>
      <c r="D1674" s="11"/>
      <c r="E1674" s="11"/>
      <c r="I1674" s="9">
        <v>42747</v>
      </c>
      <c r="M1674" t="s">
        <v>19</v>
      </c>
      <c r="P1674">
        <v>0</v>
      </c>
      <c r="T1674">
        <v>0</v>
      </c>
    </row>
    <row r="1675" spans="1:20" ht="15" customHeight="1" x14ac:dyDescent="0.25">
      <c r="A1675" s="11"/>
      <c r="B1675" s="11"/>
      <c r="C1675" s="11"/>
      <c r="D1675" s="11"/>
      <c r="E1675" s="11"/>
      <c r="I1675" s="9">
        <v>42747</v>
      </c>
      <c r="M1675" t="s">
        <v>20</v>
      </c>
      <c r="T1675">
        <v>0</v>
      </c>
    </row>
    <row r="1676" spans="1:20" ht="15" customHeight="1" x14ac:dyDescent="0.25">
      <c r="A1676" s="11"/>
      <c r="B1676" s="11"/>
      <c r="C1676" s="11"/>
      <c r="D1676" s="11"/>
      <c r="E1676" s="11"/>
      <c r="I1676" s="9">
        <v>42747</v>
      </c>
      <c r="M1676" t="s">
        <v>21</v>
      </c>
      <c r="T1676">
        <v>0</v>
      </c>
    </row>
    <row r="1677" spans="1:20" ht="15" customHeight="1" x14ac:dyDescent="0.25">
      <c r="A1677" s="11"/>
      <c r="B1677" s="11"/>
      <c r="C1677" s="11"/>
      <c r="D1677" s="11"/>
      <c r="E1677" s="11"/>
      <c r="I1677" s="9">
        <v>42747</v>
      </c>
      <c r="M1677" t="s">
        <v>19</v>
      </c>
      <c r="P1677">
        <v>0</v>
      </c>
      <c r="T1677">
        <v>458.04</v>
      </c>
    </row>
    <row r="1678" spans="1:20" ht="15" customHeight="1" x14ac:dyDescent="0.25">
      <c r="A1678" s="11"/>
      <c r="B1678" s="11"/>
      <c r="C1678" s="11"/>
      <c r="D1678" s="11"/>
      <c r="E1678" s="11"/>
      <c r="I1678" s="9">
        <v>42747</v>
      </c>
      <c r="M1678" t="s">
        <v>20</v>
      </c>
      <c r="T1678">
        <v>458.04</v>
      </c>
    </row>
    <row r="1679" spans="1:20" ht="15" customHeight="1" x14ac:dyDescent="0.25">
      <c r="A1679" s="11"/>
      <c r="B1679" s="11"/>
      <c r="C1679" s="11"/>
      <c r="D1679" s="11"/>
      <c r="E1679" s="11"/>
      <c r="I1679" s="9">
        <v>42747</v>
      </c>
      <c r="M1679" t="s">
        <v>21</v>
      </c>
      <c r="T1679">
        <v>458.04</v>
      </c>
    </row>
    <row r="1680" spans="1:20" ht="15" customHeight="1" x14ac:dyDescent="0.25">
      <c r="A1680" s="11"/>
      <c r="B1680" s="11"/>
      <c r="C1680" s="11"/>
      <c r="D1680" s="11"/>
      <c r="E1680" s="11"/>
      <c r="I1680" s="9">
        <v>42747</v>
      </c>
      <c r="M1680" t="s">
        <v>19</v>
      </c>
      <c r="P1680">
        <v>-75</v>
      </c>
      <c r="T1680">
        <v>18.329999999999998</v>
      </c>
    </row>
    <row r="1681" spans="1:20" ht="15" customHeight="1" x14ac:dyDescent="0.25">
      <c r="A1681" s="11"/>
      <c r="B1681" s="11"/>
      <c r="C1681" s="11"/>
      <c r="D1681" s="11"/>
      <c r="E1681" s="11"/>
      <c r="I1681" s="9">
        <v>42747</v>
      </c>
      <c r="M1681" t="s">
        <v>20</v>
      </c>
      <c r="T1681">
        <v>18.329999999999998</v>
      </c>
    </row>
    <row r="1682" spans="1:20" ht="15" customHeight="1" x14ac:dyDescent="0.25">
      <c r="A1682" s="11"/>
      <c r="B1682" s="11"/>
      <c r="C1682" s="11"/>
      <c r="D1682" s="11"/>
      <c r="E1682" s="11"/>
      <c r="I1682" s="9">
        <v>42747</v>
      </c>
      <c r="M1682" t="s">
        <v>21</v>
      </c>
      <c r="T1682">
        <v>18.329999999999998</v>
      </c>
    </row>
    <row r="1683" spans="1:20" ht="15" customHeight="1" x14ac:dyDescent="0.25">
      <c r="A1683" s="11"/>
      <c r="B1683" s="11"/>
      <c r="C1683" s="11"/>
      <c r="D1683" s="11"/>
      <c r="E1683" s="11"/>
      <c r="I1683" s="9">
        <v>42747</v>
      </c>
      <c r="M1683" t="s">
        <v>19</v>
      </c>
      <c r="P1683">
        <v>-75</v>
      </c>
      <c r="T1683">
        <v>3.67</v>
      </c>
    </row>
    <row r="1684" spans="1:20" ht="15" customHeight="1" x14ac:dyDescent="0.25">
      <c r="A1684" s="11"/>
      <c r="B1684" s="11"/>
      <c r="C1684" s="11"/>
      <c r="D1684" s="11"/>
      <c r="E1684" s="11"/>
      <c r="I1684" s="9">
        <v>42747</v>
      </c>
      <c r="M1684" t="s">
        <v>20</v>
      </c>
      <c r="T1684">
        <v>3.67</v>
      </c>
    </row>
    <row r="1685" spans="1:20" ht="15" customHeight="1" x14ac:dyDescent="0.25">
      <c r="A1685" s="11"/>
      <c r="B1685" s="11"/>
      <c r="C1685" s="11"/>
      <c r="D1685" s="11"/>
      <c r="E1685" s="11"/>
      <c r="I1685" s="9">
        <v>42747</v>
      </c>
      <c r="M1685" t="s">
        <v>21</v>
      </c>
      <c r="T1685">
        <v>3.67</v>
      </c>
    </row>
    <row r="1686" spans="1:20" ht="15" customHeight="1" x14ac:dyDescent="0.25">
      <c r="A1686" s="11"/>
      <c r="B1686" s="11"/>
      <c r="C1686" s="11"/>
      <c r="D1686" s="11"/>
      <c r="E1686" s="11"/>
      <c r="I1686" s="9">
        <v>42747</v>
      </c>
      <c r="M1686" t="s">
        <v>19</v>
      </c>
      <c r="P1686">
        <v>-75</v>
      </c>
      <c r="T1686">
        <v>22</v>
      </c>
    </row>
    <row r="1687" spans="1:20" ht="15" customHeight="1" x14ac:dyDescent="0.25">
      <c r="A1687" s="11"/>
      <c r="B1687" s="11"/>
      <c r="C1687" s="11"/>
      <c r="D1687" s="11"/>
      <c r="E1687" s="11"/>
      <c r="I1687" s="9">
        <v>42747</v>
      </c>
      <c r="M1687" t="s">
        <v>20</v>
      </c>
      <c r="T1687">
        <v>22</v>
      </c>
    </row>
    <row r="1688" spans="1:20" ht="15" customHeight="1" x14ac:dyDescent="0.25">
      <c r="A1688" s="11"/>
      <c r="B1688" s="11"/>
      <c r="C1688" s="11"/>
      <c r="D1688" s="11"/>
      <c r="E1688" s="11"/>
      <c r="I1688" s="9">
        <v>42747</v>
      </c>
      <c r="M1688" t="s">
        <v>21</v>
      </c>
      <c r="T1688">
        <v>22</v>
      </c>
    </row>
    <row r="1689" spans="1:20" ht="15" customHeight="1" x14ac:dyDescent="0.25">
      <c r="A1689" s="11"/>
      <c r="B1689" s="11"/>
      <c r="C1689" s="11"/>
      <c r="D1689" s="11"/>
      <c r="E1689" s="11"/>
      <c r="I1689" s="9">
        <v>42747</v>
      </c>
      <c r="M1689" t="s">
        <v>19</v>
      </c>
      <c r="P1689">
        <v>6</v>
      </c>
      <c r="T1689">
        <v>458.04</v>
      </c>
    </row>
    <row r="1690" spans="1:20" ht="15" customHeight="1" x14ac:dyDescent="0.25">
      <c r="A1690" s="11"/>
      <c r="B1690" s="11"/>
      <c r="C1690" s="11"/>
      <c r="D1690" s="11"/>
      <c r="E1690" s="11"/>
      <c r="I1690" s="9">
        <v>42747</v>
      </c>
      <c r="M1690" t="s">
        <v>20</v>
      </c>
      <c r="T1690">
        <v>458.04</v>
      </c>
    </row>
    <row r="1691" spans="1:20" ht="15" customHeight="1" x14ac:dyDescent="0.25">
      <c r="A1691" s="11"/>
      <c r="B1691" s="11"/>
      <c r="C1691" s="11"/>
      <c r="D1691" s="11"/>
      <c r="E1691" s="11"/>
      <c r="I1691" s="9">
        <v>42747</v>
      </c>
      <c r="M1691" t="s">
        <v>21</v>
      </c>
      <c r="T1691">
        <v>458.04</v>
      </c>
    </row>
    <row r="1692" spans="1:20" ht="15" customHeight="1" x14ac:dyDescent="0.25">
      <c r="A1692" s="11"/>
      <c r="B1692" s="11"/>
      <c r="C1692" s="11"/>
      <c r="D1692" s="11"/>
      <c r="E1692" s="11"/>
      <c r="I1692" s="9">
        <v>42747</v>
      </c>
      <c r="M1692" t="s">
        <v>19</v>
      </c>
      <c r="P1692">
        <v>6</v>
      </c>
      <c r="T1692">
        <v>0</v>
      </c>
    </row>
    <row r="1693" spans="1:20" ht="15" customHeight="1" x14ac:dyDescent="0.25">
      <c r="A1693" s="11"/>
      <c r="B1693" s="11"/>
      <c r="C1693" s="11"/>
      <c r="D1693" s="11"/>
      <c r="E1693" s="11"/>
      <c r="I1693" s="9">
        <v>42747</v>
      </c>
      <c r="M1693" t="s">
        <v>20</v>
      </c>
      <c r="T1693">
        <v>0</v>
      </c>
    </row>
    <row r="1694" spans="1:20" ht="15" customHeight="1" x14ac:dyDescent="0.25">
      <c r="A1694" s="11"/>
      <c r="B1694" s="11"/>
      <c r="C1694" s="11"/>
      <c r="D1694" s="11"/>
      <c r="E1694" s="11"/>
      <c r="I1694" s="9">
        <v>42747</v>
      </c>
      <c r="M1694" t="s">
        <v>21</v>
      </c>
      <c r="T1694">
        <v>0</v>
      </c>
    </row>
    <row r="1695" spans="1:20" ht="15" customHeight="1" x14ac:dyDescent="0.25">
      <c r="A1695" s="11"/>
      <c r="B1695" s="11"/>
      <c r="C1695" s="11"/>
      <c r="D1695" s="11"/>
      <c r="E1695" s="11"/>
      <c r="I1695" s="9">
        <v>42747</v>
      </c>
      <c r="M1695" t="s">
        <v>19</v>
      </c>
      <c r="P1695">
        <v>6</v>
      </c>
      <c r="T1695">
        <v>458.04</v>
      </c>
    </row>
    <row r="1696" spans="1:20" ht="15" customHeight="1" x14ac:dyDescent="0.25">
      <c r="A1696" s="11"/>
      <c r="B1696" s="11"/>
      <c r="C1696" s="11"/>
      <c r="D1696" s="11"/>
      <c r="E1696" s="11"/>
      <c r="I1696" s="9">
        <v>42747</v>
      </c>
      <c r="M1696" t="s">
        <v>20</v>
      </c>
      <c r="T1696">
        <v>458.04</v>
      </c>
    </row>
    <row r="1697" spans="1:20" ht="15" customHeight="1" x14ac:dyDescent="0.25">
      <c r="A1697" s="11"/>
      <c r="B1697" s="11"/>
      <c r="C1697" s="11"/>
      <c r="D1697" s="11"/>
      <c r="E1697" s="11"/>
      <c r="I1697" s="9">
        <v>42747</v>
      </c>
      <c r="M1697" t="s">
        <v>21</v>
      </c>
      <c r="T1697">
        <v>458.04</v>
      </c>
    </row>
    <row r="1698" spans="1:20" ht="15" customHeight="1" x14ac:dyDescent="0.25">
      <c r="A1698" s="11"/>
      <c r="B1698" s="11"/>
      <c r="C1698" s="11"/>
      <c r="D1698" s="11"/>
      <c r="E1698" s="11"/>
      <c r="I1698" s="9">
        <v>42747</v>
      </c>
      <c r="M1698" t="s">
        <v>19</v>
      </c>
      <c r="P1698">
        <v>1.2</v>
      </c>
      <c r="T1698">
        <v>18.329999999999998</v>
      </c>
    </row>
    <row r="1699" spans="1:20" ht="15" customHeight="1" x14ac:dyDescent="0.25">
      <c r="A1699" s="11"/>
      <c r="B1699" s="11"/>
      <c r="C1699" s="11"/>
      <c r="D1699" s="11"/>
      <c r="E1699" s="11"/>
      <c r="I1699" s="9">
        <v>42747</v>
      </c>
      <c r="M1699" t="s">
        <v>20</v>
      </c>
      <c r="T1699">
        <v>18.329999999999998</v>
      </c>
    </row>
    <row r="1700" spans="1:20" ht="15" customHeight="1" x14ac:dyDescent="0.25">
      <c r="A1700" s="11"/>
      <c r="B1700" s="11"/>
      <c r="C1700" s="11"/>
      <c r="D1700" s="11"/>
      <c r="E1700" s="11"/>
      <c r="I1700" s="9">
        <v>42747</v>
      </c>
      <c r="M1700" t="s">
        <v>21</v>
      </c>
      <c r="T1700">
        <v>18.329999999999998</v>
      </c>
    </row>
    <row r="1701" spans="1:20" ht="15" customHeight="1" x14ac:dyDescent="0.25">
      <c r="A1701" s="11"/>
      <c r="B1701" s="11"/>
      <c r="C1701" s="11"/>
      <c r="D1701" s="11"/>
      <c r="E1701" s="11"/>
      <c r="I1701" s="9">
        <v>42747</v>
      </c>
      <c r="M1701" t="s">
        <v>19</v>
      </c>
      <c r="P1701">
        <v>1.2</v>
      </c>
      <c r="T1701">
        <v>3.67</v>
      </c>
    </row>
    <row r="1702" spans="1:20" ht="15" customHeight="1" x14ac:dyDescent="0.25">
      <c r="A1702" s="11"/>
      <c r="B1702" s="11"/>
      <c r="C1702" s="11"/>
      <c r="D1702" s="11"/>
      <c r="E1702" s="11"/>
      <c r="I1702" s="9">
        <v>42747</v>
      </c>
      <c r="M1702" t="s">
        <v>20</v>
      </c>
      <c r="T1702">
        <v>3.67</v>
      </c>
    </row>
    <row r="1703" spans="1:20" ht="15" customHeight="1" x14ac:dyDescent="0.25">
      <c r="A1703" s="11"/>
      <c r="B1703" s="11"/>
      <c r="C1703" s="11"/>
      <c r="D1703" s="11"/>
      <c r="E1703" s="11"/>
      <c r="I1703" s="9">
        <v>42747</v>
      </c>
      <c r="M1703" t="s">
        <v>21</v>
      </c>
      <c r="T1703">
        <v>3.67</v>
      </c>
    </row>
    <row r="1704" spans="1:20" ht="15" customHeight="1" x14ac:dyDescent="0.25">
      <c r="A1704" s="11"/>
      <c r="B1704" s="11"/>
      <c r="C1704" s="11"/>
      <c r="D1704" s="11"/>
      <c r="E1704" s="11"/>
      <c r="I1704" s="9">
        <v>42747</v>
      </c>
      <c r="M1704" t="s">
        <v>19</v>
      </c>
      <c r="P1704">
        <v>1.2</v>
      </c>
      <c r="T1704">
        <v>22</v>
      </c>
    </row>
    <row r="1705" spans="1:20" ht="15" customHeight="1" x14ac:dyDescent="0.25">
      <c r="A1705" s="11"/>
      <c r="B1705" s="11"/>
      <c r="C1705" s="11"/>
      <c r="D1705" s="11"/>
      <c r="E1705" s="11"/>
      <c r="I1705" s="9">
        <v>42747</v>
      </c>
      <c r="M1705" t="s">
        <v>20</v>
      </c>
      <c r="T1705">
        <v>22</v>
      </c>
    </row>
    <row r="1706" spans="1:20" ht="15" customHeight="1" x14ac:dyDescent="0.25">
      <c r="A1706" s="11"/>
      <c r="B1706" s="11"/>
      <c r="C1706" s="11"/>
      <c r="D1706" s="11"/>
      <c r="E1706" s="11"/>
      <c r="I1706" s="9">
        <v>42747</v>
      </c>
      <c r="M1706" t="s">
        <v>21</v>
      </c>
      <c r="T1706">
        <v>22</v>
      </c>
    </row>
    <row r="1707" spans="1:20" ht="15" customHeight="1" x14ac:dyDescent="0.25">
      <c r="A1707" s="11"/>
      <c r="B1707" s="11"/>
      <c r="C1707" s="11"/>
      <c r="D1707" s="11"/>
      <c r="E1707" s="11"/>
      <c r="I1707" s="9">
        <v>42747</v>
      </c>
      <c r="M1707" t="s">
        <v>19</v>
      </c>
      <c r="P1707">
        <v>7.2</v>
      </c>
      <c r="T1707">
        <v>6</v>
      </c>
    </row>
    <row r="1708" spans="1:20" ht="15" customHeight="1" x14ac:dyDescent="0.25">
      <c r="A1708" s="11"/>
      <c r="B1708" s="11"/>
      <c r="C1708" s="11"/>
      <c r="D1708" s="11"/>
      <c r="E1708" s="11"/>
      <c r="I1708" s="9">
        <v>42747</v>
      </c>
      <c r="M1708" t="s">
        <v>20</v>
      </c>
      <c r="T1708">
        <v>6</v>
      </c>
    </row>
    <row r="1709" spans="1:20" ht="15" customHeight="1" x14ac:dyDescent="0.25">
      <c r="A1709" s="11"/>
      <c r="B1709" s="11"/>
      <c r="C1709" s="11"/>
      <c r="D1709" s="11"/>
      <c r="E1709" s="11"/>
      <c r="I1709" s="9">
        <v>42747</v>
      </c>
      <c r="M1709" t="s">
        <v>21</v>
      </c>
      <c r="T1709">
        <v>6</v>
      </c>
    </row>
    <row r="1710" spans="1:20" ht="15" customHeight="1" x14ac:dyDescent="0.25">
      <c r="A1710" s="11"/>
      <c r="B1710" s="11"/>
      <c r="C1710" s="11"/>
      <c r="D1710" s="11"/>
      <c r="E1710" s="11"/>
      <c r="I1710" s="9">
        <v>42747</v>
      </c>
      <c r="M1710" t="s">
        <v>19</v>
      </c>
      <c r="P1710">
        <v>7.2</v>
      </c>
      <c r="T1710">
        <v>1.2</v>
      </c>
    </row>
    <row r="1711" spans="1:20" ht="15" customHeight="1" x14ac:dyDescent="0.25">
      <c r="A1711" s="11"/>
      <c r="B1711" s="11"/>
      <c r="C1711" s="11"/>
      <c r="D1711" s="11"/>
      <c r="E1711" s="11"/>
      <c r="I1711" s="9">
        <v>42747</v>
      </c>
      <c r="M1711" t="s">
        <v>20</v>
      </c>
      <c r="T1711">
        <v>1.2</v>
      </c>
    </row>
    <row r="1712" spans="1:20" ht="15" customHeight="1" x14ac:dyDescent="0.25">
      <c r="A1712" s="11"/>
      <c r="B1712" s="11"/>
      <c r="C1712" s="11"/>
      <c r="D1712" s="11"/>
      <c r="E1712" s="11"/>
      <c r="I1712" s="9">
        <v>42747</v>
      </c>
      <c r="M1712" t="s">
        <v>21</v>
      </c>
      <c r="T1712">
        <v>1.2</v>
      </c>
    </row>
    <row r="1713" spans="1:20" ht="15" customHeight="1" x14ac:dyDescent="0.25">
      <c r="A1713" s="11"/>
      <c r="B1713" s="11"/>
      <c r="C1713" s="11"/>
      <c r="D1713" s="11"/>
      <c r="E1713" s="11"/>
      <c r="I1713" s="9">
        <v>42747</v>
      </c>
      <c r="M1713" t="s">
        <v>19</v>
      </c>
      <c r="P1713">
        <v>7.2</v>
      </c>
      <c r="T1713">
        <v>7.2</v>
      </c>
    </row>
    <row r="1714" spans="1:20" ht="15" customHeight="1" x14ac:dyDescent="0.25">
      <c r="A1714" s="11"/>
      <c r="B1714" s="11"/>
      <c r="C1714" s="11"/>
      <c r="D1714" s="11"/>
      <c r="E1714" s="11"/>
      <c r="I1714" s="9">
        <v>42747</v>
      </c>
      <c r="M1714" t="s">
        <v>20</v>
      </c>
      <c r="T1714">
        <v>7.2</v>
      </c>
    </row>
    <row r="1715" spans="1:20" ht="15" customHeight="1" x14ac:dyDescent="0.25">
      <c r="A1715" s="11"/>
      <c r="B1715" s="11"/>
      <c r="C1715" s="11"/>
      <c r="D1715" s="11"/>
      <c r="E1715" s="11"/>
      <c r="I1715" s="9">
        <v>42747</v>
      </c>
      <c r="M1715" t="s">
        <v>21</v>
      </c>
      <c r="T1715">
        <v>7.2</v>
      </c>
    </row>
    <row r="1716" spans="1:20" ht="15" customHeight="1" x14ac:dyDescent="0.25">
      <c r="A1716" s="11"/>
      <c r="B1716" s="11"/>
      <c r="C1716" s="11"/>
      <c r="D1716" s="11"/>
      <c r="E1716" s="11"/>
      <c r="I1716" s="9">
        <v>42747</v>
      </c>
      <c r="M1716" t="s">
        <v>19</v>
      </c>
      <c r="P1716">
        <v>-58.06</v>
      </c>
      <c r="T1716">
        <v>-402.55</v>
      </c>
    </row>
    <row r="1717" spans="1:20" ht="15" customHeight="1" x14ac:dyDescent="0.25">
      <c r="A1717" s="11"/>
      <c r="B1717" s="11"/>
      <c r="C1717" s="11"/>
      <c r="D1717" s="11"/>
      <c r="E1717" s="11"/>
      <c r="I1717" s="9">
        <v>42747</v>
      </c>
      <c r="M1717" t="s">
        <v>20</v>
      </c>
      <c r="T1717">
        <v>-402.55</v>
      </c>
    </row>
    <row r="1718" spans="1:20" ht="15" customHeight="1" x14ac:dyDescent="0.25">
      <c r="A1718" s="11"/>
      <c r="B1718" s="11"/>
      <c r="C1718" s="11"/>
      <c r="D1718" s="11"/>
      <c r="E1718" s="11"/>
      <c r="I1718" s="9">
        <v>42747</v>
      </c>
      <c r="M1718" t="s">
        <v>21</v>
      </c>
      <c r="T1718">
        <v>-402.55</v>
      </c>
    </row>
    <row r="1719" spans="1:20" ht="15" customHeight="1" x14ac:dyDescent="0.25">
      <c r="A1719" s="11"/>
      <c r="B1719" s="11"/>
      <c r="C1719" s="11"/>
      <c r="D1719" s="11"/>
      <c r="E1719" s="11"/>
      <c r="I1719" s="9">
        <v>42747</v>
      </c>
      <c r="M1719" t="s">
        <v>19</v>
      </c>
      <c r="P1719">
        <v>-58.06</v>
      </c>
      <c r="T1719">
        <v>0</v>
      </c>
    </row>
    <row r="1720" spans="1:20" ht="15" customHeight="1" x14ac:dyDescent="0.25">
      <c r="A1720" s="11"/>
      <c r="B1720" s="11"/>
      <c r="C1720" s="11"/>
      <c r="D1720" s="11"/>
      <c r="E1720" s="11"/>
      <c r="I1720" s="9">
        <v>42747</v>
      </c>
      <c r="M1720" t="s">
        <v>20</v>
      </c>
      <c r="T1720">
        <v>0</v>
      </c>
    </row>
    <row r="1721" spans="1:20" ht="15" customHeight="1" x14ac:dyDescent="0.25">
      <c r="A1721" s="11"/>
      <c r="B1721" s="11"/>
      <c r="C1721" s="11"/>
      <c r="D1721" s="11"/>
      <c r="E1721" s="11"/>
      <c r="I1721" s="9">
        <v>42747</v>
      </c>
      <c r="M1721" t="s">
        <v>21</v>
      </c>
      <c r="T1721">
        <v>0</v>
      </c>
    </row>
    <row r="1722" spans="1:20" ht="15" customHeight="1" x14ac:dyDescent="0.25">
      <c r="A1722" s="11"/>
      <c r="B1722" s="11"/>
      <c r="C1722" s="11"/>
      <c r="D1722" s="11"/>
      <c r="E1722" s="11"/>
      <c r="I1722" s="9">
        <v>42747</v>
      </c>
      <c r="M1722" t="s">
        <v>19</v>
      </c>
      <c r="P1722">
        <v>-58.06</v>
      </c>
      <c r="T1722">
        <v>-402.55</v>
      </c>
    </row>
    <row r="1723" spans="1:20" ht="15" customHeight="1" x14ac:dyDescent="0.25">
      <c r="A1723" s="11"/>
      <c r="B1723" s="11"/>
      <c r="C1723" s="11"/>
      <c r="D1723" s="11"/>
      <c r="E1723" s="11"/>
      <c r="I1723" s="9">
        <v>42747</v>
      </c>
      <c r="M1723" t="s">
        <v>20</v>
      </c>
      <c r="T1723">
        <v>-402.55</v>
      </c>
    </row>
    <row r="1724" spans="1:20" ht="15" customHeight="1" x14ac:dyDescent="0.25">
      <c r="A1724" s="11"/>
      <c r="B1724" s="11"/>
      <c r="C1724" s="11"/>
      <c r="D1724" s="11"/>
      <c r="E1724" s="11"/>
      <c r="I1724" s="9">
        <v>42747</v>
      </c>
      <c r="M1724" t="s">
        <v>21</v>
      </c>
      <c r="T1724">
        <v>-402.55</v>
      </c>
    </row>
    <row r="1725" spans="1:20" ht="15" customHeight="1" x14ac:dyDescent="0.25">
      <c r="A1725" s="11"/>
      <c r="B1725" s="11"/>
      <c r="C1725" s="11"/>
      <c r="D1725" s="11"/>
      <c r="E1725" s="11"/>
      <c r="I1725" s="9">
        <v>42747</v>
      </c>
      <c r="M1725" t="s">
        <v>19</v>
      </c>
      <c r="P1725">
        <v>0</v>
      </c>
      <c r="T1725">
        <v>91</v>
      </c>
    </row>
    <row r="1726" spans="1:20" ht="15" customHeight="1" x14ac:dyDescent="0.25">
      <c r="A1726" s="11"/>
      <c r="B1726" s="11"/>
      <c r="C1726" s="11"/>
      <c r="D1726" s="11"/>
      <c r="E1726" s="11"/>
      <c r="I1726" s="9">
        <v>42747</v>
      </c>
      <c r="M1726" t="s">
        <v>20</v>
      </c>
      <c r="T1726">
        <v>91</v>
      </c>
    </row>
    <row r="1727" spans="1:20" ht="15" customHeight="1" x14ac:dyDescent="0.25">
      <c r="A1727" s="11"/>
      <c r="B1727" s="11"/>
      <c r="C1727" s="11"/>
      <c r="D1727" s="11"/>
      <c r="E1727" s="11"/>
      <c r="I1727" s="9">
        <v>42747</v>
      </c>
      <c r="M1727" t="s">
        <v>21</v>
      </c>
      <c r="T1727">
        <v>91</v>
      </c>
    </row>
    <row r="1728" spans="1:20" ht="15" customHeight="1" x14ac:dyDescent="0.25">
      <c r="A1728" s="11"/>
      <c r="B1728" s="11"/>
      <c r="C1728" s="11"/>
      <c r="D1728" s="11"/>
      <c r="E1728" s="11"/>
      <c r="I1728" s="9">
        <v>42747</v>
      </c>
      <c r="M1728" t="s">
        <v>19</v>
      </c>
      <c r="P1728">
        <v>0</v>
      </c>
      <c r="T1728">
        <v>0</v>
      </c>
    </row>
    <row r="1729" spans="1:20" ht="15" customHeight="1" x14ac:dyDescent="0.25">
      <c r="A1729" s="11"/>
      <c r="B1729" s="11"/>
      <c r="C1729" s="11"/>
      <c r="D1729" s="11"/>
      <c r="E1729" s="11"/>
      <c r="I1729" s="9">
        <v>42747</v>
      </c>
      <c r="M1729" t="s">
        <v>20</v>
      </c>
      <c r="T1729">
        <v>0</v>
      </c>
    </row>
    <row r="1730" spans="1:20" ht="15" customHeight="1" x14ac:dyDescent="0.25">
      <c r="A1730" s="11"/>
      <c r="B1730" s="11"/>
      <c r="C1730" s="11"/>
      <c r="D1730" s="11"/>
      <c r="E1730" s="11"/>
      <c r="I1730" s="9">
        <v>42747</v>
      </c>
      <c r="M1730" t="s">
        <v>21</v>
      </c>
      <c r="T1730">
        <v>0</v>
      </c>
    </row>
    <row r="1731" spans="1:20" ht="15" customHeight="1" x14ac:dyDescent="0.25">
      <c r="A1731" s="11"/>
      <c r="B1731" s="11"/>
      <c r="C1731" s="11"/>
      <c r="D1731" s="11"/>
      <c r="E1731" s="11"/>
      <c r="I1731" s="9">
        <v>42747</v>
      </c>
      <c r="M1731" t="s">
        <v>19</v>
      </c>
      <c r="P1731">
        <v>0</v>
      </c>
      <c r="T1731">
        <v>91</v>
      </c>
    </row>
    <row r="1732" spans="1:20" ht="15" customHeight="1" x14ac:dyDescent="0.25">
      <c r="A1732" s="11"/>
      <c r="B1732" s="11"/>
      <c r="C1732" s="11"/>
      <c r="D1732" s="11"/>
      <c r="E1732" s="11"/>
      <c r="I1732" s="9">
        <v>42747</v>
      </c>
      <c r="M1732" t="s">
        <v>20</v>
      </c>
      <c r="T1732">
        <v>91</v>
      </c>
    </row>
    <row r="1733" spans="1:20" ht="15" customHeight="1" x14ac:dyDescent="0.25">
      <c r="A1733" s="11"/>
      <c r="B1733" s="11"/>
      <c r="C1733" s="11"/>
      <c r="D1733" s="11"/>
      <c r="E1733" s="11"/>
      <c r="I1733" s="9">
        <v>42747</v>
      </c>
      <c r="M1733" t="s">
        <v>21</v>
      </c>
      <c r="T1733">
        <v>91</v>
      </c>
    </row>
    <row r="1734" spans="1:20" ht="15" customHeight="1" x14ac:dyDescent="0.25">
      <c r="A1734" s="11"/>
      <c r="B1734" s="11"/>
      <c r="C1734" s="11"/>
      <c r="D1734" s="11"/>
      <c r="E1734" s="11"/>
      <c r="I1734" s="9">
        <v>42747</v>
      </c>
      <c r="M1734" t="s">
        <v>19</v>
      </c>
      <c r="P1734">
        <v>-58.06</v>
      </c>
      <c r="T1734">
        <v>91</v>
      </c>
    </row>
    <row r="1735" spans="1:20" ht="15" customHeight="1" x14ac:dyDescent="0.25">
      <c r="A1735" s="11"/>
      <c r="B1735" s="11"/>
      <c r="C1735" s="11"/>
      <c r="D1735" s="11"/>
      <c r="E1735" s="11"/>
      <c r="I1735" s="9">
        <v>42747</v>
      </c>
      <c r="M1735" t="s">
        <v>20</v>
      </c>
      <c r="T1735">
        <v>91</v>
      </c>
    </row>
    <row r="1736" spans="1:20" ht="15" customHeight="1" x14ac:dyDescent="0.25">
      <c r="A1736" s="11"/>
      <c r="B1736" s="11"/>
      <c r="C1736" s="11"/>
      <c r="D1736" s="11"/>
      <c r="E1736" s="11"/>
      <c r="I1736" s="9">
        <v>42747</v>
      </c>
      <c r="M1736" t="s">
        <v>21</v>
      </c>
      <c r="T1736">
        <v>91</v>
      </c>
    </row>
    <row r="1737" spans="1:20" ht="15" customHeight="1" x14ac:dyDescent="0.25">
      <c r="A1737" s="11"/>
      <c r="B1737" s="11"/>
      <c r="C1737" s="11"/>
      <c r="D1737" s="11"/>
      <c r="E1737" s="11"/>
      <c r="I1737" s="9">
        <v>42747</v>
      </c>
      <c r="M1737" t="s">
        <v>19</v>
      </c>
      <c r="P1737">
        <v>-58.06</v>
      </c>
      <c r="T1737">
        <v>0</v>
      </c>
    </row>
    <row r="1738" spans="1:20" ht="15" customHeight="1" x14ac:dyDescent="0.25">
      <c r="A1738" s="11"/>
      <c r="B1738" s="11"/>
      <c r="C1738" s="11"/>
      <c r="D1738" s="11"/>
      <c r="E1738" s="11"/>
      <c r="I1738" s="9">
        <v>42747</v>
      </c>
      <c r="M1738" t="s">
        <v>20</v>
      </c>
      <c r="T1738">
        <v>0</v>
      </c>
    </row>
    <row r="1739" spans="1:20" ht="15" customHeight="1" x14ac:dyDescent="0.25">
      <c r="A1739" s="11"/>
      <c r="B1739" s="11"/>
      <c r="C1739" s="11"/>
      <c r="D1739" s="11"/>
      <c r="E1739" s="11"/>
      <c r="I1739" s="9">
        <v>42747</v>
      </c>
      <c r="M1739" t="s">
        <v>21</v>
      </c>
      <c r="T1739">
        <v>0</v>
      </c>
    </row>
    <row r="1740" spans="1:20" ht="15" customHeight="1" x14ac:dyDescent="0.25">
      <c r="A1740" s="11"/>
      <c r="B1740" s="11"/>
      <c r="C1740" s="11"/>
      <c r="D1740" s="11"/>
      <c r="E1740" s="11"/>
      <c r="I1740" s="9">
        <v>42747</v>
      </c>
      <c r="M1740" t="s">
        <v>19</v>
      </c>
      <c r="P1740">
        <v>-58.06</v>
      </c>
      <c r="T1740">
        <v>91</v>
      </c>
    </row>
    <row r="1741" spans="1:20" ht="15" customHeight="1" x14ac:dyDescent="0.25">
      <c r="A1741" s="11"/>
      <c r="B1741" s="11"/>
      <c r="C1741" s="11"/>
      <c r="D1741" s="11"/>
      <c r="E1741" s="11"/>
      <c r="I1741" s="9">
        <v>42747</v>
      </c>
      <c r="M1741" t="s">
        <v>20</v>
      </c>
      <c r="T1741">
        <v>91</v>
      </c>
    </row>
    <row r="1742" spans="1:20" ht="15" customHeight="1" x14ac:dyDescent="0.25">
      <c r="A1742" s="11"/>
      <c r="B1742" s="11"/>
      <c r="C1742" s="11"/>
      <c r="D1742" s="11"/>
      <c r="E1742" s="11"/>
      <c r="I1742" s="9">
        <v>42747</v>
      </c>
      <c r="M1742" t="s">
        <v>21</v>
      </c>
      <c r="T1742">
        <v>91</v>
      </c>
    </row>
    <row r="1743" spans="1:20" ht="15" customHeight="1" x14ac:dyDescent="0.25">
      <c r="A1743" s="11"/>
      <c r="B1743" s="11"/>
      <c r="C1743" s="11"/>
      <c r="D1743" s="11"/>
      <c r="E1743" s="11"/>
      <c r="I1743" s="9">
        <v>42747</v>
      </c>
      <c r="M1743" t="s">
        <v>19</v>
      </c>
      <c r="P1743">
        <v>118.62</v>
      </c>
      <c r="T1743">
        <v>7</v>
      </c>
    </row>
    <row r="1744" spans="1:20" ht="15" customHeight="1" x14ac:dyDescent="0.25">
      <c r="A1744" s="11"/>
      <c r="B1744" s="11"/>
      <c r="C1744" s="11"/>
      <c r="D1744" s="11"/>
      <c r="E1744" s="11"/>
      <c r="I1744" s="9">
        <v>42747</v>
      </c>
      <c r="M1744" t="s">
        <v>20</v>
      </c>
      <c r="T1744">
        <v>7</v>
      </c>
    </row>
    <row r="1745" spans="1:20" ht="15" customHeight="1" x14ac:dyDescent="0.25">
      <c r="A1745" s="11"/>
      <c r="B1745" s="11"/>
      <c r="C1745" s="11"/>
      <c r="D1745" s="11"/>
      <c r="E1745" s="11"/>
      <c r="I1745" s="9">
        <v>42747</v>
      </c>
      <c r="M1745" t="s">
        <v>21</v>
      </c>
      <c r="T1745">
        <v>7</v>
      </c>
    </row>
    <row r="1746" spans="1:20" ht="15" customHeight="1" x14ac:dyDescent="0.25">
      <c r="A1746" s="11"/>
      <c r="B1746" s="11"/>
      <c r="C1746" s="11"/>
      <c r="D1746" s="11"/>
      <c r="E1746" s="11"/>
      <c r="I1746" s="9">
        <v>42747</v>
      </c>
      <c r="M1746" t="s">
        <v>19</v>
      </c>
      <c r="P1746">
        <v>118.62</v>
      </c>
      <c r="T1746">
        <v>1.4</v>
      </c>
    </row>
    <row r="1747" spans="1:20" ht="15" customHeight="1" x14ac:dyDescent="0.25">
      <c r="A1747" s="11"/>
      <c r="B1747" s="11"/>
      <c r="C1747" s="11"/>
      <c r="D1747" s="11"/>
      <c r="E1747" s="11"/>
      <c r="I1747" s="9">
        <v>42747</v>
      </c>
      <c r="M1747" t="s">
        <v>20</v>
      </c>
      <c r="T1747">
        <v>1.4</v>
      </c>
    </row>
    <row r="1748" spans="1:20" ht="15" customHeight="1" x14ac:dyDescent="0.25">
      <c r="A1748" s="11"/>
      <c r="B1748" s="11"/>
      <c r="C1748" s="11"/>
      <c r="D1748" s="11"/>
      <c r="E1748" s="11"/>
      <c r="I1748" s="9">
        <v>42747</v>
      </c>
      <c r="M1748" t="s">
        <v>21</v>
      </c>
      <c r="T1748">
        <v>1.4</v>
      </c>
    </row>
    <row r="1749" spans="1:20" ht="15" customHeight="1" x14ac:dyDescent="0.25">
      <c r="A1749" s="11"/>
      <c r="B1749" s="11"/>
      <c r="C1749" s="11"/>
      <c r="D1749" s="11"/>
      <c r="E1749" s="11"/>
      <c r="I1749" s="9">
        <v>42747</v>
      </c>
      <c r="M1749" t="s">
        <v>19</v>
      </c>
      <c r="P1749">
        <v>118.62</v>
      </c>
      <c r="T1749">
        <v>8.4</v>
      </c>
    </row>
    <row r="1750" spans="1:20" ht="15" customHeight="1" x14ac:dyDescent="0.25">
      <c r="A1750" s="11"/>
      <c r="B1750" s="11"/>
      <c r="C1750" s="11"/>
      <c r="D1750" s="11"/>
      <c r="E1750" s="11"/>
      <c r="I1750" s="9">
        <v>42747</v>
      </c>
      <c r="M1750" t="s">
        <v>20</v>
      </c>
      <c r="T1750">
        <v>8.4</v>
      </c>
    </row>
    <row r="1751" spans="1:20" ht="15" customHeight="1" x14ac:dyDescent="0.25">
      <c r="A1751" s="11"/>
      <c r="B1751" s="11"/>
      <c r="C1751" s="11"/>
      <c r="D1751" s="11"/>
      <c r="E1751" s="11"/>
      <c r="I1751" s="9">
        <v>42747</v>
      </c>
      <c r="M1751" t="s">
        <v>21</v>
      </c>
      <c r="T1751">
        <v>8.4</v>
      </c>
    </row>
    <row r="1752" spans="1:20" ht="15" customHeight="1" x14ac:dyDescent="0.25">
      <c r="A1752" s="11"/>
      <c r="B1752" s="11"/>
      <c r="C1752" s="11"/>
      <c r="D1752" s="11"/>
      <c r="E1752" s="11"/>
      <c r="I1752" s="9">
        <v>42747</v>
      </c>
      <c r="M1752" t="s">
        <v>19</v>
      </c>
      <c r="P1752">
        <v>0</v>
      </c>
      <c r="T1752">
        <v>7</v>
      </c>
    </row>
    <row r="1753" spans="1:20" ht="15" customHeight="1" x14ac:dyDescent="0.25">
      <c r="A1753" s="11"/>
      <c r="B1753" s="11"/>
      <c r="C1753" s="11"/>
      <c r="D1753" s="11"/>
      <c r="E1753" s="11"/>
      <c r="I1753" s="9">
        <v>42747</v>
      </c>
      <c r="M1753" t="s">
        <v>20</v>
      </c>
      <c r="T1753">
        <v>7</v>
      </c>
    </row>
    <row r="1754" spans="1:20" ht="15" customHeight="1" x14ac:dyDescent="0.25">
      <c r="A1754" s="11"/>
      <c r="B1754" s="11"/>
      <c r="C1754" s="11"/>
      <c r="D1754" s="11"/>
      <c r="E1754" s="11"/>
      <c r="I1754" s="9">
        <v>42747</v>
      </c>
      <c r="M1754" t="s">
        <v>21</v>
      </c>
      <c r="T1754">
        <v>7</v>
      </c>
    </row>
    <row r="1755" spans="1:20" ht="15" customHeight="1" x14ac:dyDescent="0.25">
      <c r="A1755" s="11"/>
      <c r="B1755" s="11"/>
      <c r="C1755" s="11"/>
      <c r="D1755" s="11"/>
      <c r="E1755" s="11"/>
      <c r="I1755" s="9">
        <v>42747</v>
      </c>
      <c r="M1755" t="s">
        <v>19</v>
      </c>
      <c r="P1755">
        <v>0</v>
      </c>
      <c r="T1755">
        <v>1.4</v>
      </c>
    </row>
    <row r="1756" spans="1:20" ht="15" customHeight="1" x14ac:dyDescent="0.25">
      <c r="A1756" s="11"/>
      <c r="B1756" s="11"/>
      <c r="C1756" s="11"/>
      <c r="D1756" s="11"/>
      <c r="E1756" s="11"/>
      <c r="I1756" s="9">
        <v>42747</v>
      </c>
      <c r="M1756" t="s">
        <v>20</v>
      </c>
      <c r="T1756">
        <v>1.4</v>
      </c>
    </row>
    <row r="1757" spans="1:20" ht="15" customHeight="1" x14ac:dyDescent="0.25">
      <c r="A1757" s="11"/>
      <c r="B1757" s="11"/>
      <c r="C1757" s="11"/>
      <c r="D1757" s="11"/>
      <c r="E1757" s="11"/>
      <c r="I1757" s="9">
        <v>42747</v>
      </c>
      <c r="M1757" t="s">
        <v>21</v>
      </c>
      <c r="T1757">
        <v>1.4</v>
      </c>
    </row>
    <row r="1758" spans="1:20" ht="15" customHeight="1" x14ac:dyDescent="0.25">
      <c r="A1758" s="11"/>
      <c r="B1758" s="11"/>
      <c r="C1758" s="11"/>
      <c r="D1758" s="11"/>
      <c r="E1758" s="11"/>
      <c r="I1758" s="9">
        <v>42747</v>
      </c>
      <c r="M1758" t="s">
        <v>19</v>
      </c>
      <c r="P1758">
        <v>0</v>
      </c>
      <c r="T1758">
        <v>8.4</v>
      </c>
    </row>
    <row r="1759" spans="1:20" ht="15" customHeight="1" x14ac:dyDescent="0.25">
      <c r="A1759" s="11"/>
      <c r="B1759" s="11"/>
      <c r="C1759" s="11"/>
      <c r="D1759" s="11"/>
      <c r="E1759" s="11"/>
      <c r="I1759" s="9">
        <v>42747</v>
      </c>
      <c r="M1759" t="s">
        <v>20</v>
      </c>
      <c r="T1759">
        <v>8.4</v>
      </c>
    </row>
    <row r="1760" spans="1:20" ht="15" customHeight="1" x14ac:dyDescent="0.25">
      <c r="A1760" s="11"/>
      <c r="B1760" s="11"/>
      <c r="C1760" s="11"/>
      <c r="D1760" s="11"/>
      <c r="E1760" s="11"/>
      <c r="I1760" s="9">
        <v>42747</v>
      </c>
      <c r="M1760" t="s">
        <v>21</v>
      </c>
      <c r="T1760">
        <v>8.4</v>
      </c>
    </row>
    <row r="1761" spans="1:20" ht="15" customHeight="1" x14ac:dyDescent="0.25">
      <c r="A1761" s="11"/>
      <c r="B1761" s="11"/>
      <c r="C1761" s="11"/>
      <c r="D1761" s="11"/>
      <c r="E1761" s="11"/>
      <c r="I1761" s="9">
        <v>42747</v>
      </c>
      <c r="M1761" t="s">
        <v>19</v>
      </c>
      <c r="P1761">
        <v>118.62</v>
      </c>
      <c r="T1761">
        <v>77</v>
      </c>
    </row>
    <row r="1762" spans="1:20" ht="15" customHeight="1" x14ac:dyDescent="0.25">
      <c r="A1762" s="11"/>
      <c r="B1762" s="11"/>
      <c r="C1762" s="11"/>
      <c r="D1762" s="11"/>
      <c r="E1762" s="11"/>
      <c r="I1762" s="9">
        <v>42747</v>
      </c>
      <c r="M1762" t="s">
        <v>20</v>
      </c>
      <c r="T1762">
        <v>77</v>
      </c>
    </row>
    <row r="1763" spans="1:20" ht="15" customHeight="1" x14ac:dyDescent="0.25">
      <c r="A1763" s="11"/>
      <c r="B1763" s="11"/>
      <c r="C1763" s="11"/>
      <c r="D1763" s="11"/>
      <c r="E1763" s="11"/>
      <c r="I1763" s="9">
        <v>42747</v>
      </c>
      <c r="M1763" t="s">
        <v>21</v>
      </c>
      <c r="T1763">
        <v>77</v>
      </c>
    </row>
    <row r="1764" spans="1:20" ht="15" customHeight="1" x14ac:dyDescent="0.25">
      <c r="A1764" s="11"/>
      <c r="B1764" s="11"/>
      <c r="C1764" s="11"/>
      <c r="D1764" s="11"/>
      <c r="E1764" s="11"/>
      <c r="I1764" s="9">
        <v>42747</v>
      </c>
      <c r="M1764" t="s">
        <v>19</v>
      </c>
      <c r="P1764">
        <v>118.62</v>
      </c>
      <c r="T1764">
        <v>0</v>
      </c>
    </row>
    <row r="1765" spans="1:20" ht="15" customHeight="1" x14ac:dyDescent="0.25">
      <c r="A1765" s="11"/>
      <c r="B1765" s="11"/>
      <c r="C1765" s="11"/>
      <c r="D1765" s="11"/>
      <c r="E1765" s="11"/>
      <c r="I1765" s="9">
        <v>42747</v>
      </c>
      <c r="M1765" t="s">
        <v>20</v>
      </c>
      <c r="T1765">
        <v>0</v>
      </c>
    </row>
    <row r="1766" spans="1:20" ht="15" customHeight="1" x14ac:dyDescent="0.25">
      <c r="A1766" s="11"/>
      <c r="B1766" s="11"/>
      <c r="C1766" s="11"/>
      <c r="D1766" s="11"/>
      <c r="E1766" s="11"/>
      <c r="I1766" s="9">
        <v>42747</v>
      </c>
      <c r="M1766" t="s">
        <v>21</v>
      </c>
      <c r="T1766">
        <v>0</v>
      </c>
    </row>
    <row r="1767" spans="1:20" ht="15" customHeight="1" x14ac:dyDescent="0.25">
      <c r="A1767" s="11"/>
      <c r="B1767" s="11"/>
      <c r="C1767" s="11"/>
      <c r="D1767" s="11"/>
      <c r="E1767" s="11"/>
      <c r="I1767" s="9">
        <v>42747</v>
      </c>
      <c r="M1767" t="s">
        <v>19</v>
      </c>
      <c r="P1767">
        <v>118.62</v>
      </c>
      <c r="T1767">
        <v>77</v>
      </c>
    </row>
    <row r="1768" spans="1:20" ht="15" customHeight="1" x14ac:dyDescent="0.25">
      <c r="A1768" s="11"/>
      <c r="B1768" s="11"/>
      <c r="C1768" s="11"/>
      <c r="D1768" s="11"/>
      <c r="E1768" s="11"/>
      <c r="I1768" s="9">
        <v>42747</v>
      </c>
      <c r="M1768" t="s">
        <v>20</v>
      </c>
      <c r="T1768">
        <v>77</v>
      </c>
    </row>
    <row r="1769" spans="1:20" ht="15" customHeight="1" x14ac:dyDescent="0.25">
      <c r="A1769" s="11"/>
      <c r="B1769" s="11"/>
      <c r="C1769" s="11"/>
      <c r="D1769" s="11"/>
      <c r="E1769" s="11"/>
      <c r="I1769" s="9">
        <v>42747</v>
      </c>
      <c r="M1769" t="s">
        <v>21</v>
      </c>
      <c r="T1769">
        <v>77</v>
      </c>
    </row>
    <row r="1770" spans="1:20" ht="15" customHeight="1" x14ac:dyDescent="0.25">
      <c r="A1770" s="11"/>
      <c r="B1770" s="11"/>
      <c r="C1770" s="11"/>
      <c r="D1770" s="11"/>
      <c r="E1770" s="11"/>
      <c r="I1770" s="9">
        <v>42747</v>
      </c>
      <c r="M1770" t="s">
        <v>19</v>
      </c>
      <c r="P1770">
        <v>7</v>
      </c>
      <c r="T1770">
        <v>7</v>
      </c>
    </row>
    <row r="1771" spans="1:20" ht="15" customHeight="1" x14ac:dyDescent="0.25">
      <c r="A1771" s="11"/>
      <c r="B1771" s="11"/>
      <c r="C1771" s="11"/>
      <c r="D1771" s="11"/>
      <c r="E1771" s="11"/>
      <c r="I1771" s="9">
        <v>42747</v>
      </c>
      <c r="M1771" t="s">
        <v>20</v>
      </c>
      <c r="T1771">
        <v>7</v>
      </c>
    </row>
    <row r="1772" spans="1:20" ht="15" customHeight="1" x14ac:dyDescent="0.25">
      <c r="A1772" s="11"/>
      <c r="B1772" s="11"/>
      <c r="C1772" s="11"/>
      <c r="D1772" s="11"/>
      <c r="E1772" s="11"/>
      <c r="I1772" s="9">
        <v>42747</v>
      </c>
      <c r="M1772" t="s">
        <v>21</v>
      </c>
      <c r="T1772">
        <v>7</v>
      </c>
    </row>
    <row r="1773" spans="1:20" ht="15" customHeight="1" x14ac:dyDescent="0.25">
      <c r="A1773" s="11"/>
      <c r="B1773" s="11"/>
      <c r="C1773" s="11"/>
      <c r="D1773" s="11"/>
      <c r="E1773" s="11"/>
      <c r="I1773" s="9">
        <v>42747</v>
      </c>
      <c r="M1773" t="s">
        <v>19</v>
      </c>
      <c r="P1773">
        <v>7</v>
      </c>
      <c r="T1773">
        <v>1.4</v>
      </c>
    </row>
    <row r="1774" spans="1:20" ht="15" customHeight="1" x14ac:dyDescent="0.25">
      <c r="A1774" s="11"/>
      <c r="B1774" s="11"/>
      <c r="C1774" s="11"/>
      <c r="D1774" s="11"/>
      <c r="E1774" s="11"/>
      <c r="I1774" s="9">
        <v>42747</v>
      </c>
      <c r="M1774" t="s">
        <v>20</v>
      </c>
      <c r="T1774">
        <v>1.4</v>
      </c>
    </row>
    <row r="1775" spans="1:20" ht="15" customHeight="1" x14ac:dyDescent="0.25">
      <c r="A1775" s="11"/>
      <c r="B1775" s="11"/>
      <c r="C1775" s="11"/>
      <c r="D1775" s="11"/>
      <c r="E1775" s="11"/>
      <c r="I1775" s="9">
        <v>42747</v>
      </c>
      <c r="M1775" t="s">
        <v>21</v>
      </c>
      <c r="T1775">
        <v>1.4</v>
      </c>
    </row>
    <row r="1776" spans="1:20" ht="15" customHeight="1" x14ac:dyDescent="0.25">
      <c r="A1776" s="11"/>
      <c r="B1776" s="11"/>
      <c r="C1776" s="11"/>
      <c r="D1776" s="11"/>
      <c r="E1776" s="11"/>
      <c r="I1776" s="9">
        <v>42747</v>
      </c>
      <c r="M1776" t="s">
        <v>19</v>
      </c>
      <c r="P1776">
        <v>7</v>
      </c>
      <c r="T1776">
        <v>8.4</v>
      </c>
    </row>
    <row r="1777" spans="1:20" ht="15" customHeight="1" x14ac:dyDescent="0.25">
      <c r="A1777" s="11"/>
      <c r="B1777" s="11"/>
      <c r="C1777" s="11"/>
      <c r="D1777" s="11"/>
      <c r="E1777" s="11"/>
      <c r="I1777" s="9">
        <v>42747</v>
      </c>
      <c r="M1777" t="s">
        <v>20</v>
      </c>
      <c r="T1777">
        <v>8.4</v>
      </c>
    </row>
    <row r="1778" spans="1:20" ht="15" customHeight="1" x14ac:dyDescent="0.25">
      <c r="A1778" s="11"/>
      <c r="B1778" s="11"/>
      <c r="C1778" s="11"/>
      <c r="D1778" s="11"/>
      <c r="E1778" s="11"/>
      <c r="I1778" s="9">
        <v>42747</v>
      </c>
      <c r="M1778" t="s">
        <v>21</v>
      </c>
      <c r="T1778">
        <v>8.4</v>
      </c>
    </row>
    <row r="1779" spans="1:20" ht="15" customHeight="1" x14ac:dyDescent="0.25">
      <c r="A1779" s="11"/>
      <c r="B1779" s="11"/>
      <c r="C1779" s="11"/>
      <c r="D1779" s="11"/>
      <c r="E1779" s="11"/>
      <c r="I1779" s="9">
        <v>42747</v>
      </c>
      <c r="M1779" t="s">
        <v>19</v>
      </c>
      <c r="P1779">
        <v>1.4</v>
      </c>
      <c r="T1779">
        <v>542.14</v>
      </c>
    </row>
    <row r="1780" spans="1:20" ht="15" customHeight="1" x14ac:dyDescent="0.25">
      <c r="A1780" s="11"/>
      <c r="B1780" s="11"/>
      <c r="C1780" s="11"/>
      <c r="D1780" s="11"/>
      <c r="E1780" s="11"/>
      <c r="I1780" s="9">
        <v>42747</v>
      </c>
      <c r="M1780" t="s">
        <v>20</v>
      </c>
      <c r="T1780">
        <v>542.14</v>
      </c>
    </row>
    <row r="1781" spans="1:20" ht="15" customHeight="1" x14ac:dyDescent="0.25">
      <c r="A1781" s="11"/>
      <c r="B1781" s="11"/>
      <c r="C1781" s="11"/>
      <c r="D1781" s="11"/>
      <c r="E1781" s="11"/>
      <c r="I1781" s="9">
        <v>42747</v>
      </c>
      <c r="M1781" t="s">
        <v>21</v>
      </c>
      <c r="T1781">
        <v>542.14</v>
      </c>
    </row>
    <row r="1782" spans="1:20" ht="15" customHeight="1" x14ac:dyDescent="0.25">
      <c r="A1782" s="11"/>
      <c r="B1782" s="11"/>
      <c r="C1782" s="11"/>
      <c r="D1782" s="11"/>
      <c r="E1782" s="11"/>
      <c r="I1782" s="9">
        <v>42747</v>
      </c>
      <c r="M1782" t="s">
        <v>19</v>
      </c>
      <c r="P1782">
        <v>1.4</v>
      </c>
      <c r="T1782">
        <v>0</v>
      </c>
    </row>
    <row r="1783" spans="1:20" ht="15" customHeight="1" x14ac:dyDescent="0.25">
      <c r="A1783" s="11"/>
      <c r="B1783" s="11"/>
      <c r="C1783" s="11"/>
      <c r="D1783" s="11"/>
      <c r="E1783" s="11"/>
      <c r="I1783" s="9">
        <v>42747</v>
      </c>
      <c r="M1783" t="s">
        <v>20</v>
      </c>
      <c r="T1783">
        <v>0</v>
      </c>
    </row>
    <row r="1784" spans="1:20" ht="15" customHeight="1" x14ac:dyDescent="0.25">
      <c r="A1784" s="11"/>
      <c r="B1784" s="11"/>
      <c r="C1784" s="11"/>
      <c r="D1784" s="11"/>
      <c r="E1784" s="11"/>
      <c r="I1784" s="9">
        <v>42747</v>
      </c>
      <c r="M1784" t="s">
        <v>21</v>
      </c>
      <c r="T1784">
        <v>0</v>
      </c>
    </row>
    <row r="1785" spans="1:20" ht="15" customHeight="1" x14ac:dyDescent="0.25">
      <c r="A1785" s="11"/>
      <c r="B1785" s="11"/>
      <c r="C1785" s="11"/>
      <c r="D1785" s="11"/>
      <c r="E1785" s="11"/>
      <c r="I1785" s="9">
        <v>42747</v>
      </c>
      <c r="M1785" t="s">
        <v>19</v>
      </c>
      <c r="P1785">
        <v>1.4</v>
      </c>
      <c r="T1785">
        <v>542.14</v>
      </c>
    </row>
    <row r="1786" spans="1:20" ht="15" customHeight="1" x14ac:dyDescent="0.25">
      <c r="A1786" s="11"/>
      <c r="B1786" s="11"/>
      <c r="C1786" s="11"/>
      <c r="D1786" s="11"/>
      <c r="E1786" s="11"/>
      <c r="I1786" s="9">
        <v>42747</v>
      </c>
      <c r="M1786" t="s">
        <v>20</v>
      </c>
      <c r="T1786">
        <v>542.14</v>
      </c>
    </row>
    <row r="1787" spans="1:20" ht="15" customHeight="1" x14ac:dyDescent="0.25">
      <c r="A1787" s="11"/>
      <c r="B1787" s="11"/>
      <c r="C1787" s="11"/>
      <c r="D1787" s="11"/>
      <c r="E1787" s="11"/>
      <c r="I1787" s="9">
        <v>42747</v>
      </c>
      <c r="M1787" t="s">
        <v>21</v>
      </c>
      <c r="T1787">
        <v>542.14</v>
      </c>
    </row>
    <row r="1788" spans="1:20" ht="15" customHeight="1" x14ac:dyDescent="0.25">
      <c r="A1788" s="11"/>
      <c r="B1788" s="11"/>
      <c r="C1788" s="11"/>
      <c r="D1788" s="11"/>
      <c r="E1788" s="11"/>
      <c r="I1788" s="9">
        <v>42747</v>
      </c>
      <c r="M1788" t="s">
        <v>19</v>
      </c>
      <c r="P1788">
        <v>8.4</v>
      </c>
      <c r="T1788">
        <v>18.329999999999998</v>
      </c>
    </row>
    <row r="1789" spans="1:20" ht="15" customHeight="1" x14ac:dyDescent="0.25">
      <c r="A1789" s="11"/>
      <c r="B1789" s="11"/>
      <c r="C1789" s="11"/>
      <c r="D1789" s="11"/>
      <c r="E1789" s="11"/>
      <c r="I1789" s="9">
        <v>42747</v>
      </c>
      <c r="M1789" t="s">
        <v>20</v>
      </c>
      <c r="T1789">
        <v>18.329999999999998</v>
      </c>
    </row>
    <row r="1790" spans="1:20" ht="15" customHeight="1" x14ac:dyDescent="0.25">
      <c r="A1790" s="11"/>
      <c r="B1790" s="11"/>
      <c r="C1790" s="11"/>
      <c r="D1790" s="11"/>
      <c r="E1790" s="11"/>
      <c r="I1790" s="9">
        <v>42747</v>
      </c>
      <c r="M1790" t="s">
        <v>21</v>
      </c>
      <c r="T1790">
        <v>18.329999999999998</v>
      </c>
    </row>
    <row r="1791" spans="1:20" ht="15" customHeight="1" x14ac:dyDescent="0.25">
      <c r="A1791" s="11"/>
      <c r="B1791" s="11"/>
      <c r="C1791" s="11"/>
      <c r="D1791" s="11"/>
      <c r="E1791" s="11"/>
      <c r="I1791" s="9">
        <v>42747</v>
      </c>
      <c r="M1791" t="s">
        <v>19</v>
      </c>
      <c r="P1791">
        <v>8.4</v>
      </c>
      <c r="T1791">
        <v>3.67</v>
      </c>
    </row>
    <row r="1792" spans="1:20" ht="15" customHeight="1" x14ac:dyDescent="0.25">
      <c r="A1792" s="11"/>
      <c r="B1792" s="11"/>
      <c r="C1792" s="11"/>
      <c r="D1792" s="11"/>
      <c r="E1792" s="11"/>
      <c r="I1792" s="9">
        <v>42747</v>
      </c>
      <c r="M1792" t="s">
        <v>20</v>
      </c>
      <c r="T1792">
        <v>3.67</v>
      </c>
    </row>
    <row r="1793" spans="1:20" ht="15" customHeight="1" x14ac:dyDescent="0.25">
      <c r="A1793" s="11"/>
      <c r="B1793" s="11"/>
      <c r="C1793" s="11"/>
      <c r="D1793" s="11"/>
      <c r="E1793" s="11"/>
      <c r="I1793" s="9">
        <v>42747</v>
      </c>
      <c r="M1793" t="s">
        <v>21</v>
      </c>
      <c r="T1793">
        <v>3.67</v>
      </c>
    </row>
    <row r="1794" spans="1:20" ht="15" customHeight="1" x14ac:dyDescent="0.25">
      <c r="A1794" s="11"/>
      <c r="B1794" s="11"/>
      <c r="C1794" s="11"/>
      <c r="D1794" s="11"/>
      <c r="E1794" s="11"/>
      <c r="I1794" s="9">
        <v>42747</v>
      </c>
      <c r="M1794" t="s">
        <v>19</v>
      </c>
      <c r="P1794">
        <v>8.4</v>
      </c>
      <c r="T1794">
        <v>22</v>
      </c>
    </row>
    <row r="1795" spans="1:20" ht="15" customHeight="1" x14ac:dyDescent="0.25">
      <c r="A1795" s="11"/>
      <c r="B1795" s="11"/>
      <c r="C1795" s="11"/>
      <c r="D1795" s="11"/>
      <c r="E1795" s="11"/>
      <c r="I1795" s="9">
        <v>42747</v>
      </c>
      <c r="M1795" t="s">
        <v>20</v>
      </c>
      <c r="T1795">
        <v>22</v>
      </c>
    </row>
    <row r="1796" spans="1:20" ht="15" customHeight="1" x14ac:dyDescent="0.25">
      <c r="A1796" s="11"/>
      <c r="B1796" s="11"/>
      <c r="C1796" s="11"/>
      <c r="D1796" s="11"/>
      <c r="E1796" s="11"/>
      <c r="I1796" s="9">
        <v>42747</v>
      </c>
      <c r="M1796" t="s">
        <v>21</v>
      </c>
      <c r="T1796">
        <v>22</v>
      </c>
    </row>
    <row r="1797" spans="1:20" ht="15" customHeight="1" x14ac:dyDescent="0.25">
      <c r="A1797" s="11"/>
      <c r="B1797" s="11"/>
      <c r="C1797" s="11"/>
      <c r="D1797" s="11"/>
      <c r="E1797" s="11"/>
      <c r="I1797" s="9">
        <v>42747</v>
      </c>
      <c r="M1797" t="s">
        <v>19</v>
      </c>
      <c r="P1797">
        <v>69</v>
      </c>
      <c r="T1797">
        <v>162.80000000000001</v>
      </c>
    </row>
    <row r="1798" spans="1:20" ht="15" customHeight="1" x14ac:dyDescent="0.25">
      <c r="A1798" s="11"/>
      <c r="B1798" s="11"/>
      <c r="C1798" s="11"/>
      <c r="D1798" s="11"/>
      <c r="E1798" s="11"/>
      <c r="I1798" s="9">
        <v>42747</v>
      </c>
      <c r="M1798" t="s">
        <v>20</v>
      </c>
      <c r="T1798">
        <v>162.80000000000001</v>
      </c>
    </row>
    <row r="1799" spans="1:20" ht="15" customHeight="1" x14ac:dyDescent="0.25">
      <c r="A1799" s="11"/>
      <c r="B1799" s="11"/>
      <c r="C1799" s="11"/>
      <c r="D1799" s="11"/>
      <c r="E1799" s="11"/>
      <c r="I1799" s="9">
        <v>42747</v>
      </c>
      <c r="M1799" t="s">
        <v>21</v>
      </c>
      <c r="T1799">
        <v>162.80000000000001</v>
      </c>
    </row>
    <row r="1800" spans="1:20" ht="15" customHeight="1" x14ac:dyDescent="0.25">
      <c r="A1800" s="11"/>
      <c r="B1800" s="11"/>
      <c r="C1800" s="11"/>
      <c r="D1800" s="11"/>
      <c r="E1800" s="11"/>
      <c r="I1800" s="9">
        <v>42747</v>
      </c>
      <c r="M1800" t="s">
        <v>19</v>
      </c>
      <c r="P1800">
        <v>69</v>
      </c>
      <c r="T1800">
        <v>0</v>
      </c>
    </row>
    <row r="1801" spans="1:20" ht="15" customHeight="1" x14ac:dyDescent="0.25">
      <c r="A1801" s="11"/>
      <c r="B1801" s="11"/>
      <c r="C1801" s="11"/>
      <c r="D1801" s="11"/>
      <c r="E1801" s="11"/>
      <c r="I1801" s="9">
        <v>42747</v>
      </c>
      <c r="M1801" t="s">
        <v>20</v>
      </c>
      <c r="T1801">
        <v>0</v>
      </c>
    </row>
    <row r="1802" spans="1:20" ht="15" customHeight="1" x14ac:dyDescent="0.25">
      <c r="A1802" s="11"/>
      <c r="B1802" s="11"/>
      <c r="C1802" s="11"/>
      <c r="D1802" s="11"/>
      <c r="E1802" s="11"/>
      <c r="I1802" s="9">
        <v>42747</v>
      </c>
      <c r="M1802" t="s">
        <v>21</v>
      </c>
      <c r="T1802">
        <v>0</v>
      </c>
    </row>
    <row r="1803" spans="1:20" ht="15" customHeight="1" x14ac:dyDescent="0.25">
      <c r="A1803" s="11"/>
      <c r="B1803" s="11"/>
      <c r="C1803" s="11"/>
      <c r="D1803" s="11"/>
      <c r="E1803" s="11"/>
      <c r="I1803" s="9">
        <v>42747</v>
      </c>
      <c r="M1803" t="s">
        <v>19</v>
      </c>
      <c r="P1803">
        <v>69</v>
      </c>
      <c r="T1803">
        <v>162.80000000000001</v>
      </c>
    </row>
    <row r="1804" spans="1:20" ht="15" customHeight="1" x14ac:dyDescent="0.25">
      <c r="A1804" s="11"/>
      <c r="B1804" s="11"/>
      <c r="C1804" s="11"/>
      <c r="D1804" s="11"/>
      <c r="E1804" s="11"/>
      <c r="I1804" s="9">
        <v>42747</v>
      </c>
      <c r="M1804" t="s">
        <v>20</v>
      </c>
      <c r="T1804">
        <v>162.80000000000001</v>
      </c>
    </row>
    <row r="1805" spans="1:20" ht="15" customHeight="1" x14ac:dyDescent="0.25">
      <c r="A1805" s="11"/>
      <c r="B1805" s="11"/>
      <c r="C1805" s="11"/>
      <c r="D1805" s="11"/>
      <c r="E1805" s="11"/>
      <c r="I1805" s="9">
        <v>42747</v>
      </c>
      <c r="M1805" t="s">
        <v>21</v>
      </c>
      <c r="T1805">
        <v>162.80000000000001</v>
      </c>
    </row>
    <row r="1806" spans="1:20" ht="15" customHeight="1" x14ac:dyDescent="0.25">
      <c r="A1806" s="11"/>
      <c r="B1806" s="11"/>
      <c r="C1806" s="11"/>
      <c r="D1806" s="11"/>
      <c r="E1806" s="11"/>
      <c r="I1806" s="9">
        <v>42747</v>
      </c>
      <c r="M1806" t="s">
        <v>19</v>
      </c>
      <c r="P1806">
        <v>0</v>
      </c>
      <c r="T1806">
        <v>7</v>
      </c>
    </row>
    <row r="1807" spans="1:20" ht="15" customHeight="1" x14ac:dyDescent="0.25">
      <c r="A1807" s="11"/>
      <c r="B1807" s="11"/>
      <c r="C1807" s="11"/>
      <c r="D1807" s="11"/>
      <c r="E1807" s="11"/>
      <c r="I1807" s="9">
        <v>42747</v>
      </c>
      <c r="M1807" t="s">
        <v>20</v>
      </c>
      <c r="T1807">
        <v>7</v>
      </c>
    </row>
    <row r="1808" spans="1:20" ht="15" customHeight="1" x14ac:dyDescent="0.25">
      <c r="A1808" s="11"/>
      <c r="B1808" s="11"/>
      <c r="C1808" s="11"/>
      <c r="D1808" s="11"/>
      <c r="E1808" s="11"/>
      <c r="I1808" s="9">
        <v>42747</v>
      </c>
      <c r="M1808" t="s">
        <v>21</v>
      </c>
      <c r="T1808">
        <v>7</v>
      </c>
    </row>
    <row r="1809" spans="1:20" ht="15" customHeight="1" x14ac:dyDescent="0.25">
      <c r="A1809" s="11"/>
      <c r="B1809" s="11"/>
      <c r="C1809" s="11"/>
      <c r="D1809" s="11"/>
      <c r="E1809" s="11"/>
      <c r="I1809" s="9">
        <v>42747</v>
      </c>
      <c r="M1809" t="s">
        <v>19</v>
      </c>
      <c r="P1809">
        <v>0</v>
      </c>
      <c r="T1809">
        <v>1.4</v>
      </c>
    </row>
    <row r="1810" spans="1:20" ht="15" customHeight="1" x14ac:dyDescent="0.25">
      <c r="A1810" s="11"/>
      <c r="B1810" s="11"/>
      <c r="C1810" s="11"/>
      <c r="D1810" s="11"/>
      <c r="E1810" s="11"/>
      <c r="I1810" s="9">
        <v>42747</v>
      </c>
      <c r="M1810" t="s">
        <v>20</v>
      </c>
      <c r="T1810">
        <v>1.4</v>
      </c>
    </row>
    <row r="1811" spans="1:20" ht="15" customHeight="1" x14ac:dyDescent="0.25">
      <c r="A1811" s="11"/>
      <c r="B1811" s="11"/>
      <c r="C1811" s="11"/>
      <c r="D1811" s="11"/>
      <c r="E1811" s="11"/>
      <c r="I1811" s="9">
        <v>42747</v>
      </c>
      <c r="M1811" t="s">
        <v>21</v>
      </c>
      <c r="T1811">
        <v>1.4</v>
      </c>
    </row>
    <row r="1812" spans="1:20" ht="15" customHeight="1" x14ac:dyDescent="0.25">
      <c r="A1812" s="11"/>
      <c r="B1812" s="11"/>
      <c r="C1812" s="11"/>
      <c r="D1812" s="11"/>
      <c r="E1812" s="11"/>
      <c r="I1812" s="9">
        <v>42747</v>
      </c>
      <c r="M1812" t="s">
        <v>19</v>
      </c>
      <c r="P1812">
        <v>0</v>
      </c>
      <c r="T1812">
        <v>8.4</v>
      </c>
    </row>
    <row r="1813" spans="1:20" ht="15" customHeight="1" x14ac:dyDescent="0.25">
      <c r="A1813" s="11"/>
      <c r="B1813" s="11"/>
      <c r="C1813" s="11"/>
      <c r="D1813" s="11"/>
      <c r="E1813" s="11"/>
      <c r="I1813" s="9">
        <v>42747</v>
      </c>
      <c r="M1813" t="s">
        <v>20</v>
      </c>
      <c r="T1813">
        <v>8.4</v>
      </c>
    </row>
    <row r="1814" spans="1:20" ht="15" customHeight="1" x14ac:dyDescent="0.25">
      <c r="A1814" s="11"/>
      <c r="B1814" s="11"/>
      <c r="C1814" s="11"/>
      <c r="D1814" s="11"/>
      <c r="E1814" s="11"/>
      <c r="I1814" s="9">
        <v>42747</v>
      </c>
      <c r="M1814" t="s">
        <v>21</v>
      </c>
      <c r="T1814">
        <v>8.4</v>
      </c>
    </row>
    <row r="1815" spans="1:20" ht="15" customHeight="1" x14ac:dyDescent="0.25">
      <c r="A1815" s="11"/>
      <c r="B1815" s="11"/>
      <c r="C1815" s="11"/>
      <c r="D1815" s="11"/>
      <c r="E1815" s="11"/>
      <c r="I1815" s="9">
        <v>42747</v>
      </c>
      <c r="M1815" t="s">
        <v>19</v>
      </c>
      <c r="P1815">
        <v>69</v>
      </c>
      <c r="T1815">
        <v>38</v>
      </c>
    </row>
    <row r="1816" spans="1:20" ht="15" customHeight="1" x14ac:dyDescent="0.25">
      <c r="A1816" s="11"/>
      <c r="B1816" s="11"/>
      <c r="C1816" s="11"/>
      <c r="D1816" s="11"/>
      <c r="E1816" s="11"/>
      <c r="I1816" s="9">
        <v>42747</v>
      </c>
      <c r="M1816" t="s">
        <v>20</v>
      </c>
      <c r="T1816">
        <v>38</v>
      </c>
    </row>
    <row r="1817" spans="1:20" ht="15" customHeight="1" x14ac:dyDescent="0.25">
      <c r="A1817" s="11"/>
      <c r="B1817" s="11"/>
      <c r="C1817" s="11"/>
      <c r="D1817" s="11"/>
      <c r="E1817" s="11"/>
      <c r="I1817" s="9">
        <v>42747</v>
      </c>
      <c r="M1817" t="s">
        <v>21</v>
      </c>
      <c r="T1817">
        <v>38</v>
      </c>
    </row>
    <row r="1818" spans="1:20" ht="15" customHeight="1" x14ac:dyDescent="0.25">
      <c r="A1818" s="11"/>
      <c r="B1818" s="11"/>
      <c r="C1818" s="11"/>
      <c r="D1818" s="11"/>
      <c r="E1818" s="11"/>
      <c r="I1818" s="9">
        <v>42747</v>
      </c>
      <c r="M1818" t="s">
        <v>19</v>
      </c>
      <c r="P1818">
        <v>69</v>
      </c>
      <c r="T1818">
        <v>0</v>
      </c>
    </row>
    <row r="1819" spans="1:20" ht="15" customHeight="1" x14ac:dyDescent="0.25">
      <c r="A1819" s="11"/>
      <c r="B1819" s="11"/>
      <c r="C1819" s="11"/>
      <c r="D1819" s="11"/>
      <c r="E1819" s="11"/>
      <c r="I1819" s="9">
        <v>42747</v>
      </c>
      <c r="M1819" t="s">
        <v>20</v>
      </c>
      <c r="T1819">
        <v>0</v>
      </c>
    </row>
    <row r="1820" spans="1:20" ht="15" customHeight="1" x14ac:dyDescent="0.25">
      <c r="A1820" s="11"/>
      <c r="B1820" s="11"/>
      <c r="C1820" s="11"/>
      <c r="D1820" s="11"/>
      <c r="E1820" s="11"/>
      <c r="I1820" s="9">
        <v>42747</v>
      </c>
      <c r="M1820" t="s">
        <v>21</v>
      </c>
      <c r="T1820">
        <v>0</v>
      </c>
    </row>
    <row r="1821" spans="1:20" ht="15" customHeight="1" x14ac:dyDescent="0.25">
      <c r="A1821" s="11"/>
      <c r="B1821" s="11"/>
      <c r="C1821" s="11"/>
      <c r="D1821" s="11"/>
      <c r="E1821" s="11"/>
      <c r="I1821" s="9">
        <v>42747</v>
      </c>
      <c r="M1821" t="s">
        <v>19</v>
      </c>
      <c r="P1821">
        <v>69</v>
      </c>
      <c r="T1821">
        <v>38</v>
      </c>
    </row>
    <row r="1822" spans="1:20" ht="15" customHeight="1" x14ac:dyDescent="0.25">
      <c r="A1822" s="11"/>
      <c r="B1822" s="11"/>
      <c r="C1822" s="11"/>
      <c r="D1822" s="11"/>
      <c r="E1822" s="11"/>
      <c r="I1822" s="9">
        <v>42747</v>
      </c>
      <c r="M1822" t="s">
        <v>20</v>
      </c>
      <c r="T1822">
        <v>38</v>
      </c>
    </row>
    <row r="1823" spans="1:20" ht="15" customHeight="1" x14ac:dyDescent="0.25">
      <c r="A1823" s="11"/>
      <c r="B1823" s="11"/>
      <c r="C1823" s="11"/>
      <c r="D1823" s="11"/>
      <c r="E1823" s="11"/>
      <c r="I1823" s="9">
        <v>42747</v>
      </c>
      <c r="M1823" t="s">
        <v>21</v>
      </c>
      <c r="T1823">
        <v>38</v>
      </c>
    </row>
    <row r="1824" spans="1:20" ht="15" customHeight="1" x14ac:dyDescent="0.25">
      <c r="A1824" s="11"/>
      <c r="B1824" s="11"/>
      <c r="C1824" s="11"/>
      <c r="D1824" s="11"/>
      <c r="E1824" s="11"/>
      <c r="I1824" s="9">
        <v>42747</v>
      </c>
      <c r="M1824" t="s">
        <v>19</v>
      </c>
      <c r="P1824">
        <v>33.5</v>
      </c>
      <c r="T1824">
        <v>38</v>
      </c>
    </row>
    <row r="1825" spans="1:20" ht="15" customHeight="1" x14ac:dyDescent="0.25">
      <c r="A1825" s="11"/>
      <c r="B1825" s="11"/>
      <c r="C1825" s="11"/>
      <c r="D1825" s="11"/>
      <c r="E1825" s="11"/>
      <c r="I1825" s="9">
        <v>42747</v>
      </c>
      <c r="M1825" t="s">
        <v>20</v>
      </c>
      <c r="T1825">
        <v>38</v>
      </c>
    </row>
    <row r="1826" spans="1:20" ht="15" customHeight="1" x14ac:dyDescent="0.25">
      <c r="A1826" s="11"/>
      <c r="B1826" s="11"/>
      <c r="C1826" s="11"/>
      <c r="D1826" s="11"/>
      <c r="E1826" s="11"/>
      <c r="I1826" s="9">
        <v>42747</v>
      </c>
      <c r="M1826" t="s">
        <v>21</v>
      </c>
      <c r="T1826">
        <v>38</v>
      </c>
    </row>
    <row r="1827" spans="1:20" ht="15" customHeight="1" x14ac:dyDescent="0.25">
      <c r="A1827" s="11"/>
      <c r="B1827" s="11"/>
      <c r="C1827" s="11"/>
      <c r="D1827" s="11"/>
      <c r="E1827" s="11"/>
      <c r="I1827" s="9">
        <v>42747</v>
      </c>
      <c r="M1827" t="s">
        <v>19</v>
      </c>
      <c r="P1827">
        <v>33.5</v>
      </c>
      <c r="T1827">
        <v>0</v>
      </c>
    </row>
    <row r="1828" spans="1:20" ht="15" customHeight="1" x14ac:dyDescent="0.25">
      <c r="A1828" s="11"/>
      <c r="B1828" s="11"/>
      <c r="C1828" s="11"/>
      <c r="D1828" s="11"/>
      <c r="E1828" s="11"/>
      <c r="I1828" s="9">
        <v>42747</v>
      </c>
      <c r="M1828" t="s">
        <v>20</v>
      </c>
      <c r="T1828">
        <v>0</v>
      </c>
    </row>
    <row r="1829" spans="1:20" ht="15" customHeight="1" x14ac:dyDescent="0.25">
      <c r="A1829" s="11"/>
      <c r="B1829" s="11"/>
      <c r="C1829" s="11"/>
      <c r="D1829" s="11"/>
      <c r="E1829" s="11"/>
      <c r="I1829" s="9">
        <v>42747</v>
      </c>
      <c r="M1829" t="s">
        <v>21</v>
      </c>
      <c r="T1829">
        <v>0</v>
      </c>
    </row>
    <row r="1830" spans="1:20" ht="15" customHeight="1" x14ac:dyDescent="0.25">
      <c r="A1830" s="11"/>
      <c r="B1830" s="11"/>
      <c r="C1830" s="11"/>
      <c r="D1830" s="11"/>
      <c r="E1830" s="11"/>
      <c r="I1830" s="9">
        <v>42747</v>
      </c>
      <c r="M1830" t="s">
        <v>19</v>
      </c>
      <c r="P1830">
        <v>33.5</v>
      </c>
      <c r="T1830">
        <v>38</v>
      </c>
    </row>
    <row r="1831" spans="1:20" ht="15" customHeight="1" x14ac:dyDescent="0.25">
      <c r="A1831" s="11"/>
      <c r="B1831" s="11"/>
      <c r="C1831" s="11"/>
      <c r="D1831" s="11"/>
      <c r="E1831" s="11"/>
      <c r="I1831" s="9">
        <v>42747</v>
      </c>
      <c r="M1831" t="s">
        <v>20</v>
      </c>
      <c r="T1831">
        <v>38</v>
      </c>
    </row>
    <row r="1832" spans="1:20" ht="15" customHeight="1" x14ac:dyDescent="0.25">
      <c r="A1832" s="11"/>
      <c r="B1832" s="11"/>
      <c r="C1832" s="11"/>
      <c r="D1832" s="11"/>
      <c r="E1832" s="11"/>
      <c r="I1832" s="9">
        <v>42747</v>
      </c>
      <c r="M1832" t="s">
        <v>21</v>
      </c>
      <c r="T1832">
        <v>38</v>
      </c>
    </row>
    <row r="1833" spans="1:20" ht="15" customHeight="1" x14ac:dyDescent="0.25">
      <c r="A1833" s="11"/>
      <c r="B1833" s="11"/>
      <c r="C1833" s="11"/>
      <c r="D1833" s="11"/>
      <c r="E1833" s="11"/>
      <c r="I1833" s="9">
        <v>42747</v>
      </c>
      <c r="M1833" t="s">
        <v>19</v>
      </c>
      <c r="P1833">
        <v>0</v>
      </c>
      <c r="T1833">
        <v>7</v>
      </c>
    </row>
    <row r="1834" spans="1:20" ht="15" customHeight="1" x14ac:dyDescent="0.25">
      <c r="A1834" s="11"/>
      <c r="B1834" s="11"/>
      <c r="C1834" s="11"/>
      <c r="D1834" s="11"/>
      <c r="E1834" s="11"/>
      <c r="I1834" s="9">
        <v>42747</v>
      </c>
      <c r="M1834" t="s">
        <v>20</v>
      </c>
      <c r="T1834">
        <v>7</v>
      </c>
    </row>
    <row r="1835" spans="1:20" ht="15" customHeight="1" x14ac:dyDescent="0.25">
      <c r="A1835" s="11"/>
      <c r="B1835" s="11"/>
      <c r="C1835" s="11"/>
      <c r="D1835" s="11"/>
      <c r="E1835" s="11"/>
      <c r="I1835" s="9">
        <v>42747</v>
      </c>
      <c r="M1835" t="s">
        <v>21</v>
      </c>
      <c r="T1835">
        <v>7</v>
      </c>
    </row>
    <row r="1836" spans="1:20" ht="15" customHeight="1" x14ac:dyDescent="0.25">
      <c r="A1836" s="11"/>
      <c r="B1836" s="11"/>
      <c r="C1836" s="11"/>
      <c r="D1836" s="11"/>
      <c r="E1836" s="11"/>
      <c r="I1836" s="9">
        <v>42747</v>
      </c>
      <c r="M1836" t="s">
        <v>19</v>
      </c>
      <c r="P1836">
        <v>0</v>
      </c>
      <c r="T1836">
        <v>1.4</v>
      </c>
    </row>
    <row r="1837" spans="1:20" ht="15" customHeight="1" x14ac:dyDescent="0.25">
      <c r="A1837" s="11"/>
      <c r="B1837" s="11"/>
      <c r="C1837" s="11"/>
      <c r="D1837" s="11"/>
      <c r="E1837" s="11"/>
      <c r="I1837" s="9">
        <v>42747</v>
      </c>
      <c r="M1837" t="s">
        <v>20</v>
      </c>
      <c r="T1837">
        <v>1.4</v>
      </c>
    </row>
    <row r="1838" spans="1:20" ht="15" customHeight="1" x14ac:dyDescent="0.25">
      <c r="A1838" s="11"/>
      <c r="B1838" s="11"/>
      <c r="C1838" s="11"/>
      <c r="D1838" s="11"/>
      <c r="E1838" s="11"/>
      <c r="I1838" s="9">
        <v>42747</v>
      </c>
      <c r="M1838" t="s">
        <v>21</v>
      </c>
      <c r="T1838">
        <v>1.4</v>
      </c>
    </row>
    <row r="1839" spans="1:20" ht="15" customHeight="1" x14ac:dyDescent="0.25">
      <c r="A1839" s="11"/>
      <c r="B1839" s="11"/>
      <c r="C1839" s="11"/>
      <c r="D1839" s="11"/>
      <c r="E1839" s="11"/>
      <c r="I1839" s="9">
        <v>42747</v>
      </c>
      <c r="M1839" t="s">
        <v>19</v>
      </c>
      <c r="P1839">
        <v>0</v>
      </c>
      <c r="T1839">
        <v>8.4</v>
      </c>
    </row>
    <row r="1840" spans="1:20" ht="15" customHeight="1" x14ac:dyDescent="0.25">
      <c r="A1840" s="11"/>
      <c r="B1840" s="11"/>
      <c r="C1840" s="11"/>
      <c r="D1840" s="11"/>
      <c r="E1840" s="11"/>
      <c r="I1840" s="9">
        <v>42747</v>
      </c>
      <c r="M1840" t="s">
        <v>20</v>
      </c>
      <c r="T1840">
        <v>8.4</v>
      </c>
    </row>
    <row r="1841" spans="1:20" ht="15" customHeight="1" x14ac:dyDescent="0.25">
      <c r="A1841" s="11"/>
      <c r="B1841" s="11"/>
      <c r="C1841" s="11"/>
      <c r="D1841" s="11"/>
      <c r="E1841" s="11"/>
      <c r="I1841" s="9">
        <v>42747</v>
      </c>
      <c r="M1841" t="s">
        <v>21</v>
      </c>
      <c r="T1841">
        <v>8.4</v>
      </c>
    </row>
    <row r="1842" spans="1:20" ht="15" customHeight="1" x14ac:dyDescent="0.25">
      <c r="A1842" s="11"/>
      <c r="B1842" s="11"/>
      <c r="C1842" s="11"/>
      <c r="D1842" s="11"/>
      <c r="E1842" s="11"/>
      <c r="I1842" s="9">
        <v>42747</v>
      </c>
      <c r="M1842" t="s">
        <v>19</v>
      </c>
      <c r="P1842">
        <v>33.5</v>
      </c>
      <c r="T1842">
        <v>7</v>
      </c>
    </row>
    <row r="1843" spans="1:20" ht="15" customHeight="1" x14ac:dyDescent="0.25">
      <c r="A1843" s="11"/>
      <c r="B1843" s="11"/>
      <c r="C1843" s="11"/>
      <c r="D1843" s="11"/>
      <c r="E1843" s="11"/>
      <c r="I1843" s="9">
        <v>42747</v>
      </c>
      <c r="M1843" t="s">
        <v>20</v>
      </c>
      <c r="T1843">
        <v>7</v>
      </c>
    </row>
    <row r="1844" spans="1:20" ht="15" customHeight="1" x14ac:dyDescent="0.25">
      <c r="A1844" s="11"/>
      <c r="B1844" s="11"/>
      <c r="C1844" s="11"/>
      <c r="D1844" s="11"/>
      <c r="E1844" s="11"/>
      <c r="I1844" s="9">
        <v>42747</v>
      </c>
      <c r="M1844" t="s">
        <v>21</v>
      </c>
      <c r="T1844">
        <v>7</v>
      </c>
    </row>
    <row r="1845" spans="1:20" ht="15" customHeight="1" x14ac:dyDescent="0.25">
      <c r="A1845" s="11"/>
      <c r="B1845" s="11"/>
      <c r="C1845" s="11"/>
      <c r="D1845" s="11"/>
      <c r="E1845" s="11"/>
      <c r="I1845" s="9">
        <v>42747</v>
      </c>
      <c r="M1845" t="s">
        <v>19</v>
      </c>
      <c r="P1845">
        <v>33.5</v>
      </c>
      <c r="T1845">
        <v>1.4</v>
      </c>
    </row>
    <row r="1846" spans="1:20" ht="15" customHeight="1" x14ac:dyDescent="0.25">
      <c r="A1846" s="11"/>
      <c r="B1846" s="11"/>
      <c r="C1846" s="11"/>
      <c r="D1846" s="11"/>
      <c r="E1846" s="11"/>
      <c r="I1846" s="9">
        <v>42747</v>
      </c>
      <c r="M1846" t="s">
        <v>20</v>
      </c>
      <c r="T1846">
        <v>1.4</v>
      </c>
    </row>
    <row r="1847" spans="1:20" ht="15" customHeight="1" x14ac:dyDescent="0.25">
      <c r="A1847" s="11"/>
      <c r="B1847" s="11"/>
      <c r="C1847" s="11"/>
      <c r="D1847" s="11"/>
      <c r="E1847" s="11"/>
      <c r="I1847" s="9">
        <v>42747</v>
      </c>
      <c r="M1847" t="s">
        <v>21</v>
      </c>
      <c r="T1847">
        <v>1.4</v>
      </c>
    </row>
    <row r="1848" spans="1:20" ht="15" customHeight="1" x14ac:dyDescent="0.25">
      <c r="A1848" s="11"/>
      <c r="B1848" s="11"/>
      <c r="C1848" s="11"/>
      <c r="D1848" s="11"/>
      <c r="E1848" s="11"/>
      <c r="I1848" s="9">
        <v>42747</v>
      </c>
      <c r="M1848" t="s">
        <v>19</v>
      </c>
      <c r="P1848">
        <v>33.5</v>
      </c>
      <c r="T1848">
        <v>8.4</v>
      </c>
    </row>
    <row r="1849" spans="1:20" ht="15" customHeight="1" x14ac:dyDescent="0.25">
      <c r="A1849" s="11"/>
      <c r="B1849" s="11"/>
      <c r="C1849" s="11"/>
      <c r="D1849" s="11"/>
      <c r="E1849" s="11"/>
      <c r="I1849" s="9">
        <v>42747</v>
      </c>
      <c r="M1849" t="s">
        <v>20</v>
      </c>
      <c r="T1849">
        <v>8.4</v>
      </c>
    </row>
    <row r="1850" spans="1:20" ht="15" customHeight="1" x14ac:dyDescent="0.25">
      <c r="A1850" s="11"/>
      <c r="B1850" s="11"/>
      <c r="C1850" s="11"/>
      <c r="D1850" s="11"/>
      <c r="E1850" s="11"/>
      <c r="I1850" s="9">
        <v>42747</v>
      </c>
      <c r="M1850" t="s">
        <v>21</v>
      </c>
      <c r="T1850">
        <v>8.4</v>
      </c>
    </row>
    <row r="1851" spans="1:20" ht="15" customHeight="1" x14ac:dyDescent="0.25">
      <c r="A1851" s="11"/>
      <c r="B1851" s="11"/>
      <c r="C1851" s="11"/>
      <c r="D1851" s="11"/>
      <c r="E1851" s="11"/>
      <c r="I1851" s="9">
        <v>42747</v>
      </c>
      <c r="M1851" t="s">
        <v>19</v>
      </c>
      <c r="P1851">
        <v>7</v>
      </c>
      <c r="T1851">
        <v>342.88</v>
      </c>
    </row>
    <row r="1852" spans="1:20" ht="15" customHeight="1" x14ac:dyDescent="0.25">
      <c r="A1852" s="11"/>
      <c r="B1852" s="11"/>
      <c r="C1852" s="11"/>
      <c r="D1852" s="11"/>
      <c r="E1852" s="11"/>
      <c r="I1852" s="9">
        <v>42747</v>
      </c>
      <c r="M1852" t="s">
        <v>20</v>
      </c>
      <c r="T1852">
        <v>342.88</v>
      </c>
    </row>
    <row r="1853" spans="1:20" ht="15" customHeight="1" x14ac:dyDescent="0.25">
      <c r="A1853" s="11"/>
      <c r="B1853" s="11"/>
      <c r="C1853" s="11"/>
      <c r="D1853" s="11"/>
      <c r="E1853" s="11"/>
      <c r="I1853" s="9">
        <v>42747</v>
      </c>
      <c r="M1853" t="s">
        <v>21</v>
      </c>
      <c r="T1853">
        <v>342.88</v>
      </c>
    </row>
    <row r="1854" spans="1:20" ht="15" customHeight="1" x14ac:dyDescent="0.25">
      <c r="A1854" s="11"/>
      <c r="B1854" s="11"/>
      <c r="C1854" s="11"/>
      <c r="D1854" s="11"/>
      <c r="E1854" s="11"/>
      <c r="I1854" s="9">
        <v>42747</v>
      </c>
      <c r="M1854" t="s">
        <v>19</v>
      </c>
      <c r="P1854">
        <v>7</v>
      </c>
      <c r="T1854">
        <v>0</v>
      </c>
    </row>
    <row r="1855" spans="1:20" ht="15" customHeight="1" x14ac:dyDescent="0.25">
      <c r="A1855" s="11"/>
      <c r="B1855" s="11"/>
      <c r="C1855" s="11"/>
      <c r="D1855" s="11"/>
      <c r="E1855" s="11"/>
      <c r="I1855" s="9">
        <v>42747</v>
      </c>
      <c r="M1855" t="s">
        <v>20</v>
      </c>
      <c r="T1855">
        <v>0</v>
      </c>
    </row>
    <row r="1856" spans="1:20" ht="15" customHeight="1" x14ac:dyDescent="0.25">
      <c r="A1856" s="11"/>
      <c r="B1856" s="11"/>
      <c r="C1856" s="11"/>
      <c r="D1856" s="11"/>
      <c r="E1856" s="11"/>
      <c r="I1856" s="9">
        <v>42747</v>
      </c>
      <c r="M1856" t="s">
        <v>21</v>
      </c>
      <c r="T1856">
        <v>0</v>
      </c>
    </row>
    <row r="1857" spans="1:20" ht="15" customHeight="1" x14ac:dyDescent="0.25">
      <c r="A1857" s="11"/>
      <c r="B1857" s="11"/>
      <c r="C1857" s="11"/>
      <c r="D1857" s="11"/>
      <c r="E1857" s="11"/>
      <c r="I1857" s="9">
        <v>42747</v>
      </c>
      <c r="M1857" t="s">
        <v>19</v>
      </c>
      <c r="P1857">
        <v>7</v>
      </c>
      <c r="T1857">
        <v>342.88</v>
      </c>
    </row>
    <row r="1858" spans="1:20" ht="15" customHeight="1" x14ac:dyDescent="0.25">
      <c r="A1858" s="11"/>
      <c r="B1858" s="11"/>
      <c r="C1858" s="11"/>
      <c r="D1858" s="11"/>
      <c r="E1858" s="11"/>
      <c r="I1858" s="9">
        <v>42747</v>
      </c>
      <c r="M1858" t="s">
        <v>20</v>
      </c>
      <c r="T1858">
        <v>342.88</v>
      </c>
    </row>
    <row r="1859" spans="1:20" ht="15" customHeight="1" x14ac:dyDescent="0.25">
      <c r="A1859" s="11"/>
      <c r="B1859" s="11"/>
      <c r="C1859" s="11"/>
      <c r="D1859" s="11"/>
      <c r="E1859" s="11"/>
      <c r="I1859" s="9">
        <v>42747</v>
      </c>
      <c r="M1859" t="s">
        <v>21</v>
      </c>
      <c r="T1859">
        <v>342.88</v>
      </c>
    </row>
    <row r="1860" spans="1:20" ht="15" customHeight="1" x14ac:dyDescent="0.25">
      <c r="A1860" s="11"/>
      <c r="B1860" s="11"/>
      <c r="C1860" s="11"/>
      <c r="D1860" s="11"/>
      <c r="E1860" s="11"/>
      <c r="I1860" s="9">
        <v>42747</v>
      </c>
      <c r="M1860" t="s">
        <v>19</v>
      </c>
      <c r="P1860">
        <v>1.4</v>
      </c>
      <c r="T1860">
        <v>7</v>
      </c>
    </row>
    <row r="1861" spans="1:20" ht="15" customHeight="1" x14ac:dyDescent="0.25">
      <c r="A1861" s="11"/>
      <c r="B1861" s="11"/>
      <c r="C1861" s="11"/>
      <c r="D1861" s="11"/>
      <c r="E1861" s="11"/>
      <c r="I1861" s="9">
        <v>42747</v>
      </c>
      <c r="M1861" t="s">
        <v>20</v>
      </c>
      <c r="T1861">
        <v>7</v>
      </c>
    </row>
    <row r="1862" spans="1:20" ht="15" customHeight="1" x14ac:dyDescent="0.25">
      <c r="A1862" s="11"/>
      <c r="B1862" s="11"/>
      <c r="C1862" s="11"/>
      <c r="D1862" s="11"/>
      <c r="E1862" s="11"/>
      <c r="I1862" s="9">
        <v>42747</v>
      </c>
      <c r="M1862" t="s">
        <v>21</v>
      </c>
      <c r="T1862">
        <v>7</v>
      </c>
    </row>
    <row r="1863" spans="1:20" ht="15" customHeight="1" x14ac:dyDescent="0.25">
      <c r="A1863" s="11"/>
      <c r="B1863" s="11"/>
      <c r="C1863" s="11"/>
      <c r="D1863" s="11"/>
      <c r="E1863" s="11"/>
      <c r="I1863" s="9">
        <v>42747</v>
      </c>
      <c r="M1863" t="s">
        <v>19</v>
      </c>
      <c r="P1863">
        <v>1.4</v>
      </c>
      <c r="T1863">
        <v>1.4</v>
      </c>
    </row>
    <row r="1864" spans="1:20" ht="15" customHeight="1" x14ac:dyDescent="0.25">
      <c r="A1864" s="11"/>
      <c r="B1864" s="11"/>
      <c r="C1864" s="11"/>
      <c r="D1864" s="11"/>
      <c r="E1864" s="11"/>
      <c r="I1864" s="9">
        <v>42747</v>
      </c>
      <c r="M1864" t="s">
        <v>20</v>
      </c>
      <c r="T1864">
        <v>1.4</v>
      </c>
    </row>
    <row r="1865" spans="1:20" ht="15" customHeight="1" x14ac:dyDescent="0.25">
      <c r="A1865" s="11"/>
      <c r="B1865" s="11"/>
      <c r="C1865" s="11"/>
      <c r="D1865" s="11"/>
      <c r="E1865" s="11"/>
      <c r="I1865" s="9">
        <v>42747</v>
      </c>
      <c r="M1865" t="s">
        <v>21</v>
      </c>
      <c r="T1865">
        <v>1.4</v>
      </c>
    </row>
    <row r="1866" spans="1:20" ht="15" customHeight="1" x14ac:dyDescent="0.25">
      <c r="A1866" s="11"/>
      <c r="B1866" s="11"/>
      <c r="C1866" s="11"/>
      <c r="D1866" s="11"/>
      <c r="E1866" s="11"/>
      <c r="I1866" s="9">
        <v>42747</v>
      </c>
      <c r="M1866" t="s">
        <v>19</v>
      </c>
      <c r="P1866">
        <v>1.4</v>
      </c>
      <c r="T1866">
        <v>8.4</v>
      </c>
    </row>
    <row r="1867" spans="1:20" ht="15" customHeight="1" x14ac:dyDescent="0.25">
      <c r="A1867" s="11"/>
      <c r="B1867" s="11"/>
      <c r="C1867" s="11"/>
      <c r="D1867" s="11"/>
      <c r="E1867" s="11"/>
      <c r="I1867" s="9">
        <v>42747</v>
      </c>
      <c r="M1867" t="s">
        <v>20</v>
      </c>
      <c r="T1867">
        <v>8.4</v>
      </c>
    </row>
    <row r="1868" spans="1:20" ht="15" customHeight="1" x14ac:dyDescent="0.25">
      <c r="A1868" s="11"/>
      <c r="B1868" s="11"/>
      <c r="C1868" s="11"/>
      <c r="D1868" s="11"/>
      <c r="E1868" s="11"/>
      <c r="I1868" s="9">
        <v>42747</v>
      </c>
      <c r="M1868" t="s">
        <v>21</v>
      </c>
      <c r="T1868">
        <v>8.4</v>
      </c>
    </row>
    <row r="1869" spans="1:20" ht="15" customHeight="1" x14ac:dyDescent="0.25">
      <c r="A1869" s="11"/>
      <c r="B1869" s="11"/>
      <c r="C1869" s="11"/>
      <c r="D1869" s="11"/>
      <c r="E1869" s="11"/>
      <c r="I1869" s="9">
        <v>42747</v>
      </c>
      <c r="M1869" t="s">
        <v>19</v>
      </c>
      <c r="P1869">
        <v>8.4</v>
      </c>
      <c r="T1869">
        <v>108.49</v>
      </c>
    </row>
    <row r="1870" spans="1:20" ht="15" customHeight="1" x14ac:dyDescent="0.25">
      <c r="A1870" s="11"/>
      <c r="B1870" s="11"/>
      <c r="C1870" s="11"/>
      <c r="D1870" s="11"/>
      <c r="E1870" s="11"/>
      <c r="I1870" s="9">
        <v>42747</v>
      </c>
      <c r="M1870" t="s">
        <v>20</v>
      </c>
      <c r="T1870">
        <v>108.49</v>
      </c>
    </row>
    <row r="1871" spans="1:20" ht="15" customHeight="1" x14ac:dyDescent="0.25">
      <c r="A1871" s="11"/>
      <c r="B1871" s="11"/>
      <c r="C1871" s="11"/>
      <c r="D1871" s="11"/>
      <c r="E1871" s="11"/>
      <c r="I1871" s="9">
        <v>42747</v>
      </c>
      <c r="M1871" t="s">
        <v>21</v>
      </c>
      <c r="T1871">
        <v>108.49</v>
      </c>
    </row>
    <row r="1872" spans="1:20" ht="15" customHeight="1" x14ac:dyDescent="0.25">
      <c r="A1872" s="11"/>
      <c r="B1872" s="11"/>
      <c r="C1872" s="11"/>
      <c r="D1872" s="11"/>
      <c r="E1872" s="11"/>
      <c r="I1872" s="9">
        <v>42747</v>
      </c>
      <c r="M1872" t="s">
        <v>19</v>
      </c>
      <c r="P1872">
        <v>8.4</v>
      </c>
      <c r="T1872">
        <v>0</v>
      </c>
    </row>
    <row r="1873" spans="1:20" ht="15" customHeight="1" x14ac:dyDescent="0.25">
      <c r="A1873" s="11"/>
      <c r="B1873" s="11"/>
      <c r="C1873" s="11"/>
      <c r="D1873" s="11"/>
      <c r="E1873" s="11"/>
      <c r="I1873" s="9">
        <v>42747</v>
      </c>
      <c r="M1873" t="s">
        <v>20</v>
      </c>
      <c r="T1873">
        <v>0</v>
      </c>
    </row>
    <row r="1874" spans="1:20" ht="15" customHeight="1" x14ac:dyDescent="0.25">
      <c r="A1874" s="11"/>
      <c r="B1874" s="11"/>
      <c r="C1874" s="11"/>
      <c r="D1874" s="11"/>
      <c r="E1874" s="11"/>
      <c r="I1874" s="9">
        <v>42747</v>
      </c>
      <c r="M1874" t="s">
        <v>21</v>
      </c>
      <c r="T1874">
        <v>0</v>
      </c>
    </row>
    <row r="1875" spans="1:20" ht="15" customHeight="1" x14ac:dyDescent="0.25">
      <c r="A1875" s="11"/>
      <c r="B1875" s="11"/>
      <c r="C1875" s="11"/>
      <c r="D1875" s="11"/>
      <c r="E1875" s="11"/>
      <c r="I1875" s="9">
        <v>42747</v>
      </c>
      <c r="M1875" t="s">
        <v>19</v>
      </c>
      <c r="P1875">
        <v>8.4</v>
      </c>
      <c r="T1875">
        <v>108.49</v>
      </c>
    </row>
    <row r="1876" spans="1:20" ht="15" customHeight="1" x14ac:dyDescent="0.25">
      <c r="A1876" s="11"/>
      <c r="B1876" s="11"/>
      <c r="C1876" s="11"/>
      <c r="D1876" s="11"/>
      <c r="E1876" s="11"/>
      <c r="I1876" s="9">
        <v>42747</v>
      </c>
      <c r="M1876" t="s">
        <v>20</v>
      </c>
      <c r="T1876">
        <v>108.49</v>
      </c>
    </row>
    <row r="1877" spans="1:20" ht="15" customHeight="1" x14ac:dyDescent="0.25">
      <c r="A1877" s="11"/>
      <c r="B1877" s="11"/>
      <c r="C1877" s="11"/>
      <c r="D1877" s="11"/>
      <c r="E1877" s="11"/>
      <c r="I1877" s="9">
        <v>42747</v>
      </c>
      <c r="M1877" t="s">
        <v>21</v>
      </c>
      <c r="T1877">
        <v>108.49</v>
      </c>
    </row>
    <row r="1878" spans="1:20" ht="15" customHeight="1" x14ac:dyDescent="0.25">
      <c r="A1878" s="11"/>
      <c r="B1878" s="11"/>
      <c r="C1878" s="11"/>
      <c r="D1878" s="11"/>
      <c r="E1878" s="11"/>
      <c r="I1878" s="9">
        <v>42747</v>
      </c>
      <c r="M1878" t="s">
        <v>19</v>
      </c>
      <c r="P1878">
        <v>7</v>
      </c>
      <c r="T1878">
        <v>7</v>
      </c>
    </row>
    <row r="1879" spans="1:20" ht="15" customHeight="1" x14ac:dyDescent="0.25">
      <c r="A1879" s="11"/>
      <c r="B1879" s="11"/>
      <c r="C1879" s="11"/>
      <c r="D1879" s="11"/>
      <c r="E1879" s="11"/>
      <c r="I1879" s="9">
        <v>42747</v>
      </c>
      <c r="M1879" t="s">
        <v>20</v>
      </c>
      <c r="T1879">
        <v>7</v>
      </c>
    </row>
    <row r="1880" spans="1:20" ht="15" customHeight="1" x14ac:dyDescent="0.25">
      <c r="A1880" s="11"/>
      <c r="B1880" s="11"/>
      <c r="C1880" s="11"/>
      <c r="D1880" s="11"/>
      <c r="E1880" s="11"/>
      <c r="I1880" s="9">
        <v>42747</v>
      </c>
      <c r="M1880" t="s">
        <v>21</v>
      </c>
      <c r="T1880">
        <v>7</v>
      </c>
    </row>
    <row r="1881" spans="1:20" ht="15" customHeight="1" x14ac:dyDescent="0.25">
      <c r="A1881" s="11"/>
      <c r="B1881" s="11"/>
      <c r="C1881" s="11"/>
      <c r="D1881" s="11"/>
      <c r="E1881" s="11"/>
      <c r="I1881" s="9">
        <v>42747</v>
      </c>
      <c r="M1881" t="s">
        <v>19</v>
      </c>
      <c r="P1881">
        <v>7</v>
      </c>
      <c r="T1881">
        <v>1.4</v>
      </c>
    </row>
    <row r="1882" spans="1:20" ht="15" customHeight="1" x14ac:dyDescent="0.25">
      <c r="A1882" s="11"/>
      <c r="B1882" s="11"/>
      <c r="C1882" s="11"/>
      <c r="D1882" s="11"/>
      <c r="E1882" s="11"/>
      <c r="I1882" s="9">
        <v>42747</v>
      </c>
      <c r="M1882" t="s">
        <v>20</v>
      </c>
      <c r="T1882">
        <v>1.4</v>
      </c>
    </row>
    <row r="1883" spans="1:20" ht="15" customHeight="1" x14ac:dyDescent="0.25">
      <c r="A1883" s="11"/>
      <c r="B1883" s="11"/>
      <c r="C1883" s="11"/>
      <c r="D1883" s="11"/>
      <c r="E1883" s="11"/>
      <c r="I1883" s="9">
        <v>42747</v>
      </c>
      <c r="M1883" t="s">
        <v>21</v>
      </c>
      <c r="T1883">
        <v>1.4</v>
      </c>
    </row>
    <row r="1884" spans="1:20" ht="15" customHeight="1" x14ac:dyDescent="0.25">
      <c r="A1884" s="11"/>
      <c r="B1884" s="11"/>
      <c r="C1884" s="11"/>
      <c r="D1884" s="11"/>
      <c r="E1884" s="11"/>
      <c r="I1884" s="9">
        <v>42747</v>
      </c>
      <c r="M1884" t="s">
        <v>19</v>
      </c>
      <c r="P1884">
        <v>7</v>
      </c>
      <c r="T1884">
        <v>8.4</v>
      </c>
    </row>
    <row r="1885" spans="1:20" ht="15" customHeight="1" x14ac:dyDescent="0.25">
      <c r="A1885" s="11"/>
      <c r="B1885" s="11"/>
      <c r="C1885" s="11"/>
      <c r="D1885" s="11"/>
      <c r="E1885" s="11"/>
      <c r="I1885" s="9">
        <v>42747</v>
      </c>
      <c r="M1885" t="s">
        <v>20</v>
      </c>
      <c r="T1885">
        <v>8.4</v>
      </c>
    </row>
    <row r="1886" spans="1:20" ht="15" customHeight="1" x14ac:dyDescent="0.25">
      <c r="A1886" s="11"/>
      <c r="B1886" s="11"/>
      <c r="C1886" s="11"/>
      <c r="D1886" s="11"/>
      <c r="E1886" s="11"/>
      <c r="I1886" s="9">
        <v>42747</v>
      </c>
      <c r="M1886" t="s">
        <v>21</v>
      </c>
      <c r="T1886">
        <v>8.4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AU210"/>
  <sheetViews>
    <sheetView workbookViewId="0">
      <selection activeCell="O1" sqref="O1"/>
    </sheetView>
  </sheetViews>
  <sheetFormatPr baseColWidth="10" defaultRowHeight="15" x14ac:dyDescent="0.25"/>
  <cols>
    <col min="31" max="31" width="27.28515625" customWidth="1"/>
    <col min="48" max="48" width="27.28515625" customWidth="1"/>
  </cols>
  <sheetData>
    <row r="1" spans="1:47" x14ac:dyDescent="0.25">
      <c r="A1" t="s">
        <v>54</v>
      </c>
      <c r="B1" t="s">
        <v>55</v>
      </c>
      <c r="C1" t="s">
        <v>56</v>
      </c>
      <c r="D1" s="3" t="s">
        <v>57</v>
      </c>
      <c r="E1" s="19" t="s">
        <v>58</v>
      </c>
      <c r="F1" t="s">
        <v>59</v>
      </c>
      <c r="G1" s="19" t="s">
        <v>60</v>
      </c>
      <c r="H1" s="19" t="s">
        <v>61</v>
      </c>
      <c r="I1" t="s">
        <v>62</v>
      </c>
      <c r="J1" t="s">
        <v>63</v>
      </c>
      <c r="K1" t="s">
        <v>64</v>
      </c>
      <c r="L1" t="s">
        <v>65</v>
      </c>
      <c r="M1" t="s">
        <v>66</v>
      </c>
      <c r="N1" t="s">
        <v>67</v>
      </c>
      <c r="O1" t="s">
        <v>68</v>
      </c>
      <c r="P1" s="19" t="s">
        <v>69</v>
      </c>
      <c r="Q1" t="s">
        <v>70</v>
      </c>
      <c r="R1" t="s">
        <v>71</v>
      </c>
      <c r="S1" t="s">
        <v>72</v>
      </c>
      <c r="T1" s="19">
        <v>62510000</v>
      </c>
      <c r="U1" s="19">
        <v>44566000</v>
      </c>
      <c r="V1" s="19">
        <v>40110000</v>
      </c>
      <c r="W1" s="3" t="s">
        <v>73</v>
      </c>
      <c r="X1" t="s">
        <v>74</v>
      </c>
      <c r="Y1" t="s">
        <v>75</v>
      </c>
      <c r="Z1" t="s">
        <v>76</v>
      </c>
      <c r="AA1" t="s">
        <v>77</v>
      </c>
      <c r="AB1" t="s">
        <v>78</v>
      </c>
      <c r="AC1" t="s">
        <v>79</v>
      </c>
      <c r="AD1" t="s">
        <v>80</v>
      </c>
      <c r="AE1" t="s">
        <v>81</v>
      </c>
      <c r="AF1" t="s">
        <v>82</v>
      </c>
      <c r="AG1" t="s">
        <v>83</v>
      </c>
      <c r="AH1" t="s">
        <v>84</v>
      </c>
      <c r="AI1" t="s">
        <v>85</v>
      </c>
      <c r="AJ1" t="s">
        <v>86</v>
      </c>
      <c r="AK1" t="s">
        <v>87</v>
      </c>
      <c r="AL1" t="s">
        <v>88</v>
      </c>
      <c r="AM1" t="s">
        <v>89</v>
      </c>
      <c r="AN1" t="s">
        <v>90</v>
      </c>
      <c r="AO1" t="s">
        <v>91</v>
      </c>
      <c r="AP1" t="s">
        <v>92</v>
      </c>
      <c r="AQ1" t="s">
        <v>93</v>
      </c>
      <c r="AR1" t="s">
        <v>94</v>
      </c>
      <c r="AS1" t="s">
        <v>95</v>
      </c>
      <c r="AT1" t="s">
        <v>96</v>
      </c>
      <c r="AU1" t="s">
        <v>97</v>
      </c>
    </row>
    <row r="2" spans="1:47" x14ac:dyDescent="0.25">
      <c r="A2" t="s">
        <v>98</v>
      </c>
      <c r="B2">
        <v>1</v>
      </c>
      <c r="C2" t="s">
        <v>99</v>
      </c>
      <c r="D2" t="s">
        <v>100</v>
      </c>
      <c r="E2" t="s">
        <v>101</v>
      </c>
      <c r="F2" t="s">
        <v>102</v>
      </c>
      <c r="G2" t="s">
        <v>23</v>
      </c>
      <c r="H2" s="9">
        <v>42737</v>
      </c>
      <c r="I2" s="9">
        <v>42746</v>
      </c>
      <c r="J2" s="9">
        <v>42747</v>
      </c>
      <c r="K2" t="s">
        <v>103</v>
      </c>
      <c r="L2" t="s">
        <v>104</v>
      </c>
      <c r="M2" t="s">
        <v>105</v>
      </c>
      <c r="N2" t="s">
        <v>106</v>
      </c>
      <c r="O2" t="s">
        <v>106</v>
      </c>
      <c r="P2" t="s">
        <v>22</v>
      </c>
      <c r="Q2" t="s">
        <v>107</v>
      </c>
      <c r="S2" t="s">
        <v>108</v>
      </c>
      <c r="T2">
        <v>493.99</v>
      </c>
      <c r="U2">
        <v>0</v>
      </c>
      <c r="V2">
        <v>493.99</v>
      </c>
      <c r="W2">
        <v>72</v>
      </c>
      <c r="X2" t="s">
        <v>109</v>
      </c>
      <c r="Y2" t="s">
        <v>110</v>
      </c>
      <c r="Z2">
        <v>162</v>
      </c>
      <c r="AA2" t="s">
        <v>111</v>
      </c>
      <c r="AB2" t="s">
        <v>112</v>
      </c>
      <c r="AC2" t="s">
        <v>113</v>
      </c>
      <c r="AD2" t="s">
        <v>114</v>
      </c>
      <c r="AS2">
        <v>1026</v>
      </c>
      <c r="AT2" t="s">
        <v>115</v>
      </c>
      <c r="AU2" t="s">
        <v>116</v>
      </c>
    </row>
    <row r="3" spans="1:47" x14ac:dyDescent="0.25">
      <c r="A3" t="s">
        <v>98</v>
      </c>
      <c r="B3">
        <v>1</v>
      </c>
      <c r="C3" t="s">
        <v>99</v>
      </c>
      <c r="D3" t="s">
        <v>100</v>
      </c>
      <c r="E3" t="s">
        <v>101</v>
      </c>
      <c r="F3" t="s">
        <v>102</v>
      </c>
      <c r="G3" t="s">
        <v>23</v>
      </c>
      <c r="H3" s="9">
        <v>42737</v>
      </c>
      <c r="I3" s="9">
        <v>42746</v>
      </c>
      <c r="J3" s="9">
        <v>42747</v>
      </c>
      <c r="K3" t="s">
        <v>117</v>
      </c>
      <c r="P3" t="s">
        <v>24</v>
      </c>
      <c r="T3">
        <v>18.329999999999998</v>
      </c>
      <c r="U3">
        <v>3.67</v>
      </c>
      <c r="V3">
        <v>22</v>
      </c>
      <c r="W3">
        <v>2</v>
      </c>
      <c r="X3" t="s">
        <v>118</v>
      </c>
      <c r="Y3" t="s">
        <v>110</v>
      </c>
      <c r="Z3">
        <v>0</v>
      </c>
      <c r="AA3" t="s">
        <v>111</v>
      </c>
      <c r="AD3" t="s">
        <v>114</v>
      </c>
      <c r="AS3">
        <v>0</v>
      </c>
    </row>
    <row r="4" spans="1:47" x14ac:dyDescent="0.25">
      <c r="A4" t="s">
        <v>98</v>
      </c>
      <c r="B4">
        <v>1</v>
      </c>
      <c r="C4" t="s">
        <v>119</v>
      </c>
      <c r="D4" t="s">
        <v>100</v>
      </c>
      <c r="E4" t="s">
        <v>120</v>
      </c>
      <c r="F4" t="s">
        <v>102</v>
      </c>
      <c r="G4" t="s">
        <v>25</v>
      </c>
      <c r="H4" s="9">
        <v>42737</v>
      </c>
      <c r="I4" s="9">
        <v>42739</v>
      </c>
      <c r="J4" s="9">
        <v>42739</v>
      </c>
      <c r="K4" t="s">
        <v>121</v>
      </c>
      <c r="L4" t="s">
        <v>104</v>
      </c>
      <c r="M4" t="s">
        <v>122</v>
      </c>
      <c r="N4" t="s">
        <v>106</v>
      </c>
      <c r="O4" t="s">
        <v>106</v>
      </c>
      <c r="P4" t="s">
        <v>22</v>
      </c>
      <c r="Q4" t="s">
        <v>107</v>
      </c>
      <c r="S4" t="s">
        <v>108</v>
      </c>
      <c r="T4">
        <v>475.04</v>
      </c>
      <c r="U4">
        <v>0</v>
      </c>
      <c r="V4">
        <v>475.04</v>
      </c>
      <c r="W4">
        <v>72</v>
      </c>
      <c r="X4" t="s">
        <v>109</v>
      </c>
      <c r="Y4" t="s">
        <v>110</v>
      </c>
      <c r="Z4">
        <v>171</v>
      </c>
      <c r="AA4" t="s">
        <v>123</v>
      </c>
      <c r="AB4" t="s">
        <v>112</v>
      </c>
      <c r="AC4" t="s">
        <v>113</v>
      </c>
      <c r="AD4" t="s">
        <v>124</v>
      </c>
      <c r="AS4">
        <v>1145</v>
      </c>
      <c r="AT4" t="s">
        <v>115</v>
      </c>
      <c r="AU4" t="s">
        <v>116</v>
      </c>
    </row>
    <row r="5" spans="1:47" x14ac:dyDescent="0.25">
      <c r="A5" t="s">
        <v>98</v>
      </c>
      <c r="B5">
        <v>1</v>
      </c>
      <c r="C5" t="s">
        <v>119</v>
      </c>
      <c r="D5" t="s">
        <v>100</v>
      </c>
      <c r="E5" t="s">
        <v>120</v>
      </c>
      <c r="F5" t="s">
        <v>102</v>
      </c>
      <c r="G5" t="s">
        <v>25</v>
      </c>
      <c r="H5" s="9">
        <v>42737</v>
      </c>
      <c r="I5" s="9">
        <v>42739</v>
      </c>
      <c r="J5" s="9">
        <v>42739</v>
      </c>
      <c r="K5" t="s">
        <v>117</v>
      </c>
      <c r="P5" t="s">
        <v>24</v>
      </c>
      <c r="T5">
        <v>18.329999999999998</v>
      </c>
      <c r="U5">
        <v>3.67</v>
      </c>
      <c r="V5">
        <v>22</v>
      </c>
      <c r="W5">
        <v>2</v>
      </c>
      <c r="X5" t="s">
        <v>118</v>
      </c>
      <c r="Y5" t="s">
        <v>110</v>
      </c>
      <c r="Z5">
        <v>0</v>
      </c>
      <c r="AA5" t="s">
        <v>123</v>
      </c>
      <c r="AD5" t="s">
        <v>124</v>
      </c>
      <c r="AS5">
        <v>0</v>
      </c>
    </row>
    <row r="6" spans="1:47" x14ac:dyDescent="0.25">
      <c r="A6" t="s">
        <v>98</v>
      </c>
      <c r="B6">
        <v>1</v>
      </c>
      <c r="C6" t="s">
        <v>119</v>
      </c>
      <c r="D6" t="s">
        <v>100</v>
      </c>
      <c r="E6" t="s">
        <v>120</v>
      </c>
      <c r="F6" t="s">
        <v>125</v>
      </c>
      <c r="G6" t="s">
        <v>26</v>
      </c>
      <c r="H6" s="9">
        <v>42738</v>
      </c>
      <c r="I6" s="9">
        <v>42739</v>
      </c>
      <c r="J6" s="9">
        <v>42739</v>
      </c>
      <c r="K6" t="s">
        <v>126</v>
      </c>
      <c r="L6" t="s">
        <v>104</v>
      </c>
      <c r="M6" t="s">
        <v>122</v>
      </c>
      <c r="N6" t="s">
        <v>106</v>
      </c>
      <c r="O6" t="s">
        <v>106</v>
      </c>
      <c r="P6" t="s">
        <v>22</v>
      </c>
      <c r="Q6" t="s">
        <v>127</v>
      </c>
      <c r="S6" t="s">
        <v>108</v>
      </c>
      <c r="T6">
        <v>-17</v>
      </c>
      <c r="U6">
        <v>0</v>
      </c>
      <c r="V6">
        <v>-17</v>
      </c>
      <c r="W6">
        <v>72</v>
      </c>
      <c r="X6" t="s">
        <v>109</v>
      </c>
      <c r="Y6" t="s">
        <v>110</v>
      </c>
      <c r="Z6">
        <v>-85</v>
      </c>
      <c r="AA6" t="s">
        <v>123</v>
      </c>
      <c r="AB6" t="s">
        <v>112</v>
      </c>
      <c r="AC6" t="s">
        <v>113</v>
      </c>
      <c r="AD6" t="s">
        <v>124</v>
      </c>
      <c r="AS6">
        <v>-567</v>
      </c>
      <c r="AT6" t="s">
        <v>128</v>
      </c>
      <c r="AU6" t="s">
        <v>116</v>
      </c>
    </row>
    <row r="7" spans="1:47" x14ac:dyDescent="0.25">
      <c r="A7" t="s">
        <v>98</v>
      </c>
      <c r="B7">
        <v>1</v>
      </c>
      <c r="C7" t="s">
        <v>119</v>
      </c>
      <c r="D7" t="s">
        <v>100</v>
      </c>
      <c r="E7" t="s">
        <v>120</v>
      </c>
      <c r="F7" t="s">
        <v>102</v>
      </c>
      <c r="G7" t="s">
        <v>27</v>
      </c>
      <c r="H7" s="9">
        <v>42738</v>
      </c>
      <c r="I7" s="9">
        <v>42739</v>
      </c>
      <c r="J7" s="9">
        <v>42739</v>
      </c>
      <c r="K7" t="s">
        <v>117</v>
      </c>
      <c r="P7" t="s">
        <v>24</v>
      </c>
      <c r="T7">
        <v>18.329999999999998</v>
      </c>
      <c r="U7">
        <v>3.67</v>
      </c>
      <c r="V7">
        <v>22</v>
      </c>
      <c r="W7">
        <v>2</v>
      </c>
      <c r="X7" t="s">
        <v>118</v>
      </c>
      <c r="Y7" t="s">
        <v>110</v>
      </c>
      <c r="Z7">
        <v>0</v>
      </c>
      <c r="AA7" t="s">
        <v>123</v>
      </c>
      <c r="AD7" t="s">
        <v>124</v>
      </c>
      <c r="AS7">
        <v>0</v>
      </c>
    </row>
    <row r="8" spans="1:47" x14ac:dyDescent="0.25">
      <c r="A8" t="s">
        <v>98</v>
      </c>
      <c r="B8">
        <v>1</v>
      </c>
      <c r="C8" t="s">
        <v>119</v>
      </c>
      <c r="D8" t="s">
        <v>100</v>
      </c>
      <c r="E8" t="s">
        <v>120</v>
      </c>
      <c r="F8" t="s">
        <v>102</v>
      </c>
      <c r="G8" t="s">
        <v>27</v>
      </c>
      <c r="H8" s="9">
        <v>42738</v>
      </c>
      <c r="I8" s="9">
        <v>42739</v>
      </c>
      <c r="J8" s="9">
        <v>42739</v>
      </c>
      <c r="K8" t="s">
        <v>129</v>
      </c>
      <c r="L8" t="s">
        <v>104</v>
      </c>
      <c r="M8" t="s">
        <v>130</v>
      </c>
      <c r="N8" t="s">
        <v>106</v>
      </c>
      <c r="O8" t="s">
        <v>106</v>
      </c>
      <c r="P8" t="s">
        <v>22</v>
      </c>
      <c r="Q8" t="s">
        <v>107</v>
      </c>
      <c r="S8" t="s">
        <v>108</v>
      </c>
      <c r="T8">
        <v>0</v>
      </c>
      <c r="U8">
        <v>0</v>
      </c>
      <c r="V8">
        <v>0</v>
      </c>
      <c r="W8">
        <v>72</v>
      </c>
      <c r="X8" t="s">
        <v>109</v>
      </c>
      <c r="Y8" t="s">
        <v>110</v>
      </c>
      <c r="Z8">
        <v>0</v>
      </c>
      <c r="AA8" t="s">
        <v>123</v>
      </c>
      <c r="AB8" t="s">
        <v>112</v>
      </c>
      <c r="AC8" t="s">
        <v>131</v>
      </c>
      <c r="AD8" t="s">
        <v>124</v>
      </c>
      <c r="AS8">
        <v>0</v>
      </c>
      <c r="AU8" t="s">
        <v>116</v>
      </c>
    </row>
    <row r="9" spans="1:47" x14ac:dyDescent="0.25">
      <c r="A9" t="s">
        <v>98</v>
      </c>
      <c r="B9">
        <v>1</v>
      </c>
      <c r="C9" t="s">
        <v>132</v>
      </c>
      <c r="D9" t="s">
        <v>100</v>
      </c>
      <c r="E9" t="s">
        <v>120</v>
      </c>
      <c r="F9" t="s">
        <v>102</v>
      </c>
      <c r="G9" t="s">
        <v>29</v>
      </c>
      <c r="H9" s="9">
        <v>42738</v>
      </c>
      <c r="I9" s="9">
        <v>42700</v>
      </c>
      <c r="J9" s="9">
        <v>42730</v>
      </c>
      <c r="K9" t="s">
        <v>133</v>
      </c>
      <c r="L9" t="s">
        <v>134</v>
      </c>
      <c r="M9" t="s">
        <v>134</v>
      </c>
      <c r="N9" t="s">
        <v>106</v>
      </c>
      <c r="O9" t="s">
        <v>106</v>
      </c>
      <c r="P9" t="s">
        <v>28</v>
      </c>
      <c r="Q9" t="s">
        <v>107</v>
      </c>
      <c r="S9" t="s">
        <v>135</v>
      </c>
      <c r="T9">
        <v>691.94</v>
      </c>
      <c r="U9">
        <v>0</v>
      </c>
      <c r="V9">
        <v>691.94</v>
      </c>
      <c r="W9">
        <v>50</v>
      </c>
      <c r="X9" t="s">
        <v>28</v>
      </c>
      <c r="Y9" t="s">
        <v>110</v>
      </c>
      <c r="Z9">
        <v>0</v>
      </c>
      <c r="AA9" t="s">
        <v>136</v>
      </c>
      <c r="AB9" t="s">
        <v>112</v>
      </c>
      <c r="AS9">
        <v>0</v>
      </c>
      <c r="AU9" t="s">
        <v>116</v>
      </c>
    </row>
    <row r="10" spans="1:47" x14ac:dyDescent="0.25">
      <c r="A10" t="s">
        <v>98</v>
      </c>
      <c r="B10">
        <v>1</v>
      </c>
      <c r="C10" t="s">
        <v>132</v>
      </c>
      <c r="D10" t="s">
        <v>100</v>
      </c>
      <c r="E10" t="s">
        <v>120</v>
      </c>
      <c r="F10" t="s">
        <v>102</v>
      </c>
      <c r="G10" t="s">
        <v>29</v>
      </c>
      <c r="H10" s="9">
        <v>42738</v>
      </c>
      <c r="I10" s="9">
        <v>42700</v>
      </c>
      <c r="J10" s="9">
        <v>42730</v>
      </c>
      <c r="K10" t="s">
        <v>117</v>
      </c>
      <c r="P10" t="s">
        <v>30</v>
      </c>
      <c r="T10">
        <v>7</v>
      </c>
      <c r="U10">
        <v>1.4</v>
      </c>
      <c r="V10">
        <v>8.4</v>
      </c>
      <c r="W10">
        <v>2</v>
      </c>
      <c r="X10" t="s">
        <v>118</v>
      </c>
      <c r="Y10" t="s">
        <v>110</v>
      </c>
      <c r="Z10">
        <v>0</v>
      </c>
      <c r="AA10" t="s">
        <v>136</v>
      </c>
      <c r="AS10">
        <v>0</v>
      </c>
    </row>
    <row r="11" spans="1:47" x14ac:dyDescent="0.25">
      <c r="A11" t="s">
        <v>98</v>
      </c>
      <c r="B11">
        <v>1</v>
      </c>
      <c r="C11" t="s">
        <v>119</v>
      </c>
      <c r="D11" t="s">
        <v>100</v>
      </c>
      <c r="E11" t="s">
        <v>137</v>
      </c>
      <c r="F11" t="s">
        <v>102</v>
      </c>
      <c r="G11" t="s">
        <v>31</v>
      </c>
      <c r="H11" s="9">
        <v>42738</v>
      </c>
      <c r="I11" s="9">
        <v>42739</v>
      </c>
      <c r="J11" s="9">
        <v>42741</v>
      </c>
      <c r="K11" t="s">
        <v>138</v>
      </c>
      <c r="L11" t="s">
        <v>139</v>
      </c>
      <c r="M11" t="s">
        <v>140</v>
      </c>
      <c r="N11" t="s">
        <v>106</v>
      </c>
      <c r="O11" t="s">
        <v>106</v>
      </c>
      <c r="P11" t="s">
        <v>22</v>
      </c>
      <c r="Q11" t="s">
        <v>107</v>
      </c>
      <c r="S11" t="s">
        <v>108</v>
      </c>
      <c r="T11">
        <v>553.04999999999995</v>
      </c>
      <c r="U11">
        <v>0</v>
      </c>
      <c r="V11">
        <v>553.04999999999995</v>
      </c>
      <c r="W11">
        <v>72</v>
      </c>
      <c r="X11" t="s">
        <v>109</v>
      </c>
      <c r="Y11" t="s">
        <v>110</v>
      </c>
      <c r="Z11">
        <v>247</v>
      </c>
      <c r="AA11" t="s">
        <v>141</v>
      </c>
      <c r="AB11" t="s">
        <v>112</v>
      </c>
      <c r="AC11" t="s">
        <v>113</v>
      </c>
      <c r="AD11" t="s">
        <v>142</v>
      </c>
      <c r="AS11">
        <v>1577</v>
      </c>
      <c r="AT11" t="s">
        <v>115</v>
      </c>
      <c r="AU11" t="s">
        <v>116</v>
      </c>
    </row>
    <row r="12" spans="1:47" x14ac:dyDescent="0.25">
      <c r="A12" t="s">
        <v>98</v>
      </c>
      <c r="B12">
        <v>1</v>
      </c>
      <c r="C12" t="s">
        <v>119</v>
      </c>
      <c r="D12" t="s">
        <v>100</v>
      </c>
      <c r="E12" t="s">
        <v>137</v>
      </c>
      <c r="F12" t="s">
        <v>102</v>
      </c>
      <c r="G12" t="s">
        <v>31</v>
      </c>
      <c r="H12" s="9">
        <v>42738</v>
      </c>
      <c r="I12" s="9">
        <v>42739</v>
      </c>
      <c r="J12" s="9">
        <v>42741</v>
      </c>
      <c r="K12" t="s">
        <v>117</v>
      </c>
      <c r="P12" t="s">
        <v>24</v>
      </c>
      <c r="T12">
        <v>18.329999999999998</v>
      </c>
      <c r="U12">
        <v>3.67</v>
      </c>
      <c r="V12">
        <v>22</v>
      </c>
      <c r="W12">
        <v>2</v>
      </c>
      <c r="X12" t="s">
        <v>118</v>
      </c>
      <c r="Y12" t="s">
        <v>110</v>
      </c>
      <c r="Z12">
        <v>0</v>
      </c>
      <c r="AA12" t="s">
        <v>141</v>
      </c>
      <c r="AD12" t="s">
        <v>142</v>
      </c>
      <c r="AS12">
        <v>0</v>
      </c>
    </row>
    <row r="13" spans="1:47" x14ac:dyDescent="0.25">
      <c r="A13" t="s">
        <v>98</v>
      </c>
      <c r="B13">
        <v>1</v>
      </c>
      <c r="C13" t="s">
        <v>99</v>
      </c>
      <c r="D13" t="s">
        <v>100</v>
      </c>
      <c r="E13" t="s">
        <v>143</v>
      </c>
      <c r="F13" t="s">
        <v>102</v>
      </c>
      <c r="G13" t="s">
        <v>32</v>
      </c>
      <c r="H13" s="9">
        <v>42738</v>
      </c>
      <c r="I13" s="9">
        <v>42739</v>
      </c>
      <c r="J13" s="9">
        <v>42741</v>
      </c>
      <c r="K13" t="s">
        <v>144</v>
      </c>
      <c r="L13" t="s">
        <v>104</v>
      </c>
      <c r="M13" t="s">
        <v>145</v>
      </c>
      <c r="N13" t="s">
        <v>106</v>
      </c>
      <c r="O13" t="s">
        <v>106</v>
      </c>
      <c r="P13" t="s">
        <v>22</v>
      </c>
      <c r="Q13" t="s">
        <v>107</v>
      </c>
      <c r="S13" t="s">
        <v>146</v>
      </c>
      <c r="T13">
        <v>522.75</v>
      </c>
      <c r="U13">
        <v>0</v>
      </c>
      <c r="V13">
        <v>522.75</v>
      </c>
      <c r="W13">
        <v>72</v>
      </c>
      <c r="X13" t="s">
        <v>109</v>
      </c>
      <c r="Y13" t="s">
        <v>110</v>
      </c>
      <c r="Z13">
        <v>186</v>
      </c>
      <c r="AA13" t="s">
        <v>147</v>
      </c>
      <c r="AB13" t="s">
        <v>112</v>
      </c>
      <c r="AC13" t="s">
        <v>113</v>
      </c>
      <c r="AD13" t="s">
        <v>148</v>
      </c>
      <c r="AS13">
        <v>1318</v>
      </c>
      <c r="AT13" t="s">
        <v>115</v>
      </c>
      <c r="AU13" t="s">
        <v>116</v>
      </c>
    </row>
    <row r="14" spans="1:47" x14ac:dyDescent="0.25">
      <c r="A14" t="s">
        <v>98</v>
      </c>
      <c r="B14">
        <v>1</v>
      </c>
      <c r="C14" t="s">
        <v>99</v>
      </c>
      <c r="D14" t="s">
        <v>100</v>
      </c>
      <c r="E14" t="s">
        <v>143</v>
      </c>
      <c r="F14" t="s">
        <v>102</v>
      </c>
      <c r="G14" t="s">
        <v>32</v>
      </c>
      <c r="H14" s="9">
        <v>42738</v>
      </c>
      <c r="I14" s="9">
        <v>42739</v>
      </c>
      <c r="J14" s="9">
        <v>42741</v>
      </c>
      <c r="K14" t="s">
        <v>117</v>
      </c>
      <c r="P14" t="s">
        <v>24</v>
      </c>
      <c r="T14">
        <v>18.329999999999998</v>
      </c>
      <c r="U14">
        <v>3.67</v>
      </c>
      <c r="V14">
        <v>22</v>
      </c>
      <c r="W14">
        <v>2</v>
      </c>
      <c r="X14" t="s">
        <v>118</v>
      </c>
      <c r="Y14" t="s">
        <v>110</v>
      </c>
      <c r="Z14">
        <v>0</v>
      </c>
      <c r="AA14" t="s">
        <v>147</v>
      </c>
      <c r="AD14" t="s">
        <v>148</v>
      </c>
      <c r="AS14">
        <v>0</v>
      </c>
    </row>
    <row r="15" spans="1:47" x14ac:dyDescent="0.25">
      <c r="A15" t="s">
        <v>98</v>
      </c>
      <c r="B15">
        <v>1</v>
      </c>
      <c r="C15" t="s">
        <v>149</v>
      </c>
      <c r="D15" t="s">
        <v>100</v>
      </c>
      <c r="E15" t="s">
        <v>150</v>
      </c>
      <c r="F15" t="s">
        <v>102</v>
      </c>
      <c r="G15" t="s">
        <v>33</v>
      </c>
      <c r="H15" s="9">
        <v>42740</v>
      </c>
      <c r="I15" s="9">
        <v>43060</v>
      </c>
      <c r="J15" s="9">
        <v>43090</v>
      </c>
      <c r="K15" t="s">
        <v>151</v>
      </c>
      <c r="L15" t="s">
        <v>152</v>
      </c>
      <c r="M15" t="s">
        <v>152</v>
      </c>
      <c r="N15" t="s">
        <v>106</v>
      </c>
      <c r="O15" t="s">
        <v>106</v>
      </c>
      <c r="P15" t="s">
        <v>28</v>
      </c>
      <c r="Q15" t="s">
        <v>107</v>
      </c>
      <c r="S15" t="s">
        <v>153</v>
      </c>
      <c r="T15">
        <v>1440.56</v>
      </c>
      <c r="U15">
        <v>0</v>
      </c>
      <c r="V15">
        <v>1440.56</v>
      </c>
      <c r="W15">
        <v>50</v>
      </c>
      <c r="X15" t="s">
        <v>28</v>
      </c>
      <c r="Y15" t="s">
        <v>110</v>
      </c>
      <c r="Z15">
        <v>0</v>
      </c>
      <c r="AA15" t="s">
        <v>154</v>
      </c>
      <c r="AB15" t="s">
        <v>112</v>
      </c>
      <c r="AS15">
        <v>0</v>
      </c>
      <c r="AU15" t="s">
        <v>116</v>
      </c>
    </row>
    <row r="16" spans="1:47" x14ac:dyDescent="0.25">
      <c r="A16" t="s">
        <v>98</v>
      </c>
      <c r="B16">
        <v>1</v>
      </c>
      <c r="C16" t="s">
        <v>149</v>
      </c>
      <c r="D16" t="s">
        <v>100</v>
      </c>
      <c r="E16" t="s">
        <v>150</v>
      </c>
      <c r="F16" t="s">
        <v>102</v>
      </c>
      <c r="G16" t="s">
        <v>33</v>
      </c>
      <c r="H16" s="9">
        <v>42740</v>
      </c>
      <c r="I16" s="9">
        <v>43060</v>
      </c>
      <c r="J16" s="9">
        <v>43090</v>
      </c>
      <c r="K16" t="s">
        <v>117</v>
      </c>
      <c r="P16" t="s">
        <v>30</v>
      </c>
      <c r="T16">
        <v>7</v>
      </c>
      <c r="U16">
        <v>1.4</v>
      </c>
      <c r="V16">
        <v>8.4</v>
      </c>
      <c r="W16">
        <v>2</v>
      </c>
      <c r="X16" t="s">
        <v>118</v>
      </c>
      <c r="Y16" t="s">
        <v>110</v>
      </c>
      <c r="Z16">
        <v>0</v>
      </c>
      <c r="AA16" t="s">
        <v>154</v>
      </c>
      <c r="AS16">
        <v>0</v>
      </c>
    </row>
    <row r="17" spans="1:47" x14ac:dyDescent="0.25">
      <c r="A17" t="s">
        <v>98</v>
      </c>
      <c r="B17">
        <v>1</v>
      </c>
      <c r="C17" t="s">
        <v>119</v>
      </c>
      <c r="D17" t="s">
        <v>100</v>
      </c>
      <c r="E17" t="s">
        <v>155</v>
      </c>
      <c r="F17" t="s">
        <v>102</v>
      </c>
      <c r="G17" t="s">
        <v>34</v>
      </c>
      <c r="H17" s="9">
        <v>42740</v>
      </c>
      <c r="I17" s="9">
        <v>42717</v>
      </c>
      <c r="J17" s="9">
        <v>42718</v>
      </c>
      <c r="K17" t="s">
        <v>156</v>
      </c>
      <c r="L17" t="s">
        <v>122</v>
      </c>
      <c r="M17" t="s">
        <v>122</v>
      </c>
      <c r="N17" t="s">
        <v>106</v>
      </c>
      <c r="O17" t="s">
        <v>106</v>
      </c>
      <c r="P17" t="s">
        <v>28</v>
      </c>
      <c r="Q17" t="s">
        <v>107</v>
      </c>
      <c r="S17" t="s">
        <v>157</v>
      </c>
      <c r="T17">
        <v>70.400000000000006</v>
      </c>
      <c r="U17">
        <v>0</v>
      </c>
      <c r="V17">
        <v>70.400000000000006</v>
      </c>
      <c r="W17">
        <v>50</v>
      </c>
      <c r="X17" t="s">
        <v>28</v>
      </c>
      <c r="Y17" t="s">
        <v>110</v>
      </c>
      <c r="Z17">
        <v>0</v>
      </c>
      <c r="AA17" t="s">
        <v>136</v>
      </c>
      <c r="AB17" t="s">
        <v>112</v>
      </c>
      <c r="AS17">
        <v>0</v>
      </c>
      <c r="AU17" t="s">
        <v>116</v>
      </c>
    </row>
    <row r="18" spans="1:47" x14ac:dyDescent="0.25">
      <c r="A18" t="s">
        <v>98</v>
      </c>
      <c r="B18">
        <v>1</v>
      </c>
      <c r="C18" t="s">
        <v>119</v>
      </c>
      <c r="D18" t="s">
        <v>100</v>
      </c>
      <c r="E18" t="s">
        <v>155</v>
      </c>
      <c r="F18" t="s">
        <v>102</v>
      </c>
      <c r="G18" t="s">
        <v>34</v>
      </c>
      <c r="H18" s="9">
        <v>42740</v>
      </c>
      <c r="I18" s="9">
        <v>42717</v>
      </c>
      <c r="J18" s="9">
        <v>42718</v>
      </c>
      <c r="K18" t="s">
        <v>117</v>
      </c>
      <c r="P18" t="s">
        <v>30</v>
      </c>
      <c r="T18">
        <v>7</v>
      </c>
      <c r="U18">
        <v>1.4</v>
      </c>
      <c r="V18">
        <v>8.4</v>
      </c>
      <c r="W18">
        <v>2</v>
      </c>
      <c r="X18" t="s">
        <v>118</v>
      </c>
      <c r="Y18" t="s">
        <v>110</v>
      </c>
      <c r="Z18">
        <v>0</v>
      </c>
      <c r="AA18" t="s">
        <v>136</v>
      </c>
      <c r="AS18">
        <v>0</v>
      </c>
    </row>
    <row r="19" spans="1:47" x14ac:dyDescent="0.25">
      <c r="A19" t="s">
        <v>98</v>
      </c>
      <c r="B19">
        <v>1</v>
      </c>
      <c r="C19" t="s">
        <v>119</v>
      </c>
      <c r="D19" t="s">
        <v>100</v>
      </c>
      <c r="E19" t="s">
        <v>158</v>
      </c>
      <c r="F19" t="s">
        <v>102</v>
      </c>
      <c r="G19" t="s">
        <v>36</v>
      </c>
      <c r="H19" s="9">
        <v>42740</v>
      </c>
      <c r="I19" s="9">
        <v>42747</v>
      </c>
      <c r="J19" s="9">
        <v>42747</v>
      </c>
      <c r="K19" t="s">
        <v>159</v>
      </c>
      <c r="L19" t="s">
        <v>160</v>
      </c>
      <c r="M19" t="s">
        <v>161</v>
      </c>
      <c r="N19" t="s">
        <v>106</v>
      </c>
      <c r="O19" t="s">
        <v>106</v>
      </c>
      <c r="P19" t="s">
        <v>35</v>
      </c>
      <c r="Q19" t="s">
        <v>107</v>
      </c>
      <c r="S19" t="s">
        <v>162</v>
      </c>
      <c r="T19">
        <v>53</v>
      </c>
      <c r="U19">
        <v>0</v>
      </c>
      <c r="V19">
        <v>53</v>
      </c>
      <c r="W19">
        <v>68</v>
      </c>
      <c r="X19">
        <v>87</v>
      </c>
      <c r="Y19" t="s">
        <v>110</v>
      </c>
      <c r="Z19">
        <v>3</v>
      </c>
      <c r="AA19" t="s">
        <v>163</v>
      </c>
      <c r="AB19" t="s">
        <v>112</v>
      </c>
      <c r="AC19" t="s">
        <v>127</v>
      </c>
      <c r="AD19" t="s">
        <v>164</v>
      </c>
      <c r="AS19">
        <v>241</v>
      </c>
      <c r="AT19" t="s">
        <v>128</v>
      </c>
      <c r="AU19" t="s">
        <v>165</v>
      </c>
    </row>
    <row r="20" spans="1:47" x14ac:dyDescent="0.25">
      <c r="A20" t="s">
        <v>98</v>
      </c>
      <c r="B20">
        <v>1</v>
      </c>
      <c r="C20" t="s">
        <v>119</v>
      </c>
      <c r="D20" t="s">
        <v>100</v>
      </c>
      <c r="E20" t="s">
        <v>158</v>
      </c>
      <c r="F20" t="s">
        <v>102</v>
      </c>
      <c r="G20" t="s">
        <v>36</v>
      </c>
      <c r="H20" s="9">
        <v>42740</v>
      </c>
      <c r="I20" s="9">
        <v>42748</v>
      </c>
      <c r="J20" s="9">
        <v>42748</v>
      </c>
      <c r="K20" t="s">
        <v>166</v>
      </c>
      <c r="L20" t="s">
        <v>104</v>
      </c>
      <c r="M20" t="s">
        <v>160</v>
      </c>
      <c r="N20" t="s">
        <v>106</v>
      </c>
      <c r="O20" t="s">
        <v>106</v>
      </c>
      <c r="P20" t="s">
        <v>35</v>
      </c>
      <c r="Q20" t="s">
        <v>107</v>
      </c>
      <c r="S20" t="s">
        <v>162</v>
      </c>
      <c r="T20">
        <v>53</v>
      </c>
      <c r="U20">
        <v>0</v>
      </c>
      <c r="V20">
        <v>53</v>
      </c>
      <c r="W20">
        <v>68</v>
      </c>
      <c r="X20">
        <v>87</v>
      </c>
      <c r="Y20" t="s">
        <v>110</v>
      </c>
      <c r="Z20">
        <v>4</v>
      </c>
      <c r="AA20" t="s">
        <v>163</v>
      </c>
      <c r="AB20" t="s">
        <v>112</v>
      </c>
      <c r="AC20" t="s">
        <v>127</v>
      </c>
      <c r="AD20" t="s">
        <v>164</v>
      </c>
      <c r="AS20">
        <v>274</v>
      </c>
      <c r="AT20" t="s">
        <v>128</v>
      </c>
      <c r="AU20" t="s">
        <v>165</v>
      </c>
    </row>
    <row r="21" spans="1:47" x14ac:dyDescent="0.25">
      <c r="A21" t="s">
        <v>98</v>
      </c>
      <c r="B21">
        <v>1</v>
      </c>
      <c r="C21" t="s">
        <v>119</v>
      </c>
      <c r="D21" t="s">
        <v>100</v>
      </c>
      <c r="E21" t="s">
        <v>158</v>
      </c>
      <c r="F21" t="s">
        <v>102</v>
      </c>
      <c r="G21" t="s">
        <v>36</v>
      </c>
      <c r="H21" s="9">
        <v>42740</v>
      </c>
      <c r="I21" s="9">
        <v>42747</v>
      </c>
      <c r="J21" s="9">
        <v>42747</v>
      </c>
      <c r="K21" t="s">
        <v>117</v>
      </c>
      <c r="P21" t="s">
        <v>37</v>
      </c>
      <c r="T21">
        <v>7</v>
      </c>
      <c r="U21">
        <v>1.4</v>
      </c>
      <c r="V21">
        <v>8.4</v>
      </c>
      <c r="W21">
        <v>2</v>
      </c>
      <c r="X21" t="s">
        <v>118</v>
      </c>
      <c r="Y21" t="s">
        <v>110</v>
      </c>
      <c r="Z21">
        <v>0</v>
      </c>
      <c r="AA21" t="s">
        <v>163</v>
      </c>
      <c r="AD21" t="s">
        <v>164</v>
      </c>
      <c r="AS21">
        <v>0</v>
      </c>
    </row>
    <row r="22" spans="1:47" x14ac:dyDescent="0.25">
      <c r="A22" t="s">
        <v>98</v>
      </c>
      <c r="B22">
        <v>1</v>
      </c>
      <c r="C22" t="s">
        <v>119</v>
      </c>
      <c r="D22" t="s">
        <v>100</v>
      </c>
      <c r="E22" t="s">
        <v>158</v>
      </c>
      <c r="F22" t="s">
        <v>102</v>
      </c>
      <c r="G22" t="s">
        <v>36</v>
      </c>
      <c r="H22" s="9">
        <v>42740</v>
      </c>
      <c r="I22" s="9">
        <v>42748</v>
      </c>
      <c r="J22" s="9">
        <v>42748</v>
      </c>
      <c r="K22" t="s">
        <v>117</v>
      </c>
      <c r="P22" t="s">
        <v>37</v>
      </c>
      <c r="T22">
        <v>7</v>
      </c>
      <c r="U22">
        <v>1.4</v>
      </c>
      <c r="V22">
        <v>8.4</v>
      </c>
      <c r="W22">
        <v>2</v>
      </c>
      <c r="X22" t="s">
        <v>118</v>
      </c>
      <c r="Y22" t="s">
        <v>110</v>
      </c>
      <c r="Z22">
        <v>0</v>
      </c>
      <c r="AA22" t="s">
        <v>163</v>
      </c>
      <c r="AD22" t="s">
        <v>164</v>
      </c>
      <c r="AS22">
        <v>0</v>
      </c>
    </row>
    <row r="23" spans="1:47" x14ac:dyDescent="0.25">
      <c r="A23" t="s">
        <v>98</v>
      </c>
      <c r="B23">
        <v>1</v>
      </c>
      <c r="C23" t="s">
        <v>132</v>
      </c>
      <c r="D23" t="s">
        <v>100</v>
      </c>
      <c r="E23" t="s">
        <v>155</v>
      </c>
      <c r="F23" t="s">
        <v>102</v>
      </c>
      <c r="G23" t="s">
        <v>38</v>
      </c>
      <c r="H23" s="9">
        <v>42740</v>
      </c>
      <c r="I23" s="9">
        <v>42751</v>
      </c>
      <c r="J23" s="9">
        <v>42751</v>
      </c>
      <c r="K23" t="s">
        <v>167</v>
      </c>
      <c r="L23" t="s">
        <v>104</v>
      </c>
      <c r="M23" t="s">
        <v>168</v>
      </c>
      <c r="N23" t="s">
        <v>106</v>
      </c>
      <c r="O23" t="s">
        <v>106</v>
      </c>
      <c r="P23" t="s">
        <v>35</v>
      </c>
      <c r="Q23" t="s">
        <v>107</v>
      </c>
      <c r="S23" t="s">
        <v>169</v>
      </c>
      <c r="T23">
        <v>80</v>
      </c>
      <c r="U23">
        <v>0</v>
      </c>
      <c r="V23">
        <v>80</v>
      </c>
      <c r="W23">
        <v>68</v>
      </c>
      <c r="X23">
        <v>87</v>
      </c>
      <c r="Y23" t="s">
        <v>110</v>
      </c>
      <c r="Z23">
        <v>7</v>
      </c>
      <c r="AA23" t="s">
        <v>170</v>
      </c>
      <c r="AB23" t="s">
        <v>112</v>
      </c>
      <c r="AC23" t="s">
        <v>127</v>
      </c>
      <c r="AD23" t="s">
        <v>171</v>
      </c>
      <c r="AS23">
        <v>541</v>
      </c>
      <c r="AT23" t="s">
        <v>128</v>
      </c>
      <c r="AU23" t="s">
        <v>172</v>
      </c>
    </row>
    <row r="24" spans="1:47" x14ac:dyDescent="0.25">
      <c r="A24" t="s">
        <v>98</v>
      </c>
      <c r="B24">
        <v>1</v>
      </c>
      <c r="C24" t="s">
        <v>132</v>
      </c>
      <c r="D24" t="s">
        <v>100</v>
      </c>
      <c r="E24" t="s">
        <v>155</v>
      </c>
      <c r="F24" t="s">
        <v>102</v>
      </c>
      <c r="G24" t="s">
        <v>38</v>
      </c>
      <c r="H24" s="9">
        <v>42740</v>
      </c>
      <c r="I24" s="9">
        <v>42752</v>
      </c>
      <c r="J24" s="9">
        <v>42752</v>
      </c>
      <c r="K24" t="s">
        <v>173</v>
      </c>
      <c r="L24" t="s">
        <v>168</v>
      </c>
      <c r="M24" t="s">
        <v>104</v>
      </c>
      <c r="N24" t="s">
        <v>106</v>
      </c>
      <c r="O24" t="s">
        <v>106</v>
      </c>
      <c r="P24" t="s">
        <v>35</v>
      </c>
      <c r="Q24" t="s">
        <v>107</v>
      </c>
      <c r="S24" t="s">
        <v>169</v>
      </c>
      <c r="T24">
        <v>71</v>
      </c>
      <c r="U24">
        <v>0</v>
      </c>
      <c r="V24">
        <v>71</v>
      </c>
      <c r="W24">
        <v>68</v>
      </c>
      <c r="X24">
        <v>87</v>
      </c>
      <c r="Y24" t="s">
        <v>110</v>
      </c>
      <c r="Z24">
        <v>7</v>
      </c>
      <c r="AA24" t="s">
        <v>170</v>
      </c>
      <c r="AB24" t="s">
        <v>112</v>
      </c>
      <c r="AC24" t="s">
        <v>127</v>
      </c>
      <c r="AD24" t="s">
        <v>171</v>
      </c>
      <c r="AS24">
        <v>541</v>
      </c>
      <c r="AT24" t="s">
        <v>128</v>
      </c>
      <c r="AU24" t="s">
        <v>172</v>
      </c>
    </row>
    <row r="25" spans="1:47" x14ac:dyDescent="0.25">
      <c r="A25" t="s">
        <v>98</v>
      </c>
      <c r="B25">
        <v>1</v>
      </c>
      <c r="C25" t="s">
        <v>132</v>
      </c>
      <c r="D25" t="s">
        <v>100</v>
      </c>
      <c r="E25" t="s">
        <v>155</v>
      </c>
      <c r="F25" t="s">
        <v>102</v>
      </c>
      <c r="G25" t="s">
        <v>38</v>
      </c>
      <c r="H25" s="9">
        <v>42740</v>
      </c>
      <c r="I25" s="9">
        <v>42752</v>
      </c>
      <c r="J25" s="9">
        <v>42752</v>
      </c>
      <c r="K25" t="s">
        <v>117</v>
      </c>
      <c r="P25" t="s">
        <v>37</v>
      </c>
      <c r="T25">
        <v>7</v>
      </c>
      <c r="U25">
        <v>1.4</v>
      </c>
      <c r="V25">
        <v>8.4</v>
      </c>
      <c r="W25">
        <v>2</v>
      </c>
      <c r="X25" t="s">
        <v>118</v>
      </c>
      <c r="Y25" t="s">
        <v>110</v>
      </c>
      <c r="Z25">
        <v>0</v>
      </c>
      <c r="AA25" t="s">
        <v>170</v>
      </c>
      <c r="AD25" t="s">
        <v>171</v>
      </c>
      <c r="AS25">
        <v>0</v>
      </c>
    </row>
    <row r="26" spans="1:47" x14ac:dyDescent="0.25">
      <c r="A26" t="s">
        <v>98</v>
      </c>
      <c r="B26">
        <v>1</v>
      </c>
      <c r="C26" t="s">
        <v>132</v>
      </c>
      <c r="D26" t="s">
        <v>100</v>
      </c>
      <c r="E26" t="s">
        <v>155</v>
      </c>
      <c r="F26" t="s">
        <v>102</v>
      </c>
      <c r="G26" t="s">
        <v>38</v>
      </c>
      <c r="H26" s="9">
        <v>42740</v>
      </c>
      <c r="I26" s="9">
        <v>42751</v>
      </c>
      <c r="J26" s="9">
        <v>42751</v>
      </c>
      <c r="K26" t="s">
        <v>117</v>
      </c>
      <c r="P26" t="s">
        <v>37</v>
      </c>
      <c r="T26">
        <v>7</v>
      </c>
      <c r="U26">
        <v>1.4</v>
      </c>
      <c r="V26">
        <v>8.4</v>
      </c>
      <c r="W26">
        <v>2</v>
      </c>
      <c r="X26" t="s">
        <v>118</v>
      </c>
      <c r="Y26" t="s">
        <v>110</v>
      </c>
      <c r="Z26">
        <v>0</v>
      </c>
      <c r="AA26" t="s">
        <v>170</v>
      </c>
      <c r="AD26" t="s">
        <v>171</v>
      </c>
      <c r="AS26">
        <v>0</v>
      </c>
    </row>
    <row r="27" spans="1:47" x14ac:dyDescent="0.25">
      <c r="H27" s="9"/>
      <c r="I27" s="9"/>
      <c r="J27" s="9"/>
    </row>
    <row r="28" spans="1:47" x14ac:dyDescent="0.25">
      <c r="H28" s="9"/>
      <c r="I28" s="9"/>
      <c r="J28" s="9"/>
    </row>
    <row r="29" spans="1:47" x14ac:dyDescent="0.25">
      <c r="H29" s="9"/>
      <c r="I29" s="9"/>
      <c r="J29" s="9"/>
    </row>
    <row r="30" spans="1:47" x14ac:dyDescent="0.25">
      <c r="H30" s="9"/>
      <c r="I30" s="9"/>
      <c r="J30" s="9"/>
    </row>
    <row r="31" spans="1:47" x14ac:dyDescent="0.25">
      <c r="H31" s="9"/>
      <c r="I31" s="9"/>
      <c r="J31" s="9"/>
    </row>
    <row r="32" spans="1:47" x14ac:dyDescent="0.25">
      <c r="H32" s="9"/>
      <c r="I32" s="9"/>
      <c r="J32" s="9"/>
    </row>
    <row r="33" spans="8:10" x14ac:dyDescent="0.25">
      <c r="H33" s="9"/>
      <c r="I33" s="9"/>
      <c r="J33" s="9"/>
    </row>
    <row r="34" spans="8:10" x14ac:dyDescent="0.25">
      <c r="H34" s="9"/>
      <c r="I34" s="9"/>
      <c r="J34" s="9"/>
    </row>
    <row r="35" spans="8:10" x14ac:dyDescent="0.25">
      <c r="H35" s="9"/>
      <c r="I35" s="9"/>
      <c r="J35" s="9"/>
    </row>
    <row r="36" spans="8:10" x14ac:dyDescent="0.25">
      <c r="H36" s="9"/>
      <c r="I36" s="9"/>
      <c r="J36" s="9"/>
    </row>
    <row r="37" spans="8:10" x14ac:dyDescent="0.25">
      <c r="H37" s="9"/>
      <c r="I37" s="9"/>
      <c r="J37" s="9"/>
    </row>
    <row r="38" spans="8:10" x14ac:dyDescent="0.25">
      <c r="H38" s="9"/>
      <c r="I38" s="9"/>
      <c r="J38" s="9"/>
    </row>
    <row r="39" spans="8:10" x14ac:dyDescent="0.25">
      <c r="H39" s="9"/>
      <c r="I39" s="9"/>
      <c r="J39" s="9"/>
    </row>
    <row r="40" spans="8:10" x14ac:dyDescent="0.25">
      <c r="H40" s="9"/>
      <c r="I40" s="9"/>
      <c r="J40" s="9"/>
    </row>
    <row r="41" spans="8:10" x14ac:dyDescent="0.25">
      <c r="H41" s="9"/>
      <c r="I41" s="9"/>
      <c r="J41" s="9"/>
    </row>
    <row r="42" spans="8:10" x14ac:dyDescent="0.25">
      <c r="H42" s="9"/>
      <c r="I42" s="9"/>
      <c r="J42" s="9"/>
    </row>
    <row r="43" spans="8:10" x14ac:dyDescent="0.25">
      <c r="H43" s="9"/>
      <c r="I43" s="9"/>
      <c r="J43" s="9"/>
    </row>
    <row r="44" spans="8:10" x14ac:dyDescent="0.25">
      <c r="H44" s="9"/>
      <c r="I44" s="9"/>
      <c r="J44" s="9"/>
    </row>
    <row r="45" spans="8:10" x14ac:dyDescent="0.25">
      <c r="H45" s="9"/>
      <c r="I45" s="9"/>
      <c r="J45" s="9"/>
    </row>
    <row r="46" spans="8:10" x14ac:dyDescent="0.25">
      <c r="H46" s="9"/>
      <c r="I46" s="9"/>
      <c r="J46" s="9"/>
    </row>
    <row r="47" spans="8:10" x14ac:dyDescent="0.25">
      <c r="H47" s="9"/>
      <c r="I47" s="9"/>
      <c r="J47" s="9"/>
    </row>
    <row r="48" spans="8:10" x14ac:dyDescent="0.25">
      <c r="H48" s="9"/>
      <c r="I48" s="9"/>
      <c r="J48" s="9"/>
    </row>
    <row r="49" spans="8:10" x14ac:dyDescent="0.25">
      <c r="H49" s="9"/>
      <c r="I49" s="9"/>
      <c r="J49" s="9"/>
    </row>
    <row r="50" spans="8:10" x14ac:dyDescent="0.25">
      <c r="H50" s="9"/>
      <c r="I50" s="9"/>
      <c r="J50" s="9"/>
    </row>
    <row r="51" spans="8:10" x14ac:dyDescent="0.25">
      <c r="H51" s="9"/>
      <c r="I51" s="9"/>
      <c r="J51" s="9"/>
    </row>
    <row r="52" spans="8:10" x14ac:dyDescent="0.25">
      <c r="H52" s="9"/>
      <c r="I52" s="9"/>
      <c r="J52" s="9"/>
    </row>
    <row r="53" spans="8:10" x14ac:dyDescent="0.25">
      <c r="H53" s="9"/>
      <c r="I53" s="9"/>
      <c r="J53" s="9"/>
    </row>
    <row r="54" spans="8:10" x14ac:dyDescent="0.25">
      <c r="H54" s="9"/>
      <c r="I54" s="9"/>
      <c r="J54" s="9"/>
    </row>
    <row r="55" spans="8:10" x14ac:dyDescent="0.25">
      <c r="H55" s="9"/>
      <c r="I55" s="9"/>
      <c r="J55" s="9"/>
    </row>
    <row r="56" spans="8:10" x14ac:dyDescent="0.25">
      <c r="H56" s="9"/>
      <c r="I56" s="9"/>
      <c r="J56" s="9"/>
    </row>
    <row r="57" spans="8:10" x14ac:dyDescent="0.25">
      <c r="H57" s="9"/>
      <c r="I57" s="9"/>
      <c r="J57" s="9"/>
    </row>
    <row r="58" spans="8:10" x14ac:dyDescent="0.25">
      <c r="H58" s="9"/>
      <c r="I58" s="9"/>
      <c r="J58" s="9"/>
    </row>
    <row r="59" spans="8:10" x14ac:dyDescent="0.25">
      <c r="H59" s="9"/>
      <c r="I59" s="9"/>
      <c r="J59" s="9"/>
    </row>
    <row r="60" spans="8:10" x14ac:dyDescent="0.25">
      <c r="H60" s="9"/>
      <c r="I60" s="9"/>
      <c r="J60" s="9"/>
    </row>
    <row r="61" spans="8:10" x14ac:dyDescent="0.25">
      <c r="H61" s="9"/>
      <c r="I61" s="9"/>
      <c r="J61" s="9"/>
    </row>
    <row r="62" spans="8:10" x14ac:dyDescent="0.25">
      <c r="H62" s="9"/>
      <c r="I62" s="9"/>
      <c r="J62" s="9"/>
    </row>
    <row r="63" spans="8:10" x14ac:dyDescent="0.25">
      <c r="H63" s="9"/>
      <c r="I63" s="9"/>
      <c r="J63" s="9"/>
    </row>
    <row r="64" spans="8:10" x14ac:dyDescent="0.25">
      <c r="H64" s="9"/>
      <c r="I64" s="9"/>
      <c r="J64" s="9"/>
    </row>
    <row r="65" spans="8:10" x14ac:dyDescent="0.25">
      <c r="H65" s="9"/>
      <c r="I65" s="9"/>
      <c r="J65" s="9"/>
    </row>
    <row r="66" spans="8:10" x14ac:dyDescent="0.25">
      <c r="H66" s="9"/>
      <c r="I66" s="9"/>
      <c r="J66" s="9"/>
    </row>
    <row r="67" spans="8:10" x14ac:dyDescent="0.25">
      <c r="H67" s="9"/>
      <c r="I67" s="9"/>
      <c r="J67" s="9"/>
    </row>
    <row r="68" spans="8:10" x14ac:dyDescent="0.25">
      <c r="H68" s="9"/>
      <c r="I68" s="9"/>
      <c r="J68" s="9"/>
    </row>
    <row r="69" spans="8:10" x14ac:dyDescent="0.25">
      <c r="H69" s="9"/>
      <c r="I69" s="9"/>
      <c r="J69" s="9"/>
    </row>
    <row r="70" spans="8:10" x14ac:dyDescent="0.25">
      <c r="H70" s="9"/>
      <c r="I70" s="9"/>
      <c r="J70" s="9"/>
    </row>
    <row r="71" spans="8:10" x14ac:dyDescent="0.25">
      <c r="H71" s="9"/>
      <c r="I71" s="9"/>
      <c r="J71" s="9"/>
    </row>
    <row r="72" spans="8:10" x14ac:dyDescent="0.25">
      <c r="H72" s="9"/>
      <c r="I72" s="9"/>
      <c r="J72" s="9"/>
    </row>
    <row r="73" spans="8:10" x14ac:dyDescent="0.25">
      <c r="H73" s="9"/>
      <c r="I73" s="9"/>
      <c r="J73" s="9"/>
    </row>
    <row r="74" spans="8:10" x14ac:dyDescent="0.25">
      <c r="H74" s="9"/>
      <c r="I74" s="9"/>
      <c r="J74" s="9"/>
    </row>
    <row r="75" spans="8:10" x14ac:dyDescent="0.25">
      <c r="H75" s="9"/>
      <c r="I75" s="9"/>
      <c r="J75" s="9"/>
    </row>
    <row r="76" spans="8:10" x14ac:dyDescent="0.25">
      <c r="H76" s="9"/>
      <c r="I76" s="9"/>
      <c r="J76" s="9"/>
    </row>
    <row r="77" spans="8:10" x14ac:dyDescent="0.25">
      <c r="H77" s="9"/>
      <c r="I77" s="9"/>
      <c r="J77" s="9"/>
    </row>
    <row r="78" spans="8:10" x14ac:dyDescent="0.25">
      <c r="H78" s="9"/>
      <c r="I78" s="9"/>
      <c r="J78" s="9"/>
    </row>
    <row r="79" spans="8:10" x14ac:dyDescent="0.25">
      <c r="H79" s="9"/>
      <c r="I79" s="9"/>
      <c r="J79" s="9"/>
    </row>
    <row r="80" spans="8:10" x14ac:dyDescent="0.25">
      <c r="H80" s="9"/>
      <c r="I80" s="9"/>
      <c r="J80" s="9"/>
    </row>
    <row r="81" spans="8:10" x14ac:dyDescent="0.25">
      <c r="H81" s="9"/>
      <c r="I81" s="9"/>
      <c r="J81" s="9"/>
    </row>
    <row r="82" spans="8:10" x14ac:dyDescent="0.25">
      <c r="H82" s="9"/>
      <c r="I82" s="9"/>
      <c r="J82" s="9"/>
    </row>
    <row r="83" spans="8:10" x14ac:dyDescent="0.25">
      <c r="H83" s="9"/>
      <c r="I83" s="9"/>
      <c r="J83" s="9"/>
    </row>
    <row r="84" spans="8:10" x14ac:dyDescent="0.25">
      <c r="H84" s="9"/>
      <c r="I84" s="9"/>
      <c r="J84" s="9"/>
    </row>
    <row r="85" spans="8:10" x14ac:dyDescent="0.25">
      <c r="H85" s="9"/>
      <c r="I85" s="9"/>
      <c r="J85" s="9"/>
    </row>
    <row r="86" spans="8:10" x14ac:dyDescent="0.25">
      <c r="H86" s="9"/>
      <c r="I86" s="9"/>
      <c r="J86" s="9"/>
    </row>
    <row r="87" spans="8:10" x14ac:dyDescent="0.25">
      <c r="H87" s="9"/>
      <c r="I87" s="9"/>
      <c r="J87" s="9"/>
    </row>
    <row r="88" spans="8:10" x14ac:dyDescent="0.25">
      <c r="H88" s="9"/>
      <c r="I88" s="9"/>
      <c r="J88" s="9"/>
    </row>
    <row r="89" spans="8:10" x14ac:dyDescent="0.25">
      <c r="H89" s="9"/>
      <c r="I89" s="9"/>
      <c r="J89" s="9"/>
    </row>
    <row r="90" spans="8:10" x14ac:dyDescent="0.25">
      <c r="H90" s="9"/>
      <c r="I90" s="9"/>
      <c r="J90" s="9"/>
    </row>
    <row r="91" spans="8:10" x14ac:dyDescent="0.25">
      <c r="H91" s="9"/>
      <c r="I91" s="9"/>
      <c r="J91" s="9"/>
    </row>
    <row r="92" spans="8:10" x14ac:dyDescent="0.25">
      <c r="H92" s="9"/>
      <c r="I92" s="9"/>
      <c r="J92" s="9"/>
    </row>
    <row r="93" spans="8:10" x14ac:dyDescent="0.25">
      <c r="H93" s="9"/>
      <c r="I93" s="9"/>
      <c r="J93" s="9"/>
    </row>
    <row r="94" spans="8:10" x14ac:dyDescent="0.25">
      <c r="H94" s="9"/>
      <c r="I94" s="9"/>
      <c r="J94" s="9"/>
    </row>
    <row r="95" spans="8:10" x14ac:dyDescent="0.25">
      <c r="H95" s="9"/>
      <c r="I95" s="9"/>
      <c r="J95" s="9"/>
    </row>
    <row r="96" spans="8:10" x14ac:dyDescent="0.25">
      <c r="H96" s="9"/>
      <c r="I96" s="9"/>
      <c r="J96" s="9"/>
    </row>
    <row r="97" spans="8:10" x14ac:dyDescent="0.25">
      <c r="H97" s="9"/>
      <c r="I97" s="9"/>
      <c r="J97" s="9"/>
    </row>
    <row r="98" spans="8:10" x14ac:dyDescent="0.25">
      <c r="H98" s="9"/>
      <c r="I98" s="9"/>
      <c r="J98" s="9"/>
    </row>
    <row r="99" spans="8:10" x14ac:dyDescent="0.25">
      <c r="H99" s="9"/>
      <c r="I99" s="9"/>
      <c r="J99" s="9"/>
    </row>
    <row r="100" spans="8:10" x14ac:dyDescent="0.25">
      <c r="H100" s="9"/>
      <c r="I100" s="9"/>
      <c r="J100" s="9"/>
    </row>
    <row r="101" spans="8:10" x14ac:dyDescent="0.25">
      <c r="H101" s="9"/>
      <c r="I101" s="9"/>
      <c r="J101" s="9"/>
    </row>
    <row r="102" spans="8:10" x14ac:dyDescent="0.25">
      <c r="H102" s="9"/>
      <c r="I102" s="9"/>
      <c r="J102" s="9"/>
    </row>
    <row r="103" spans="8:10" x14ac:dyDescent="0.25">
      <c r="H103" s="9"/>
      <c r="I103" s="9"/>
      <c r="J103" s="9"/>
    </row>
    <row r="104" spans="8:10" x14ac:dyDescent="0.25">
      <c r="H104" s="9"/>
      <c r="I104" s="9"/>
      <c r="J104" s="9"/>
    </row>
    <row r="105" spans="8:10" x14ac:dyDescent="0.25">
      <c r="H105" s="9"/>
      <c r="I105" s="9"/>
      <c r="J105" s="9"/>
    </row>
    <row r="106" spans="8:10" x14ac:dyDescent="0.25">
      <c r="H106" s="9"/>
      <c r="I106" s="9"/>
      <c r="J106" s="9"/>
    </row>
    <row r="107" spans="8:10" x14ac:dyDescent="0.25">
      <c r="H107" s="9"/>
      <c r="I107" s="9"/>
      <c r="J107" s="9"/>
    </row>
    <row r="108" spans="8:10" x14ac:dyDescent="0.25">
      <c r="H108" s="9"/>
      <c r="I108" s="9"/>
      <c r="J108" s="9"/>
    </row>
    <row r="109" spans="8:10" x14ac:dyDescent="0.25">
      <c r="H109" s="9"/>
      <c r="I109" s="9"/>
      <c r="J109" s="9"/>
    </row>
    <row r="110" spans="8:10" x14ac:dyDescent="0.25">
      <c r="H110" s="9"/>
      <c r="I110" s="9"/>
      <c r="J110" s="9"/>
    </row>
    <row r="111" spans="8:10" x14ac:dyDescent="0.25">
      <c r="H111" s="9"/>
      <c r="I111" s="9"/>
      <c r="J111" s="9"/>
    </row>
    <row r="112" spans="8:10" x14ac:dyDescent="0.25">
      <c r="H112" s="9"/>
      <c r="I112" s="9"/>
      <c r="J112" s="9"/>
    </row>
    <row r="113" spans="8:10" x14ac:dyDescent="0.25">
      <c r="H113" s="9"/>
      <c r="I113" s="9"/>
      <c r="J113" s="9"/>
    </row>
    <row r="114" spans="8:10" x14ac:dyDescent="0.25">
      <c r="H114" s="9"/>
      <c r="I114" s="9"/>
      <c r="J114" s="9"/>
    </row>
    <row r="115" spans="8:10" x14ac:dyDescent="0.25">
      <c r="H115" s="9"/>
      <c r="I115" s="9"/>
      <c r="J115" s="9"/>
    </row>
    <row r="116" spans="8:10" x14ac:dyDescent="0.25">
      <c r="H116" s="9"/>
      <c r="I116" s="9"/>
      <c r="J116" s="9"/>
    </row>
    <row r="117" spans="8:10" x14ac:dyDescent="0.25">
      <c r="H117" s="9"/>
      <c r="I117" s="9"/>
      <c r="J117" s="9"/>
    </row>
    <row r="118" spans="8:10" x14ac:dyDescent="0.25">
      <c r="H118" s="9"/>
      <c r="I118" s="9"/>
      <c r="J118" s="9"/>
    </row>
    <row r="119" spans="8:10" x14ac:dyDescent="0.25">
      <c r="H119" s="9"/>
      <c r="I119" s="9"/>
      <c r="J119" s="9"/>
    </row>
    <row r="120" spans="8:10" x14ac:dyDescent="0.25">
      <c r="H120" s="9"/>
      <c r="I120" s="9"/>
      <c r="J120" s="9"/>
    </row>
    <row r="121" spans="8:10" x14ac:dyDescent="0.25">
      <c r="H121" s="9"/>
      <c r="I121" s="9"/>
      <c r="J121" s="9"/>
    </row>
    <row r="122" spans="8:10" x14ac:dyDescent="0.25">
      <c r="H122" s="9"/>
      <c r="I122" s="9"/>
      <c r="J122" s="9"/>
    </row>
    <row r="123" spans="8:10" x14ac:dyDescent="0.25">
      <c r="H123" s="9"/>
      <c r="I123" s="9"/>
      <c r="J123" s="9"/>
    </row>
    <row r="124" spans="8:10" x14ac:dyDescent="0.25">
      <c r="H124" s="9"/>
      <c r="I124" s="9"/>
      <c r="J124" s="9"/>
    </row>
    <row r="125" spans="8:10" x14ac:dyDescent="0.25">
      <c r="H125" s="9"/>
      <c r="I125" s="9"/>
      <c r="J125" s="9"/>
    </row>
    <row r="126" spans="8:10" x14ac:dyDescent="0.25">
      <c r="H126" s="9"/>
      <c r="I126" s="9"/>
      <c r="J126" s="9"/>
    </row>
    <row r="127" spans="8:10" x14ac:dyDescent="0.25">
      <c r="H127" s="9"/>
      <c r="I127" s="9"/>
      <c r="J127" s="9"/>
    </row>
    <row r="128" spans="8:10" x14ac:dyDescent="0.25">
      <c r="H128" s="9"/>
      <c r="I128" s="9"/>
      <c r="J128" s="9"/>
    </row>
    <row r="129" spans="8:10" x14ac:dyDescent="0.25">
      <c r="H129" s="9"/>
      <c r="I129" s="9"/>
      <c r="J129" s="9"/>
    </row>
    <row r="130" spans="8:10" x14ac:dyDescent="0.25">
      <c r="H130" s="9"/>
      <c r="I130" s="9"/>
      <c r="J130" s="9"/>
    </row>
    <row r="131" spans="8:10" x14ac:dyDescent="0.25">
      <c r="H131" s="9"/>
      <c r="I131" s="9"/>
      <c r="J131" s="9"/>
    </row>
    <row r="132" spans="8:10" x14ac:dyDescent="0.25">
      <c r="H132" s="9"/>
      <c r="I132" s="9"/>
      <c r="J132" s="9"/>
    </row>
    <row r="133" spans="8:10" x14ac:dyDescent="0.25">
      <c r="H133" s="9"/>
      <c r="I133" s="9"/>
      <c r="J133" s="9"/>
    </row>
    <row r="134" spans="8:10" x14ac:dyDescent="0.25">
      <c r="H134" s="9"/>
      <c r="I134" s="9"/>
      <c r="J134" s="9"/>
    </row>
    <row r="135" spans="8:10" x14ac:dyDescent="0.25">
      <c r="H135" s="9"/>
      <c r="I135" s="9"/>
      <c r="J135" s="9"/>
    </row>
    <row r="136" spans="8:10" x14ac:dyDescent="0.25">
      <c r="H136" s="9"/>
      <c r="I136" s="9"/>
      <c r="J136" s="9"/>
    </row>
    <row r="137" spans="8:10" x14ac:dyDescent="0.25">
      <c r="H137" s="9"/>
      <c r="I137" s="9"/>
      <c r="J137" s="9"/>
    </row>
    <row r="138" spans="8:10" x14ac:dyDescent="0.25">
      <c r="H138" s="9"/>
      <c r="I138" s="9"/>
      <c r="J138" s="9"/>
    </row>
    <row r="139" spans="8:10" x14ac:dyDescent="0.25">
      <c r="H139" s="9"/>
      <c r="I139" s="9"/>
      <c r="J139" s="9"/>
    </row>
    <row r="140" spans="8:10" x14ac:dyDescent="0.25">
      <c r="H140" s="9"/>
      <c r="I140" s="9"/>
      <c r="J140" s="9"/>
    </row>
    <row r="141" spans="8:10" x14ac:dyDescent="0.25">
      <c r="H141" s="9"/>
      <c r="I141" s="9"/>
      <c r="J141" s="9"/>
    </row>
    <row r="142" spans="8:10" x14ac:dyDescent="0.25">
      <c r="H142" s="9"/>
      <c r="I142" s="9"/>
      <c r="J142" s="9"/>
    </row>
    <row r="143" spans="8:10" x14ac:dyDescent="0.25">
      <c r="H143" s="9"/>
      <c r="I143" s="9"/>
      <c r="J143" s="9"/>
    </row>
    <row r="144" spans="8:10" x14ac:dyDescent="0.25">
      <c r="H144" s="9"/>
      <c r="I144" s="9"/>
      <c r="J144" s="9"/>
    </row>
    <row r="145" spans="8:10" x14ac:dyDescent="0.25">
      <c r="H145" s="9"/>
      <c r="I145" s="9"/>
      <c r="J145" s="9"/>
    </row>
    <row r="146" spans="8:10" x14ac:dyDescent="0.25">
      <c r="H146" s="9"/>
      <c r="I146" s="9"/>
      <c r="J146" s="9"/>
    </row>
    <row r="147" spans="8:10" x14ac:dyDescent="0.25">
      <c r="H147" s="9"/>
      <c r="I147" s="9"/>
      <c r="J147" s="9"/>
    </row>
    <row r="148" spans="8:10" x14ac:dyDescent="0.25">
      <c r="H148" s="9"/>
      <c r="I148" s="9"/>
      <c r="J148" s="9"/>
    </row>
    <row r="149" spans="8:10" x14ac:dyDescent="0.25">
      <c r="H149" s="9"/>
      <c r="I149" s="9"/>
      <c r="J149" s="9"/>
    </row>
    <row r="150" spans="8:10" x14ac:dyDescent="0.25">
      <c r="H150" s="9"/>
      <c r="I150" s="9"/>
      <c r="J150" s="9"/>
    </row>
    <row r="151" spans="8:10" x14ac:dyDescent="0.25">
      <c r="H151" s="9"/>
      <c r="I151" s="9"/>
      <c r="J151" s="9"/>
    </row>
    <row r="152" spans="8:10" x14ac:dyDescent="0.25">
      <c r="H152" s="9"/>
      <c r="I152" s="9"/>
      <c r="J152" s="9"/>
    </row>
    <row r="153" spans="8:10" x14ac:dyDescent="0.25">
      <c r="H153" s="9"/>
      <c r="I153" s="9"/>
      <c r="J153" s="9"/>
    </row>
    <row r="154" spans="8:10" x14ac:dyDescent="0.25">
      <c r="H154" s="9"/>
      <c r="I154" s="9"/>
      <c r="J154" s="9"/>
    </row>
    <row r="155" spans="8:10" x14ac:dyDescent="0.25">
      <c r="H155" s="9"/>
      <c r="I155" s="9"/>
      <c r="J155" s="9"/>
    </row>
    <row r="156" spans="8:10" x14ac:dyDescent="0.25">
      <c r="H156" s="9"/>
      <c r="I156" s="9"/>
      <c r="J156" s="9"/>
    </row>
    <row r="157" spans="8:10" x14ac:dyDescent="0.25">
      <c r="H157" s="9"/>
      <c r="I157" s="9"/>
      <c r="J157" s="9"/>
    </row>
    <row r="158" spans="8:10" x14ac:dyDescent="0.25">
      <c r="H158" s="9"/>
      <c r="I158" s="9"/>
      <c r="J158" s="9"/>
    </row>
    <row r="159" spans="8:10" x14ac:dyDescent="0.25">
      <c r="H159" s="9"/>
      <c r="I159" s="9"/>
      <c r="J159" s="9"/>
    </row>
    <row r="160" spans="8:10" x14ac:dyDescent="0.25">
      <c r="H160" s="9"/>
      <c r="I160" s="9"/>
      <c r="J160" s="9"/>
    </row>
    <row r="161" spans="8:10" x14ac:dyDescent="0.25">
      <c r="H161" s="9"/>
      <c r="I161" s="9"/>
      <c r="J161" s="9"/>
    </row>
    <row r="162" spans="8:10" x14ac:dyDescent="0.25">
      <c r="H162" s="9"/>
      <c r="I162" s="9"/>
      <c r="J162" s="9"/>
    </row>
    <row r="163" spans="8:10" x14ac:dyDescent="0.25">
      <c r="H163" s="9"/>
      <c r="I163" s="9"/>
      <c r="J163" s="9"/>
    </row>
    <row r="164" spans="8:10" x14ac:dyDescent="0.25">
      <c r="H164" s="9"/>
      <c r="I164" s="9"/>
      <c r="J164" s="9"/>
    </row>
    <row r="165" spans="8:10" x14ac:dyDescent="0.25">
      <c r="H165" s="9"/>
      <c r="I165" s="9"/>
      <c r="J165" s="9"/>
    </row>
    <row r="166" spans="8:10" x14ac:dyDescent="0.25">
      <c r="H166" s="9"/>
      <c r="I166" s="9"/>
      <c r="J166" s="9"/>
    </row>
    <row r="167" spans="8:10" x14ac:dyDescent="0.25">
      <c r="H167" s="9"/>
      <c r="I167" s="9"/>
      <c r="J167" s="9"/>
    </row>
    <row r="168" spans="8:10" x14ac:dyDescent="0.25">
      <c r="H168" s="9"/>
      <c r="I168" s="9"/>
      <c r="J168" s="9"/>
    </row>
    <row r="169" spans="8:10" x14ac:dyDescent="0.25">
      <c r="H169" s="9"/>
      <c r="I169" s="9"/>
      <c r="J169" s="9"/>
    </row>
    <row r="170" spans="8:10" x14ac:dyDescent="0.25">
      <c r="H170" s="9"/>
      <c r="I170" s="9"/>
      <c r="J170" s="9"/>
    </row>
    <row r="171" spans="8:10" x14ac:dyDescent="0.25">
      <c r="H171" s="9"/>
      <c r="I171" s="9"/>
      <c r="J171" s="9"/>
    </row>
    <row r="172" spans="8:10" x14ac:dyDescent="0.25">
      <c r="H172" s="9"/>
      <c r="I172" s="9"/>
      <c r="J172" s="9"/>
    </row>
    <row r="173" spans="8:10" x14ac:dyDescent="0.25">
      <c r="H173" s="9"/>
      <c r="I173" s="9"/>
      <c r="J173" s="9"/>
    </row>
    <row r="174" spans="8:10" x14ac:dyDescent="0.25">
      <c r="H174" s="9"/>
      <c r="I174" s="9"/>
      <c r="J174" s="9"/>
    </row>
    <row r="175" spans="8:10" x14ac:dyDescent="0.25">
      <c r="H175" s="9"/>
      <c r="I175" s="9"/>
      <c r="J175" s="9"/>
    </row>
    <row r="176" spans="8:10" x14ac:dyDescent="0.25">
      <c r="H176" s="9"/>
      <c r="I176" s="9"/>
      <c r="J176" s="9"/>
    </row>
    <row r="177" spans="8:10" x14ac:dyDescent="0.25">
      <c r="H177" s="9"/>
      <c r="I177" s="9"/>
      <c r="J177" s="9"/>
    </row>
    <row r="178" spans="8:10" x14ac:dyDescent="0.25">
      <c r="H178" s="9"/>
      <c r="I178" s="9"/>
      <c r="J178" s="9"/>
    </row>
    <row r="179" spans="8:10" x14ac:dyDescent="0.25">
      <c r="H179" s="9"/>
      <c r="I179" s="9"/>
      <c r="J179" s="9"/>
    </row>
    <row r="180" spans="8:10" x14ac:dyDescent="0.25">
      <c r="H180" s="9"/>
      <c r="I180" s="9"/>
      <c r="J180" s="9"/>
    </row>
    <row r="181" spans="8:10" x14ac:dyDescent="0.25">
      <c r="H181" s="9"/>
      <c r="I181" s="9"/>
      <c r="J181" s="9"/>
    </row>
    <row r="182" spans="8:10" x14ac:dyDescent="0.25">
      <c r="H182" s="9"/>
      <c r="I182" s="9"/>
      <c r="J182" s="9"/>
    </row>
    <row r="183" spans="8:10" x14ac:dyDescent="0.25">
      <c r="H183" s="9"/>
      <c r="I183" s="9"/>
      <c r="J183" s="9"/>
    </row>
    <row r="184" spans="8:10" x14ac:dyDescent="0.25">
      <c r="H184" s="9"/>
      <c r="I184" s="9"/>
      <c r="J184" s="9"/>
    </row>
    <row r="185" spans="8:10" x14ac:dyDescent="0.25">
      <c r="H185" s="9"/>
      <c r="I185" s="9"/>
      <c r="J185" s="9"/>
    </row>
    <row r="186" spans="8:10" x14ac:dyDescent="0.25">
      <c r="H186" s="9"/>
      <c r="I186" s="9"/>
      <c r="J186" s="9"/>
    </row>
    <row r="187" spans="8:10" x14ac:dyDescent="0.25">
      <c r="H187" s="9"/>
      <c r="I187" s="9"/>
      <c r="J187" s="9"/>
    </row>
    <row r="188" spans="8:10" x14ac:dyDescent="0.25">
      <c r="H188" s="9"/>
      <c r="I188" s="9"/>
      <c r="J188" s="9"/>
    </row>
    <row r="189" spans="8:10" x14ac:dyDescent="0.25">
      <c r="H189" s="9"/>
      <c r="I189" s="9"/>
      <c r="J189" s="9"/>
    </row>
    <row r="190" spans="8:10" x14ac:dyDescent="0.25">
      <c r="H190" s="9"/>
      <c r="I190" s="9"/>
      <c r="J190" s="9"/>
    </row>
    <row r="191" spans="8:10" x14ac:dyDescent="0.25">
      <c r="H191" s="9"/>
      <c r="I191" s="9"/>
      <c r="J191" s="9"/>
    </row>
    <row r="192" spans="8:10" x14ac:dyDescent="0.25">
      <c r="H192" s="9"/>
      <c r="I192" s="9"/>
      <c r="J192" s="9"/>
    </row>
    <row r="193" spans="8:10" x14ac:dyDescent="0.25">
      <c r="H193" s="9"/>
      <c r="I193" s="9"/>
      <c r="J193" s="9"/>
    </row>
    <row r="194" spans="8:10" x14ac:dyDescent="0.25">
      <c r="H194" s="9"/>
      <c r="I194" s="9"/>
      <c r="J194" s="9"/>
    </row>
    <row r="195" spans="8:10" x14ac:dyDescent="0.25">
      <c r="H195" s="9"/>
      <c r="I195" s="9"/>
      <c r="J195" s="9"/>
    </row>
    <row r="196" spans="8:10" x14ac:dyDescent="0.25">
      <c r="H196" s="9"/>
      <c r="I196" s="9"/>
      <c r="J196" s="9"/>
    </row>
    <row r="197" spans="8:10" x14ac:dyDescent="0.25">
      <c r="H197" s="9"/>
      <c r="I197" s="9"/>
      <c r="J197" s="9"/>
    </row>
    <row r="198" spans="8:10" x14ac:dyDescent="0.25">
      <c r="H198" s="9"/>
      <c r="I198" s="9"/>
      <c r="J198" s="9"/>
    </row>
    <row r="199" spans="8:10" x14ac:dyDescent="0.25">
      <c r="H199" s="9"/>
      <c r="I199" s="9"/>
      <c r="J199" s="9"/>
    </row>
    <row r="200" spans="8:10" x14ac:dyDescent="0.25">
      <c r="H200" s="9"/>
      <c r="I200" s="9"/>
      <c r="J200" s="9"/>
    </row>
    <row r="201" spans="8:10" x14ac:dyDescent="0.25">
      <c r="H201" s="9"/>
      <c r="I201" s="9"/>
      <c r="J201" s="9"/>
    </row>
    <row r="202" spans="8:10" x14ac:dyDescent="0.25">
      <c r="H202" s="9"/>
      <c r="I202" s="9"/>
      <c r="J202" s="9"/>
    </row>
    <row r="203" spans="8:10" x14ac:dyDescent="0.25">
      <c r="H203" s="9"/>
      <c r="I203" s="9"/>
      <c r="J203" s="9"/>
    </row>
    <row r="204" spans="8:10" x14ac:dyDescent="0.25">
      <c r="H204" s="9"/>
      <c r="I204" s="9"/>
      <c r="J204" s="9"/>
    </row>
    <row r="205" spans="8:10" x14ac:dyDescent="0.25">
      <c r="H205" s="9"/>
      <c r="I205" s="9"/>
      <c r="J205" s="9"/>
    </row>
    <row r="206" spans="8:10" x14ac:dyDescent="0.25">
      <c r="H206" s="9"/>
      <c r="I206" s="9"/>
      <c r="J206" s="9"/>
    </row>
    <row r="207" spans="8:10" x14ac:dyDescent="0.25">
      <c r="H207" s="9"/>
      <c r="I207" s="9"/>
      <c r="J207" s="9"/>
    </row>
    <row r="208" spans="8:10" x14ac:dyDescent="0.25">
      <c r="H208" s="9"/>
      <c r="I208" s="9"/>
      <c r="J208" s="9"/>
    </row>
    <row r="209" spans="8:10" x14ac:dyDescent="0.25">
      <c r="H209" s="9"/>
      <c r="I209" s="9"/>
      <c r="J209" s="9"/>
    </row>
    <row r="210" spans="8:10" x14ac:dyDescent="0.25">
      <c r="H210" s="9"/>
      <c r="I210" s="9"/>
      <c r="J210" s="9"/>
    </row>
  </sheetData>
  <autoFilter ref="A1:AV2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59999389629810485"/>
  </sheetPr>
  <dimension ref="A1:E13"/>
  <sheetViews>
    <sheetView topLeftCell="A6" workbookViewId="0">
      <selection activeCell="C10" sqref="C10"/>
    </sheetView>
  </sheetViews>
  <sheetFormatPr baseColWidth="10" defaultRowHeight="15" x14ac:dyDescent="0.25"/>
  <cols>
    <col min="1" max="1" width="11" style="21" customWidth="1"/>
    <col min="2" max="2" width="21.5703125" style="21" bestFit="1" customWidth="1"/>
    <col min="3" max="3" width="17.85546875" style="22" bestFit="1" customWidth="1"/>
    <col min="4" max="4" width="14.85546875" style="21" bestFit="1" customWidth="1"/>
    <col min="5" max="5" width="12.5703125" style="21" customWidth="1"/>
    <col min="6" max="6" width="37.85546875" bestFit="1" customWidth="1"/>
  </cols>
  <sheetData>
    <row r="1" spans="1:5" x14ac:dyDescent="0.25">
      <c r="A1" s="20">
        <v>42762</v>
      </c>
    </row>
    <row r="3" spans="1:5" x14ac:dyDescent="0.25">
      <c r="A3" s="23" t="s">
        <v>174</v>
      </c>
    </row>
    <row r="5" spans="1:5" ht="15.75" thickBot="1" x14ac:dyDescent="0.3"/>
    <row r="6" spans="1:5" s="27" customFormat="1" ht="30.75" thickBot="1" x14ac:dyDescent="0.3">
      <c r="A6" s="24" t="s">
        <v>175</v>
      </c>
      <c r="B6" s="24" t="s">
        <v>176</v>
      </c>
      <c r="C6" s="25" t="s">
        <v>177</v>
      </c>
      <c r="D6" s="24" t="s">
        <v>178</v>
      </c>
      <c r="E6" s="26" t="s">
        <v>201</v>
      </c>
    </row>
    <row r="7" spans="1:5" ht="15.75" thickBot="1" x14ac:dyDescent="0.3">
      <c r="A7" s="28">
        <v>10</v>
      </c>
      <c r="B7" s="29" t="s">
        <v>179</v>
      </c>
      <c r="C7" s="29" t="s">
        <v>180</v>
      </c>
      <c r="D7" s="29" t="s">
        <v>181</v>
      </c>
      <c r="E7" s="29" t="s">
        <v>182</v>
      </c>
    </row>
    <row r="8" spans="1:5" ht="15.75" thickBot="1" x14ac:dyDescent="0.3">
      <c r="A8" s="28">
        <v>10</v>
      </c>
      <c r="B8" s="29" t="s">
        <v>179</v>
      </c>
      <c r="C8" s="29" t="s">
        <v>183</v>
      </c>
      <c r="D8" s="29" t="s">
        <v>184</v>
      </c>
      <c r="E8" s="29" t="s">
        <v>185</v>
      </c>
    </row>
    <row r="9" spans="1:5" ht="15.75" thickBot="1" x14ac:dyDescent="0.3">
      <c r="A9" s="28">
        <v>10</v>
      </c>
      <c r="B9" s="29" t="s">
        <v>179</v>
      </c>
      <c r="C9" s="29" t="s">
        <v>186</v>
      </c>
      <c r="D9" s="29" t="s">
        <v>187</v>
      </c>
      <c r="E9" s="29" t="s">
        <v>188</v>
      </c>
    </row>
    <row r="10" spans="1:5" ht="15.75" thickBot="1" x14ac:dyDescent="0.3">
      <c r="A10" s="28">
        <v>10</v>
      </c>
      <c r="B10" s="29" t="s">
        <v>179</v>
      </c>
      <c r="C10" s="29" t="s">
        <v>189</v>
      </c>
      <c r="D10" s="29" t="s">
        <v>190</v>
      </c>
      <c r="E10" s="29" t="s">
        <v>191</v>
      </c>
    </row>
    <row r="11" spans="1:5" ht="15.75" thickBot="1" x14ac:dyDescent="0.3">
      <c r="A11" s="28">
        <v>10</v>
      </c>
      <c r="B11" s="29" t="s">
        <v>179</v>
      </c>
      <c r="C11" s="29" t="s">
        <v>192</v>
      </c>
      <c r="D11" s="29" t="s">
        <v>193</v>
      </c>
      <c r="E11" s="29" t="s">
        <v>194</v>
      </c>
    </row>
    <row r="12" spans="1:5" ht="15.75" thickBot="1" x14ac:dyDescent="0.3">
      <c r="A12" s="28">
        <v>10</v>
      </c>
      <c r="B12" s="29" t="s">
        <v>179</v>
      </c>
      <c r="C12" s="29" t="s">
        <v>195</v>
      </c>
      <c r="D12" s="29" t="s">
        <v>196</v>
      </c>
      <c r="E12" s="29" t="s">
        <v>197</v>
      </c>
    </row>
    <row r="13" spans="1:5" ht="15.75" thickBot="1" x14ac:dyDescent="0.3">
      <c r="A13" s="28">
        <v>10</v>
      </c>
      <c r="B13" s="29" t="s">
        <v>179</v>
      </c>
      <c r="C13" s="29" t="s">
        <v>198</v>
      </c>
      <c r="D13" s="29" t="s">
        <v>199</v>
      </c>
      <c r="E13" s="29" t="s">
        <v>200</v>
      </c>
    </row>
  </sheetData>
  <autoFilter ref="A6:F1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base</vt:lpstr>
      <vt:lpstr>salarie CC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delphine</cp:lastModifiedBy>
  <dcterms:created xsi:type="dcterms:W3CDTF">2017-02-11T18:24:07Z</dcterms:created>
  <dcterms:modified xsi:type="dcterms:W3CDTF">2017-02-11T18:34:06Z</dcterms:modified>
</cp:coreProperties>
</file>