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2330" windowHeight="10185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5" i="1"/>
  <c r="C4" i="1"/>
  <c r="A1" i="1" l="1"/>
  <c r="D4" i="1" s="1"/>
  <c r="I278" i="2"/>
  <c r="H278" i="2"/>
  <c r="G278" i="2"/>
  <c r="F278" i="2"/>
  <c r="E278" i="2"/>
  <c r="D278" i="2"/>
  <c r="C278" i="2"/>
  <c r="B278" i="2"/>
  <c r="I276" i="2"/>
  <c r="H276" i="2"/>
  <c r="G276" i="2"/>
  <c r="F276" i="2"/>
  <c r="E276" i="2"/>
  <c r="D276" i="2"/>
  <c r="C276" i="2"/>
  <c r="B276" i="2"/>
  <c r="I274" i="2"/>
  <c r="H274" i="2"/>
  <c r="G274" i="2"/>
  <c r="F274" i="2"/>
  <c r="E274" i="2"/>
  <c r="D274" i="2"/>
  <c r="C274" i="2"/>
  <c r="B274" i="2"/>
  <c r="I272" i="2"/>
  <c r="H272" i="2"/>
  <c r="G272" i="2"/>
  <c r="F272" i="2"/>
  <c r="E272" i="2"/>
  <c r="D272" i="2"/>
  <c r="C272" i="2"/>
  <c r="B272" i="2"/>
  <c r="I270" i="2"/>
  <c r="H270" i="2"/>
  <c r="G270" i="2"/>
  <c r="F270" i="2"/>
  <c r="E270" i="2"/>
  <c r="D270" i="2"/>
  <c r="C270" i="2"/>
  <c r="B270" i="2"/>
  <c r="A269" i="2"/>
  <c r="A271" i="2" s="1"/>
  <c r="A273" i="2" s="1"/>
  <c r="A275" i="2" s="1"/>
  <c r="A277" i="2" s="1"/>
  <c r="I267" i="2"/>
  <c r="H267" i="2"/>
  <c r="G267" i="2"/>
  <c r="F267" i="2"/>
  <c r="E267" i="2"/>
  <c r="D267" i="2"/>
  <c r="C267" i="2"/>
  <c r="B267" i="2"/>
  <c r="I265" i="2"/>
  <c r="H265" i="2"/>
  <c r="G265" i="2"/>
  <c r="F265" i="2"/>
  <c r="E265" i="2"/>
  <c r="D265" i="2"/>
  <c r="C265" i="2"/>
  <c r="B265" i="2"/>
  <c r="I263" i="2"/>
  <c r="H263" i="2"/>
  <c r="G263" i="2"/>
  <c r="F263" i="2"/>
  <c r="E263" i="2"/>
  <c r="D263" i="2"/>
  <c r="C263" i="2"/>
  <c r="B263" i="2"/>
  <c r="I261" i="2"/>
  <c r="H261" i="2"/>
  <c r="G261" i="2"/>
  <c r="F261" i="2"/>
  <c r="E261" i="2"/>
  <c r="D261" i="2"/>
  <c r="C261" i="2"/>
  <c r="B261" i="2"/>
  <c r="I259" i="2"/>
  <c r="H259" i="2"/>
  <c r="G259" i="2"/>
  <c r="F259" i="2"/>
  <c r="E259" i="2"/>
  <c r="D259" i="2"/>
  <c r="C259" i="2"/>
  <c r="B259" i="2"/>
  <c r="A258" i="2"/>
  <c r="A260" i="2" s="1"/>
  <c r="A262" i="2" s="1"/>
  <c r="A264" i="2" s="1"/>
  <c r="A266" i="2" s="1"/>
  <c r="I256" i="2"/>
  <c r="H256" i="2"/>
  <c r="G256" i="2"/>
  <c r="F256" i="2"/>
  <c r="E256" i="2"/>
  <c r="D256" i="2"/>
  <c r="C256" i="2"/>
  <c r="B256" i="2"/>
  <c r="I254" i="2"/>
  <c r="H254" i="2"/>
  <c r="G254" i="2"/>
  <c r="F254" i="2"/>
  <c r="E254" i="2"/>
  <c r="D254" i="2"/>
  <c r="C254" i="2"/>
  <c r="B254" i="2"/>
  <c r="I252" i="2"/>
  <c r="H252" i="2"/>
  <c r="G252" i="2"/>
  <c r="F252" i="2"/>
  <c r="E252" i="2"/>
  <c r="D252" i="2"/>
  <c r="C252" i="2"/>
  <c r="B252" i="2"/>
  <c r="I250" i="2"/>
  <c r="H250" i="2"/>
  <c r="G250" i="2"/>
  <c r="F250" i="2"/>
  <c r="E250" i="2"/>
  <c r="D250" i="2"/>
  <c r="C250" i="2"/>
  <c r="B250" i="2"/>
  <c r="I248" i="2"/>
  <c r="H248" i="2"/>
  <c r="G248" i="2"/>
  <c r="F248" i="2"/>
  <c r="E248" i="2"/>
  <c r="D248" i="2"/>
  <c r="C248" i="2"/>
  <c r="B248" i="2"/>
  <c r="A247" i="2"/>
  <c r="A249" i="2" s="1"/>
  <c r="A251" i="2" s="1"/>
  <c r="A253" i="2" s="1"/>
  <c r="A255" i="2" s="1"/>
  <c r="I245" i="2"/>
  <c r="H245" i="2"/>
  <c r="G245" i="2"/>
  <c r="F245" i="2"/>
  <c r="E245" i="2"/>
  <c r="D245" i="2"/>
  <c r="C245" i="2"/>
  <c r="B245" i="2"/>
  <c r="I243" i="2"/>
  <c r="H243" i="2"/>
  <c r="G243" i="2"/>
  <c r="F243" i="2"/>
  <c r="E243" i="2"/>
  <c r="D243" i="2"/>
  <c r="C243" i="2"/>
  <c r="B243" i="2"/>
  <c r="I241" i="2"/>
  <c r="H241" i="2"/>
  <c r="G241" i="2"/>
  <c r="F241" i="2"/>
  <c r="E241" i="2"/>
  <c r="D241" i="2"/>
  <c r="C241" i="2"/>
  <c r="B241" i="2"/>
  <c r="I239" i="2"/>
  <c r="H239" i="2"/>
  <c r="G239" i="2"/>
  <c r="F239" i="2"/>
  <c r="E239" i="2"/>
  <c r="D239" i="2"/>
  <c r="C239" i="2"/>
  <c r="B239" i="2"/>
  <c r="I237" i="2"/>
  <c r="H237" i="2"/>
  <c r="G237" i="2"/>
  <c r="F237" i="2"/>
  <c r="E237" i="2"/>
  <c r="D237" i="2"/>
  <c r="C237" i="2"/>
  <c r="B237" i="2"/>
  <c r="A236" i="2"/>
  <c r="A238" i="2" s="1"/>
  <c r="A240" i="2" s="1"/>
  <c r="A242" i="2" s="1"/>
  <c r="A244" i="2" s="1"/>
  <c r="I234" i="2"/>
  <c r="H234" i="2"/>
  <c r="G234" i="2"/>
  <c r="F234" i="2"/>
  <c r="E234" i="2"/>
  <c r="D234" i="2"/>
  <c r="C234" i="2"/>
  <c r="B234" i="2"/>
  <c r="I232" i="2"/>
  <c r="H232" i="2"/>
  <c r="G232" i="2"/>
  <c r="F232" i="2"/>
  <c r="E232" i="2"/>
  <c r="D232" i="2"/>
  <c r="C232" i="2"/>
  <c r="B232" i="2"/>
  <c r="I230" i="2"/>
  <c r="H230" i="2"/>
  <c r="G230" i="2"/>
  <c r="F230" i="2"/>
  <c r="E230" i="2"/>
  <c r="D230" i="2"/>
  <c r="C230" i="2"/>
  <c r="B230" i="2"/>
  <c r="I228" i="2"/>
  <c r="H228" i="2"/>
  <c r="G228" i="2"/>
  <c r="F228" i="2"/>
  <c r="E228" i="2"/>
  <c r="D228" i="2"/>
  <c r="C228" i="2"/>
  <c r="B228" i="2"/>
  <c r="I226" i="2"/>
  <c r="H226" i="2"/>
  <c r="G226" i="2"/>
  <c r="F226" i="2"/>
  <c r="E226" i="2"/>
  <c r="D226" i="2"/>
  <c r="C226" i="2"/>
  <c r="B226" i="2"/>
  <c r="A225" i="2"/>
  <c r="A227" i="2" s="1"/>
  <c r="A229" i="2" s="1"/>
  <c r="A231" i="2" s="1"/>
  <c r="A233" i="2" s="1"/>
  <c r="I223" i="2"/>
  <c r="H223" i="2"/>
  <c r="G223" i="2"/>
  <c r="F223" i="2"/>
  <c r="E223" i="2"/>
  <c r="D223" i="2"/>
  <c r="C223" i="2"/>
  <c r="B223" i="2"/>
  <c r="I221" i="2"/>
  <c r="H221" i="2"/>
  <c r="G221" i="2"/>
  <c r="F221" i="2"/>
  <c r="E221" i="2"/>
  <c r="D221" i="2"/>
  <c r="C221" i="2"/>
  <c r="B221" i="2"/>
  <c r="I219" i="2"/>
  <c r="H219" i="2"/>
  <c r="G219" i="2"/>
  <c r="F219" i="2"/>
  <c r="E219" i="2"/>
  <c r="D219" i="2"/>
  <c r="C219" i="2"/>
  <c r="B219" i="2"/>
  <c r="I217" i="2"/>
  <c r="H217" i="2"/>
  <c r="G217" i="2"/>
  <c r="F217" i="2"/>
  <c r="E217" i="2"/>
  <c r="D217" i="2"/>
  <c r="C217" i="2"/>
  <c r="B217" i="2"/>
  <c r="I215" i="2"/>
  <c r="H215" i="2"/>
  <c r="G215" i="2"/>
  <c r="F215" i="2"/>
  <c r="E215" i="2"/>
  <c r="D215" i="2"/>
  <c r="C215" i="2"/>
  <c r="B215" i="2"/>
  <c r="A214" i="2"/>
  <c r="A216" i="2" s="1"/>
  <c r="A218" i="2" s="1"/>
  <c r="A220" i="2" s="1"/>
  <c r="A222" i="2" s="1"/>
  <c r="I212" i="2"/>
  <c r="H212" i="2"/>
  <c r="G212" i="2"/>
  <c r="F212" i="2"/>
  <c r="E212" i="2"/>
  <c r="D212" i="2"/>
  <c r="C212" i="2"/>
  <c r="B212" i="2"/>
  <c r="I210" i="2"/>
  <c r="H210" i="2"/>
  <c r="G210" i="2"/>
  <c r="F210" i="2"/>
  <c r="E210" i="2"/>
  <c r="D210" i="2"/>
  <c r="C210" i="2"/>
  <c r="B210" i="2"/>
  <c r="I208" i="2"/>
  <c r="H208" i="2"/>
  <c r="G208" i="2"/>
  <c r="F208" i="2"/>
  <c r="E208" i="2"/>
  <c r="D208" i="2"/>
  <c r="C208" i="2"/>
  <c r="B208" i="2"/>
  <c r="I206" i="2"/>
  <c r="H206" i="2"/>
  <c r="G206" i="2"/>
  <c r="F206" i="2"/>
  <c r="E206" i="2"/>
  <c r="D206" i="2"/>
  <c r="C206" i="2"/>
  <c r="B206" i="2"/>
  <c r="I204" i="2"/>
  <c r="H204" i="2"/>
  <c r="G204" i="2"/>
  <c r="F204" i="2"/>
  <c r="E204" i="2"/>
  <c r="D204" i="2"/>
  <c r="C204" i="2"/>
  <c r="B204" i="2"/>
  <c r="A203" i="2"/>
  <c r="A205" i="2" s="1"/>
  <c r="A207" i="2" s="1"/>
  <c r="A209" i="2" s="1"/>
  <c r="A211" i="2" s="1"/>
  <c r="I201" i="2"/>
  <c r="H201" i="2"/>
  <c r="G201" i="2"/>
  <c r="F201" i="2"/>
  <c r="E201" i="2"/>
  <c r="D201" i="2"/>
  <c r="C201" i="2"/>
  <c r="B201" i="2"/>
  <c r="I199" i="2"/>
  <c r="H199" i="2"/>
  <c r="G199" i="2"/>
  <c r="F199" i="2"/>
  <c r="E199" i="2"/>
  <c r="D199" i="2"/>
  <c r="C199" i="2"/>
  <c r="B199" i="2"/>
  <c r="I197" i="2"/>
  <c r="H197" i="2"/>
  <c r="G197" i="2"/>
  <c r="F197" i="2"/>
  <c r="E197" i="2"/>
  <c r="D197" i="2"/>
  <c r="C197" i="2"/>
  <c r="B197" i="2"/>
  <c r="I195" i="2"/>
  <c r="H195" i="2"/>
  <c r="G195" i="2"/>
  <c r="F195" i="2"/>
  <c r="E195" i="2"/>
  <c r="D195" i="2"/>
  <c r="C195" i="2"/>
  <c r="B195" i="2"/>
  <c r="A194" i="2"/>
  <c r="A196" i="2" s="1"/>
  <c r="A198" i="2" s="1"/>
  <c r="A200" i="2" s="1"/>
  <c r="I193" i="2"/>
  <c r="H193" i="2"/>
  <c r="G193" i="2"/>
  <c r="F193" i="2"/>
  <c r="E193" i="2"/>
  <c r="D193" i="2"/>
  <c r="C193" i="2"/>
  <c r="B193" i="2"/>
  <c r="A192" i="2"/>
  <c r="I190" i="2"/>
  <c r="H190" i="2"/>
  <c r="G190" i="2"/>
  <c r="F190" i="2"/>
  <c r="E190" i="2"/>
  <c r="D190" i="2"/>
  <c r="C190" i="2"/>
  <c r="B190" i="2"/>
  <c r="I188" i="2"/>
  <c r="H188" i="2"/>
  <c r="G188" i="2"/>
  <c r="F188" i="2"/>
  <c r="E188" i="2"/>
  <c r="D188" i="2"/>
  <c r="C188" i="2"/>
  <c r="B188" i="2"/>
  <c r="I186" i="2"/>
  <c r="H186" i="2"/>
  <c r="G186" i="2"/>
  <c r="F186" i="2"/>
  <c r="E186" i="2"/>
  <c r="D186" i="2"/>
  <c r="C186" i="2"/>
  <c r="B186" i="2"/>
  <c r="I184" i="2"/>
  <c r="H184" i="2"/>
  <c r="G184" i="2"/>
  <c r="F184" i="2"/>
  <c r="E184" i="2"/>
  <c r="D184" i="2"/>
  <c r="C184" i="2"/>
  <c r="B184" i="2"/>
  <c r="I182" i="2"/>
  <c r="H182" i="2"/>
  <c r="G182" i="2"/>
  <c r="F182" i="2"/>
  <c r="E182" i="2"/>
  <c r="D182" i="2"/>
  <c r="C182" i="2"/>
  <c r="B182" i="2"/>
  <c r="A181" i="2"/>
  <c r="A183" i="2" s="1"/>
  <c r="A185" i="2" s="1"/>
  <c r="A187" i="2" s="1"/>
  <c r="A189" i="2" s="1"/>
  <c r="I179" i="2"/>
  <c r="H179" i="2"/>
  <c r="G179" i="2"/>
  <c r="F179" i="2"/>
  <c r="E179" i="2"/>
  <c r="D179" i="2"/>
  <c r="C179" i="2"/>
  <c r="B179" i="2"/>
  <c r="I177" i="2"/>
  <c r="H177" i="2"/>
  <c r="G177" i="2"/>
  <c r="F177" i="2"/>
  <c r="E177" i="2"/>
  <c r="D177" i="2"/>
  <c r="C177" i="2"/>
  <c r="B177" i="2"/>
  <c r="I175" i="2"/>
  <c r="H175" i="2"/>
  <c r="G175" i="2"/>
  <c r="F175" i="2"/>
  <c r="E175" i="2"/>
  <c r="D175" i="2"/>
  <c r="C175" i="2"/>
  <c r="B175" i="2"/>
  <c r="I173" i="2"/>
  <c r="H173" i="2"/>
  <c r="G173" i="2"/>
  <c r="F173" i="2"/>
  <c r="E173" i="2"/>
  <c r="D173" i="2"/>
  <c r="C173" i="2"/>
  <c r="B173" i="2"/>
  <c r="I171" i="2"/>
  <c r="H171" i="2"/>
  <c r="G171" i="2"/>
  <c r="F171" i="2"/>
  <c r="E171" i="2"/>
  <c r="D171" i="2"/>
  <c r="C171" i="2"/>
  <c r="B171" i="2"/>
  <c r="A170" i="2"/>
  <c r="A172" i="2" s="1"/>
  <c r="A174" i="2" s="1"/>
  <c r="A176" i="2" s="1"/>
  <c r="A178" i="2" s="1"/>
  <c r="I168" i="2"/>
  <c r="H168" i="2"/>
  <c r="G168" i="2"/>
  <c r="F168" i="2"/>
  <c r="E168" i="2"/>
  <c r="D168" i="2"/>
  <c r="C168" i="2"/>
  <c r="B168" i="2"/>
  <c r="I166" i="2"/>
  <c r="H166" i="2"/>
  <c r="G166" i="2"/>
  <c r="F166" i="2"/>
  <c r="E166" i="2"/>
  <c r="D166" i="2"/>
  <c r="C166" i="2"/>
  <c r="B166" i="2"/>
  <c r="I164" i="2"/>
  <c r="H164" i="2"/>
  <c r="G164" i="2"/>
  <c r="F164" i="2"/>
  <c r="E164" i="2"/>
  <c r="D164" i="2"/>
  <c r="C164" i="2"/>
  <c r="B164" i="2"/>
  <c r="I162" i="2"/>
  <c r="H162" i="2"/>
  <c r="G162" i="2"/>
  <c r="F162" i="2"/>
  <c r="E162" i="2"/>
  <c r="D162" i="2"/>
  <c r="C162" i="2"/>
  <c r="B162" i="2"/>
  <c r="I160" i="2"/>
  <c r="H160" i="2"/>
  <c r="G160" i="2"/>
  <c r="F160" i="2"/>
  <c r="E160" i="2"/>
  <c r="D160" i="2"/>
  <c r="C160" i="2"/>
  <c r="B160" i="2"/>
  <c r="A159" i="2"/>
  <c r="A161" i="2" s="1"/>
  <c r="A163" i="2" s="1"/>
  <c r="A165" i="2" s="1"/>
  <c r="A167" i="2" s="1"/>
  <c r="I157" i="2"/>
  <c r="H157" i="2"/>
  <c r="G157" i="2"/>
  <c r="F157" i="2"/>
  <c r="E157" i="2"/>
  <c r="D157" i="2"/>
  <c r="C157" i="2"/>
  <c r="B157" i="2"/>
  <c r="I155" i="2"/>
  <c r="H155" i="2"/>
  <c r="G155" i="2"/>
  <c r="F155" i="2"/>
  <c r="E155" i="2"/>
  <c r="D155" i="2"/>
  <c r="C155" i="2"/>
  <c r="B155" i="2"/>
  <c r="I153" i="2"/>
  <c r="H153" i="2"/>
  <c r="G153" i="2"/>
  <c r="F153" i="2"/>
  <c r="E153" i="2"/>
  <c r="D153" i="2"/>
  <c r="C153" i="2"/>
  <c r="B153" i="2"/>
  <c r="I151" i="2"/>
  <c r="H151" i="2"/>
  <c r="G151" i="2"/>
  <c r="F151" i="2"/>
  <c r="E151" i="2"/>
  <c r="D151" i="2"/>
  <c r="C151" i="2"/>
  <c r="B151" i="2"/>
  <c r="I149" i="2"/>
  <c r="H149" i="2"/>
  <c r="G149" i="2"/>
  <c r="F149" i="2"/>
  <c r="E149" i="2"/>
  <c r="D149" i="2"/>
  <c r="C149" i="2"/>
  <c r="B149" i="2"/>
  <c r="A148" i="2"/>
  <c r="A150" i="2" s="1"/>
  <c r="A152" i="2" s="1"/>
  <c r="A154" i="2" s="1"/>
  <c r="A156" i="2" s="1"/>
  <c r="I146" i="2"/>
  <c r="H146" i="2"/>
  <c r="G146" i="2"/>
  <c r="F146" i="2"/>
  <c r="E146" i="2"/>
  <c r="D146" i="2"/>
  <c r="C146" i="2"/>
  <c r="B146" i="2"/>
  <c r="I144" i="2"/>
  <c r="H144" i="2"/>
  <c r="G144" i="2"/>
  <c r="F144" i="2"/>
  <c r="E144" i="2"/>
  <c r="D144" i="2"/>
  <c r="C144" i="2"/>
  <c r="B144" i="2"/>
  <c r="I142" i="2"/>
  <c r="H142" i="2"/>
  <c r="G142" i="2"/>
  <c r="F142" i="2"/>
  <c r="E142" i="2"/>
  <c r="D142" i="2"/>
  <c r="C142" i="2"/>
  <c r="B142" i="2"/>
  <c r="I140" i="2"/>
  <c r="H140" i="2"/>
  <c r="G140" i="2"/>
  <c r="F140" i="2"/>
  <c r="E140" i="2"/>
  <c r="D140" i="2"/>
  <c r="C140" i="2"/>
  <c r="B140" i="2"/>
  <c r="I138" i="2"/>
  <c r="H138" i="2"/>
  <c r="G138" i="2"/>
  <c r="F138" i="2"/>
  <c r="E138" i="2"/>
  <c r="D138" i="2"/>
  <c r="C138" i="2"/>
  <c r="B138" i="2"/>
  <c r="A137" i="2"/>
  <c r="A139" i="2" s="1"/>
  <c r="A141" i="2" s="1"/>
  <c r="A143" i="2" s="1"/>
  <c r="A145" i="2" s="1"/>
  <c r="I135" i="2"/>
  <c r="H135" i="2"/>
  <c r="G135" i="2"/>
  <c r="F135" i="2"/>
  <c r="E135" i="2"/>
  <c r="D135" i="2"/>
  <c r="C135" i="2"/>
  <c r="B135" i="2"/>
  <c r="I133" i="2"/>
  <c r="H133" i="2"/>
  <c r="G133" i="2"/>
  <c r="F133" i="2"/>
  <c r="E133" i="2"/>
  <c r="D133" i="2"/>
  <c r="C133" i="2"/>
  <c r="B133" i="2"/>
  <c r="I131" i="2"/>
  <c r="H131" i="2"/>
  <c r="G131" i="2"/>
  <c r="F131" i="2"/>
  <c r="E131" i="2"/>
  <c r="D131" i="2"/>
  <c r="C131" i="2"/>
  <c r="B131" i="2"/>
  <c r="I129" i="2"/>
  <c r="H129" i="2"/>
  <c r="G129" i="2"/>
  <c r="F129" i="2"/>
  <c r="E129" i="2"/>
  <c r="D129" i="2"/>
  <c r="C129" i="2"/>
  <c r="B129" i="2"/>
  <c r="I127" i="2"/>
  <c r="H127" i="2"/>
  <c r="G127" i="2"/>
  <c r="F127" i="2"/>
  <c r="E127" i="2"/>
  <c r="D127" i="2"/>
  <c r="C127" i="2"/>
  <c r="B127" i="2"/>
  <c r="A126" i="2"/>
  <c r="A128" i="2" s="1"/>
  <c r="A130" i="2" s="1"/>
  <c r="A132" i="2" s="1"/>
  <c r="A134" i="2" s="1"/>
  <c r="I124" i="2"/>
  <c r="H124" i="2"/>
  <c r="G124" i="2"/>
  <c r="F124" i="2"/>
  <c r="E124" i="2"/>
  <c r="D124" i="2"/>
  <c r="C124" i="2"/>
  <c r="B124" i="2"/>
  <c r="I122" i="2"/>
  <c r="H122" i="2"/>
  <c r="G122" i="2"/>
  <c r="F122" i="2"/>
  <c r="E122" i="2"/>
  <c r="D122" i="2"/>
  <c r="C122" i="2"/>
  <c r="B122" i="2"/>
  <c r="I120" i="2"/>
  <c r="H120" i="2"/>
  <c r="G120" i="2"/>
  <c r="F120" i="2"/>
  <c r="E120" i="2"/>
  <c r="D120" i="2"/>
  <c r="C120" i="2"/>
  <c r="B120" i="2"/>
  <c r="I118" i="2"/>
  <c r="H118" i="2"/>
  <c r="G118" i="2"/>
  <c r="F118" i="2"/>
  <c r="E118" i="2"/>
  <c r="D118" i="2"/>
  <c r="C118" i="2"/>
  <c r="B118" i="2"/>
  <c r="I116" i="2"/>
  <c r="H116" i="2"/>
  <c r="G116" i="2"/>
  <c r="F116" i="2"/>
  <c r="E116" i="2"/>
  <c r="D116" i="2"/>
  <c r="C116" i="2"/>
  <c r="B116" i="2"/>
  <c r="A115" i="2"/>
  <c r="A117" i="2" s="1"/>
  <c r="A119" i="2" s="1"/>
  <c r="A121" i="2" s="1"/>
  <c r="A123" i="2" s="1"/>
  <c r="I113" i="2"/>
  <c r="H113" i="2"/>
  <c r="G113" i="2"/>
  <c r="F113" i="2"/>
  <c r="E113" i="2"/>
  <c r="D113" i="2"/>
  <c r="C113" i="2"/>
  <c r="B113" i="2"/>
  <c r="I111" i="2"/>
  <c r="H111" i="2"/>
  <c r="G111" i="2"/>
  <c r="F111" i="2"/>
  <c r="E111" i="2"/>
  <c r="D111" i="2"/>
  <c r="C111" i="2"/>
  <c r="B111" i="2"/>
  <c r="I109" i="2"/>
  <c r="H109" i="2"/>
  <c r="G109" i="2"/>
  <c r="F109" i="2"/>
  <c r="E109" i="2"/>
  <c r="D109" i="2"/>
  <c r="C109" i="2"/>
  <c r="B109" i="2"/>
  <c r="I107" i="2"/>
  <c r="H107" i="2"/>
  <c r="G107" i="2"/>
  <c r="F107" i="2"/>
  <c r="E107" i="2"/>
  <c r="D107" i="2"/>
  <c r="C107" i="2"/>
  <c r="B107" i="2"/>
  <c r="I105" i="2"/>
  <c r="H105" i="2"/>
  <c r="G105" i="2"/>
  <c r="F105" i="2"/>
  <c r="E105" i="2"/>
  <c r="D105" i="2"/>
  <c r="C105" i="2"/>
  <c r="B105" i="2"/>
  <c r="A104" i="2"/>
  <c r="A106" i="2" s="1"/>
  <c r="A108" i="2" s="1"/>
  <c r="A110" i="2" s="1"/>
  <c r="A112" i="2" s="1"/>
  <c r="I102" i="2"/>
  <c r="H102" i="2"/>
  <c r="G102" i="2"/>
  <c r="F102" i="2"/>
  <c r="E102" i="2"/>
  <c r="D102" i="2"/>
  <c r="C102" i="2"/>
  <c r="B102" i="2"/>
  <c r="I100" i="2"/>
  <c r="H100" i="2"/>
  <c r="G100" i="2"/>
  <c r="F100" i="2"/>
  <c r="E100" i="2"/>
  <c r="D100" i="2"/>
  <c r="C100" i="2"/>
  <c r="B100" i="2"/>
  <c r="I98" i="2"/>
  <c r="H98" i="2"/>
  <c r="G98" i="2"/>
  <c r="F98" i="2"/>
  <c r="E98" i="2"/>
  <c r="D98" i="2"/>
  <c r="C98" i="2"/>
  <c r="B98" i="2"/>
  <c r="I96" i="2"/>
  <c r="H96" i="2"/>
  <c r="G96" i="2"/>
  <c r="F96" i="2"/>
  <c r="E96" i="2"/>
  <c r="D96" i="2"/>
  <c r="C96" i="2"/>
  <c r="B96" i="2"/>
  <c r="I94" i="2"/>
  <c r="H94" i="2"/>
  <c r="G94" i="2"/>
  <c r="F94" i="2"/>
  <c r="E94" i="2"/>
  <c r="D94" i="2"/>
  <c r="C94" i="2"/>
  <c r="B94" i="2"/>
  <c r="A93" i="2"/>
  <c r="A95" i="2" s="1"/>
  <c r="A97" i="2" s="1"/>
  <c r="A99" i="2" s="1"/>
  <c r="A101" i="2" s="1"/>
  <c r="I91" i="2"/>
  <c r="H91" i="2"/>
  <c r="G91" i="2"/>
  <c r="F91" i="2"/>
  <c r="E91" i="2"/>
  <c r="D91" i="2"/>
  <c r="C91" i="2"/>
  <c r="B91" i="2"/>
  <c r="I89" i="2"/>
  <c r="H89" i="2"/>
  <c r="G89" i="2"/>
  <c r="F89" i="2"/>
  <c r="E89" i="2"/>
  <c r="D89" i="2"/>
  <c r="C89" i="2"/>
  <c r="B89" i="2"/>
  <c r="I87" i="2"/>
  <c r="H87" i="2"/>
  <c r="G87" i="2"/>
  <c r="F87" i="2"/>
  <c r="E87" i="2"/>
  <c r="D87" i="2"/>
  <c r="C87" i="2"/>
  <c r="B87" i="2"/>
  <c r="I85" i="2"/>
  <c r="H85" i="2"/>
  <c r="G85" i="2"/>
  <c r="F85" i="2"/>
  <c r="E85" i="2"/>
  <c r="D85" i="2"/>
  <c r="C85" i="2"/>
  <c r="B85" i="2"/>
  <c r="A84" i="2"/>
  <c r="A86" i="2" s="1"/>
  <c r="A88" i="2" s="1"/>
  <c r="A90" i="2" s="1"/>
  <c r="I83" i="2"/>
  <c r="H83" i="2"/>
  <c r="G83" i="2"/>
  <c r="F83" i="2"/>
  <c r="E83" i="2"/>
  <c r="D83" i="2"/>
  <c r="C83" i="2"/>
  <c r="B83" i="2"/>
  <c r="A82" i="2"/>
  <c r="I80" i="2"/>
  <c r="H80" i="2"/>
  <c r="G80" i="2"/>
  <c r="F80" i="2"/>
  <c r="E80" i="2"/>
  <c r="D80" i="2"/>
  <c r="C80" i="2"/>
  <c r="B80" i="2"/>
  <c r="I78" i="2"/>
  <c r="H78" i="2"/>
  <c r="G78" i="2"/>
  <c r="F78" i="2"/>
  <c r="E78" i="2"/>
  <c r="D78" i="2"/>
  <c r="C78" i="2"/>
  <c r="B78" i="2"/>
  <c r="I76" i="2"/>
  <c r="H76" i="2"/>
  <c r="G76" i="2"/>
  <c r="F76" i="2"/>
  <c r="E76" i="2"/>
  <c r="D76" i="2"/>
  <c r="C76" i="2"/>
  <c r="B76" i="2"/>
  <c r="I74" i="2"/>
  <c r="H74" i="2"/>
  <c r="G74" i="2"/>
  <c r="F74" i="2"/>
  <c r="E74" i="2"/>
  <c r="D74" i="2"/>
  <c r="C74" i="2"/>
  <c r="B74" i="2"/>
  <c r="I72" i="2"/>
  <c r="H72" i="2"/>
  <c r="G72" i="2"/>
  <c r="F72" i="2"/>
  <c r="E72" i="2"/>
  <c r="D72" i="2"/>
  <c r="C72" i="2"/>
  <c r="B72" i="2"/>
  <c r="A71" i="2"/>
  <c r="A73" i="2" s="1"/>
  <c r="A75" i="2" s="1"/>
  <c r="A77" i="2" s="1"/>
  <c r="A79" i="2" s="1"/>
  <c r="I69" i="2"/>
  <c r="H69" i="2"/>
  <c r="G69" i="2"/>
  <c r="F69" i="2"/>
  <c r="E69" i="2"/>
  <c r="D69" i="2"/>
  <c r="C69" i="2"/>
  <c r="B69" i="2"/>
  <c r="I67" i="2"/>
  <c r="H67" i="2"/>
  <c r="G67" i="2"/>
  <c r="F67" i="2"/>
  <c r="E67" i="2"/>
  <c r="D67" i="2"/>
  <c r="C67" i="2"/>
  <c r="B67" i="2"/>
  <c r="I65" i="2"/>
  <c r="H65" i="2"/>
  <c r="G65" i="2"/>
  <c r="F65" i="2"/>
  <c r="E65" i="2"/>
  <c r="D65" i="2"/>
  <c r="C65" i="2"/>
  <c r="B65" i="2"/>
  <c r="I63" i="2"/>
  <c r="H63" i="2"/>
  <c r="G63" i="2"/>
  <c r="F63" i="2"/>
  <c r="E63" i="2"/>
  <c r="D63" i="2"/>
  <c r="C63" i="2"/>
  <c r="B63" i="2"/>
  <c r="I61" i="2"/>
  <c r="H61" i="2"/>
  <c r="G61" i="2"/>
  <c r="F61" i="2"/>
  <c r="E61" i="2"/>
  <c r="D61" i="2"/>
  <c r="C61" i="2"/>
  <c r="B61" i="2"/>
  <c r="A60" i="2"/>
  <c r="A62" i="2" s="1"/>
  <c r="A64" i="2" s="1"/>
  <c r="A66" i="2" s="1"/>
  <c r="A68" i="2" s="1"/>
  <c r="B1" i="1" l="1"/>
  <c r="I58" i="2"/>
  <c r="H58" i="2"/>
  <c r="G58" i="2"/>
  <c r="F58" i="2"/>
  <c r="E58" i="2"/>
  <c r="D58" i="2"/>
  <c r="C58" i="2"/>
  <c r="B58" i="2"/>
  <c r="I56" i="2"/>
  <c r="H56" i="2"/>
  <c r="G56" i="2"/>
  <c r="F56" i="2"/>
  <c r="E56" i="2"/>
  <c r="D56" i="2"/>
  <c r="C56" i="2"/>
  <c r="B56" i="2"/>
  <c r="I54" i="2"/>
  <c r="H54" i="2"/>
  <c r="G54" i="2"/>
  <c r="F54" i="2"/>
  <c r="E54" i="2"/>
  <c r="D54" i="2"/>
  <c r="C54" i="2"/>
  <c r="B54" i="2"/>
  <c r="I52" i="2"/>
  <c r="H52" i="2"/>
  <c r="G52" i="2"/>
  <c r="F52" i="2"/>
  <c r="E52" i="2"/>
  <c r="D52" i="2"/>
  <c r="C52" i="2"/>
  <c r="B52" i="2"/>
  <c r="I50" i="2"/>
  <c r="H50" i="2"/>
  <c r="G50" i="2"/>
  <c r="F50" i="2"/>
  <c r="E50" i="2"/>
  <c r="D50" i="2"/>
  <c r="C50" i="2"/>
  <c r="B50" i="2"/>
  <c r="A49" i="2"/>
  <c r="A51" i="2" s="1"/>
  <c r="A53" i="2" s="1"/>
  <c r="A55" i="2" s="1"/>
  <c r="A57" i="2" s="1"/>
  <c r="I47" i="2"/>
  <c r="H47" i="2"/>
  <c r="G47" i="2"/>
  <c r="F47" i="2"/>
  <c r="E47" i="2"/>
  <c r="D47" i="2"/>
  <c r="C47" i="2"/>
  <c r="B47" i="2"/>
  <c r="I45" i="2"/>
  <c r="H45" i="2"/>
  <c r="G45" i="2"/>
  <c r="F45" i="2"/>
  <c r="E45" i="2"/>
  <c r="D45" i="2"/>
  <c r="C45" i="2"/>
  <c r="B45" i="2"/>
  <c r="I43" i="2"/>
  <c r="H43" i="2"/>
  <c r="G43" i="2"/>
  <c r="F43" i="2"/>
  <c r="E43" i="2"/>
  <c r="D43" i="2"/>
  <c r="C43" i="2"/>
  <c r="B43" i="2"/>
  <c r="I41" i="2"/>
  <c r="H41" i="2"/>
  <c r="G41" i="2"/>
  <c r="F41" i="2"/>
  <c r="E41" i="2"/>
  <c r="D41" i="2"/>
  <c r="C41" i="2"/>
  <c r="B41" i="2"/>
  <c r="I39" i="2"/>
  <c r="H39" i="2"/>
  <c r="G39" i="2"/>
  <c r="F39" i="2"/>
  <c r="E39" i="2"/>
  <c r="D39" i="2"/>
  <c r="C39" i="2"/>
  <c r="B39" i="2"/>
  <c r="A38" i="2"/>
  <c r="A40" i="2" s="1"/>
  <c r="A42" i="2" s="1"/>
  <c r="A44" i="2" s="1"/>
  <c r="A46" i="2" s="1"/>
  <c r="I36" i="2"/>
  <c r="H36" i="2"/>
  <c r="G36" i="2"/>
  <c r="F36" i="2"/>
  <c r="E36" i="2"/>
  <c r="D36" i="2"/>
  <c r="C36" i="2"/>
  <c r="B36" i="2"/>
  <c r="I34" i="2"/>
  <c r="H34" i="2"/>
  <c r="G34" i="2"/>
  <c r="F34" i="2"/>
  <c r="E34" i="2"/>
  <c r="D34" i="2"/>
  <c r="C34" i="2"/>
  <c r="B34" i="2"/>
  <c r="I32" i="2"/>
  <c r="H32" i="2"/>
  <c r="G32" i="2"/>
  <c r="F32" i="2"/>
  <c r="E32" i="2"/>
  <c r="D32" i="2"/>
  <c r="C32" i="2"/>
  <c r="B32" i="2"/>
  <c r="I30" i="2"/>
  <c r="H30" i="2"/>
  <c r="G30" i="2"/>
  <c r="F30" i="2"/>
  <c r="E30" i="2"/>
  <c r="D30" i="2"/>
  <c r="C30" i="2"/>
  <c r="B30" i="2"/>
  <c r="A29" i="2"/>
  <c r="A31" i="2" s="1"/>
  <c r="A33" i="2" s="1"/>
  <c r="A35" i="2" s="1"/>
  <c r="I28" i="2"/>
  <c r="H28" i="2"/>
  <c r="G28" i="2"/>
  <c r="F28" i="2"/>
  <c r="E28" i="2"/>
  <c r="D28" i="2"/>
  <c r="C28" i="2"/>
  <c r="B28" i="2"/>
  <c r="A27" i="2"/>
  <c r="A16" i="2"/>
  <c r="C17" i="2" l="1"/>
  <c r="D17" i="2"/>
  <c r="E17" i="2"/>
  <c r="F17" i="2"/>
  <c r="G17" i="2"/>
  <c r="H17" i="2"/>
  <c r="I17" i="2"/>
  <c r="B17" i="2"/>
  <c r="A7" i="2"/>
  <c r="A9" i="2" s="1"/>
  <c r="A11" i="2" s="1"/>
  <c r="A13" i="2" s="1"/>
  <c r="A18" i="2"/>
  <c r="I25" i="2"/>
  <c r="H25" i="2"/>
  <c r="G25" i="2"/>
  <c r="F25" i="2"/>
  <c r="E25" i="2"/>
  <c r="D25" i="2"/>
  <c r="C25" i="2"/>
  <c r="B25" i="2"/>
  <c r="I23" i="2"/>
  <c r="H23" i="2"/>
  <c r="G23" i="2"/>
  <c r="F23" i="2"/>
  <c r="E23" i="2"/>
  <c r="D23" i="2"/>
  <c r="C23" i="2"/>
  <c r="B23" i="2"/>
  <c r="I21" i="2"/>
  <c r="H21" i="2"/>
  <c r="G21" i="2"/>
  <c r="F21" i="2"/>
  <c r="E21" i="2"/>
  <c r="D21" i="2"/>
  <c r="C21" i="2"/>
  <c r="B21" i="2"/>
  <c r="I19" i="2"/>
  <c r="H19" i="2"/>
  <c r="G19" i="2"/>
  <c r="F19" i="2"/>
  <c r="E19" i="2"/>
  <c r="D19" i="2"/>
  <c r="C19" i="2"/>
  <c r="B19" i="2"/>
  <c r="A20" i="2" l="1"/>
  <c r="A22" i="2" s="1"/>
  <c r="A24" i="2" s="1"/>
  <c r="I10" i="2"/>
  <c r="C14" i="2"/>
  <c r="D14" i="2"/>
  <c r="E14" i="2"/>
  <c r="F14" i="2"/>
  <c r="G14" i="2"/>
  <c r="H14" i="2"/>
  <c r="I14" i="2"/>
  <c r="C12" i="2"/>
  <c r="D12" i="2"/>
  <c r="E12" i="2"/>
  <c r="F12" i="2"/>
  <c r="G12" i="2"/>
  <c r="H12" i="2"/>
  <c r="I12" i="2"/>
  <c r="C10" i="2"/>
  <c r="D10" i="2"/>
  <c r="E10" i="2"/>
  <c r="F10" i="2"/>
  <c r="G10" i="2"/>
  <c r="H10" i="2"/>
  <c r="C8" i="2"/>
  <c r="D8" i="2"/>
  <c r="E8" i="2"/>
  <c r="F8" i="2"/>
  <c r="G8" i="2"/>
  <c r="H8" i="2"/>
  <c r="I8" i="2"/>
  <c r="B14" i="2"/>
  <c r="B12" i="2"/>
  <c r="B10" i="2"/>
  <c r="B8" i="2"/>
  <c r="E5" i="1" l="1"/>
  <c r="E6" i="1"/>
  <c r="E7" i="1"/>
  <c r="E8" i="1"/>
  <c r="E9" i="1"/>
  <c r="E10" i="1"/>
  <c r="E11" i="1"/>
  <c r="E12" i="1" l="1"/>
  <c r="E14" i="1" s="1"/>
  <c r="E16" i="1" s="1"/>
</calcChain>
</file>

<file path=xl/sharedStrings.xml><?xml version="1.0" encoding="utf-8"?>
<sst xmlns="http://schemas.openxmlformats.org/spreadsheetml/2006/main" count="167" uniqueCount="14">
  <si>
    <t>final projeté</t>
  </si>
  <si>
    <t>item/hr</t>
  </si>
  <si>
    <t>pph cible</t>
  </si>
  <si>
    <t>Final</t>
  </si>
  <si>
    <t>% vs hier</t>
  </si>
  <si>
    <t>itm./hr cible</t>
  </si>
  <si>
    <t>vs lundi avant</t>
  </si>
  <si>
    <t>-</t>
  </si>
  <si>
    <t>MTAO</t>
  </si>
  <si>
    <t>ppmh moy./hr</t>
  </si>
  <si>
    <t>% Vs précédent</t>
  </si>
  <si>
    <t>objectif Q3</t>
  </si>
  <si>
    <t>% vs obj</t>
  </si>
  <si>
    <t>objectif ppmh 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</si>
</sst>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C]d\ mmmm\,\ yyyy;@"/>
  </numFmts>
  <fonts count="8" x14ac:knownFonts="1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3" fontId="0" fillId="0" borderId="6" xfId="0" applyNumberFormat="1" applyBorder="1" applyAlignment="1">
      <alignment horizontal="center"/>
    </xf>
    <xf numFmtId="3" fontId="1" fillId="0" borderId="7" xfId="0" applyNumberFormat="1" applyFont="1" applyBorder="1" applyAlignment="1">
      <alignment horizontal="center"/>
    </xf>
    <xf numFmtId="3" fontId="0" fillId="0" borderId="9" xfId="0" applyNumberForma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3" fontId="1" fillId="0" borderId="12" xfId="0" applyNumberFormat="1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/>
    <xf numFmtId="9" fontId="0" fillId="0" borderId="0" xfId="0" applyNumberFormat="1"/>
    <xf numFmtId="0" fontId="2" fillId="3" borderId="2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164" fontId="0" fillId="3" borderId="3" xfId="0" applyNumberFormat="1" applyFill="1" applyBorder="1"/>
    <xf numFmtId="164" fontId="0" fillId="0" borderId="25" xfId="0" applyNumberFormat="1" applyBorder="1"/>
    <xf numFmtId="164" fontId="0" fillId="0" borderId="25" xfId="0" applyNumberFormat="1" applyBorder="1" applyAlignment="1">
      <alignment horizontal="right"/>
    </xf>
    <xf numFmtId="164" fontId="0" fillId="3" borderId="25" xfId="0" applyNumberFormat="1" applyFill="1" applyBorder="1"/>
    <xf numFmtId="164" fontId="0" fillId="3" borderId="25" xfId="0" applyNumberFormat="1" applyFill="1" applyBorder="1" applyAlignment="1">
      <alignment horizontal="right"/>
    </xf>
    <xf numFmtId="164" fontId="0" fillId="3" borderId="26" xfId="0" applyNumberFormat="1" applyFill="1" applyBorder="1" applyAlignment="1">
      <alignment horizontal="right"/>
    </xf>
    <xf numFmtId="0" fontId="2" fillId="3" borderId="20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/>
    </xf>
    <xf numFmtId="0" fontId="2" fillId="5" borderId="27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28" xfId="0" applyFont="1" applyFill="1" applyBorder="1" applyAlignment="1">
      <alignment horizontal="center"/>
    </xf>
    <xf numFmtId="10" fontId="3" fillId="3" borderId="23" xfId="0" applyNumberFormat="1" applyFont="1" applyFill="1" applyBorder="1" applyAlignment="1">
      <alignment horizontal="center"/>
    </xf>
    <xf numFmtId="10" fontId="3" fillId="3" borderId="22" xfId="0" applyNumberFormat="1" applyFont="1" applyFill="1" applyBorder="1" applyAlignment="1">
      <alignment horizontal="center"/>
    </xf>
    <xf numFmtId="10" fontId="3" fillId="3" borderId="24" xfId="0" applyNumberFormat="1" applyFont="1" applyFill="1" applyBorder="1" applyAlignment="1">
      <alignment horizontal="center"/>
    </xf>
    <xf numFmtId="10" fontId="3" fillId="5" borderId="29" xfId="0" applyNumberFormat="1" applyFont="1" applyFill="1" applyBorder="1" applyAlignment="1">
      <alignment horizontal="center"/>
    </xf>
    <xf numFmtId="10" fontId="3" fillId="5" borderId="5" xfId="0" applyNumberFormat="1" applyFont="1" applyFill="1" applyBorder="1" applyAlignment="1">
      <alignment horizontal="center"/>
    </xf>
    <xf numFmtId="10" fontId="3" fillId="5" borderId="30" xfId="0" applyNumberFormat="1" applyFont="1" applyFill="1" applyBorder="1" applyAlignment="1">
      <alignment horizontal="center"/>
    </xf>
    <xf numFmtId="10" fontId="3" fillId="3" borderId="29" xfId="0" applyNumberFormat="1" applyFont="1" applyFill="1" applyBorder="1" applyAlignment="1">
      <alignment horizontal="center"/>
    </xf>
    <xf numFmtId="10" fontId="3" fillId="3" borderId="5" xfId="0" applyNumberFormat="1" applyFont="1" applyFill="1" applyBorder="1" applyAlignment="1">
      <alignment horizontal="center"/>
    </xf>
    <xf numFmtId="10" fontId="3" fillId="3" borderId="30" xfId="0" applyNumberFormat="1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164" fontId="2" fillId="3" borderId="25" xfId="0" applyNumberFormat="1" applyFont="1" applyFill="1" applyBorder="1" applyAlignment="1">
      <alignment horizontal="right"/>
    </xf>
    <xf numFmtId="0" fontId="4" fillId="2" borderId="0" xfId="0" applyFont="1" applyFill="1"/>
    <xf numFmtId="20" fontId="4" fillId="2" borderId="20" xfId="0" applyNumberFormat="1" applyFont="1" applyFill="1" applyBorder="1" applyAlignment="1">
      <alignment horizontal="center"/>
    </xf>
    <xf numFmtId="20" fontId="4" fillId="2" borderId="16" xfId="0" applyNumberFormat="1" applyFont="1" applyFill="1" applyBorder="1" applyAlignment="1">
      <alignment horizontal="center"/>
    </xf>
    <xf numFmtId="20" fontId="4" fillId="2" borderId="17" xfId="0" applyNumberFormat="1" applyFont="1" applyFill="1" applyBorder="1" applyAlignment="1">
      <alignment horizontal="center"/>
    </xf>
    <xf numFmtId="0" fontId="0" fillId="4" borderId="18" xfId="0" applyFill="1" applyBorder="1" applyAlignment="1">
      <alignment horizontal="right"/>
    </xf>
    <xf numFmtId="0" fontId="6" fillId="0" borderId="0" xfId="0" applyFont="1" applyFill="1"/>
    <xf numFmtId="0" fontId="5" fillId="0" borderId="0" xfId="0" applyFont="1" applyAlignment="1">
      <alignment horizontal="center" vertical="center"/>
    </xf>
    <xf numFmtId="3" fontId="0" fillId="0" borderId="31" xfId="0" applyNumberFormat="1" applyBorder="1" applyAlignment="1">
      <alignment horizontal="center"/>
    </xf>
    <xf numFmtId="3" fontId="0" fillId="0" borderId="32" xfId="0" applyNumberFormat="1" applyBorder="1" applyAlignment="1">
      <alignment horizontal="center"/>
    </xf>
    <xf numFmtId="3" fontId="0" fillId="0" borderId="33" xfId="0" applyNumberFormat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0" borderId="16" xfId="0" applyFill="1" applyBorder="1" applyAlignment="1">
      <alignment horizontal="right"/>
    </xf>
    <xf numFmtId="0" fontId="0" fillId="0" borderId="17" xfId="0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15" xfId="0" applyFill="1" applyBorder="1" applyAlignment="1">
      <alignment horizontal="right"/>
    </xf>
    <xf numFmtId="0" fontId="0" fillId="4" borderId="19" xfId="0" applyFill="1" applyBorder="1" applyAlignment="1">
      <alignment horizontal="right"/>
    </xf>
    <xf numFmtId="3" fontId="1" fillId="0" borderId="20" xfId="0" applyNumberFormat="1" applyFont="1" applyFill="1" applyBorder="1" applyAlignment="1">
      <alignment horizontal="center"/>
    </xf>
    <xf numFmtId="0" fontId="0" fillId="0" borderId="21" xfId="0" applyFill="1" applyBorder="1"/>
    <xf numFmtId="0" fontId="0" fillId="4" borderId="28" xfId="0" applyFill="1" applyBorder="1" applyAlignment="1">
      <alignment horizontal="right"/>
    </xf>
    <xf numFmtId="0" fontId="0" fillId="0" borderId="0" xfId="0" applyFill="1" applyBorder="1"/>
    <xf numFmtId="3" fontId="7" fillId="0" borderId="36" xfId="0" applyNumberFormat="1" applyFont="1" applyBorder="1" applyAlignment="1">
      <alignment horizontal="center"/>
    </xf>
    <xf numFmtId="3" fontId="7" fillId="0" borderId="13" xfId="0" applyNumberFormat="1" applyFont="1" applyBorder="1" applyAlignment="1">
      <alignment horizontal="center"/>
    </xf>
    <xf numFmtId="164" fontId="0" fillId="0" borderId="21" xfId="0" applyNumberFormat="1" applyFill="1" applyBorder="1"/>
    <xf numFmtId="0" fontId="0" fillId="4" borderId="1" xfId="0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0" fillId="4" borderId="14" xfId="0" applyFill="1" applyBorder="1" applyAlignment="1">
      <alignment horizontal="right"/>
    </xf>
    <xf numFmtId="9" fontId="1" fillId="0" borderId="14" xfId="0" applyNumberFormat="1" applyFont="1" applyBorder="1" applyAlignment="1">
      <alignment horizontal="center"/>
    </xf>
    <xf numFmtId="0" fontId="0" fillId="4" borderId="30" xfId="0" applyFill="1" applyBorder="1" applyAlignment="1">
      <alignment horizontal="right"/>
    </xf>
    <xf numFmtId="3" fontId="1" fillId="0" borderId="21" xfId="0" applyNumberFormat="1" applyFont="1" applyFill="1" applyBorder="1" applyAlignment="1">
      <alignment horizontal="center"/>
    </xf>
    <xf numFmtId="3" fontId="7" fillId="0" borderId="37" xfId="0" applyNumberFormat="1" applyFont="1" applyBorder="1" applyAlignment="1">
      <alignment horizontal="center"/>
    </xf>
    <xf numFmtId="9" fontId="1" fillId="0" borderId="8" xfId="0" applyNumberFormat="1" applyFont="1" applyBorder="1" applyAlignment="1">
      <alignment horizontal="center"/>
    </xf>
    <xf numFmtId="9" fontId="1" fillId="0" borderId="34" xfId="0" applyNumberFormat="1" applyFont="1" applyBorder="1" applyAlignment="1">
      <alignment horizontal="center"/>
    </xf>
    <xf numFmtId="9" fontId="1" fillId="0" borderId="35" xfId="0" applyNumberFormat="1" applyFont="1" applyBorder="1" applyAlignment="1">
      <alignment horizontal="center"/>
    </xf>
  </cellXfs>
  <cellStyles count="1">
    <cellStyle name="Normal" xfId="0" builtinId="0"/>
  </cellStyles>
  <dxfs count="79">
    <dxf>
      <font>
        <b/>
        <i val="0"/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zoomScale="120" zoomScaleNormal="120" workbookViewId="0">
      <selection activeCell="B9" sqref="B9"/>
    </sheetView>
  </sheetViews>
  <sheetFormatPr baseColWidth="10" defaultColWidth="9.140625" defaultRowHeight="15" x14ac:dyDescent="0.25"/>
  <cols>
    <col min="1" max="1" width="13.7109375" bestFit="1" customWidth="1"/>
    <col min="3" max="3" width="16.5703125" bestFit="1" customWidth="1"/>
    <col min="4" max="4" width="16.5703125" customWidth="1"/>
    <col min="5" max="5" width="12" bestFit="1" customWidth="1"/>
    <col min="6" max="6" width="14.7109375" bestFit="1" customWidth="1"/>
  </cols>
  <sheetData>
    <row r="1" spans="1:6" ht="15.75" thickBot="1" x14ac:dyDescent="0.3">
      <c r="A1" s="64">
        <f ca="1">TODAY()</f>
        <v>44053</v>
      </c>
      <c r="B1" s="47">
        <f ca="1">MATCH(A1,Feuil2!A:A,0)</f>
        <v>49</v>
      </c>
      <c r="C1" s="65" t="s">
        <v>5</v>
      </c>
      <c r="D1" s="66">
        <v>10000</v>
      </c>
    </row>
    <row r="2" spans="1:6" ht="15.75" thickBot="1" x14ac:dyDescent="0.3">
      <c r="C2" s="65" t="s">
        <v>2</v>
      </c>
      <c r="D2" s="66">
        <v>760</v>
      </c>
    </row>
    <row r="3" spans="1:6" ht="15.75" thickBot="1" x14ac:dyDescent="0.3"/>
    <row r="4" spans="1:6" ht="15.75" thickBot="1" x14ac:dyDescent="0.3">
      <c r="C4" s="52">
        <f ca="1">TODAY()</f>
        <v>44053</v>
      </c>
      <c r="D4" s="52">
        <f ca="1">A1-7</f>
        <v>44046</v>
      </c>
      <c r="E4" s="8" t="s">
        <v>1</v>
      </c>
      <c r="F4" s="8" t="s">
        <v>10</v>
      </c>
    </row>
    <row r="5" spans="1:6" ht="15.75" thickBot="1" x14ac:dyDescent="0.3">
      <c r="A5" s="47">
        <v>2</v>
      </c>
      <c r="B5" s="9">
        <v>0.6875</v>
      </c>
      <c r="C5" s="1">
        <v>5489</v>
      </c>
      <c r="D5" s="49">
        <v>3383</v>
      </c>
      <c r="E5" s="2">
        <f>IF(C5&lt;&gt;"",C5-C3,"")</f>
        <v>5489</v>
      </c>
      <c r="F5" s="72">
        <f>IF(C5&lt;&gt;"",(C5-D5)/D5,"")</f>
        <v>0.62252438663907772</v>
      </c>
    </row>
    <row r="6" spans="1:6" ht="15.75" thickBot="1" x14ac:dyDescent="0.3">
      <c r="A6" s="47">
        <v>3</v>
      </c>
      <c r="B6" s="9">
        <v>0.72916666666666696</v>
      </c>
      <c r="C6" s="3"/>
      <c r="D6" s="50">
        <v>9081</v>
      </c>
      <c r="E6" s="4" t="str">
        <f>IF(C6&lt;&gt;"",C6-C5,"")</f>
        <v/>
      </c>
      <c r="F6" s="73" t="str">
        <f t="shared" ref="F6:F11" si="0">IF(C6&lt;&gt;"",(C6-D6)/D6,"")</f>
        <v/>
      </c>
    </row>
    <row r="7" spans="1:6" ht="15.75" thickBot="1" x14ac:dyDescent="0.3">
      <c r="A7" s="47">
        <v>4</v>
      </c>
      <c r="B7" s="9">
        <v>0.77083333333333304</v>
      </c>
      <c r="C7" s="3"/>
      <c r="D7" s="50"/>
      <c r="E7" s="4" t="str">
        <f t="shared" ref="E7:E11" si="1">IF(C7&lt;&gt;"",C7-C6,"")</f>
        <v/>
      </c>
      <c r="F7" s="73" t="str">
        <f t="shared" si="0"/>
        <v/>
      </c>
    </row>
    <row r="8" spans="1:6" ht="15.75" thickBot="1" x14ac:dyDescent="0.3">
      <c r="A8" s="47">
        <v>5</v>
      </c>
      <c r="B8" s="9">
        <v>0.8125</v>
      </c>
      <c r="C8" s="3"/>
      <c r="D8" s="50"/>
      <c r="E8" s="4" t="str">
        <f t="shared" si="1"/>
        <v/>
      </c>
      <c r="F8" s="73" t="str">
        <f t="shared" si="0"/>
        <v/>
      </c>
    </row>
    <row r="9" spans="1:6" ht="15.75" thickBot="1" x14ac:dyDescent="0.3">
      <c r="A9" s="47">
        <v>6</v>
      </c>
      <c r="B9" s="9">
        <v>0.85416666666666696</v>
      </c>
      <c r="C9" s="3"/>
      <c r="D9" s="50"/>
      <c r="E9" s="4" t="str">
        <f t="shared" si="1"/>
        <v/>
      </c>
      <c r="F9" s="73" t="str">
        <f t="shared" si="0"/>
        <v/>
      </c>
    </row>
    <row r="10" spans="1:6" ht="15.75" thickBot="1" x14ac:dyDescent="0.3">
      <c r="A10" s="47">
        <v>7</v>
      </c>
      <c r="B10" s="9">
        <v>0.89583333333333304</v>
      </c>
      <c r="C10" s="3"/>
      <c r="D10" s="50"/>
      <c r="E10" s="4" t="str">
        <f t="shared" si="1"/>
        <v/>
      </c>
      <c r="F10" s="73" t="str">
        <f t="shared" si="0"/>
        <v/>
      </c>
    </row>
    <row r="11" spans="1:6" ht="15.75" thickBot="1" x14ac:dyDescent="0.3">
      <c r="A11" s="47">
        <v>8</v>
      </c>
      <c r="B11" s="9">
        <v>0.9375</v>
      </c>
      <c r="C11" s="5"/>
      <c r="D11" s="51"/>
      <c r="E11" s="6" t="str">
        <f t="shared" si="1"/>
        <v/>
      </c>
      <c r="F11" s="74" t="str">
        <f t="shared" si="0"/>
        <v/>
      </c>
    </row>
    <row r="12" spans="1:6" x14ac:dyDescent="0.25">
      <c r="B12" s="53"/>
      <c r="C12" s="54"/>
      <c r="D12" s="46" t="s">
        <v>9</v>
      </c>
      <c r="E12" s="7">
        <f>IFERROR(AVERAGE(E5:E11),"")</f>
        <v>5489</v>
      </c>
      <c r="F12" s="58"/>
    </row>
    <row r="13" spans="1:6" x14ac:dyDescent="0.25">
      <c r="B13" s="55"/>
      <c r="C13" s="56"/>
      <c r="D13" s="69" t="s">
        <v>13</v>
      </c>
      <c r="E13" s="71">
        <v>7300</v>
      </c>
      <c r="F13" s="70"/>
    </row>
    <row r="14" spans="1:6" x14ac:dyDescent="0.25">
      <c r="B14" s="55"/>
      <c r="C14" s="56"/>
      <c r="D14" s="57" t="s">
        <v>0</v>
      </c>
      <c r="E14" s="63">
        <f>IF(ISERROR(E12*8),"",E12*8)</f>
        <v>43912</v>
      </c>
      <c r="F14" s="59"/>
    </row>
    <row r="15" spans="1:6" x14ac:dyDescent="0.25">
      <c r="B15" s="55"/>
      <c r="C15" s="56"/>
      <c r="D15" s="60" t="s">
        <v>11</v>
      </c>
      <c r="E15" s="62">
        <v>53750</v>
      </c>
      <c r="F15" s="61"/>
    </row>
    <row r="16" spans="1:6" ht="15.75" thickBot="1" x14ac:dyDescent="0.3">
      <c r="B16" s="55"/>
      <c r="C16" s="56"/>
      <c r="D16" s="67" t="s">
        <v>12</v>
      </c>
      <c r="E16" s="68">
        <f>IFERROR((E14-E15)/E14,"")</f>
        <v>-0.22403898706503916</v>
      </c>
      <c r="F16" s="61"/>
    </row>
  </sheetData>
  <conditionalFormatting sqref="F5:F11">
    <cfRule type="cellIs" dxfId="7" priority="8" operator="lessThanOrEqual">
      <formula>0</formula>
    </cfRule>
    <cfRule type="cellIs" dxfId="6" priority="1" operator="greaterThan">
      <formula>0</formula>
    </cfRule>
  </conditionalFormatting>
  <conditionalFormatting sqref="E5:E11">
    <cfRule type="cellIs" dxfId="12" priority="6" operator="lessThan">
      <formula>9999</formula>
    </cfRule>
    <cfRule type="cellIs" priority="7" operator="lessThan">
      <formula>9999</formula>
    </cfRule>
  </conditionalFormatting>
  <conditionalFormatting sqref="E14 E16">
    <cfRule type="cellIs" dxfId="11" priority="5" operator="lessThan">
      <formula>53750</formula>
    </cfRule>
  </conditionalFormatting>
  <conditionalFormatting sqref="E12:F12 F13">
    <cfRule type="cellIs" dxfId="10" priority="3" operator="lessThan">
      <formula>759</formula>
    </cfRule>
    <cfRule type="cellIs" dxfId="9" priority="4" operator="lessThan">
      <formula>9999</formula>
    </cfRule>
  </conditionalFormatting>
  <conditionalFormatting sqref="E14">
    <cfRule type="cellIs" dxfId="8" priority="2" operator="greaterThan">
      <formula>53751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78"/>
  <sheetViews>
    <sheetView topLeftCell="A34" zoomScaleNormal="100" workbookViewId="0">
      <selection activeCell="C57" sqref="C57"/>
    </sheetView>
  </sheetViews>
  <sheetFormatPr baseColWidth="10" defaultRowHeight="15" x14ac:dyDescent="0.25"/>
  <cols>
    <col min="1" max="1" width="18.28515625" bestFit="1" customWidth="1"/>
  </cols>
  <sheetData>
    <row r="1" spans="1:10" x14ac:dyDescent="0.25">
      <c r="A1" s="48" t="s">
        <v>8</v>
      </c>
      <c r="B1" s="48"/>
      <c r="C1" s="48"/>
      <c r="D1" s="48"/>
      <c r="E1" s="48"/>
      <c r="F1" s="48"/>
      <c r="G1" s="48"/>
      <c r="H1" s="48"/>
      <c r="I1" s="48"/>
    </row>
    <row r="2" spans="1:10" x14ac:dyDescent="0.25">
      <c r="A2" s="48"/>
      <c r="B2" s="48"/>
      <c r="C2" s="48"/>
      <c r="D2" s="48"/>
      <c r="E2" s="48"/>
      <c r="F2" s="48"/>
      <c r="G2" s="48"/>
      <c r="H2" s="48"/>
      <c r="I2" s="48"/>
    </row>
    <row r="3" spans="1:10" ht="15.75" thickBot="1" x14ac:dyDescent="0.3">
      <c r="A3" s="48"/>
      <c r="B3" s="48"/>
      <c r="C3" s="48"/>
      <c r="D3" s="48"/>
      <c r="E3" s="48"/>
      <c r="F3" s="48"/>
      <c r="G3" s="48"/>
      <c r="H3" s="48"/>
      <c r="I3" s="48"/>
    </row>
    <row r="4" spans="1:10" ht="15.75" thickBot="1" x14ac:dyDescent="0.3">
      <c r="A4" s="42"/>
      <c r="B4" s="43">
        <v>0.6875</v>
      </c>
      <c r="C4" s="44">
        <v>0.72916666666666696</v>
      </c>
      <c r="D4" s="44">
        <v>0.77083333333333304</v>
      </c>
      <c r="E4" s="44">
        <v>0.8125</v>
      </c>
      <c r="F4" s="44">
        <v>0.85416666666666696</v>
      </c>
      <c r="G4" s="44">
        <v>0.89583333333333304</v>
      </c>
      <c r="H4" s="44">
        <v>0.9375</v>
      </c>
      <c r="I4" s="45" t="s">
        <v>3</v>
      </c>
    </row>
    <row r="5" spans="1:10" x14ac:dyDescent="0.25">
      <c r="A5" s="14">
        <v>44025</v>
      </c>
      <c r="B5" s="20"/>
      <c r="C5" s="21"/>
      <c r="D5" s="21"/>
      <c r="E5" s="21"/>
      <c r="F5" s="21"/>
      <c r="G5" s="21"/>
      <c r="H5" s="21"/>
      <c r="I5" s="22">
        <v>45485</v>
      </c>
    </row>
    <row r="6" spans="1:10" x14ac:dyDescent="0.25">
      <c r="A6" s="17"/>
      <c r="B6" s="11" t="s">
        <v>7</v>
      </c>
      <c r="C6" s="12" t="s">
        <v>7</v>
      </c>
      <c r="D6" s="12" t="s">
        <v>7</v>
      </c>
      <c r="E6" s="12" t="s">
        <v>7</v>
      </c>
      <c r="F6" s="12" t="s">
        <v>7</v>
      </c>
      <c r="G6" s="12" t="s">
        <v>7</v>
      </c>
      <c r="H6" s="12" t="s">
        <v>7</v>
      </c>
      <c r="I6" s="13" t="s">
        <v>7</v>
      </c>
    </row>
    <row r="7" spans="1:10" x14ac:dyDescent="0.25">
      <c r="A7" s="15">
        <f>A5+1</f>
        <v>44026</v>
      </c>
      <c r="B7" s="26"/>
      <c r="C7" s="27"/>
      <c r="D7" s="27"/>
      <c r="E7" s="27"/>
      <c r="F7" s="27"/>
      <c r="G7" s="27"/>
      <c r="H7" s="27"/>
      <c r="I7" s="28">
        <v>54767</v>
      </c>
    </row>
    <row r="8" spans="1:10" x14ac:dyDescent="0.25">
      <c r="A8" s="16" t="s">
        <v>4</v>
      </c>
      <c r="B8" s="32" t="str">
        <f>IF(B7&lt;&gt;"",(B7-B5)/B5,"")</f>
        <v/>
      </c>
      <c r="C8" s="33" t="str">
        <f t="shared" ref="C8:I8" si="0">IF(C7&lt;&gt;"",(C7-C5)/C5,"")</f>
        <v/>
      </c>
      <c r="D8" s="33" t="str">
        <f t="shared" si="0"/>
        <v/>
      </c>
      <c r="E8" s="33" t="str">
        <f t="shared" si="0"/>
        <v/>
      </c>
      <c r="F8" s="33" t="str">
        <f t="shared" si="0"/>
        <v/>
      </c>
      <c r="G8" s="33" t="str">
        <f t="shared" si="0"/>
        <v/>
      </c>
      <c r="H8" s="33" t="str">
        <f t="shared" si="0"/>
        <v/>
      </c>
      <c r="I8" s="34">
        <f t="shared" si="0"/>
        <v>0.20406727492579971</v>
      </c>
    </row>
    <row r="9" spans="1:10" x14ac:dyDescent="0.25">
      <c r="A9" s="17">
        <f>A7+1</f>
        <v>44027</v>
      </c>
      <c r="B9" s="23"/>
      <c r="C9" s="24"/>
      <c r="D9" s="24"/>
      <c r="E9" s="24"/>
      <c r="F9" s="24"/>
      <c r="G9" s="24"/>
      <c r="H9" s="24"/>
      <c r="I9" s="25">
        <v>54057</v>
      </c>
    </row>
    <row r="10" spans="1:10" x14ac:dyDescent="0.25">
      <c r="A10" s="18" t="s">
        <v>4</v>
      </c>
      <c r="B10" s="35" t="str">
        <f>IF(B9&lt;&gt;"",(B9-B7)/B7,"")</f>
        <v/>
      </c>
      <c r="C10" s="36" t="str">
        <f t="shared" ref="C10:H10" si="1">IF(C9&lt;&gt;"",(C9-C7)/C7,"")</f>
        <v/>
      </c>
      <c r="D10" s="36" t="str">
        <f t="shared" si="1"/>
        <v/>
      </c>
      <c r="E10" s="36" t="str">
        <f t="shared" si="1"/>
        <v/>
      </c>
      <c r="F10" s="36" t="str">
        <f t="shared" si="1"/>
        <v/>
      </c>
      <c r="G10" s="36" t="str">
        <f t="shared" si="1"/>
        <v/>
      </c>
      <c r="H10" s="36" t="str">
        <f t="shared" si="1"/>
        <v/>
      </c>
      <c r="I10" s="37">
        <f t="shared" ref="C10:I12" si="2">IF(I9&lt;&gt;"",(I9-I7)/I7,"")</f>
        <v>-1.2964011174612449E-2</v>
      </c>
      <c r="J10" s="10"/>
    </row>
    <row r="11" spans="1:10" x14ac:dyDescent="0.25">
      <c r="A11" s="15">
        <f>A9+1</f>
        <v>44028</v>
      </c>
      <c r="B11" s="26"/>
      <c r="C11" s="27"/>
      <c r="D11" s="27"/>
      <c r="E11" s="27"/>
      <c r="F11" s="27"/>
      <c r="G11" s="27"/>
      <c r="H11" s="27"/>
      <c r="I11" s="28">
        <v>44454</v>
      </c>
    </row>
    <row r="12" spans="1:10" x14ac:dyDescent="0.25">
      <c r="A12" s="16" t="s">
        <v>4</v>
      </c>
      <c r="B12" s="32" t="str">
        <f>IF(B11&lt;&gt;"",(B11-B9)/B9,"")</f>
        <v/>
      </c>
      <c r="C12" s="33" t="str">
        <f t="shared" si="2"/>
        <v/>
      </c>
      <c r="D12" s="33" t="str">
        <f t="shared" si="2"/>
        <v/>
      </c>
      <c r="E12" s="33" t="str">
        <f t="shared" si="2"/>
        <v/>
      </c>
      <c r="F12" s="33" t="str">
        <f t="shared" si="2"/>
        <v/>
      </c>
      <c r="G12" s="33" t="str">
        <f t="shared" si="2"/>
        <v/>
      </c>
      <c r="H12" s="33" t="str">
        <f t="shared" si="2"/>
        <v/>
      </c>
      <c r="I12" s="34">
        <f t="shared" si="2"/>
        <v>-0.17764581830290249</v>
      </c>
    </row>
    <row r="13" spans="1:10" x14ac:dyDescent="0.25">
      <c r="A13" s="17">
        <f>A11+1</f>
        <v>44029</v>
      </c>
      <c r="B13" s="11"/>
      <c r="C13" s="12"/>
      <c r="D13" s="12"/>
      <c r="E13" s="12"/>
      <c r="F13" s="12"/>
      <c r="G13" s="12"/>
      <c r="H13" s="12"/>
      <c r="I13" s="13">
        <v>44350</v>
      </c>
    </row>
    <row r="14" spans="1:10" ht="15.75" thickBot="1" x14ac:dyDescent="0.3">
      <c r="A14" s="19" t="s">
        <v>4</v>
      </c>
      <c r="B14" s="30" t="str">
        <f>IF(B13&lt;&gt;"",(B13-B11)/B11,"")</f>
        <v/>
      </c>
      <c r="C14" s="29" t="str">
        <f t="shared" ref="C14:I14" si="3">IF(C13&lt;&gt;"",(C13-C11)/C11,"")</f>
        <v/>
      </c>
      <c r="D14" s="29" t="str">
        <f t="shared" si="3"/>
        <v/>
      </c>
      <c r="E14" s="29" t="str">
        <f t="shared" si="3"/>
        <v/>
      </c>
      <c r="F14" s="29" t="str">
        <f t="shared" si="3"/>
        <v/>
      </c>
      <c r="G14" s="29" t="str">
        <f t="shared" si="3"/>
        <v/>
      </c>
      <c r="H14" s="29" t="str">
        <f t="shared" si="3"/>
        <v/>
      </c>
      <c r="I14" s="31">
        <f t="shared" si="3"/>
        <v>-2.3394970081432494E-3</v>
      </c>
    </row>
    <row r="15" spans="1:10" ht="15.75" thickBot="1" x14ac:dyDescent="0.3">
      <c r="A15" s="42"/>
      <c r="B15" s="43">
        <v>0.6875</v>
      </c>
      <c r="C15" s="44">
        <v>0.72916666666666696</v>
      </c>
      <c r="D15" s="44">
        <v>0.77083333333333304</v>
      </c>
      <c r="E15" s="44">
        <v>0.8125</v>
      </c>
      <c r="F15" s="44">
        <v>0.85416666666666696</v>
      </c>
      <c r="G15" s="44">
        <v>0.89583333333333304</v>
      </c>
      <c r="H15" s="44">
        <v>0.9375</v>
      </c>
      <c r="I15" s="45" t="s">
        <v>3</v>
      </c>
    </row>
    <row r="16" spans="1:10" x14ac:dyDescent="0.25">
      <c r="A16" s="14">
        <f>A5+7</f>
        <v>44032</v>
      </c>
      <c r="B16" s="20">
        <v>3156</v>
      </c>
      <c r="C16" s="21">
        <v>11305</v>
      </c>
      <c r="D16" s="21">
        <v>18587</v>
      </c>
      <c r="E16" s="21">
        <v>25745</v>
      </c>
      <c r="F16" s="21">
        <v>29980</v>
      </c>
      <c r="G16" s="21">
        <v>37489</v>
      </c>
      <c r="H16" s="21">
        <v>45124</v>
      </c>
      <c r="I16" s="22">
        <v>50705</v>
      </c>
    </row>
    <row r="17" spans="1:9" x14ac:dyDescent="0.25">
      <c r="A17" s="41" t="s">
        <v>6</v>
      </c>
      <c r="B17" s="35" t="e">
        <f>IF(B16&lt;&gt;"",(B16-B5)/B5,"")</f>
        <v>#DIV/0!</v>
      </c>
      <c r="C17" s="36" t="e">
        <f t="shared" ref="C17:I17" si="4">IF(C16&lt;&gt;"",(C16-C5)/C5,"")</f>
        <v>#DIV/0!</v>
      </c>
      <c r="D17" s="36" t="e">
        <f t="shared" si="4"/>
        <v>#DIV/0!</v>
      </c>
      <c r="E17" s="36" t="e">
        <f t="shared" si="4"/>
        <v>#DIV/0!</v>
      </c>
      <c r="F17" s="36" t="e">
        <f t="shared" si="4"/>
        <v>#DIV/0!</v>
      </c>
      <c r="G17" s="36" t="e">
        <f t="shared" si="4"/>
        <v>#DIV/0!</v>
      </c>
      <c r="H17" s="36" t="e">
        <f t="shared" si="4"/>
        <v>#DIV/0!</v>
      </c>
      <c r="I17" s="37">
        <f t="shared" si="4"/>
        <v>0.1147631087171595</v>
      </c>
    </row>
    <row r="18" spans="1:9" x14ac:dyDescent="0.25">
      <c r="A18" s="15">
        <f>A16+1</f>
        <v>44033</v>
      </c>
      <c r="B18" s="38">
        <v>5035</v>
      </c>
      <c r="C18" s="39">
        <v>11733</v>
      </c>
      <c r="D18" s="39">
        <v>17361</v>
      </c>
      <c r="E18" s="39">
        <v>23291</v>
      </c>
      <c r="F18" s="39">
        <v>28108</v>
      </c>
      <c r="G18" s="39">
        <v>35696</v>
      </c>
      <c r="H18" s="39">
        <v>41790</v>
      </c>
      <c r="I18" s="40">
        <v>45943</v>
      </c>
    </row>
    <row r="19" spans="1:9" x14ac:dyDescent="0.25">
      <c r="A19" s="16" t="s">
        <v>4</v>
      </c>
      <c r="B19" s="32">
        <f>IF(B18&lt;&gt;"",(B18-B16)/B16,"")</f>
        <v>0.59537389100126747</v>
      </c>
      <c r="C19" s="33">
        <f t="shared" ref="C19:I19" si="5">IF(C18&lt;&gt;"",(C18-C16)/C16,"")</f>
        <v>3.7859354268022997E-2</v>
      </c>
      <c r="D19" s="33">
        <f t="shared" si="5"/>
        <v>-6.5960079625544732E-2</v>
      </c>
      <c r="E19" s="33">
        <f t="shared" si="5"/>
        <v>-9.5319479510584573E-2</v>
      </c>
      <c r="F19" s="33">
        <f t="shared" si="5"/>
        <v>-6.2441627751834559E-2</v>
      </c>
      <c r="G19" s="33">
        <f t="shared" si="5"/>
        <v>-4.7827362693056631E-2</v>
      </c>
      <c r="H19" s="33">
        <f t="shared" si="5"/>
        <v>-7.3885293856927575E-2</v>
      </c>
      <c r="I19" s="34">
        <f t="shared" si="5"/>
        <v>-9.3915787397692532E-2</v>
      </c>
    </row>
    <row r="20" spans="1:9" x14ac:dyDescent="0.25">
      <c r="A20" s="17">
        <f>A18+1</f>
        <v>44034</v>
      </c>
      <c r="B20" s="23">
        <v>4662</v>
      </c>
      <c r="C20" s="24">
        <v>9918</v>
      </c>
      <c r="D20" s="24">
        <v>14876</v>
      </c>
      <c r="E20" s="24">
        <v>22267</v>
      </c>
      <c r="F20" s="24">
        <v>27610</v>
      </c>
      <c r="G20" s="24">
        <v>34702</v>
      </c>
      <c r="H20" s="24">
        <v>41634</v>
      </c>
      <c r="I20" s="25">
        <v>46659</v>
      </c>
    </row>
    <row r="21" spans="1:9" x14ac:dyDescent="0.25">
      <c r="A21" s="18" t="s">
        <v>4</v>
      </c>
      <c r="B21" s="35">
        <f>IF(B20&lt;&gt;"",(B20-B18)/B18,"")</f>
        <v>-7.4081429990069517E-2</v>
      </c>
      <c r="C21" s="36">
        <f t="shared" ref="C21:I21" si="6">IF(C20&lt;&gt;"",(C20-C18)/C18,"")</f>
        <v>-0.15469189465609817</v>
      </c>
      <c r="D21" s="36">
        <f t="shared" si="6"/>
        <v>-0.14313691607626289</v>
      </c>
      <c r="E21" s="36">
        <f t="shared" si="6"/>
        <v>-4.3965480228414407E-2</v>
      </c>
      <c r="F21" s="36">
        <f t="shared" si="6"/>
        <v>-1.7717375836060908E-2</v>
      </c>
      <c r="G21" s="36">
        <f t="shared" si="6"/>
        <v>-2.7846257283729269E-2</v>
      </c>
      <c r="H21" s="36">
        <f t="shared" si="6"/>
        <v>-3.7329504666188083E-3</v>
      </c>
      <c r="I21" s="37">
        <f t="shared" si="6"/>
        <v>1.558452865507259E-2</v>
      </c>
    </row>
    <row r="22" spans="1:9" x14ac:dyDescent="0.25">
      <c r="A22" s="15">
        <f>A20+1</f>
        <v>44035</v>
      </c>
      <c r="B22" s="26">
        <v>6039</v>
      </c>
      <c r="C22" s="27">
        <v>12711</v>
      </c>
      <c r="D22" s="27">
        <v>18586</v>
      </c>
      <c r="E22" s="27">
        <v>23644</v>
      </c>
      <c r="F22" s="27">
        <v>29250</v>
      </c>
      <c r="G22" s="27">
        <v>36376</v>
      </c>
      <c r="H22" s="27">
        <v>43192</v>
      </c>
      <c r="I22" s="28">
        <v>47947</v>
      </c>
    </row>
    <row r="23" spans="1:9" x14ac:dyDescent="0.25">
      <c r="A23" s="16" t="s">
        <v>4</v>
      </c>
      <c r="B23" s="32">
        <f>IF(B22&lt;&gt;"",(B22-B20)/B20,"")</f>
        <v>0.29536679536679539</v>
      </c>
      <c r="C23" s="33">
        <f t="shared" ref="C23:I23" si="7">IF(C22&lt;&gt;"",(C22-C20)/C20,"")</f>
        <v>0.28160919540229884</v>
      </c>
      <c r="D23" s="33">
        <f t="shared" si="7"/>
        <v>0.24939499865555256</v>
      </c>
      <c r="E23" s="33">
        <f t="shared" si="7"/>
        <v>6.184039161090403E-2</v>
      </c>
      <c r="F23" s="33">
        <f t="shared" si="7"/>
        <v>5.9398768562115178E-2</v>
      </c>
      <c r="G23" s="33">
        <f t="shared" si="7"/>
        <v>4.8239294565154744E-2</v>
      </c>
      <c r="H23" s="33">
        <f t="shared" si="7"/>
        <v>3.7421338329250133E-2</v>
      </c>
      <c r="I23" s="34">
        <f t="shared" si="7"/>
        <v>2.7604535030755054E-2</v>
      </c>
    </row>
    <row r="24" spans="1:9" x14ac:dyDescent="0.25">
      <c r="A24" s="17">
        <f>A22+1</f>
        <v>44036</v>
      </c>
      <c r="B24" s="11">
        <v>6521</v>
      </c>
      <c r="C24" s="12">
        <v>14188</v>
      </c>
      <c r="D24" s="12">
        <v>19875</v>
      </c>
      <c r="E24" s="12">
        <v>25737</v>
      </c>
      <c r="F24" s="12">
        <v>29346</v>
      </c>
      <c r="G24" s="12">
        <v>36891</v>
      </c>
      <c r="H24" s="12">
        <v>42668</v>
      </c>
      <c r="I24" s="13">
        <v>46856</v>
      </c>
    </row>
    <row r="25" spans="1:9" ht="15.75" thickBot="1" x14ac:dyDescent="0.3">
      <c r="A25" s="19" t="s">
        <v>4</v>
      </c>
      <c r="B25" s="30">
        <f>IF(B24&lt;&gt;"",(B24-B22)/B22,"")</f>
        <v>7.9814538830932272E-2</v>
      </c>
      <c r="C25" s="29">
        <f t="shared" ref="C25:I25" si="8">IF(C24&lt;&gt;"",(C24-C22)/C22,"")</f>
        <v>0.11619856816930219</v>
      </c>
      <c r="D25" s="29">
        <f t="shared" si="8"/>
        <v>6.9353276659851498E-2</v>
      </c>
      <c r="E25" s="29">
        <f t="shared" si="8"/>
        <v>8.8521400778210121E-2</v>
      </c>
      <c r="F25" s="29">
        <f t="shared" si="8"/>
        <v>3.2820512820512819E-3</v>
      </c>
      <c r="G25" s="29">
        <f t="shared" si="8"/>
        <v>1.4157686386628546E-2</v>
      </c>
      <c r="H25" s="29">
        <f t="shared" si="8"/>
        <v>-1.2131876273383959E-2</v>
      </c>
      <c r="I25" s="31">
        <f t="shared" si="8"/>
        <v>-2.27542911965295E-2</v>
      </c>
    </row>
    <row r="26" spans="1:9" ht="15.75" thickBot="1" x14ac:dyDescent="0.3">
      <c r="A26" s="42"/>
      <c r="B26" s="43">
        <v>0.6875</v>
      </c>
      <c r="C26" s="44">
        <v>0.72916666666666696</v>
      </c>
      <c r="D26" s="44">
        <v>0.77083333333333304</v>
      </c>
      <c r="E26" s="44">
        <v>0.8125</v>
      </c>
      <c r="F26" s="44">
        <v>0.85416666666666696</v>
      </c>
      <c r="G26" s="44">
        <v>0.89583333333333304</v>
      </c>
      <c r="H26" s="44">
        <v>0.9375</v>
      </c>
      <c r="I26" s="45" t="s">
        <v>3</v>
      </c>
    </row>
    <row r="27" spans="1:9" x14ac:dyDescent="0.25">
      <c r="A27" s="14">
        <f>A16+7</f>
        <v>44039</v>
      </c>
      <c r="B27" s="20">
        <v>4989</v>
      </c>
      <c r="C27" s="21">
        <v>8673</v>
      </c>
      <c r="D27" s="21">
        <v>14773</v>
      </c>
      <c r="E27" s="21">
        <v>21212</v>
      </c>
      <c r="F27" s="21">
        <v>25908</v>
      </c>
      <c r="G27" s="21">
        <v>33395</v>
      </c>
      <c r="H27" s="21">
        <v>39922</v>
      </c>
      <c r="I27" s="22">
        <v>44606</v>
      </c>
    </row>
    <row r="28" spans="1:9" x14ac:dyDescent="0.25">
      <c r="A28" s="41" t="s">
        <v>6</v>
      </c>
      <c r="B28" s="35">
        <f>IF(B27&lt;&gt;"",(B27-B16)/B16,"")</f>
        <v>0.58079847908745252</v>
      </c>
      <c r="C28" s="36">
        <f t="shared" ref="C28:I28" si="9">IF(C27&lt;&gt;"",(C27-C16)/C16,"")</f>
        <v>-0.23281733746130032</v>
      </c>
      <c r="D28" s="36">
        <f t="shared" si="9"/>
        <v>-0.20519718082530802</v>
      </c>
      <c r="E28" s="36">
        <f t="shared" si="9"/>
        <v>-0.17607302388813362</v>
      </c>
      <c r="F28" s="36">
        <f t="shared" si="9"/>
        <v>-0.13582388258839226</v>
      </c>
      <c r="G28" s="36">
        <f t="shared" si="9"/>
        <v>-0.10920536690762624</v>
      </c>
      <c r="H28" s="36">
        <f t="shared" si="9"/>
        <v>-0.11528233312649588</v>
      </c>
      <c r="I28" s="37">
        <f t="shared" si="9"/>
        <v>-0.1202839956611774</v>
      </c>
    </row>
    <row r="29" spans="1:9" x14ac:dyDescent="0.25">
      <c r="A29" s="15">
        <f>A27+1</f>
        <v>44040</v>
      </c>
      <c r="B29" s="38">
        <v>4538</v>
      </c>
      <c r="C29" s="39">
        <v>10690</v>
      </c>
      <c r="D29" s="39">
        <v>16519</v>
      </c>
      <c r="E29" s="39">
        <v>23064</v>
      </c>
      <c r="F29" s="39">
        <v>27242</v>
      </c>
      <c r="G29" s="39">
        <v>33585</v>
      </c>
      <c r="H29" s="39">
        <v>40705</v>
      </c>
      <c r="I29" s="40">
        <v>44627</v>
      </c>
    </row>
    <row r="30" spans="1:9" x14ac:dyDescent="0.25">
      <c r="A30" s="16" t="s">
        <v>4</v>
      </c>
      <c r="B30" s="32">
        <f>IF(B29&lt;&gt;"",(B29-B27)/B27,"")</f>
        <v>-9.0398877530567245E-2</v>
      </c>
      <c r="C30" s="33">
        <f t="shared" ref="C30:I30" si="10">IF(C29&lt;&gt;"",(C29-C27)/C27,"")</f>
        <v>0.23256082093854491</v>
      </c>
      <c r="D30" s="33">
        <f t="shared" si="10"/>
        <v>0.1181885872876193</v>
      </c>
      <c r="E30" s="33">
        <f t="shared" si="10"/>
        <v>8.7309070337544786E-2</v>
      </c>
      <c r="F30" s="33">
        <f t="shared" si="10"/>
        <v>5.1489887293500076E-2</v>
      </c>
      <c r="G30" s="33">
        <f t="shared" si="10"/>
        <v>5.6894744722263812E-3</v>
      </c>
      <c r="H30" s="33">
        <f t="shared" si="10"/>
        <v>1.9613245829367267E-2</v>
      </c>
      <c r="I30" s="34">
        <f t="shared" si="10"/>
        <v>4.7078868313679776E-4</v>
      </c>
    </row>
    <row r="31" spans="1:9" x14ac:dyDescent="0.25">
      <c r="A31" s="17">
        <f>A29+1</f>
        <v>44041</v>
      </c>
      <c r="B31" s="23">
        <v>5789</v>
      </c>
      <c r="C31" s="24">
        <v>11783</v>
      </c>
      <c r="D31" s="24">
        <v>18555</v>
      </c>
      <c r="E31" s="24">
        <v>23565</v>
      </c>
      <c r="F31" s="24">
        <v>27605</v>
      </c>
      <c r="G31" s="24">
        <v>34050</v>
      </c>
      <c r="H31" s="24">
        <v>40116</v>
      </c>
      <c r="I31" s="25">
        <v>45527</v>
      </c>
    </row>
    <row r="32" spans="1:9" x14ac:dyDescent="0.25">
      <c r="A32" s="18" t="s">
        <v>4</v>
      </c>
      <c r="B32" s="35">
        <f>IF(B31&lt;&gt;"",(B31-B29)/B29,"")</f>
        <v>0.27567210224768618</v>
      </c>
      <c r="C32" s="36">
        <f t="shared" ref="C32:I32" si="11">IF(C31&lt;&gt;"",(C31-C29)/C29,"")</f>
        <v>0.10224508886810103</v>
      </c>
      <c r="D32" s="36">
        <f t="shared" si="11"/>
        <v>0.12325201283370664</v>
      </c>
      <c r="E32" s="36">
        <f t="shared" si="11"/>
        <v>2.1722164412070758E-2</v>
      </c>
      <c r="F32" s="36">
        <f t="shared" si="11"/>
        <v>1.3325012847808531E-2</v>
      </c>
      <c r="G32" s="36">
        <f t="shared" si="11"/>
        <v>1.3845466726217061E-2</v>
      </c>
      <c r="H32" s="36">
        <f t="shared" si="11"/>
        <v>-1.4469966834541211E-2</v>
      </c>
      <c r="I32" s="37">
        <f t="shared" si="11"/>
        <v>2.0167163376431308E-2</v>
      </c>
    </row>
    <row r="33" spans="1:9" x14ac:dyDescent="0.25">
      <c r="A33" s="15">
        <f>A31+1</f>
        <v>44042</v>
      </c>
      <c r="B33" s="26">
        <v>6057</v>
      </c>
      <c r="C33" s="27">
        <v>13468</v>
      </c>
      <c r="D33" s="27">
        <v>20091</v>
      </c>
      <c r="E33" s="27">
        <v>26918</v>
      </c>
      <c r="F33" s="27">
        <v>31501</v>
      </c>
      <c r="G33" s="27">
        <v>38664</v>
      </c>
      <c r="H33" s="27">
        <v>44117</v>
      </c>
      <c r="I33" s="28">
        <v>49188</v>
      </c>
    </row>
    <row r="34" spans="1:9" x14ac:dyDescent="0.25">
      <c r="A34" s="16" t="s">
        <v>4</v>
      </c>
      <c r="B34" s="32">
        <f>IF(B33&lt;&gt;"",(B33-B31)/B31,"")</f>
        <v>4.6294696838832271E-2</v>
      </c>
      <c r="C34" s="33">
        <f t="shared" ref="C34:I34" si="12">IF(C33&lt;&gt;"",(C33-C31)/C31,"")</f>
        <v>0.14300263090893661</v>
      </c>
      <c r="D34" s="33">
        <f t="shared" si="12"/>
        <v>8.2780921584478584E-2</v>
      </c>
      <c r="E34" s="33">
        <f t="shared" si="12"/>
        <v>0.14228729047315936</v>
      </c>
      <c r="F34" s="33">
        <f t="shared" si="12"/>
        <v>0.1411338525629415</v>
      </c>
      <c r="G34" s="33">
        <f t="shared" si="12"/>
        <v>0.13550660792951541</v>
      </c>
      <c r="H34" s="33">
        <f t="shared" si="12"/>
        <v>9.9735766277794402E-2</v>
      </c>
      <c r="I34" s="34">
        <f t="shared" si="12"/>
        <v>8.0413820370329694E-2</v>
      </c>
    </row>
    <row r="35" spans="1:9" x14ac:dyDescent="0.25">
      <c r="A35" s="17">
        <f>A33+1</f>
        <v>44043</v>
      </c>
      <c r="B35" s="11"/>
      <c r="C35" s="12"/>
      <c r="D35" s="12"/>
      <c r="E35" s="12"/>
      <c r="F35" s="12"/>
      <c r="G35" s="12"/>
      <c r="H35" s="12"/>
      <c r="I35" s="13"/>
    </row>
    <row r="36" spans="1:9" ht="15.75" thickBot="1" x14ac:dyDescent="0.3">
      <c r="A36" s="19" t="s">
        <v>4</v>
      </c>
      <c r="B36" s="30" t="str">
        <f>IF(B35&lt;&gt;"",(B35-B33)/B33,"")</f>
        <v/>
      </c>
      <c r="C36" s="29" t="str">
        <f t="shared" ref="C36:I36" si="13">IF(C35&lt;&gt;"",(C35-C33)/C33,"")</f>
        <v/>
      </c>
      <c r="D36" s="29" t="str">
        <f t="shared" si="13"/>
        <v/>
      </c>
      <c r="E36" s="29" t="str">
        <f t="shared" si="13"/>
        <v/>
      </c>
      <c r="F36" s="29" t="str">
        <f t="shared" si="13"/>
        <v/>
      </c>
      <c r="G36" s="29" t="str">
        <f t="shared" si="13"/>
        <v/>
      </c>
      <c r="H36" s="29" t="str">
        <f t="shared" si="13"/>
        <v/>
      </c>
      <c r="I36" s="31" t="str">
        <f t="shared" si="13"/>
        <v/>
      </c>
    </row>
    <row r="37" spans="1:9" ht="15.75" thickBot="1" x14ac:dyDescent="0.3">
      <c r="A37" s="42"/>
      <c r="B37" s="43">
        <v>0.6875</v>
      </c>
      <c r="C37" s="44">
        <v>0.72916666666666696</v>
      </c>
      <c r="D37" s="44">
        <v>0.77083333333333304</v>
      </c>
      <c r="E37" s="44">
        <v>0.8125</v>
      </c>
      <c r="F37" s="44">
        <v>0.85416666666666696</v>
      </c>
      <c r="G37" s="44">
        <v>0.89583333333333304</v>
      </c>
      <c r="H37" s="44">
        <v>0.9375</v>
      </c>
      <c r="I37" s="45" t="s">
        <v>3</v>
      </c>
    </row>
    <row r="38" spans="1:9" x14ac:dyDescent="0.25">
      <c r="A38" s="14">
        <f>A27+7</f>
        <v>44046</v>
      </c>
      <c r="B38" s="20">
        <v>3383</v>
      </c>
      <c r="C38" s="21">
        <v>9081</v>
      </c>
      <c r="D38" s="21">
        <v>14137</v>
      </c>
      <c r="E38" s="21">
        <v>20359</v>
      </c>
      <c r="F38" s="21">
        <v>24435</v>
      </c>
      <c r="G38" s="21">
        <v>31118</v>
      </c>
      <c r="H38" s="21">
        <v>38170</v>
      </c>
      <c r="I38" s="22">
        <v>43000</v>
      </c>
    </row>
    <row r="39" spans="1:9" x14ac:dyDescent="0.25">
      <c r="A39" s="41" t="s">
        <v>6</v>
      </c>
      <c r="B39" s="35">
        <f>IF(B38&lt;&gt;"",(B38-B27)/B27,"")</f>
        <v>-0.32190819803567849</v>
      </c>
      <c r="C39" s="36">
        <f t="shared" ref="C39:I39" si="14">IF(C38&lt;&gt;"",(C38-C27)/C27,"")</f>
        <v>4.7042545831892081E-2</v>
      </c>
      <c r="D39" s="36">
        <f t="shared" si="14"/>
        <v>-4.3051512895146554E-2</v>
      </c>
      <c r="E39" s="36">
        <f t="shared" si="14"/>
        <v>-4.0213086931925324E-2</v>
      </c>
      <c r="F39" s="36">
        <f t="shared" si="14"/>
        <v>-5.6855025474756835E-2</v>
      </c>
      <c r="G39" s="36">
        <f t="shared" si="14"/>
        <v>-6.8183859859260371E-2</v>
      </c>
      <c r="H39" s="36">
        <f t="shared" si="14"/>
        <v>-4.3885576874906067E-2</v>
      </c>
      <c r="I39" s="37">
        <f t="shared" si="14"/>
        <v>-3.6004125005604626E-2</v>
      </c>
    </row>
    <row r="40" spans="1:9" x14ac:dyDescent="0.25">
      <c r="A40" s="15">
        <f>A38+1</f>
        <v>44047</v>
      </c>
      <c r="B40" s="38">
        <v>5306</v>
      </c>
      <c r="C40" s="39">
        <v>11233</v>
      </c>
      <c r="D40" s="39">
        <v>16683</v>
      </c>
      <c r="E40" s="39">
        <v>23665</v>
      </c>
      <c r="F40" s="39">
        <v>27830</v>
      </c>
      <c r="G40" s="39">
        <v>35470</v>
      </c>
      <c r="H40" s="39">
        <v>42211</v>
      </c>
      <c r="I40" s="40">
        <v>48000</v>
      </c>
    </row>
    <row r="41" spans="1:9" x14ac:dyDescent="0.25">
      <c r="A41" s="16" t="s">
        <v>4</v>
      </c>
      <c r="B41" s="32">
        <f>IF(B40&lt;&gt;"",(B40-B38)/B38,"")</f>
        <v>0.56843038723026895</v>
      </c>
      <c r="C41" s="33">
        <f t="shared" ref="C41:I41" si="15">IF(C40&lt;&gt;"",(C40-C38)/C38,"")</f>
        <v>0.23697830635392578</v>
      </c>
      <c r="D41" s="33">
        <f t="shared" si="15"/>
        <v>0.18009478672985782</v>
      </c>
      <c r="E41" s="33">
        <f t="shared" si="15"/>
        <v>0.16238518591286408</v>
      </c>
      <c r="F41" s="33">
        <f t="shared" si="15"/>
        <v>0.13894004501739307</v>
      </c>
      <c r="G41" s="33">
        <f t="shared" si="15"/>
        <v>0.13985474644900059</v>
      </c>
      <c r="H41" s="33">
        <f t="shared" si="15"/>
        <v>0.10586848310191249</v>
      </c>
      <c r="I41" s="34">
        <f t="shared" si="15"/>
        <v>0.11627906976744186</v>
      </c>
    </row>
    <row r="42" spans="1:9" x14ac:dyDescent="0.25">
      <c r="A42" s="17">
        <f>A40+1</f>
        <v>44048</v>
      </c>
      <c r="B42" s="23">
        <v>5046</v>
      </c>
      <c r="C42" s="24">
        <v>11207</v>
      </c>
      <c r="D42" s="24">
        <v>15593</v>
      </c>
      <c r="E42" s="24">
        <v>21872</v>
      </c>
      <c r="F42" s="24">
        <v>26560</v>
      </c>
      <c r="G42" s="24">
        <v>33172</v>
      </c>
      <c r="H42" s="24">
        <v>38227</v>
      </c>
      <c r="I42" s="25">
        <v>44000</v>
      </c>
    </row>
    <row r="43" spans="1:9" x14ac:dyDescent="0.25">
      <c r="A43" s="18" t="s">
        <v>4</v>
      </c>
      <c r="B43" s="35">
        <f>IF(B42&lt;&gt;"",(B42-B40)/B40,"")</f>
        <v>-4.9001130795326045E-2</v>
      </c>
      <c r="C43" s="36">
        <f t="shared" ref="C43:I43" si="16">IF(C42&lt;&gt;"",(C42-C40)/C40,"")</f>
        <v>-2.3146087420991722E-3</v>
      </c>
      <c r="D43" s="36">
        <f t="shared" si="16"/>
        <v>-6.5335970748666303E-2</v>
      </c>
      <c r="E43" s="36">
        <f t="shared" si="16"/>
        <v>-7.5765899006972323E-2</v>
      </c>
      <c r="F43" s="36">
        <f t="shared" si="16"/>
        <v>-4.5634207689543661E-2</v>
      </c>
      <c r="G43" s="36">
        <f t="shared" si="16"/>
        <v>-6.4787144065407393E-2</v>
      </c>
      <c r="H43" s="36">
        <f t="shared" si="16"/>
        <v>-9.4382980739617636E-2</v>
      </c>
      <c r="I43" s="37">
        <f t="shared" si="16"/>
        <v>-8.3333333333333329E-2</v>
      </c>
    </row>
    <row r="44" spans="1:9" x14ac:dyDescent="0.25">
      <c r="A44" s="15">
        <f>A42+1</f>
        <v>44049</v>
      </c>
      <c r="B44" s="26">
        <v>4667</v>
      </c>
      <c r="C44" s="27">
        <v>10898</v>
      </c>
      <c r="D44" s="27">
        <v>16409</v>
      </c>
      <c r="E44" s="27">
        <v>22782</v>
      </c>
      <c r="F44" s="27">
        <v>27521</v>
      </c>
      <c r="G44" s="27">
        <v>34447</v>
      </c>
      <c r="H44" s="27">
        <v>40722</v>
      </c>
      <c r="I44" s="28">
        <v>44000</v>
      </c>
    </row>
    <row r="45" spans="1:9" x14ac:dyDescent="0.25">
      <c r="A45" s="16" t="s">
        <v>4</v>
      </c>
      <c r="B45" s="32">
        <f>IF(B44&lt;&gt;"",(B44-B42)/B42,"")</f>
        <v>-7.5108997225525165E-2</v>
      </c>
      <c r="C45" s="33">
        <f t="shared" ref="C45:I45" si="17">IF(C44&lt;&gt;"",(C44-C42)/C42,"")</f>
        <v>-2.7572053181047558E-2</v>
      </c>
      <c r="D45" s="33">
        <f t="shared" si="17"/>
        <v>5.2331174244853458E-2</v>
      </c>
      <c r="E45" s="33">
        <f t="shared" si="17"/>
        <v>4.1605705925384054E-2</v>
      </c>
      <c r="F45" s="33">
        <f t="shared" si="17"/>
        <v>3.6182228915662654E-2</v>
      </c>
      <c r="G45" s="33">
        <f t="shared" si="17"/>
        <v>3.8436030387073439E-2</v>
      </c>
      <c r="H45" s="33">
        <f t="shared" si="17"/>
        <v>6.5268004290161399E-2</v>
      </c>
      <c r="I45" s="34">
        <f t="shared" si="17"/>
        <v>0</v>
      </c>
    </row>
    <row r="46" spans="1:9" x14ac:dyDescent="0.25">
      <c r="A46" s="17">
        <f>A44+1</f>
        <v>44050</v>
      </c>
      <c r="B46" s="11"/>
      <c r="C46" s="12"/>
      <c r="D46" s="12"/>
      <c r="E46" s="12"/>
      <c r="F46" s="12"/>
      <c r="G46" s="12"/>
      <c r="H46" s="12"/>
      <c r="I46" s="13"/>
    </row>
    <row r="47" spans="1:9" ht="15.75" thickBot="1" x14ac:dyDescent="0.3">
      <c r="A47" s="19" t="s">
        <v>4</v>
      </c>
      <c r="B47" s="30" t="str">
        <f>IF(B46&lt;&gt;"",(B46-B44)/B44,"")</f>
        <v/>
      </c>
      <c r="C47" s="29" t="str">
        <f t="shared" ref="C47:I47" si="18">IF(C46&lt;&gt;"",(C46-C44)/C44,"")</f>
        <v/>
      </c>
      <c r="D47" s="29" t="str">
        <f t="shared" si="18"/>
        <v/>
      </c>
      <c r="E47" s="29" t="str">
        <f t="shared" si="18"/>
        <v/>
      </c>
      <c r="F47" s="29" t="str">
        <f t="shared" si="18"/>
        <v/>
      </c>
      <c r="G47" s="29" t="str">
        <f t="shared" si="18"/>
        <v/>
      </c>
      <c r="H47" s="29" t="str">
        <f t="shared" si="18"/>
        <v/>
      </c>
      <c r="I47" s="31" t="str">
        <f t="shared" si="18"/>
        <v/>
      </c>
    </row>
    <row r="48" spans="1:9" ht="15.75" thickBot="1" x14ac:dyDescent="0.3">
      <c r="A48" s="42"/>
      <c r="B48" s="43">
        <v>0.6875</v>
      </c>
      <c r="C48" s="44">
        <v>0.72916666666666696</v>
      </c>
      <c r="D48" s="44">
        <v>0.77083333333333304</v>
      </c>
      <c r="E48" s="44">
        <v>0.8125</v>
      </c>
      <c r="F48" s="44">
        <v>0.85416666666666696</v>
      </c>
      <c r="G48" s="44">
        <v>0.89583333333333304</v>
      </c>
      <c r="H48" s="44">
        <v>0.9375</v>
      </c>
      <c r="I48" s="45" t="s">
        <v>3</v>
      </c>
    </row>
    <row r="49" spans="1:9" x14ac:dyDescent="0.25">
      <c r="A49" s="14">
        <f>A38+7</f>
        <v>44053</v>
      </c>
      <c r="B49" s="20">
        <v>5489</v>
      </c>
      <c r="C49" s="21"/>
      <c r="D49" s="21"/>
      <c r="E49" s="21"/>
      <c r="F49" s="21"/>
      <c r="G49" s="21"/>
      <c r="H49" s="21"/>
      <c r="I49" s="22"/>
    </row>
    <row r="50" spans="1:9" x14ac:dyDescent="0.25">
      <c r="A50" s="41" t="s">
        <v>6</v>
      </c>
      <c r="B50" s="35">
        <f>IF(B49&lt;&gt;"",(B49-B38)/B38,"")</f>
        <v>0.62252438663907772</v>
      </c>
      <c r="C50" s="36" t="str">
        <f t="shared" ref="C50:I50" si="19">IF(C49&lt;&gt;"",(C49-C38)/C38,"")</f>
        <v/>
      </c>
      <c r="D50" s="36" t="str">
        <f t="shared" si="19"/>
        <v/>
      </c>
      <c r="E50" s="36" t="str">
        <f t="shared" si="19"/>
        <v/>
      </c>
      <c r="F50" s="36" t="str">
        <f t="shared" si="19"/>
        <v/>
      </c>
      <c r="G50" s="36" t="str">
        <f t="shared" si="19"/>
        <v/>
      </c>
      <c r="H50" s="36" t="str">
        <f t="shared" si="19"/>
        <v/>
      </c>
      <c r="I50" s="37" t="str">
        <f t="shared" si="19"/>
        <v/>
      </c>
    </row>
    <row r="51" spans="1:9" x14ac:dyDescent="0.25">
      <c r="A51" s="15">
        <f>A49+1</f>
        <v>44054</v>
      </c>
      <c r="B51" s="38"/>
      <c r="C51" s="39"/>
      <c r="D51" s="39"/>
      <c r="E51" s="39"/>
      <c r="F51" s="39"/>
      <c r="G51" s="39"/>
      <c r="H51" s="39"/>
      <c r="I51" s="40"/>
    </row>
    <row r="52" spans="1:9" x14ac:dyDescent="0.25">
      <c r="A52" s="16" t="s">
        <v>4</v>
      </c>
      <c r="B52" s="32" t="str">
        <f>IF(B51&lt;&gt;"",(B51-B49)/B49,"")</f>
        <v/>
      </c>
      <c r="C52" s="33" t="str">
        <f t="shared" ref="C52:I52" si="20">IF(C51&lt;&gt;"",(C51-C49)/C49,"")</f>
        <v/>
      </c>
      <c r="D52" s="33" t="str">
        <f t="shared" si="20"/>
        <v/>
      </c>
      <c r="E52" s="33" t="str">
        <f t="shared" si="20"/>
        <v/>
      </c>
      <c r="F52" s="33" t="str">
        <f t="shared" si="20"/>
        <v/>
      </c>
      <c r="G52" s="33" t="str">
        <f t="shared" si="20"/>
        <v/>
      </c>
      <c r="H52" s="33" t="str">
        <f t="shared" si="20"/>
        <v/>
      </c>
      <c r="I52" s="34" t="str">
        <f t="shared" si="20"/>
        <v/>
      </c>
    </row>
    <row r="53" spans="1:9" x14ac:dyDescent="0.25">
      <c r="A53" s="17">
        <f>A51+1</f>
        <v>44055</v>
      </c>
      <c r="B53" s="23"/>
      <c r="C53" s="24"/>
      <c r="D53" s="24"/>
      <c r="E53" s="24"/>
      <c r="F53" s="24"/>
      <c r="G53" s="24"/>
      <c r="H53" s="24"/>
      <c r="I53" s="25"/>
    </row>
    <row r="54" spans="1:9" x14ac:dyDescent="0.25">
      <c r="A54" s="18" t="s">
        <v>4</v>
      </c>
      <c r="B54" s="35" t="str">
        <f>IF(B53&lt;&gt;"",(B53-B51)/B51,"")</f>
        <v/>
      </c>
      <c r="C54" s="36" t="str">
        <f t="shared" ref="C54:I54" si="21">IF(C53&lt;&gt;"",(C53-C51)/C51,"")</f>
        <v/>
      </c>
      <c r="D54" s="36" t="str">
        <f t="shared" si="21"/>
        <v/>
      </c>
      <c r="E54" s="36" t="str">
        <f t="shared" si="21"/>
        <v/>
      </c>
      <c r="F54" s="36" t="str">
        <f t="shared" si="21"/>
        <v/>
      </c>
      <c r="G54" s="36" t="str">
        <f t="shared" si="21"/>
        <v/>
      </c>
      <c r="H54" s="36" t="str">
        <f t="shared" si="21"/>
        <v/>
      </c>
      <c r="I54" s="37" t="str">
        <f t="shared" si="21"/>
        <v/>
      </c>
    </row>
    <row r="55" spans="1:9" x14ac:dyDescent="0.25">
      <c r="A55" s="15">
        <f>A53+1</f>
        <v>44056</v>
      </c>
      <c r="B55" s="26"/>
      <c r="C55" s="27"/>
      <c r="D55" s="27"/>
      <c r="E55" s="27"/>
      <c r="F55" s="27"/>
      <c r="G55" s="27"/>
      <c r="H55" s="27"/>
      <c r="I55" s="28"/>
    </row>
    <row r="56" spans="1:9" x14ac:dyDescent="0.25">
      <c r="A56" s="16" t="s">
        <v>4</v>
      </c>
      <c r="B56" s="32" t="str">
        <f>IF(B55&lt;&gt;"",(B55-B53)/B53,"")</f>
        <v/>
      </c>
      <c r="C56" s="33" t="str">
        <f t="shared" ref="C56:I56" si="22">IF(C55&lt;&gt;"",(C55-C53)/C53,"")</f>
        <v/>
      </c>
      <c r="D56" s="33" t="str">
        <f t="shared" si="22"/>
        <v/>
      </c>
      <c r="E56" s="33" t="str">
        <f t="shared" si="22"/>
        <v/>
      </c>
      <c r="F56" s="33" t="str">
        <f t="shared" si="22"/>
        <v/>
      </c>
      <c r="G56" s="33" t="str">
        <f t="shared" si="22"/>
        <v/>
      </c>
      <c r="H56" s="33" t="str">
        <f t="shared" si="22"/>
        <v/>
      </c>
      <c r="I56" s="34" t="str">
        <f t="shared" si="22"/>
        <v/>
      </c>
    </row>
    <row r="57" spans="1:9" x14ac:dyDescent="0.25">
      <c r="A57" s="17">
        <f>A55+1</f>
        <v>44057</v>
      </c>
      <c r="B57" s="11"/>
      <c r="C57" s="12"/>
      <c r="D57" s="12"/>
      <c r="E57" s="12"/>
      <c r="F57" s="12"/>
      <c r="G57" s="12"/>
      <c r="H57" s="12"/>
      <c r="I57" s="13"/>
    </row>
    <row r="58" spans="1:9" ht="15.75" thickBot="1" x14ac:dyDescent="0.3">
      <c r="A58" s="19" t="s">
        <v>4</v>
      </c>
      <c r="B58" s="30" t="str">
        <f>IF(B57&lt;&gt;"",(B57-B55)/B55,"")</f>
        <v/>
      </c>
      <c r="C58" s="29" t="str">
        <f t="shared" ref="C58:I58" si="23">IF(C57&lt;&gt;"",(C57-C55)/C55,"")</f>
        <v/>
      </c>
      <c r="D58" s="29" t="str">
        <f t="shared" si="23"/>
        <v/>
      </c>
      <c r="E58" s="29" t="str">
        <f t="shared" si="23"/>
        <v/>
      </c>
      <c r="F58" s="29" t="str">
        <f t="shared" si="23"/>
        <v/>
      </c>
      <c r="G58" s="29" t="str">
        <f t="shared" si="23"/>
        <v/>
      </c>
      <c r="H58" s="29" t="str">
        <f t="shared" si="23"/>
        <v/>
      </c>
      <c r="I58" s="31" t="str">
        <f t="shared" si="23"/>
        <v/>
      </c>
    </row>
    <row r="59" spans="1:9" ht="15.75" thickBot="1" x14ac:dyDescent="0.3">
      <c r="A59" s="42"/>
      <c r="B59" s="43">
        <v>0.6875</v>
      </c>
      <c r="C59" s="44">
        <v>0.72916666666666696</v>
      </c>
      <c r="D59" s="44">
        <v>0.77083333333333304</v>
      </c>
      <c r="E59" s="44">
        <v>0.8125</v>
      </c>
      <c r="F59" s="44">
        <v>0.85416666666666696</v>
      </c>
      <c r="G59" s="44">
        <v>0.89583333333333304</v>
      </c>
      <c r="H59" s="44">
        <v>0.9375</v>
      </c>
      <c r="I59" s="45" t="s">
        <v>3</v>
      </c>
    </row>
    <row r="60" spans="1:9" x14ac:dyDescent="0.25">
      <c r="A60" s="14">
        <f>A49+7</f>
        <v>44060</v>
      </c>
      <c r="B60" s="20"/>
      <c r="C60" s="21"/>
      <c r="D60" s="21"/>
      <c r="E60" s="21"/>
      <c r="F60" s="21"/>
      <c r="G60" s="21"/>
      <c r="H60" s="21"/>
      <c r="I60" s="22"/>
    </row>
    <row r="61" spans="1:9" x14ac:dyDescent="0.25">
      <c r="A61" s="41" t="s">
        <v>6</v>
      </c>
      <c r="B61" s="35" t="str">
        <f>IF(B60&lt;&gt;"",(B60-B49)/B49,"")</f>
        <v/>
      </c>
      <c r="C61" s="36" t="str">
        <f t="shared" ref="C61:I61" si="24">IF(C60&lt;&gt;"",(C60-C49)/C49,"")</f>
        <v/>
      </c>
      <c r="D61" s="36" t="str">
        <f t="shared" si="24"/>
        <v/>
      </c>
      <c r="E61" s="36" t="str">
        <f t="shared" si="24"/>
        <v/>
      </c>
      <c r="F61" s="36" t="str">
        <f t="shared" si="24"/>
        <v/>
      </c>
      <c r="G61" s="36" t="str">
        <f t="shared" si="24"/>
        <v/>
      </c>
      <c r="H61" s="36" t="str">
        <f t="shared" si="24"/>
        <v/>
      </c>
      <c r="I61" s="37" t="str">
        <f t="shared" si="24"/>
        <v/>
      </c>
    </row>
    <row r="62" spans="1:9" x14ac:dyDescent="0.25">
      <c r="A62" s="15">
        <f>A60+1</f>
        <v>44061</v>
      </c>
      <c r="B62" s="38"/>
      <c r="C62" s="39"/>
      <c r="D62" s="39"/>
      <c r="E62" s="39"/>
      <c r="F62" s="39"/>
      <c r="G62" s="39"/>
      <c r="H62" s="39"/>
      <c r="I62" s="40"/>
    </row>
    <row r="63" spans="1:9" x14ac:dyDescent="0.25">
      <c r="A63" s="16" t="s">
        <v>4</v>
      </c>
      <c r="B63" s="32" t="str">
        <f>IF(B62&lt;&gt;"",(B62-B60)/B60,"")</f>
        <v/>
      </c>
      <c r="C63" s="33" t="str">
        <f t="shared" ref="C63:I63" si="25">IF(C62&lt;&gt;"",(C62-C60)/C60,"")</f>
        <v/>
      </c>
      <c r="D63" s="33" t="str">
        <f t="shared" si="25"/>
        <v/>
      </c>
      <c r="E63" s="33" t="str">
        <f t="shared" si="25"/>
        <v/>
      </c>
      <c r="F63" s="33" t="str">
        <f t="shared" si="25"/>
        <v/>
      </c>
      <c r="G63" s="33" t="str">
        <f t="shared" si="25"/>
        <v/>
      </c>
      <c r="H63" s="33" t="str">
        <f t="shared" si="25"/>
        <v/>
      </c>
      <c r="I63" s="34" t="str">
        <f t="shared" si="25"/>
        <v/>
      </c>
    </row>
    <row r="64" spans="1:9" x14ac:dyDescent="0.25">
      <c r="A64" s="17">
        <f>A62+1</f>
        <v>44062</v>
      </c>
      <c r="B64" s="23"/>
      <c r="C64" s="24"/>
      <c r="D64" s="24"/>
      <c r="E64" s="24"/>
      <c r="F64" s="24"/>
      <c r="G64" s="24"/>
      <c r="H64" s="24"/>
      <c r="I64" s="25"/>
    </row>
    <row r="65" spans="1:9" x14ac:dyDescent="0.25">
      <c r="A65" s="18" t="s">
        <v>4</v>
      </c>
      <c r="B65" s="35" t="str">
        <f>IF(B64&lt;&gt;"",(B64-B62)/B62,"")</f>
        <v/>
      </c>
      <c r="C65" s="36" t="str">
        <f t="shared" ref="C65:I65" si="26">IF(C64&lt;&gt;"",(C64-C62)/C62,"")</f>
        <v/>
      </c>
      <c r="D65" s="36" t="str">
        <f t="shared" si="26"/>
        <v/>
      </c>
      <c r="E65" s="36" t="str">
        <f t="shared" si="26"/>
        <v/>
      </c>
      <c r="F65" s="36" t="str">
        <f t="shared" si="26"/>
        <v/>
      </c>
      <c r="G65" s="36" t="str">
        <f t="shared" si="26"/>
        <v/>
      </c>
      <c r="H65" s="36" t="str">
        <f t="shared" si="26"/>
        <v/>
      </c>
      <c r="I65" s="37" t="str">
        <f t="shared" si="26"/>
        <v/>
      </c>
    </row>
    <row r="66" spans="1:9" x14ac:dyDescent="0.25">
      <c r="A66" s="15">
        <f>A64+1</f>
        <v>44063</v>
      </c>
      <c r="B66" s="26"/>
      <c r="C66" s="27"/>
      <c r="D66" s="27"/>
      <c r="E66" s="27"/>
      <c r="F66" s="27"/>
      <c r="G66" s="27"/>
      <c r="H66" s="27"/>
      <c r="I66" s="28"/>
    </row>
    <row r="67" spans="1:9" x14ac:dyDescent="0.25">
      <c r="A67" s="16" t="s">
        <v>4</v>
      </c>
      <c r="B67" s="32" t="str">
        <f>IF(B66&lt;&gt;"",(B66-B64)/B64,"")</f>
        <v/>
      </c>
      <c r="C67" s="33" t="str">
        <f t="shared" ref="C67:I67" si="27">IF(C66&lt;&gt;"",(C66-C64)/C64,"")</f>
        <v/>
      </c>
      <c r="D67" s="33" t="str">
        <f t="shared" si="27"/>
        <v/>
      </c>
      <c r="E67" s="33" t="str">
        <f t="shared" si="27"/>
        <v/>
      </c>
      <c r="F67" s="33" t="str">
        <f t="shared" si="27"/>
        <v/>
      </c>
      <c r="G67" s="33" t="str">
        <f t="shared" si="27"/>
        <v/>
      </c>
      <c r="H67" s="33" t="str">
        <f t="shared" si="27"/>
        <v/>
      </c>
      <c r="I67" s="34" t="str">
        <f t="shared" si="27"/>
        <v/>
      </c>
    </row>
    <row r="68" spans="1:9" x14ac:dyDescent="0.25">
      <c r="A68" s="17">
        <f>A66+1</f>
        <v>44064</v>
      </c>
      <c r="B68" s="11"/>
      <c r="C68" s="12"/>
      <c r="D68" s="12"/>
      <c r="E68" s="12"/>
      <c r="F68" s="12"/>
      <c r="G68" s="12"/>
      <c r="H68" s="12"/>
      <c r="I68" s="13"/>
    </row>
    <row r="69" spans="1:9" ht="15.75" thickBot="1" x14ac:dyDescent="0.3">
      <c r="A69" s="19" t="s">
        <v>4</v>
      </c>
      <c r="B69" s="30" t="str">
        <f>IF(B68&lt;&gt;"",(B68-B66)/B66,"")</f>
        <v/>
      </c>
      <c r="C69" s="29" t="str">
        <f t="shared" ref="C69:I69" si="28">IF(C68&lt;&gt;"",(C68-C66)/C66,"")</f>
        <v/>
      </c>
      <c r="D69" s="29" t="str">
        <f t="shared" si="28"/>
        <v/>
      </c>
      <c r="E69" s="29" t="str">
        <f t="shared" si="28"/>
        <v/>
      </c>
      <c r="F69" s="29" t="str">
        <f t="shared" si="28"/>
        <v/>
      </c>
      <c r="G69" s="29" t="str">
        <f t="shared" si="28"/>
        <v/>
      </c>
      <c r="H69" s="29" t="str">
        <f t="shared" si="28"/>
        <v/>
      </c>
      <c r="I69" s="31" t="str">
        <f t="shared" si="28"/>
        <v/>
      </c>
    </row>
    <row r="70" spans="1:9" ht="15.75" thickBot="1" x14ac:dyDescent="0.3">
      <c r="A70" s="42"/>
      <c r="B70" s="43">
        <v>0.6875</v>
      </c>
      <c r="C70" s="44">
        <v>0.72916666666666696</v>
      </c>
      <c r="D70" s="44">
        <v>0.77083333333333304</v>
      </c>
      <c r="E70" s="44">
        <v>0.8125</v>
      </c>
      <c r="F70" s="44">
        <v>0.85416666666666696</v>
      </c>
      <c r="G70" s="44">
        <v>0.89583333333333304</v>
      </c>
      <c r="H70" s="44">
        <v>0.9375</v>
      </c>
      <c r="I70" s="45" t="s">
        <v>3</v>
      </c>
    </row>
    <row r="71" spans="1:9" x14ac:dyDescent="0.25">
      <c r="A71" s="14">
        <f>A60+7</f>
        <v>44067</v>
      </c>
      <c r="B71" s="20"/>
      <c r="C71" s="21"/>
      <c r="D71" s="21"/>
      <c r="E71" s="21"/>
      <c r="F71" s="21"/>
      <c r="G71" s="21"/>
      <c r="H71" s="21"/>
      <c r="I71" s="22"/>
    </row>
    <row r="72" spans="1:9" x14ac:dyDescent="0.25">
      <c r="A72" s="41" t="s">
        <v>6</v>
      </c>
      <c r="B72" s="35" t="str">
        <f>IF(B71&lt;&gt;"",(B71-B60)/B60,"")</f>
        <v/>
      </c>
      <c r="C72" s="36" t="str">
        <f t="shared" ref="C72:I72" si="29">IF(C71&lt;&gt;"",(C71-C60)/C60,"")</f>
        <v/>
      </c>
      <c r="D72" s="36" t="str">
        <f t="shared" si="29"/>
        <v/>
      </c>
      <c r="E72" s="36" t="str">
        <f t="shared" si="29"/>
        <v/>
      </c>
      <c r="F72" s="36" t="str">
        <f t="shared" si="29"/>
        <v/>
      </c>
      <c r="G72" s="36" t="str">
        <f t="shared" si="29"/>
        <v/>
      </c>
      <c r="H72" s="36" t="str">
        <f t="shared" si="29"/>
        <v/>
      </c>
      <c r="I72" s="37" t="str">
        <f t="shared" si="29"/>
        <v/>
      </c>
    </row>
    <row r="73" spans="1:9" x14ac:dyDescent="0.25">
      <c r="A73" s="15">
        <f>A71+1</f>
        <v>44068</v>
      </c>
      <c r="B73" s="38"/>
      <c r="C73" s="39"/>
      <c r="D73" s="39"/>
      <c r="E73" s="39"/>
      <c r="F73" s="39"/>
      <c r="G73" s="39"/>
      <c r="H73" s="39"/>
      <c r="I73" s="40"/>
    </row>
    <row r="74" spans="1:9" x14ac:dyDescent="0.25">
      <c r="A74" s="16" t="s">
        <v>4</v>
      </c>
      <c r="B74" s="32" t="str">
        <f>IF(B73&lt;&gt;"",(B73-B71)/B71,"")</f>
        <v/>
      </c>
      <c r="C74" s="33" t="str">
        <f t="shared" ref="C74:I74" si="30">IF(C73&lt;&gt;"",(C73-C71)/C71,"")</f>
        <v/>
      </c>
      <c r="D74" s="33" t="str">
        <f t="shared" si="30"/>
        <v/>
      </c>
      <c r="E74" s="33" t="str">
        <f t="shared" si="30"/>
        <v/>
      </c>
      <c r="F74" s="33" t="str">
        <f t="shared" si="30"/>
        <v/>
      </c>
      <c r="G74" s="33" t="str">
        <f t="shared" si="30"/>
        <v/>
      </c>
      <c r="H74" s="33" t="str">
        <f t="shared" si="30"/>
        <v/>
      </c>
      <c r="I74" s="34" t="str">
        <f t="shared" si="30"/>
        <v/>
      </c>
    </row>
    <row r="75" spans="1:9" x14ac:dyDescent="0.25">
      <c r="A75" s="17">
        <f>A73+1</f>
        <v>44069</v>
      </c>
      <c r="B75" s="23"/>
      <c r="C75" s="24"/>
      <c r="D75" s="24"/>
      <c r="E75" s="24"/>
      <c r="F75" s="24"/>
      <c r="G75" s="24"/>
      <c r="H75" s="24"/>
      <c r="I75" s="25"/>
    </row>
    <row r="76" spans="1:9" x14ac:dyDescent="0.25">
      <c r="A76" s="18" t="s">
        <v>4</v>
      </c>
      <c r="B76" s="35" t="str">
        <f>IF(B75&lt;&gt;"",(B75-B73)/B73,"")</f>
        <v/>
      </c>
      <c r="C76" s="36" t="str">
        <f t="shared" ref="C76:I76" si="31">IF(C75&lt;&gt;"",(C75-C73)/C73,"")</f>
        <v/>
      </c>
      <c r="D76" s="36" t="str">
        <f t="shared" si="31"/>
        <v/>
      </c>
      <c r="E76" s="36" t="str">
        <f t="shared" si="31"/>
        <v/>
      </c>
      <c r="F76" s="36" t="str">
        <f t="shared" si="31"/>
        <v/>
      </c>
      <c r="G76" s="36" t="str">
        <f t="shared" si="31"/>
        <v/>
      </c>
      <c r="H76" s="36" t="str">
        <f t="shared" si="31"/>
        <v/>
      </c>
      <c r="I76" s="37" t="str">
        <f t="shared" si="31"/>
        <v/>
      </c>
    </row>
    <row r="77" spans="1:9" x14ac:dyDescent="0.25">
      <c r="A77" s="15">
        <f>A75+1</f>
        <v>44070</v>
      </c>
      <c r="B77" s="26"/>
      <c r="C77" s="27"/>
      <c r="D77" s="27"/>
      <c r="E77" s="27"/>
      <c r="F77" s="27"/>
      <c r="G77" s="27"/>
      <c r="H77" s="27"/>
      <c r="I77" s="28"/>
    </row>
    <row r="78" spans="1:9" x14ac:dyDescent="0.25">
      <c r="A78" s="16" t="s">
        <v>4</v>
      </c>
      <c r="B78" s="32" t="str">
        <f>IF(B77&lt;&gt;"",(B77-B75)/B75,"")</f>
        <v/>
      </c>
      <c r="C78" s="33" t="str">
        <f t="shared" ref="C78:I78" si="32">IF(C77&lt;&gt;"",(C77-C75)/C75,"")</f>
        <v/>
      </c>
      <c r="D78" s="33" t="str">
        <f t="shared" si="32"/>
        <v/>
      </c>
      <c r="E78" s="33" t="str">
        <f t="shared" si="32"/>
        <v/>
      </c>
      <c r="F78" s="33" t="str">
        <f t="shared" si="32"/>
        <v/>
      </c>
      <c r="G78" s="33" t="str">
        <f t="shared" si="32"/>
        <v/>
      </c>
      <c r="H78" s="33" t="str">
        <f t="shared" si="32"/>
        <v/>
      </c>
      <c r="I78" s="34" t="str">
        <f t="shared" si="32"/>
        <v/>
      </c>
    </row>
    <row r="79" spans="1:9" x14ac:dyDescent="0.25">
      <c r="A79" s="17">
        <f>A77+1</f>
        <v>44071</v>
      </c>
      <c r="B79" s="11"/>
      <c r="C79" s="12"/>
      <c r="D79" s="12"/>
      <c r="E79" s="12"/>
      <c r="F79" s="12"/>
      <c r="G79" s="12"/>
      <c r="H79" s="12"/>
      <c r="I79" s="13"/>
    </row>
    <row r="80" spans="1:9" ht="15.75" thickBot="1" x14ac:dyDescent="0.3">
      <c r="A80" s="19" t="s">
        <v>4</v>
      </c>
      <c r="B80" s="30" t="str">
        <f>IF(B79&lt;&gt;"",(B79-B77)/B77,"")</f>
        <v/>
      </c>
      <c r="C80" s="29" t="str">
        <f t="shared" ref="C80:I80" si="33">IF(C79&lt;&gt;"",(C79-C77)/C77,"")</f>
        <v/>
      </c>
      <c r="D80" s="29" t="str">
        <f t="shared" si="33"/>
        <v/>
      </c>
      <c r="E80" s="29" t="str">
        <f t="shared" si="33"/>
        <v/>
      </c>
      <c r="F80" s="29" t="str">
        <f t="shared" si="33"/>
        <v/>
      </c>
      <c r="G80" s="29" t="str">
        <f t="shared" si="33"/>
        <v/>
      </c>
      <c r="H80" s="29" t="str">
        <f t="shared" si="33"/>
        <v/>
      </c>
      <c r="I80" s="31" t="str">
        <f t="shared" si="33"/>
        <v/>
      </c>
    </row>
    <row r="81" spans="1:9" ht="15.75" thickBot="1" x14ac:dyDescent="0.3">
      <c r="A81" s="42"/>
      <c r="B81" s="43">
        <v>0.6875</v>
      </c>
      <c r="C81" s="44">
        <v>0.72916666666666696</v>
      </c>
      <c r="D81" s="44">
        <v>0.77083333333333304</v>
      </c>
      <c r="E81" s="44">
        <v>0.8125</v>
      </c>
      <c r="F81" s="44">
        <v>0.85416666666666696</v>
      </c>
      <c r="G81" s="44">
        <v>0.89583333333333304</v>
      </c>
      <c r="H81" s="44">
        <v>0.9375</v>
      </c>
      <c r="I81" s="45" t="s">
        <v>3</v>
      </c>
    </row>
    <row r="82" spans="1:9" x14ac:dyDescent="0.25">
      <c r="A82" s="14">
        <f>A71+7</f>
        <v>44074</v>
      </c>
      <c r="B82" s="20"/>
      <c r="C82" s="21"/>
      <c r="D82" s="21"/>
      <c r="E82" s="21"/>
      <c r="F82" s="21"/>
      <c r="G82" s="21"/>
      <c r="H82" s="21"/>
      <c r="I82" s="22"/>
    </row>
    <row r="83" spans="1:9" x14ac:dyDescent="0.25">
      <c r="A83" s="41" t="s">
        <v>6</v>
      </c>
      <c r="B83" s="35" t="str">
        <f>IF(B82&lt;&gt;"",(B82-B71)/B71,"")</f>
        <v/>
      </c>
      <c r="C83" s="36" t="str">
        <f t="shared" ref="C83:I83" si="34">IF(C82&lt;&gt;"",(C82-C71)/C71,"")</f>
        <v/>
      </c>
      <c r="D83" s="36" t="str">
        <f t="shared" si="34"/>
        <v/>
      </c>
      <c r="E83" s="36" t="str">
        <f t="shared" si="34"/>
        <v/>
      </c>
      <c r="F83" s="36" t="str">
        <f t="shared" si="34"/>
        <v/>
      </c>
      <c r="G83" s="36" t="str">
        <f t="shared" si="34"/>
        <v/>
      </c>
      <c r="H83" s="36" t="str">
        <f t="shared" si="34"/>
        <v/>
      </c>
      <c r="I83" s="37" t="str">
        <f t="shared" si="34"/>
        <v/>
      </c>
    </row>
    <row r="84" spans="1:9" x14ac:dyDescent="0.25">
      <c r="A84" s="15">
        <f>A82+1</f>
        <v>44075</v>
      </c>
      <c r="B84" s="38"/>
      <c r="C84" s="39"/>
      <c r="D84" s="39"/>
      <c r="E84" s="39"/>
      <c r="F84" s="39"/>
      <c r="G84" s="39"/>
      <c r="H84" s="39"/>
      <c r="I84" s="40"/>
    </row>
    <row r="85" spans="1:9" x14ac:dyDescent="0.25">
      <c r="A85" s="16" t="s">
        <v>4</v>
      </c>
      <c r="B85" s="32" t="str">
        <f>IF(B84&lt;&gt;"",(B84-B82)/B82,"")</f>
        <v/>
      </c>
      <c r="C85" s="33" t="str">
        <f t="shared" ref="C85:I85" si="35">IF(C84&lt;&gt;"",(C84-C82)/C82,"")</f>
        <v/>
      </c>
      <c r="D85" s="33" t="str">
        <f t="shared" si="35"/>
        <v/>
      </c>
      <c r="E85" s="33" t="str">
        <f t="shared" si="35"/>
        <v/>
      </c>
      <c r="F85" s="33" t="str">
        <f t="shared" si="35"/>
        <v/>
      </c>
      <c r="G85" s="33" t="str">
        <f t="shared" si="35"/>
        <v/>
      </c>
      <c r="H85" s="33" t="str">
        <f t="shared" si="35"/>
        <v/>
      </c>
      <c r="I85" s="34" t="str">
        <f t="shared" si="35"/>
        <v/>
      </c>
    </row>
    <row r="86" spans="1:9" x14ac:dyDescent="0.25">
      <c r="A86" s="17">
        <f>A84+1</f>
        <v>44076</v>
      </c>
      <c r="B86" s="23"/>
      <c r="C86" s="24"/>
      <c r="D86" s="24"/>
      <c r="E86" s="24"/>
      <c r="F86" s="24"/>
      <c r="G86" s="24"/>
      <c r="H86" s="24"/>
      <c r="I86" s="25"/>
    </row>
    <row r="87" spans="1:9" x14ac:dyDescent="0.25">
      <c r="A87" s="18" t="s">
        <v>4</v>
      </c>
      <c r="B87" s="35" t="str">
        <f>IF(B86&lt;&gt;"",(B86-B84)/B84,"")</f>
        <v/>
      </c>
      <c r="C87" s="36" t="str">
        <f t="shared" ref="C87:I87" si="36">IF(C86&lt;&gt;"",(C86-C84)/C84,"")</f>
        <v/>
      </c>
      <c r="D87" s="36" t="str">
        <f t="shared" si="36"/>
        <v/>
      </c>
      <c r="E87" s="36" t="str">
        <f t="shared" si="36"/>
        <v/>
      </c>
      <c r="F87" s="36" t="str">
        <f t="shared" si="36"/>
        <v/>
      </c>
      <c r="G87" s="36" t="str">
        <f t="shared" si="36"/>
        <v/>
      </c>
      <c r="H87" s="36" t="str">
        <f t="shared" si="36"/>
        <v/>
      </c>
      <c r="I87" s="37" t="str">
        <f t="shared" si="36"/>
        <v/>
      </c>
    </row>
    <row r="88" spans="1:9" x14ac:dyDescent="0.25">
      <c r="A88" s="15">
        <f>A86+1</f>
        <v>44077</v>
      </c>
      <c r="B88" s="26"/>
      <c r="C88" s="27"/>
      <c r="D88" s="27"/>
      <c r="E88" s="27"/>
      <c r="F88" s="27"/>
      <c r="G88" s="27"/>
      <c r="H88" s="27"/>
      <c r="I88" s="28"/>
    </row>
    <row r="89" spans="1:9" x14ac:dyDescent="0.25">
      <c r="A89" s="16" t="s">
        <v>4</v>
      </c>
      <c r="B89" s="32" t="str">
        <f>IF(B88&lt;&gt;"",(B88-B86)/B86,"")</f>
        <v/>
      </c>
      <c r="C89" s="33" t="str">
        <f t="shared" ref="C89:I89" si="37">IF(C88&lt;&gt;"",(C88-C86)/C86,"")</f>
        <v/>
      </c>
      <c r="D89" s="33" t="str">
        <f t="shared" si="37"/>
        <v/>
      </c>
      <c r="E89" s="33" t="str">
        <f t="shared" si="37"/>
        <v/>
      </c>
      <c r="F89" s="33" t="str">
        <f t="shared" si="37"/>
        <v/>
      </c>
      <c r="G89" s="33" t="str">
        <f t="shared" si="37"/>
        <v/>
      </c>
      <c r="H89" s="33" t="str">
        <f t="shared" si="37"/>
        <v/>
      </c>
      <c r="I89" s="34" t="str">
        <f t="shared" si="37"/>
        <v/>
      </c>
    </row>
    <row r="90" spans="1:9" x14ac:dyDescent="0.25">
      <c r="A90" s="17">
        <f>A88+1</f>
        <v>44078</v>
      </c>
      <c r="B90" s="11"/>
      <c r="C90" s="12"/>
      <c r="D90" s="12"/>
      <c r="E90" s="12"/>
      <c r="F90" s="12"/>
      <c r="G90" s="12"/>
      <c r="H90" s="12"/>
      <c r="I90" s="13"/>
    </row>
    <row r="91" spans="1:9" ht="15.75" thickBot="1" x14ac:dyDescent="0.3">
      <c r="A91" s="19" t="s">
        <v>4</v>
      </c>
      <c r="B91" s="30" t="str">
        <f>IF(B90&lt;&gt;"",(B90-B88)/B88,"")</f>
        <v/>
      </c>
      <c r="C91" s="29" t="str">
        <f t="shared" ref="C91:I91" si="38">IF(C90&lt;&gt;"",(C90-C88)/C88,"")</f>
        <v/>
      </c>
      <c r="D91" s="29" t="str">
        <f t="shared" si="38"/>
        <v/>
      </c>
      <c r="E91" s="29" t="str">
        <f t="shared" si="38"/>
        <v/>
      </c>
      <c r="F91" s="29" t="str">
        <f t="shared" si="38"/>
        <v/>
      </c>
      <c r="G91" s="29" t="str">
        <f t="shared" si="38"/>
        <v/>
      </c>
      <c r="H91" s="29" t="str">
        <f t="shared" si="38"/>
        <v/>
      </c>
      <c r="I91" s="31" t="str">
        <f t="shared" si="38"/>
        <v/>
      </c>
    </row>
    <row r="92" spans="1:9" ht="15.75" thickBot="1" x14ac:dyDescent="0.3">
      <c r="A92" s="42"/>
      <c r="B92" s="43">
        <v>0.6875</v>
      </c>
      <c r="C92" s="44">
        <v>0.72916666666666696</v>
      </c>
      <c r="D92" s="44">
        <v>0.77083333333333304</v>
      </c>
      <c r="E92" s="44">
        <v>0.8125</v>
      </c>
      <c r="F92" s="44">
        <v>0.85416666666666696</v>
      </c>
      <c r="G92" s="44">
        <v>0.89583333333333304</v>
      </c>
      <c r="H92" s="44">
        <v>0.9375</v>
      </c>
      <c r="I92" s="45" t="s">
        <v>3</v>
      </c>
    </row>
    <row r="93" spans="1:9" x14ac:dyDescent="0.25">
      <c r="A93" s="14">
        <f>A82+7</f>
        <v>44081</v>
      </c>
      <c r="B93" s="20"/>
      <c r="C93" s="21"/>
      <c r="D93" s="21"/>
      <c r="E93" s="21"/>
      <c r="F93" s="21"/>
      <c r="G93" s="21"/>
      <c r="H93" s="21"/>
      <c r="I93" s="22"/>
    </row>
    <row r="94" spans="1:9" x14ac:dyDescent="0.25">
      <c r="A94" s="41" t="s">
        <v>6</v>
      </c>
      <c r="B94" s="35" t="str">
        <f>IF(B93&lt;&gt;"",(B93-B82)/B82,"")</f>
        <v/>
      </c>
      <c r="C94" s="36" t="str">
        <f t="shared" ref="C94:I94" si="39">IF(C93&lt;&gt;"",(C93-C82)/C82,"")</f>
        <v/>
      </c>
      <c r="D94" s="36" t="str">
        <f t="shared" si="39"/>
        <v/>
      </c>
      <c r="E94" s="36" t="str">
        <f t="shared" si="39"/>
        <v/>
      </c>
      <c r="F94" s="36" t="str">
        <f t="shared" si="39"/>
        <v/>
      </c>
      <c r="G94" s="36" t="str">
        <f t="shared" si="39"/>
        <v/>
      </c>
      <c r="H94" s="36" t="str">
        <f t="shared" si="39"/>
        <v/>
      </c>
      <c r="I94" s="37" t="str">
        <f t="shared" si="39"/>
        <v/>
      </c>
    </row>
    <row r="95" spans="1:9" x14ac:dyDescent="0.25">
      <c r="A95" s="15">
        <f>A93+1</f>
        <v>44082</v>
      </c>
      <c r="B95" s="38"/>
      <c r="C95" s="39"/>
      <c r="D95" s="39"/>
      <c r="E95" s="39"/>
      <c r="F95" s="39"/>
      <c r="G95" s="39"/>
      <c r="H95" s="39"/>
      <c r="I95" s="40"/>
    </row>
    <row r="96" spans="1:9" x14ac:dyDescent="0.25">
      <c r="A96" s="16" t="s">
        <v>4</v>
      </c>
      <c r="B96" s="32" t="str">
        <f>IF(B95&lt;&gt;"",(B95-B93)/B93,"")</f>
        <v/>
      </c>
      <c r="C96" s="33" t="str">
        <f t="shared" ref="C96:I96" si="40">IF(C95&lt;&gt;"",(C95-C93)/C93,"")</f>
        <v/>
      </c>
      <c r="D96" s="33" t="str">
        <f t="shared" si="40"/>
        <v/>
      </c>
      <c r="E96" s="33" t="str">
        <f t="shared" si="40"/>
        <v/>
      </c>
      <c r="F96" s="33" t="str">
        <f t="shared" si="40"/>
        <v/>
      </c>
      <c r="G96" s="33" t="str">
        <f t="shared" si="40"/>
        <v/>
      </c>
      <c r="H96" s="33" t="str">
        <f t="shared" si="40"/>
        <v/>
      </c>
      <c r="I96" s="34" t="str">
        <f t="shared" si="40"/>
        <v/>
      </c>
    </row>
    <row r="97" spans="1:9" x14ac:dyDescent="0.25">
      <c r="A97" s="17">
        <f>A95+1</f>
        <v>44083</v>
      </c>
      <c r="B97" s="23"/>
      <c r="C97" s="24"/>
      <c r="D97" s="24"/>
      <c r="E97" s="24"/>
      <c r="F97" s="24"/>
      <c r="G97" s="24"/>
      <c r="H97" s="24"/>
      <c r="I97" s="25"/>
    </row>
    <row r="98" spans="1:9" x14ac:dyDescent="0.25">
      <c r="A98" s="18" t="s">
        <v>4</v>
      </c>
      <c r="B98" s="35" t="str">
        <f>IF(B97&lt;&gt;"",(B97-B95)/B95,"")</f>
        <v/>
      </c>
      <c r="C98" s="36" t="str">
        <f t="shared" ref="C98:I98" si="41">IF(C97&lt;&gt;"",(C97-C95)/C95,"")</f>
        <v/>
      </c>
      <c r="D98" s="36" t="str">
        <f t="shared" si="41"/>
        <v/>
      </c>
      <c r="E98" s="36" t="str">
        <f t="shared" si="41"/>
        <v/>
      </c>
      <c r="F98" s="36" t="str">
        <f t="shared" si="41"/>
        <v/>
      </c>
      <c r="G98" s="36" t="str">
        <f t="shared" si="41"/>
        <v/>
      </c>
      <c r="H98" s="36" t="str">
        <f t="shared" si="41"/>
        <v/>
      </c>
      <c r="I98" s="37" t="str">
        <f t="shared" si="41"/>
        <v/>
      </c>
    </row>
    <row r="99" spans="1:9" x14ac:dyDescent="0.25">
      <c r="A99" s="15">
        <f>A97+1</f>
        <v>44084</v>
      </c>
      <c r="B99" s="26"/>
      <c r="C99" s="27"/>
      <c r="D99" s="27"/>
      <c r="E99" s="27"/>
      <c r="F99" s="27"/>
      <c r="G99" s="27"/>
      <c r="H99" s="27"/>
      <c r="I99" s="28"/>
    </row>
    <row r="100" spans="1:9" x14ac:dyDescent="0.25">
      <c r="A100" s="16" t="s">
        <v>4</v>
      </c>
      <c r="B100" s="32" t="str">
        <f>IF(B99&lt;&gt;"",(B99-B97)/B97,"")</f>
        <v/>
      </c>
      <c r="C100" s="33" t="str">
        <f t="shared" ref="C100:I100" si="42">IF(C99&lt;&gt;"",(C99-C97)/C97,"")</f>
        <v/>
      </c>
      <c r="D100" s="33" t="str">
        <f t="shared" si="42"/>
        <v/>
      </c>
      <c r="E100" s="33" t="str">
        <f t="shared" si="42"/>
        <v/>
      </c>
      <c r="F100" s="33" t="str">
        <f t="shared" si="42"/>
        <v/>
      </c>
      <c r="G100" s="33" t="str">
        <f t="shared" si="42"/>
        <v/>
      </c>
      <c r="H100" s="33" t="str">
        <f t="shared" si="42"/>
        <v/>
      </c>
      <c r="I100" s="34" t="str">
        <f t="shared" si="42"/>
        <v/>
      </c>
    </row>
    <row r="101" spans="1:9" x14ac:dyDescent="0.25">
      <c r="A101" s="17">
        <f>A99+1</f>
        <v>44085</v>
      </c>
      <c r="B101" s="11"/>
      <c r="C101" s="12"/>
      <c r="D101" s="12"/>
      <c r="E101" s="12"/>
      <c r="F101" s="12"/>
      <c r="G101" s="12"/>
      <c r="H101" s="12"/>
      <c r="I101" s="13"/>
    </row>
    <row r="102" spans="1:9" ht="15.75" thickBot="1" x14ac:dyDescent="0.3">
      <c r="A102" s="19" t="s">
        <v>4</v>
      </c>
      <c r="B102" s="30" t="str">
        <f>IF(B101&lt;&gt;"",(B101-B99)/B99,"")</f>
        <v/>
      </c>
      <c r="C102" s="29" t="str">
        <f t="shared" ref="C102:I102" si="43">IF(C101&lt;&gt;"",(C101-C99)/C99,"")</f>
        <v/>
      </c>
      <c r="D102" s="29" t="str">
        <f t="shared" si="43"/>
        <v/>
      </c>
      <c r="E102" s="29" t="str">
        <f t="shared" si="43"/>
        <v/>
      </c>
      <c r="F102" s="29" t="str">
        <f t="shared" si="43"/>
        <v/>
      </c>
      <c r="G102" s="29" t="str">
        <f t="shared" si="43"/>
        <v/>
      </c>
      <c r="H102" s="29" t="str">
        <f t="shared" si="43"/>
        <v/>
      </c>
      <c r="I102" s="31" t="str">
        <f t="shared" si="43"/>
        <v/>
      </c>
    </row>
    <row r="103" spans="1:9" ht="15.75" thickBot="1" x14ac:dyDescent="0.3">
      <c r="A103" s="42"/>
      <c r="B103" s="43">
        <v>0.6875</v>
      </c>
      <c r="C103" s="44">
        <v>0.72916666666666696</v>
      </c>
      <c r="D103" s="44">
        <v>0.77083333333333304</v>
      </c>
      <c r="E103" s="44">
        <v>0.8125</v>
      </c>
      <c r="F103" s="44">
        <v>0.85416666666666696</v>
      </c>
      <c r="G103" s="44">
        <v>0.89583333333333304</v>
      </c>
      <c r="H103" s="44">
        <v>0.9375</v>
      </c>
      <c r="I103" s="45" t="s">
        <v>3</v>
      </c>
    </row>
    <row r="104" spans="1:9" x14ac:dyDescent="0.25">
      <c r="A104" s="14">
        <f>A93+7</f>
        <v>44088</v>
      </c>
      <c r="B104" s="20"/>
      <c r="C104" s="21"/>
      <c r="D104" s="21"/>
      <c r="E104" s="21"/>
      <c r="F104" s="21"/>
      <c r="G104" s="21"/>
      <c r="H104" s="21"/>
      <c r="I104" s="22"/>
    </row>
    <row r="105" spans="1:9" x14ac:dyDescent="0.25">
      <c r="A105" s="41" t="s">
        <v>6</v>
      </c>
      <c r="B105" s="35" t="str">
        <f>IF(B104&lt;&gt;"",(B104-B93)/B93,"")</f>
        <v/>
      </c>
      <c r="C105" s="36" t="str">
        <f t="shared" ref="C105:I105" si="44">IF(C104&lt;&gt;"",(C104-C93)/C93,"")</f>
        <v/>
      </c>
      <c r="D105" s="36" t="str">
        <f t="shared" si="44"/>
        <v/>
      </c>
      <c r="E105" s="36" t="str">
        <f t="shared" si="44"/>
        <v/>
      </c>
      <c r="F105" s="36" t="str">
        <f t="shared" si="44"/>
        <v/>
      </c>
      <c r="G105" s="36" t="str">
        <f t="shared" si="44"/>
        <v/>
      </c>
      <c r="H105" s="36" t="str">
        <f t="shared" si="44"/>
        <v/>
      </c>
      <c r="I105" s="37" t="str">
        <f t="shared" si="44"/>
        <v/>
      </c>
    </row>
    <row r="106" spans="1:9" x14ac:dyDescent="0.25">
      <c r="A106" s="15">
        <f>A104+1</f>
        <v>44089</v>
      </c>
      <c r="B106" s="38"/>
      <c r="C106" s="39"/>
      <c r="D106" s="39"/>
      <c r="E106" s="39"/>
      <c r="F106" s="39"/>
      <c r="G106" s="39"/>
      <c r="H106" s="39"/>
      <c r="I106" s="40"/>
    </row>
    <row r="107" spans="1:9" x14ac:dyDescent="0.25">
      <c r="A107" s="16" t="s">
        <v>4</v>
      </c>
      <c r="B107" s="32" t="str">
        <f>IF(B106&lt;&gt;"",(B106-B104)/B104,"")</f>
        <v/>
      </c>
      <c r="C107" s="33" t="str">
        <f t="shared" ref="C107:I107" si="45">IF(C106&lt;&gt;"",(C106-C104)/C104,"")</f>
        <v/>
      </c>
      <c r="D107" s="33" t="str">
        <f t="shared" si="45"/>
        <v/>
      </c>
      <c r="E107" s="33" t="str">
        <f t="shared" si="45"/>
        <v/>
      </c>
      <c r="F107" s="33" t="str">
        <f t="shared" si="45"/>
        <v/>
      </c>
      <c r="G107" s="33" t="str">
        <f t="shared" si="45"/>
        <v/>
      </c>
      <c r="H107" s="33" t="str">
        <f t="shared" si="45"/>
        <v/>
      </c>
      <c r="I107" s="34" t="str">
        <f t="shared" si="45"/>
        <v/>
      </c>
    </row>
    <row r="108" spans="1:9" x14ac:dyDescent="0.25">
      <c r="A108" s="17">
        <f>A106+1</f>
        <v>44090</v>
      </c>
      <c r="B108" s="23"/>
      <c r="C108" s="24"/>
      <c r="D108" s="24"/>
      <c r="E108" s="24"/>
      <c r="F108" s="24"/>
      <c r="G108" s="24"/>
      <c r="H108" s="24"/>
      <c r="I108" s="25"/>
    </row>
    <row r="109" spans="1:9" x14ac:dyDescent="0.25">
      <c r="A109" s="18" t="s">
        <v>4</v>
      </c>
      <c r="B109" s="35" t="str">
        <f>IF(B108&lt;&gt;"",(B108-B106)/B106,"")</f>
        <v/>
      </c>
      <c r="C109" s="36" t="str">
        <f t="shared" ref="C109:I109" si="46">IF(C108&lt;&gt;"",(C108-C106)/C106,"")</f>
        <v/>
      </c>
      <c r="D109" s="36" t="str">
        <f t="shared" si="46"/>
        <v/>
      </c>
      <c r="E109" s="36" t="str">
        <f t="shared" si="46"/>
        <v/>
      </c>
      <c r="F109" s="36" t="str">
        <f t="shared" si="46"/>
        <v/>
      </c>
      <c r="G109" s="36" t="str">
        <f t="shared" si="46"/>
        <v/>
      </c>
      <c r="H109" s="36" t="str">
        <f t="shared" si="46"/>
        <v/>
      </c>
      <c r="I109" s="37" t="str">
        <f t="shared" si="46"/>
        <v/>
      </c>
    </row>
    <row r="110" spans="1:9" x14ac:dyDescent="0.25">
      <c r="A110" s="15">
        <f>A108+1</f>
        <v>44091</v>
      </c>
      <c r="B110" s="26"/>
      <c r="C110" s="27"/>
      <c r="D110" s="27"/>
      <c r="E110" s="27"/>
      <c r="F110" s="27"/>
      <c r="G110" s="27"/>
      <c r="H110" s="27"/>
      <c r="I110" s="28"/>
    </row>
    <row r="111" spans="1:9" x14ac:dyDescent="0.25">
      <c r="A111" s="16" t="s">
        <v>4</v>
      </c>
      <c r="B111" s="32" t="str">
        <f>IF(B110&lt;&gt;"",(B110-B108)/B108,"")</f>
        <v/>
      </c>
      <c r="C111" s="33" t="str">
        <f t="shared" ref="C111:I111" si="47">IF(C110&lt;&gt;"",(C110-C108)/C108,"")</f>
        <v/>
      </c>
      <c r="D111" s="33" t="str">
        <f t="shared" si="47"/>
        <v/>
      </c>
      <c r="E111" s="33" t="str">
        <f t="shared" si="47"/>
        <v/>
      </c>
      <c r="F111" s="33" t="str">
        <f t="shared" si="47"/>
        <v/>
      </c>
      <c r="G111" s="33" t="str">
        <f t="shared" si="47"/>
        <v/>
      </c>
      <c r="H111" s="33" t="str">
        <f t="shared" si="47"/>
        <v/>
      </c>
      <c r="I111" s="34" t="str">
        <f t="shared" si="47"/>
        <v/>
      </c>
    </row>
    <row r="112" spans="1:9" x14ac:dyDescent="0.25">
      <c r="A112" s="17">
        <f>A110+1</f>
        <v>44092</v>
      </c>
      <c r="B112" s="11"/>
      <c r="C112" s="12"/>
      <c r="D112" s="12"/>
      <c r="E112" s="12"/>
      <c r="F112" s="12"/>
      <c r="G112" s="12"/>
      <c r="H112" s="12"/>
      <c r="I112" s="13"/>
    </row>
    <row r="113" spans="1:9" ht="15.75" thickBot="1" x14ac:dyDescent="0.3">
      <c r="A113" s="19" t="s">
        <v>4</v>
      </c>
      <c r="B113" s="30" t="str">
        <f>IF(B112&lt;&gt;"",(B112-B110)/B110,"")</f>
        <v/>
      </c>
      <c r="C113" s="29" t="str">
        <f t="shared" ref="C113:I113" si="48">IF(C112&lt;&gt;"",(C112-C110)/C110,"")</f>
        <v/>
      </c>
      <c r="D113" s="29" t="str">
        <f t="shared" si="48"/>
        <v/>
      </c>
      <c r="E113" s="29" t="str">
        <f t="shared" si="48"/>
        <v/>
      </c>
      <c r="F113" s="29" t="str">
        <f t="shared" si="48"/>
        <v/>
      </c>
      <c r="G113" s="29" t="str">
        <f t="shared" si="48"/>
        <v/>
      </c>
      <c r="H113" s="29" t="str">
        <f t="shared" si="48"/>
        <v/>
      </c>
      <c r="I113" s="31" t="str">
        <f t="shared" si="48"/>
        <v/>
      </c>
    </row>
    <row r="114" spans="1:9" ht="15.75" thickBot="1" x14ac:dyDescent="0.3">
      <c r="A114" s="42"/>
      <c r="B114" s="43">
        <v>0.6875</v>
      </c>
      <c r="C114" s="44">
        <v>0.72916666666666696</v>
      </c>
      <c r="D114" s="44">
        <v>0.77083333333333304</v>
      </c>
      <c r="E114" s="44">
        <v>0.8125</v>
      </c>
      <c r="F114" s="44">
        <v>0.85416666666666696</v>
      </c>
      <c r="G114" s="44">
        <v>0.89583333333333304</v>
      </c>
      <c r="H114" s="44">
        <v>0.9375</v>
      </c>
      <c r="I114" s="45" t="s">
        <v>3</v>
      </c>
    </row>
    <row r="115" spans="1:9" x14ac:dyDescent="0.25">
      <c r="A115" s="14">
        <f>A104+7</f>
        <v>44095</v>
      </c>
      <c r="B115" s="20"/>
      <c r="C115" s="21"/>
      <c r="D115" s="21"/>
      <c r="E115" s="21"/>
      <c r="F115" s="21"/>
      <c r="G115" s="21"/>
      <c r="H115" s="21"/>
      <c r="I115" s="22"/>
    </row>
    <row r="116" spans="1:9" x14ac:dyDescent="0.25">
      <c r="A116" s="41" t="s">
        <v>6</v>
      </c>
      <c r="B116" s="35" t="str">
        <f>IF(B115&lt;&gt;"",(B115-B104)/B104,"")</f>
        <v/>
      </c>
      <c r="C116" s="36" t="str">
        <f t="shared" ref="C116:I116" si="49">IF(C115&lt;&gt;"",(C115-C104)/C104,"")</f>
        <v/>
      </c>
      <c r="D116" s="36" t="str">
        <f t="shared" si="49"/>
        <v/>
      </c>
      <c r="E116" s="36" t="str">
        <f t="shared" si="49"/>
        <v/>
      </c>
      <c r="F116" s="36" t="str">
        <f t="shared" si="49"/>
        <v/>
      </c>
      <c r="G116" s="36" t="str">
        <f t="shared" si="49"/>
        <v/>
      </c>
      <c r="H116" s="36" t="str">
        <f t="shared" si="49"/>
        <v/>
      </c>
      <c r="I116" s="37" t="str">
        <f t="shared" si="49"/>
        <v/>
      </c>
    </row>
    <row r="117" spans="1:9" x14ac:dyDescent="0.25">
      <c r="A117" s="15">
        <f>A115+1</f>
        <v>44096</v>
      </c>
      <c r="B117" s="38"/>
      <c r="C117" s="39"/>
      <c r="D117" s="39"/>
      <c r="E117" s="39"/>
      <c r="F117" s="39"/>
      <c r="G117" s="39"/>
      <c r="H117" s="39"/>
      <c r="I117" s="40"/>
    </row>
    <row r="118" spans="1:9" x14ac:dyDescent="0.25">
      <c r="A118" s="16" t="s">
        <v>4</v>
      </c>
      <c r="B118" s="32" t="str">
        <f>IF(B117&lt;&gt;"",(B117-B115)/B115,"")</f>
        <v/>
      </c>
      <c r="C118" s="33" t="str">
        <f t="shared" ref="C118:I118" si="50">IF(C117&lt;&gt;"",(C117-C115)/C115,"")</f>
        <v/>
      </c>
      <c r="D118" s="33" t="str">
        <f t="shared" si="50"/>
        <v/>
      </c>
      <c r="E118" s="33" t="str">
        <f t="shared" si="50"/>
        <v/>
      </c>
      <c r="F118" s="33" t="str">
        <f t="shared" si="50"/>
        <v/>
      </c>
      <c r="G118" s="33" t="str">
        <f t="shared" si="50"/>
        <v/>
      </c>
      <c r="H118" s="33" t="str">
        <f t="shared" si="50"/>
        <v/>
      </c>
      <c r="I118" s="34" t="str">
        <f t="shared" si="50"/>
        <v/>
      </c>
    </row>
    <row r="119" spans="1:9" x14ac:dyDescent="0.25">
      <c r="A119" s="17">
        <f>A117+1</f>
        <v>44097</v>
      </c>
      <c r="B119" s="23"/>
      <c r="C119" s="24"/>
      <c r="D119" s="24"/>
      <c r="E119" s="24"/>
      <c r="F119" s="24"/>
      <c r="G119" s="24"/>
      <c r="H119" s="24"/>
      <c r="I119" s="25"/>
    </row>
    <row r="120" spans="1:9" x14ac:dyDescent="0.25">
      <c r="A120" s="18" t="s">
        <v>4</v>
      </c>
      <c r="B120" s="35" t="str">
        <f>IF(B119&lt;&gt;"",(B119-B117)/B117,"")</f>
        <v/>
      </c>
      <c r="C120" s="36" t="str">
        <f t="shared" ref="C120:I120" si="51">IF(C119&lt;&gt;"",(C119-C117)/C117,"")</f>
        <v/>
      </c>
      <c r="D120" s="36" t="str">
        <f t="shared" si="51"/>
        <v/>
      </c>
      <c r="E120" s="36" t="str">
        <f t="shared" si="51"/>
        <v/>
      </c>
      <c r="F120" s="36" t="str">
        <f t="shared" si="51"/>
        <v/>
      </c>
      <c r="G120" s="36" t="str">
        <f t="shared" si="51"/>
        <v/>
      </c>
      <c r="H120" s="36" t="str">
        <f t="shared" si="51"/>
        <v/>
      </c>
      <c r="I120" s="37" t="str">
        <f t="shared" si="51"/>
        <v/>
      </c>
    </row>
    <row r="121" spans="1:9" x14ac:dyDescent="0.25">
      <c r="A121" s="15">
        <f>A119+1</f>
        <v>44098</v>
      </c>
      <c r="B121" s="26"/>
      <c r="C121" s="27"/>
      <c r="D121" s="27"/>
      <c r="E121" s="27"/>
      <c r="F121" s="27"/>
      <c r="G121" s="27"/>
      <c r="H121" s="27"/>
      <c r="I121" s="28"/>
    </row>
    <row r="122" spans="1:9" x14ac:dyDescent="0.25">
      <c r="A122" s="16" t="s">
        <v>4</v>
      </c>
      <c r="B122" s="32" t="str">
        <f>IF(B121&lt;&gt;"",(B121-B119)/B119,"")</f>
        <v/>
      </c>
      <c r="C122" s="33" t="str">
        <f t="shared" ref="C122:I122" si="52">IF(C121&lt;&gt;"",(C121-C119)/C119,"")</f>
        <v/>
      </c>
      <c r="D122" s="33" t="str">
        <f t="shared" si="52"/>
        <v/>
      </c>
      <c r="E122" s="33" t="str">
        <f t="shared" si="52"/>
        <v/>
      </c>
      <c r="F122" s="33" t="str">
        <f t="shared" si="52"/>
        <v/>
      </c>
      <c r="G122" s="33" t="str">
        <f t="shared" si="52"/>
        <v/>
      </c>
      <c r="H122" s="33" t="str">
        <f t="shared" si="52"/>
        <v/>
      </c>
      <c r="I122" s="34" t="str">
        <f t="shared" si="52"/>
        <v/>
      </c>
    </row>
    <row r="123" spans="1:9" x14ac:dyDescent="0.25">
      <c r="A123" s="17">
        <f>A121+1</f>
        <v>44099</v>
      </c>
      <c r="B123" s="11"/>
      <c r="C123" s="12"/>
      <c r="D123" s="12"/>
      <c r="E123" s="12"/>
      <c r="F123" s="12"/>
      <c r="G123" s="12"/>
      <c r="H123" s="12"/>
      <c r="I123" s="13"/>
    </row>
    <row r="124" spans="1:9" ht="15.75" thickBot="1" x14ac:dyDescent="0.3">
      <c r="A124" s="19" t="s">
        <v>4</v>
      </c>
      <c r="B124" s="30" t="str">
        <f>IF(B123&lt;&gt;"",(B123-B121)/B121,"")</f>
        <v/>
      </c>
      <c r="C124" s="29" t="str">
        <f t="shared" ref="C124:I124" si="53">IF(C123&lt;&gt;"",(C123-C121)/C121,"")</f>
        <v/>
      </c>
      <c r="D124" s="29" t="str">
        <f t="shared" si="53"/>
        <v/>
      </c>
      <c r="E124" s="29" t="str">
        <f t="shared" si="53"/>
        <v/>
      </c>
      <c r="F124" s="29" t="str">
        <f t="shared" si="53"/>
        <v/>
      </c>
      <c r="G124" s="29" t="str">
        <f t="shared" si="53"/>
        <v/>
      </c>
      <c r="H124" s="29" t="str">
        <f t="shared" si="53"/>
        <v/>
      </c>
      <c r="I124" s="31" t="str">
        <f t="shared" si="53"/>
        <v/>
      </c>
    </row>
    <row r="125" spans="1:9" ht="15.75" thickBot="1" x14ac:dyDescent="0.3">
      <c r="A125" s="42"/>
      <c r="B125" s="43">
        <v>0.6875</v>
      </c>
      <c r="C125" s="44">
        <v>0.72916666666666696</v>
      </c>
      <c r="D125" s="44">
        <v>0.77083333333333304</v>
      </c>
      <c r="E125" s="44">
        <v>0.8125</v>
      </c>
      <c r="F125" s="44">
        <v>0.85416666666666696</v>
      </c>
      <c r="G125" s="44">
        <v>0.89583333333333304</v>
      </c>
      <c r="H125" s="44">
        <v>0.9375</v>
      </c>
      <c r="I125" s="45" t="s">
        <v>3</v>
      </c>
    </row>
    <row r="126" spans="1:9" x14ac:dyDescent="0.25">
      <c r="A126" s="14">
        <f>A115+7</f>
        <v>44102</v>
      </c>
      <c r="B126" s="20"/>
      <c r="C126" s="21"/>
      <c r="D126" s="21"/>
      <c r="E126" s="21"/>
      <c r="F126" s="21"/>
      <c r="G126" s="21"/>
      <c r="H126" s="21"/>
      <c r="I126" s="22"/>
    </row>
    <row r="127" spans="1:9" x14ac:dyDescent="0.25">
      <c r="A127" s="41" t="s">
        <v>6</v>
      </c>
      <c r="B127" s="35" t="str">
        <f>IF(B126&lt;&gt;"",(B126-B115)/B115,"")</f>
        <v/>
      </c>
      <c r="C127" s="36" t="str">
        <f t="shared" ref="C127:I127" si="54">IF(C126&lt;&gt;"",(C126-C115)/C115,"")</f>
        <v/>
      </c>
      <c r="D127" s="36" t="str">
        <f t="shared" si="54"/>
        <v/>
      </c>
      <c r="E127" s="36" t="str">
        <f t="shared" si="54"/>
        <v/>
      </c>
      <c r="F127" s="36" t="str">
        <f t="shared" si="54"/>
        <v/>
      </c>
      <c r="G127" s="36" t="str">
        <f t="shared" si="54"/>
        <v/>
      </c>
      <c r="H127" s="36" t="str">
        <f t="shared" si="54"/>
        <v/>
      </c>
      <c r="I127" s="37" t="str">
        <f t="shared" si="54"/>
        <v/>
      </c>
    </row>
    <row r="128" spans="1:9" x14ac:dyDescent="0.25">
      <c r="A128" s="15">
        <f>A126+1</f>
        <v>44103</v>
      </c>
      <c r="B128" s="38"/>
      <c r="C128" s="39"/>
      <c r="D128" s="39"/>
      <c r="E128" s="39"/>
      <c r="F128" s="39"/>
      <c r="G128" s="39"/>
      <c r="H128" s="39"/>
      <c r="I128" s="40"/>
    </row>
    <row r="129" spans="1:9" x14ac:dyDescent="0.25">
      <c r="A129" s="16" t="s">
        <v>4</v>
      </c>
      <c r="B129" s="32" t="str">
        <f>IF(B128&lt;&gt;"",(B128-B126)/B126,"")</f>
        <v/>
      </c>
      <c r="C129" s="33" t="str">
        <f t="shared" ref="C129:I129" si="55">IF(C128&lt;&gt;"",(C128-C126)/C126,"")</f>
        <v/>
      </c>
      <c r="D129" s="33" t="str">
        <f t="shared" si="55"/>
        <v/>
      </c>
      <c r="E129" s="33" t="str">
        <f t="shared" si="55"/>
        <v/>
      </c>
      <c r="F129" s="33" t="str">
        <f t="shared" si="55"/>
        <v/>
      </c>
      <c r="G129" s="33" t="str">
        <f t="shared" si="55"/>
        <v/>
      </c>
      <c r="H129" s="33" t="str">
        <f t="shared" si="55"/>
        <v/>
      </c>
      <c r="I129" s="34" t="str">
        <f t="shared" si="55"/>
        <v/>
      </c>
    </row>
    <row r="130" spans="1:9" x14ac:dyDescent="0.25">
      <c r="A130" s="17">
        <f>A128+1</f>
        <v>44104</v>
      </c>
      <c r="B130" s="23"/>
      <c r="C130" s="24"/>
      <c r="D130" s="24"/>
      <c r="E130" s="24"/>
      <c r="F130" s="24"/>
      <c r="G130" s="24"/>
      <c r="H130" s="24"/>
      <c r="I130" s="25"/>
    </row>
    <row r="131" spans="1:9" x14ac:dyDescent="0.25">
      <c r="A131" s="18" t="s">
        <v>4</v>
      </c>
      <c r="B131" s="35" t="str">
        <f>IF(B130&lt;&gt;"",(B130-B128)/B128,"")</f>
        <v/>
      </c>
      <c r="C131" s="36" t="str">
        <f t="shared" ref="C131:I131" si="56">IF(C130&lt;&gt;"",(C130-C128)/C128,"")</f>
        <v/>
      </c>
      <c r="D131" s="36" t="str">
        <f t="shared" si="56"/>
        <v/>
      </c>
      <c r="E131" s="36" t="str">
        <f t="shared" si="56"/>
        <v/>
      </c>
      <c r="F131" s="36" t="str">
        <f t="shared" si="56"/>
        <v/>
      </c>
      <c r="G131" s="36" t="str">
        <f t="shared" si="56"/>
        <v/>
      </c>
      <c r="H131" s="36" t="str">
        <f t="shared" si="56"/>
        <v/>
      </c>
      <c r="I131" s="37" t="str">
        <f t="shared" si="56"/>
        <v/>
      </c>
    </row>
    <row r="132" spans="1:9" x14ac:dyDescent="0.25">
      <c r="A132" s="15">
        <f>A130+1</f>
        <v>44105</v>
      </c>
      <c r="B132" s="26"/>
      <c r="C132" s="27"/>
      <c r="D132" s="27"/>
      <c r="E132" s="27"/>
      <c r="F132" s="27"/>
      <c r="G132" s="27"/>
      <c r="H132" s="27"/>
      <c r="I132" s="28"/>
    </row>
    <row r="133" spans="1:9" x14ac:dyDescent="0.25">
      <c r="A133" s="16" t="s">
        <v>4</v>
      </c>
      <c r="B133" s="32" t="str">
        <f>IF(B132&lt;&gt;"",(B132-B130)/B130,"")</f>
        <v/>
      </c>
      <c r="C133" s="33" t="str">
        <f t="shared" ref="C133:I133" si="57">IF(C132&lt;&gt;"",(C132-C130)/C130,"")</f>
        <v/>
      </c>
      <c r="D133" s="33" t="str">
        <f t="shared" si="57"/>
        <v/>
      </c>
      <c r="E133" s="33" t="str">
        <f t="shared" si="57"/>
        <v/>
      </c>
      <c r="F133" s="33" t="str">
        <f t="shared" si="57"/>
        <v/>
      </c>
      <c r="G133" s="33" t="str">
        <f t="shared" si="57"/>
        <v/>
      </c>
      <c r="H133" s="33" t="str">
        <f t="shared" si="57"/>
        <v/>
      </c>
      <c r="I133" s="34" t="str">
        <f t="shared" si="57"/>
        <v/>
      </c>
    </row>
    <row r="134" spans="1:9" x14ac:dyDescent="0.25">
      <c r="A134" s="17">
        <f>A132+1</f>
        <v>44106</v>
      </c>
      <c r="B134" s="11"/>
      <c r="C134" s="12"/>
      <c r="D134" s="12"/>
      <c r="E134" s="12"/>
      <c r="F134" s="12"/>
      <c r="G134" s="12"/>
      <c r="H134" s="12"/>
      <c r="I134" s="13"/>
    </row>
    <row r="135" spans="1:9" ht="15.75" thickBot="1" x14ac:dyDescent="0.3">
      <c r="A135" s="19" t="s">
        <v>4</v>
      </c>
      <c r="B135" s="30" t="str">
        <f>IF(B134&lt;&gt;"",(B134-B132)/B132,"")</f>
        <v/>
      </c>
      <c r="C135" s="29" t="str">
        <f t="shared" ref="C135:I135" si="58">IF(C134&lt;&gt;"",(C134-C132)/C132,"")</f>
        <v/>
      </c>
      <c r="D135" s="29" t="str">
        <f t="shared" si="58"/>
        <v/>
      </c>
      <c r="E135" s="29" t="str">
        <f t="shared" si="58"/>
        <v/>
      </c>
      <c r="F135" s="29" t="str">
        <f t="shared" si="58"/>
        <v/>
      </c>
      <c r="G135" s="29" t="str">
        <f t="shared" si="58"/>
        <v/>
      </c>
      <c r="H135" s="29" t="str">
        <f t="shared" si="58"/>
        <v/>
      </c>
      <c r="I135" s="31" t="str">
        <f t="shared" si="58"/>
        <v/>
      </c>
    </row>
    <row r="136" spans="1:9" ht="15.75" thickBot="1" x14ac:dyDescent="0.3">
      <c r="A136" s="42"/>
      <c r="B136" s="43">
        <v>0.6875</v>
      </c>
      <c r="C136" s="44">
        <v>0.72916666666666696</v>
      </c>
      <c r="D136" s="44">
        <v>0.77083333333333304</v>
      </c>
      <c r="E136" s="44">
        <v>0.8125</v>
      </c>
      <c r="F136" s="44">
        <v>0.85416666666666696</v>
      </c>
      <c r="G136" s="44">
        <v>0.89583333333333304</v>
      </c>
      <c r="H136" s="44">
        <v>0.9375</v>
      </c>
      <c r="I136" s="45" t="s">
        <v>3</v>
      </c>
    </row>
    <row r="137" spans="1:9" x14ac:dyDescent="0.25">
      <c r="A137" s="14">
        <f>A126+7</f>
        <v>44109</v>
      </c>
      <c r="B137" s="20"/>
      <c r="C137" s="21"/>
      <c r="D137" s="21"/>
      <c r="E137" s="21"/>
      <c r="F137" s="21"/>
      <c r="G137" s="21"/>
      <c r="H137" s="21"/>
      <c r="I137" s="22"/>
    </row>
    <row r="138" spans="1:9" x14ac:dyDescent="0.25">
      <c r="A138" s="41" t="s">
        <v>6</v>
      </c>
      <c r="B138" s="35" t="str">
        <f>IF(B137&lt;&gt;"",(B137-B126)/B126,"")</f>
        <v/>
      </c>
      <c r="C138" s="36" t="str">
        <f t="shared" ref="C138:I138" si="59">IF(C137&lt;&gt;"",(C137-C126)/C126,"")</f>
        <v/>
      </c>
      <c r="D138" s="36" t="str">
        <f t="shared" si="59"/>
        <v/>
      </c>
      <c r="E138" s="36" t="str">
        <f t="shared" si="59"/>
        <v/>
      </c>
      <c r="F138" s="36" t="str">
        <f t="shared" si="59"/>
        <v/>
      </c>
      <c r="G138" s="36" t="str">
        <f t="shared" si="59"/>
        <v/>
      </c>
      <c r="H138" s="36" t="str">
        <f t="shared" si="59"/>
        <v/>
      </c>
      <c r="I138" s="37" t="str">
        <f t="shared" si="59"/>
        <v/>
      </c>
    </row>
    <row r="139" spans="1:9" x14ac:dyDescent="0.25">
      <c r="A139" s="15">
        <f>A137+1</f>
        <v>44110</v>
      </c>
      <c r="B139" s="38"/>
      <c r="C139" s="39"/>
      <c r="D139" s="39"/>
      <c r="E139" s="39"/>
      <c r="F139" s="39"/>
      <c r="G139" s="39"/>
      <c r="H139" s="39"/>
      <c r="I139" s="40"/>
    </row>
    <row r="140" spans="1:9" x14ac:dyDescent="0.25">
      <c r="A140" s="16" t="s">
        <v>4</v>
      </c>
      <c r="B140" s="32" t="str">
        <f>IF(B139&lt;&gt;"",(B139-B137)/B137,"")</f>
        <v/>
      </c>
      <c r="C140" s="33" t="str">
        <f t="shared" ref="C140:I140" si="60">IF(C139&lt;&gt;"",(C139-C137)/C137,"")</f>
        <v/>
      </c>
      <c r="D140" s="33" t="str">
        <f t="shared" si="60"/>
        <v/>
      </c>
      <c r="E140" s="33" t="str">
        <f t="shared" si="60"/>
        <v/>
      </c>
      <c r="F140" s="33" t="str">
        <f t="shared" si="60"/>
        <v/>
      </c>
      <c r="G140" s="33" t="str">
        <f t="shared" si="60"/>
        <v/>
      </c>
      <c r="H140" s="33" t="str">
        <f t="shared" si="60"/>
        <v/>
      </c>
      <c r="I140" s="34" t="str">
        <f t="shared" si="60"/>
        <v/>
      </c>
    </row>
    <row r="141" spans="1:9" x14ac:dyDescent="0.25">
      <c r="A141" s="17">
        <f>A139+1</f>
        <v>44111</v>
      </c>
      <c r="B141" s="23"/>
      <c r="C141" s="24"/>
      <c r="D141" s="24"/>
      <c r="E141" s="24"/>
      <c r="F141" s="24"/>
      <c r="G141" s="24"/>
      <c r="H141" s="24"/>
      <c r="I141" s="25"/>
    </row>
    <row r="142" spans="1:9" x14ac:dyDescent="0.25">
      <c r="A142" s="18" t="s">
        <v>4</v>
      </c>
      <c r="B142" s="35" t="str">
        <f>IF(B141&lt;&gt;"",(B141-B139)/B139,"")</f>
        <v/>
      </c>
      <c r="C142" s="36" t="str">
        <f t="shared" ref="C142:I142" si="61">IF(C141&lt;&gt;"",(C141-C139)/C139,"")</f>
        <v/>
      </c>
      <c r="D142" s="36" t="str">
        <f t="shared" si="61"/>
        <v/>
      </c>
      <c r="E142" s="36" t="str">
        <f t="shared" si="61"/>
        <v/>
      </c>
      <c r="F142" s="36" t="str">
        <f t="shared" si="61"/>
        <v/>
      </c>
      <c r="G142" s="36" t="str">
        <f t="shared" si="61"/>
        <v/>
      </c>
      <c r="H142" s="36" t="str">
        <f t="shared" si="61"/>
        <v/>
      </c>
      <c r="I142" s="37" t="str">
        <f t="shared" si="61"/>
        <v/>
      </c>
    </row>
    <row r="143" spans="1:9" x14ac:dyDescent="0.25">
      <c r="A143" s="15">
        <f>A141+1</f>
        <v>44112</v>
      </c>
      <c r="B143" s="26"/>
      <c r="C143" s="27"/>
      <c r="D143" s="27"/>
      <c r="E143" s="27"/>
      <c r="F143" s="27"/>
      <c r="G143" s="27"/>
      <c r="H143" s="27"/>
      <c r="I143" s="28"/>
    </row>
    <row r="144" spans="1:9" x14ac:dyDescent="0.25">
      <c r="A144" s="16" t="s">
        <v>4</v>
      </c>
      <c r="B144" s="32" t="str">
        <f>IF(B143&lt;&gt;"",(B143-B141)/B141,"")</f>
        <v/>
      </c>
      <c r="C144" s="33" t="str">
        <f t="shared" ref="C144:I144" si="62">IF(C143&lt;&gt;"",(C143-C141)/C141,"")</f>
        <v/>
      </c>
      <c r="D144" s="33" t="str">
        <f t="shared" si="62"/>
        <v/>
      </c>
      <c r="E144" s="33" t="str">
        <f t="shared" si="62"/>
        <v/>
      </c>
      <c r="F144" s="33" t="str">
        <f t="shared" si="62"/>
        <v/>
      </c>
      <c r="G144" s="33" t="str">
        <f t="shared" si="62"/>
        <v/>
      </c>
      <c r="H144" s="33" t="str">
        <f t="shared" si="62"/>
        <v/>
      </c>
      <c r="I144" s="34" t="str">
        <f t="shared" si="62"/>
        <v/>
      </c>
    </row>
    <row r="145" spans="1:9" x14ac:dyDescent="0.25">
      <c r="A145" s="17">
        <f>A143+1</f>
        <v>44113</v>
      </c>
      <c r="B145" s="11"/>
      <c r="C145" s="12"/>
      <c r="D145" s="12"/>
      <c r="E145" s="12"/>
      <c r="F145" s="12"/>
      <c r="G145" s="12"/>
      <c r="H145" s="12"/>
      <c r="I145" s="13"/>
    </row>
    <row r="146" spans="1:9" ht="15.75" thickBot="1" x14ac:dyDescent="0.3">
      <c r="A146" s="19" t="s">
        <v>4</v>
      </c>
      <c r="B146" s="30" t="str">
        <f>IF(B145&lt;&gt;"",(B145-B143)/B143,"")</f>
        <v/>
      </c>
      <c r="C146" s="29" t="str">
        <f t="shared" ref="C146:I146" si="63">IF(C145&lt;&gt;"",(C145-C143)/C143,"")</f>
        <v/>
      </c>
      <c r="D146" s="29" t="str">
        <f t="shared" si="63"/>
        <v/>
      </c>
      <c r="E146" s="29" t="str">
        <f t="shared" si="63"/>
        <v/>
      </c>
      <c r="F146" s="29" t="str">
        <f t="shared" si="63"/>
        <v/>
      </c>
      <c r="G146" s="29" t="str">
        <f t="shared" si="63"/>
        <v/>
      </c>
      <c r="H146" s="29" t="str">
        <f t="shared" si="63"/>
        <v/>
      </c>
      <c r="I146" s="31" t="str">
        <f t="shared" si="63"/>
        <v/>
      </c>
    </row>
    <row r="147" spans="1:9" ht="15.75" thickBot="1" x14ac:dyDescent="0.3">
      <c r="A147" s="42"/>
      <c r="B147" s="43">
        <v>0.6875</v>
      </c>
      <c r="C147" s="44">
        <v>0.72916666666666696</v>
      </c>
      <c r="D147" s="44">
        <v>0.77083333333333304</v>
      </c>
      <c r="E147" s="44">
        <v>0.8125</v>
      </c>
      <c r="F147" s="44">
        <v>0.85416666666666696</v>
      </c>
      <c r="G147" s="44">
        <v>0.89583333333333304</v>
      </c>
      <c r="H147" s="44">
        <v>0.9375</v>
      </c>
      <c r="I147" s="45" t="s">
        <v>3</v>
      </c>
    </row>
    <row r="148" spans="1:9" x14ac:dyDescent="0.25">
      <c r="A148" s="14">
        <f>A137+7</f>
        <v>44116</v>
      </c>
      <c r="B148" s="20"/>
      <c r="C148" s="21"/>
      <c r="D148" s="21"/>
      <c r="E148" s="21"/>
      <c r="F148" s="21"/>
      <c r="G148" s="21"/>
      <c r="H148" s="21"/>
      <c r="I148" s="22"/>
    </row>
    <row r="149" spans="1:9" x14ac:dyDescent="0.25">
      <c r="A149" s="41" t="s">
        <v>6</v>
      </c>
      <c r="B149" s="35" t="str">
        <f>IF(B148&lt;&gt;"",(B148-B137)/B137,"")</f>
        <v/>
      </c>
      <c r="C149" s="36" t="str">
        <f t="shared" ref="C149:I149" si="64">IF(C148&lt;&gt;"",(C148-C137)/C137,"")</f>
        <v/>
      </c>
      <c r="D149" s="36" t="str">
        <f t="shared" si="64"/>
        <v/>
      </c>
      <c r="E149" s="36" t="str">
        <f t="shared" si="64"/>
        <v/>
      </c>
      <c r="F149" s="36" t="str">
        <f t="shared" si="64"/>
        <v/>
      </c>
      <c r="G149" s="36" t="str">
        <f t="shared" si="64"/>
        <v/>
      </c>
      <c r="H149" s="36" t="str">
        <f t="shared" si="64"/>
        <v/>
      </c>
      <c r="I149" s="37" t="str">
        <f t="shared" si="64"/>
        <v/>
      </c>
    </row>
    <row r="150" spans="1:9" x14ac:dyDescent="0.25">
      <c r="A150" s="15">
        <f>A148+1</f>
        <v>44117</v>
      </c>
      <c r="B150" s="38"/>
      <c r="C150" s="39"/>
      <c r="D150" s="39"/>
      <c r="E150" s="39"/>
      <c r="F150" s="39"/>
      <c r="G150" s="39"/>
      <c r="H150" s="39"/>
      <c r="I150" s="40"/>
    </row>
    <row r="151" spans="1:9" x14ac:dyDescent="0.25">
      <c r="A151" s="16" t="s">
        <v>4</v>
      </c>
      <c r="B151" s="32" t="str">
        <f>IF(B150&lt;&gt;"",(B150-B148)/B148,"")</f>
        <v/>
      </c>
      <c r="C151" s="33" t="str">
        <f t="shared" ref="C151:I151" si="65">IF(C150&lt;&gt;"",(C150-C148)/C148,"")</f>
        <v/>
      </c>
      <c r="D151" s="33" t="str">
        <f t="shared" si="65"/>
        <v/>
      </c>
      <c r="E151" s="33" t="str">
        <f t="shared" si="65"/>
        <v/>
      </c>
      <c r="F151" s="33" t="str">
        <f t="shared" si="65"/>
        <v/>
      </c>
      <c r="G151" s="33" t="str">
        <f t="shared" si="65"/>
        <v/>
      </c>
      <c r="H151" s="33" t="str">
        <f t="shared" si="65"/>
        <v/>
      </c>
      <c r="I151" s="34" t="str">
        <f t="shared" si="65"/>
        <v/>
      </c>
    </row>
    <row r="152" spans="1:9" x14ac:dyDescent="0.25">
      <c r="A152" s="17">
        <f>A150+1</f>
        <v>44118</v>
      </c>
      <c r="B152" s="23"/>
      <c r="C152" s="24"/>
      <c r="D152" s="24"/>
      <c r="E152" s="24"/>
      <c r="F152" s="24"/>
      <c r="G152" s="24"/>
      <c r="H152" s="24"/>
      <c r="I152" s="25"/>
    </row>
    <row r="153" spans="1:9" x14ac:dyDescent="0.25">
      <c r="A153" s="18" t="s">
        <v>4</v>
      </c>
      <c r="B153" s="35" t="str">
        <f>IF(B152&lt;&gt;"",(B152-B150)/B150,"")</f>
        <v/>
      </c>
      <c r="C153" s="36" t="str">
        <f t="shared" ref="C153:I153" si="66">IF(C152&lt;&gt;"",(C152-C150)/C150,"")</f>
        <v/>
      </c>
      <c r="D153" s="36" t="str">
        <f t="shared" si="66"/>
        <v/>
      </c>
      <c r="E153" s="36" t="str">
        <f t="shared" si="66"/>
        <v/>
      </c>
      <c r="F153" s="36" t="str">
        <f t="shared" si="66"/>
        <v/>
      </c>
      <c r="G153" s="36" t="str">
        <f t="shared" si="66"/>
        <v/>
      </c>
      <c r="H153" s="36" t="str">
        <f t="shared" si="66"/>
        <v/>
      </c>
      <c r="I153" s="37" t="str">
        <f t="shared" si="66"/>
        <v/>
      </c>
    </row>
    <row r="154" spans="1:9" x14ac:dyDescent="0.25">
      <c r="A154" s="15">
        <f>A152+1</f>
        <v>44119</v>
      </c>
      <c r="B154" s="26"/>
      <c r="C154" s="27"/>
      <c r="D154" s="27"/>
      <c r="E154" s="27"/>
      <c r="F154" s="27"/>
      <c r="G154" s="27"/>
      <c r="H154" s="27"/>
      <c r="I154" s="28"/>
    </row>
    <row r="155" spans="1:9" x14ac:dyDescent="0.25">
      <c r="A155" s="16" t="s">
        <v>4</v>
      </c>
      <c r="B155" s="32" t="str">
        <f>IF(B154&lt;&gt;"",(B154-B152)/B152,"")</f>
        <v/>
      </c>
      <c r="C155" s="33" t="str">
        <f t="shared" ref="C155:I155" si="67">IF(C154&lt;&gt;"",(C154-C152)/C152,"")</f>
        <v/>
      </c>
      <c r="D155" s="33" t="str">
        <f t="shared" si="67"/>
        <v/>
      </c>
      <c r="E155" s="33" t="str">
        <f t="shared" si="67"/>
        <v/>
      </c>
      <c r="F155" s="33" t="str">
        <f t="shared" si="67"/>
        <v/>
      </c>
      <c r="G155" s="33" t="str">
        <f t="shared" si="67"/>
        <v/>
      </c>
      <c r="H155" s="33" t="str">
        <f t="shared" si="67"/>
        <v/>
      </c>
      <c r="I155" s="34" t="str">
        <f t="shared" si="67"/>
        <v/>
      </c>
    </row>
    <row r="156" spans="1:9" x14ac:dyDescent="0.25">
      <c r="A156" s="17">
        <f>A154+1</f>
        <v>44120</v>
      </c>
      <c r="B156" s="11"/>
      <c r="C156" s="12"/>
      <c r="D156" s="12"/>
      <c r="E156" s="12"/>
      <c r="F156" s="12"/>
      <c r="G156" s="12"/>
      <c r="H156" s="12"/>
      <c r="I156" s="13"/>
    </row>
    <row r="157" spans="1:9" ht="15.75" thickBot="1" x14ac:dyDescent="0.3">
      <c r="A157" s="19" t="s">
        <v>4</v>
      </c>
      <c r="B157" s="30" t="str">
        <f>IF(B156&lt;&gt;"",(B156-B154)/B154,"")</f>
        <v/>
      </c>
      <c r="C157" s="29" t="str">
        <f t="shared" ref="C157:I157" si="68">IF(C156&lt;&gt;"",(C156-C154)/C154,"")</f>
        <v/>
      </c>
      <c r="D157" s="29" t="str">
        <f t="shared" si="68"/>
        <v/>
      </c>
      <c r="E157" s="29" t="str">
        <f t="shared" si="68"/>
        <v/>
      </c>
      <c r="F157" s="29" t="str">
        <f t="shared" si="68"/>
        <v/>
      </c>
      <c r="G157" s="29" t="str">
        <f t="shared" si="68"/>
        <v/>
      </c>
      <c r="H157" s="29" t="str">
        <f t="shared" si="68"/>
        <v/>
      </c>
      <c r="I157" s="31" t="str">
        <f t="shared" si="68"/>
        <v/>
      </c>
    </row>
    <row r="158" spans="1:9" ht="15.75" thickBot="1" x14ac:dyDescent="0.3">
      <c r="A158" s="42"/>
      <c r="B158" s="43">
        <v>0.6875</v>
      </c>
      <c r="C158" s="44">
        <v>0.72916666666666696</v>
      </c>
      <c r="D158" s="44">
        <v>0.77083333333333304</v>
      </c>
      <c r="E158" s="44">
        <v>0.8125</v>
      </c>
      <c r="F158" s="44">
        <v>0.85416666666666696</v>
      </c>
      <c r="G158" s="44">
        <v>0.89583333333333304</v>
      </c>
      <c r="H158" s="44">
        <v>0.9375</v>
      </c>
      <c r="I158" s="45" t="s">
        <v>3</v>
      </c>
    </row>
    <row r="159" spans="1:9" x14ac:dyDescent="0.25">
      <c r="A159" s="14">
        <f>A148+7</f>
        <v>44123</v>
      </c>
      <c r="B159" s="20"/>
      <c r="C159" s="21"/>
      <c r="D159" s="21"/>
      <c r="E159" s="21"/>
      <c r="F159" s="21"/>
      <c r="G159" s="21"/>
      <c r="H159" s="21"/>
      <c r="I159" s="22"/>
    </row>
    <row r="160" spans="1:9" x14ac:dyDescent="0.25">
      <c r="A160" s="41" t="s">
        <v>6</v>
      </c>
      <c r="B160" s="35" t="str">
        <f>IF(B159&lt;&gt;"",(B159-B148)/B148,"")</f>
        <v/>
      </c>
      <c r="C160" s="36" t="str">
        <f t="shared" ref="C160:I160" si="69">IF(C159&lt;&gt;"",(C159-C148)/C148,"")</f>
        <v/>
      </c>
      <c r="D160" s="36" t="str">
        <f t="shared" si="69"/>
        <v/>
      </c>
      <c r="E160" s="36" t="str">
        <f t="shared" si="69"/>
        <v/>
      </c>
      <c r="F160" s="36" t="str">
        <f t="shared" si="69"/>
        <v/>
      </c>
      <c r="G160" s="36" t="str">
        <f t="shared" si="69"/>
        <v/>
      </c>
      <c r="H160" s="36" t="str">
        <f t="shared" si="69"/>
        <v/>
      </c>
      <c r="I160" s="37" t="str">
        <f t="shared" si="69"/>
        <v/>
      </c>
    </row>
    <row r="161" spans="1:9" x14ac:dyDescent="0.25">
      <c r="A161" s="15">
        <f>A159+1</f>
        <v>44124</v>
      </c>
      <c r="B161" s="38"/>
      <c r="C161" s="39"/>
      <c r="D161" s="39"/>
      <c r="E161" s="39"/>
      <c r="F161" s="39"/>
      <c r="G161" s="39"/>
      <c r="H161" s="39"/>
      <c r="I161" s="40"/>
    </row>
    <row r="162" spans="1:9" x14ac:dyDescent="0.25">
      <c r="A162" s="16" t="s">
        <v>4</v>
      </c>
      <c r="B162" s="32" t="str">
        <f>IF(B161&lt;&gt;"",(B161-B159)/B159,"")</f>
        <v/>
      </c>
      <c r="C162" s="33" t="str">
        <f t="shared" ref="C162:I162" si="70">IF(C161&lt;&gt;"",(C161-C159)/C159,"")</f>
        <v/>
      </c>
      <c r="D162" s="33" t="str">
        <f t="shared" si="70"/>
        <v/>
      </c>
      <c r="E162" s="33" t="str">
        <f t="shared" si="70"/>
        <v/>
      </c>
      <c r="F162" s="33" t="str">
        <f t="shared" si="70"/>
        <v/>
      </c>
      <c r="G162" s="33" t="str">
        <f t="shared" si="70"/>
        <v/>
      </c>
      <c r="H162" s="33" t="str">
        <f t="shared" si="70"/>
        <v/>
      </c>
      <c r="I162" s="34" t="str">
        <f t="shared" si="70"/>
        <v/>
      </c>
    </row>
    <row r="163" spans="1:9" x14ac:dyDescent="0.25">
      <c r="A163" s="17">
        <f>A161+1</f>
        <v>44125</v>
      </c>
      <c r="B163" s="23"/>
      <c r="C163" s="24"/>
      <c r="D163" s="24"/>
      <c r="E163" s="24"/>
      <c r="F163" s="24"/>
      <c r="G163" s="24"/>
      <c r="H163" s="24"/>
      <c r="I163" s="25"/>
    </row>
    <row r="164" spans="1:9" x14ac:dyDescent="0.25">
      <c r="A164" s="18" t="s">
        <v>4</v>
      </c>
      <c r="B164" s="35" t="str">
        <f>IF(B163&lt;&gt;"",(B163-B161)/B161,"")</f>
        <v/>
      </c>
      <c r="C164" s="36" t="str">
        <f t="shared" ref="C164:I164" si="71">IF(C163&lt;&gt;"",(C163-C161)/C161,"")</f>
        <v/>
      </c>
      <c r="D164" s="36" t="str">
        <f t="shared" si="71"/>
        <v/>
      </c>
      <c r="E164" s="36" t="str">
        <f t="shared" si="71"/>
        <v/>
      </c>
      <c r="F164" s="36" t="str">
        <f t="shared" si="71"/>
        <v/>
      </c>
      <c r="G164" s="36" t="str">
        <f t="shared" si="71"/>
        <v/>
      </c>
      <c r="H164" s="36" t="str">
        <f t="shared" si="71"/>
        <v/>
      </c>
      <c r="I164" s="37" t="str">
        <f t="shared" si="71"/>
        <v/>
      </c>
    </row>
    <row r="165" spans="1:9" x14ac:dyDescent="0.25">
      <c r="A165" s="15">
        <f>A163+1</f>
        <v>44126</v>
      </c>
      <c r="B165" s="26"/>
      <c r="C165" s="27"/>
      <c r="D165" s="27"/>
      <c r="E165" s="27"/>
      <c r="F165" s="27"/>
      <c r="G165" s="27"/>
      <c r="H165" s="27"/>
      <c r="I165" s="28"/>
    </row>
    <row r="166" spans="1:9" x14ac:dyDescent="0.25">
      <c r="A166" s="16" t="s">
        <v>4</v>
      </c>
      <c r="B166" s="32" t="str">
        <f>IF(B165&lt;&gt;"",(B165-B163)/B163,"")</f>
        <v/>
      </c>
      <c r="C166" s="33" t="str">
        <f t="shared" ref="C166:I166" si="72">IF(C165&lt;&gt;"",(C165-C163)/C163,"")</f>
        <v/>
      </c>
      <c r="D166" s="33" t="str">
        <f t="shared" si="72"/>
        <v/>
      </c>
      <c r="E166" s="33" t="str">
        <f t="shared" si="72"/>
        <v/>
      </c>
      <c r="F166" s="33" t="str">
        <f t="shared" si="72"/>
        <v/>
      </c>
      <c r="G166" s="33" t="str">
        <f t="shared" si="72"/>
        <v/>
      </c>
      <c r="H166" s="33" t="str">
        <f t="shared" si="72"/>
        <v/>
      </c>
      <c r="I166" s="34" t="str">
        <f t="shared" si="72"/>
        <v/>
      </c>
    </row>
    <row r="167" spans="1:9" x14ac:dyDescent="0.25">
      <c r="A167" s="17">
        <f>A165+1</f>
        <v>44127</v>
      </c>
      <c r="B167" s="11"/>
      <c r="C167" s="12"/>
      <c r="D167" s="12"/>
      <c r="E167" s="12"/>
      <c r="F167" s="12"/>
      <c r="G167" s="12"/>
      <c r="H167" s="12"/>
      <c r="I167" s="13"/>
    </row>
    <row r="168" spans="1:9" ht="15.75" thickBot="1" x14ac:dyDescent="0.3">
      <c r="A168" s="19" t="s">
        <v>4</v>
      </c>
      <c r="B168" s="30" t="str">
        <f>IF(B167&lt;&gt;"",(B167-B165)/B165,"")</f>
        <v/>
      </c>
      <c r="C168" s="29" t="str">
        <f t="shared" ref="C168:I168" si="73">IF(C167&lt;&gt;"",(C167-C165)/C165,"")</f>
        <v/>
      </c>
      <c r="D168" s="29" t="str">
        <f t="shared" si="73"/>
        <v/>
      </c>
      <c r="E168" s="29" t="str">
        <f t="shared" si="73"/>
        <v/>
      </c>
      <c r="F168" s="29" t="str">
        <f t="shared" si="73"/>
        <v/>
      </c>
      <c r="G168" s="29" t="str">
        <f t="shared" si="73"/>
        <v/>
      </c>
      <c r="H168" s="29" t="str">
        <f t="shared" si="73"/>
        <v/>
      </c>
      <c r="I168" s="31" t="str">
        <f t="shared" si="73"/>
        <v/>
      </c>
    </row>
    <row r="169" spans="1:9" ht="15.75" thickBot="1" x14ac:dyDescent="0.3">
      <c r="A169" s="42"/>
      <c r="B169" s="43">
        <v>0.6875</v>
      </c>
      <c r="C169" s="44">
        <v>0.72916666666666696</v>
      </c>
      <c r="D169" s="44">
        <v>0.77083333333333304</v>
      </c>
      <c r="E169" s="44">
        <v>0.8125</v>
      </c>
      <c r="F169" s="44">
        <v>0.85416666666666696</v>
      </c>
      <c r="G169" s="44">
        <v>0.89583333333333304</v>
      </c>
      <c r="H169" s="44">
        <v>0.9375</v>
      </c>
      <c r="I169" s="45" t="s">
        <v>3</v>
      </c>
    </row>
    <row r="170" spans="1:9" x14ac:dyDescent="0.25">
      <c r="A170" s="14">
        <f>A159+7</f>
        <v>44130</v>
      </c>
      <c r="B170" s="20"/>
      <c r="C170" s="21"/>
      <c r="D170" s="21"/>
      <c r="E170" s="21"/>
      <c r="F170" s="21"/>
      <c r="G170" s="21"/>
      <c r="H170" s="21"/>
      <c r="I170" s="22"/>
    </row>
    <row r="171" spans="1:9" x14ac:dyDescent="0.25">
      <c r="A171" s="41" t="s">
        <v>6</v>
      </c>
      <c r="B171" s="35" t="str">
        <f>IF(B170&lt;&gt;"",(B170-B159)/B159,"")</f>
        <v/>
      </c>
      <c r="C171" s="36" t="str">
        <f t="shared" ref="C171:I171" si="74">IF(C170&lt;&gt;"",(C170-C159)/C159,"")</f>
        <v/>
      </c>
      <c r="D171" s="36" t="str">
        <f t="shared" si="74"/>
        <v/>
      </c>
      <c r="E171" s="36" t="str">
        <f t="shared" si="74"/>
        <v/>
      </c>
      <c r="F171" s="36" t="str">
        <f t="shared" si="74"/>
        <v/>
      </c>
      <c r="G171" s="36" t="str">
        <f t="shared" si="74"/>
        <v/>
      </c>
      <c r="H171" s="36" t="str">
        <f t="shared" si="74"/>
        <v/>
      </c>
      <c r="I171" s="37" t="str">
        <f t="shared" si="74"/>
        <v/>
      </c>
    </row>
    <row r="172" spans="1:9" x14ac:dyDescent="0.25">
      <c r="A172" s="15">
        <f>A170+1</f>
        <v>44131</v>
      </c>
      <c r="B172" s="38"/>
      <c r="C172" s="39"/>
      <c r="D172" s="39"/>
      <c r="E172" s="39"/>
      <c r="F172" s="39"/>
      <c r="G172" s="39"/>
      <c r="H172" s="39"/>
      <c r="I172" s="40"/>
    </row>
    <row r="173" spans="1:9" x14ac:dyDescent="0.25">
      <c r="A173" s="16" t="s">
        <v>4</v>
      </c>
      <c r="B173" s="32" t="str">
        <f>IF(B172&lt;&gt;"",(B172-B170)/B170,"")</f>
        <v/>
      </c>
      <c r="C173" s="33" t="str">
        <f t="shared" ref="C173:I173" si="75">IF(C172&lt;&gt;"",(C172-C170)/C170,"")</f>
        <v/>
      </c>
      <c r="D173" s="33" t="str">
        <f t="shared" si="75"/>
        <v/>
      </c>
      <c r="E173" s="33" t="str">
        <f t="shared" si="75"/>
        <v/>
      </c>
      <c r="F173" s="33" t="str">
        <f t="shared" si="75"/>
        <v/>
      </c>
      <c r="G173" s="33" t="str">
        <f t="shared" si="75"/>
        <v/>
      </c>
      <c r="H173" s="33" t="str">
        <f t="shared" si="75"/>
        <v/>
      </c>
      <c r="I173" s="34" t="str">
        <f t="shared" si="75"/>
        <v/>
      </c>
    </row>
    <row r="174" spans="1:9" x14ac:dyDescent="0.25">
      <c r="A174" s="17">
        <f>A172+1</f>
        <v>44132</v>
      </c>
      <c r="B174" s="23"/>
      <c r="C174" s="24"/>
      <c r="D174" s="24"/>
      <c r="E174" s="24"/>
      <c r="F174" s="24"/>
      <c r="G174" s="24"/>
      <c r="H174" s="24"/>
      <c r="I174" s="25"/>
    </row>
    <row r="175" spans="1:9" x14ac:dyDescent="0.25">
      <c r="A175" s="18" t="s">
        <v>4</v>
      </c>
      <c r="B175" s="35" t="str">
        <f>IF(B174&lt;&gt;"",(B174-B172)/B172,"")</f>
        <v/>
      </c>
      <c r="C175" s="36" t="str">
        <f t="shared" ref="C175:I175" si="76">IF(C174&lt;&gt;"",(C174-C172)/C172,"")</f>
        <v/>
      </c>
      <c r="D175" s="36" t="str">
        <f t="shared" si="76"/>
        <v/>
      </c>
      <c r="E175" s="36" t="str">
        <f t="shared" si="76"/>
        <v/>
      </c>
      <c r="F175" s="36" t="str">
        <f t="shared" si="76"/>
        <v/>
      </c>
      <c r="G175" s="36" t="str">
        <f t="shared" si="76"/>
        <v/>
      </c>
      <c r="H175" s="36" t="str">
        <f t="shared" si="76"/>
        <v/>
      </c>
      <c r="I175" s="37" t="str">
        <f t="shared" si="76"/>
        <v/>
      </c>
    </row>
    <row r="176" spans="1:9" x14ac:dyDescent="0.25">
      <c r="A176" s="15">
        <f>A174+1</f>
        <v>44133</v>
      </c>
      <c r="B176" s="26"/>
      <c r="C176" s="27"/>
      <c r="D176" s="27"/>
      <c r="E176" s="27"/>
      <c r="F176" s="27"/>
      <c r="G176" s="27"/>
      <c r="H176" s="27"/>
      <c r="I176" s="28"/>
    </row>
    <row r="177" spans="1:9" x14ac:dyDescent="0.25">
      <c r="A177" s="16" t="s">
        <v>4</v>
      </c>
      <c r="B177" s="32" t="str">
        <f>IF(B176&lt;&gt;"",(B176-B174)/B174,"")</f>
        <v/>
      </c>
      <c r="C177" s="33" t="str">
        <f t="shared" ref="C177:I177" si="77">IF(C176&lt;&gt;"",(C176-C174)/C174,"")</f>
        <v/>
      </c>
      <c r="D177" s="33" t="str">
        <f t="shared" si="77"/>
        <v/>
      </c>
      <c r="E177" s="33" t="str">
        <f t="shared" si="77"/>
        <v/>
      </c>
      <c r="F177" s="33" t="str">
        <f t="shared" si="77"/>
        <v/>
      </c>
      <c r="G177" s="33" t="str">
        <f t="shared" si="77"/>
        <v/>
      </c>
      <c r="H177" s="33" t="str">
        <f t="shared" si="77"/>
        <v/>
      </c>
      <c r="I177" s="34" t="str">
        <f t="shared" si="77"/>
        <v/>
      </c>
    </row>
    <row r="178" spans="1:9" x14ac:dyDescent="0.25">
      <c r="A178" s="17">
        <f>A176+1</f>
        <v>44134</v>
      </c>
      <c r="B178" s="11"/>
      <c r="C178" s="12"/>
      <c r="D178" s="12"/>
      <c r="E178" s="12"/>
      <c r="F178" s="12"/>
      <c r="G178" s="12"/>
      <c r="H178" s="12"/>
      <c r="I178" s="13"/>
    </row>
    <row r="179" spans="1:9" ht="15.75" thickBot="1" x14ac:dyDescent="0.3">
      <c r="A179" s="19" t="s">
        <v>4</v>
      </c>
      <c r="B179" s="30" t="str">
        <f>IF(B178&lt;&gt;"",(B178-B176)/B176,"")</f>
        <v/>
      </c>
      <c r="C179" s="29" t="str">
        <f t="shared" ref="C179:I179" si="78">IF(C178&lt;&gt;"",(C178-C176)/C176,"")</f>
        <v/>
      </c>
      <c r="D179" s="29" t="str">
        <f t="shared" si="78"/>
        <v/>
      </c>
      <c r="E179" s="29" t="str">
        <f t="shared" si="78"/>
        <v/>
      </c>
      <c r="F179" s="29" t="str">
        <f t="shared" si="78"/>
        <v/>
      </c>
      <c r="G179" s="29" t="str">
        <f t="shared" si="78"/>
        <v/>
      </c>
      <c r="H179" s="29" t="str">
        <f t="shared" si="78"/>
        <v/>
      </c>
      <c r="I179" s="31" t="str">
        <f t="shared" si="78"/>
        <v/>
      </c>
    </row>
    <row r="180" spans="1:9" ht="15.75" thickBot="1" x14ac:dyDescent="0.3">
      <c r="A180" s="42"/>
      <c r="B180" s="43">
        <v>0.6875</v>
      </c>
      <c r="C180" s="44">
        <v>0.72916666666666696</v>
      </c>
      <c r="D180" s="44">
        <v>0.77083333333333304</v>
      </c>
      <c r="E180" s="44">
        <v>0.8125</v>
      </c>
      <c r="F180" s="44">
        <v>0.85416666666666696</v>
      </c>
      <c r="G180" s="44">
        <v>0.89583333333333304</v>
      </c>
      <c r="H180" s="44">
        <v>0.9375</v>
      </c>
      <c r="I180" s="45" t="s">
        <v>3</v>
      </c>
    </row>
    <row r="181" spans="1:9" x14ac:dyDescent="0.25">
      <c r="A181" s="14">
        <f>A170+7</f>
        <v>44137</v>
      </c>
      <c r="B181" s="20"/>
      <c r="C181" s="21"/>
      <c r="D181" s="21"/>
      <c r="E181" s="21"/>
      <c r="F181" s="21"/>
      <c r="G181" s="21"/>
      <c r="H181" s="21"/>
      <c r="I181" s="22"/>
    </row>
    <row r="182" spans="1:9" x14ac:dyDescent="0.25">
      <c r="A182" s="41" t="s">
        <v>6</v>
      </c>
      <c r="B182" s="35" t="str">
        <f>IF(B181&lt;&gt;"",(B181-B170)/B170,"")</f>
        <v/>
      </c>
      <c r="C182" s="36" t="str">
        <f t="shared" ref="C182:I182" si="79">IF(C181&lt;&gt;"",(C181-C170)/C170,"")</f>
        <v/>
      </c>
      <c r="D182" s="36" t="str">
        <f t="shared" si="79"/>
        <v/>
      </c>
      <c r="E182" s="36" t="str">
        <f t="shared" si="79"/>
        <v/>
      </c>
      <c r="F182" s="36" t="str">
        <f t="shared" si="79"/>
        <v/>
      </c>
      <c r="G182" s="36" t="str">
        <f t="shared" si="79"/>
        <v/>
      </c>
      <c r="H182" s="36" t="str">
        <f t="shared" si="79"/>
        <v/>
      </c>
      <c r="I182" s="37" t="str">
        <f t="shared" si="79"/>
        <v/>
      </c>
    </row>
    <row r="183" spans="1:9" x14ac:dyDescent="0.25">
      <c r="A183" s="15">
        <f>A181+1</f>
        <v>44138</v>
      </c>
      <c r="B183" s="38"/>
      <c r="C183" s="39"/>
      <c r="D183" s="39"/>
      <c r="E183" s="39"/>
      <c r="F183" s="39"/>
      <c r="G183" s="39"/>
      <c r="H183" s="39"/>
      <c r="I183" s="40"/>
    </row>
    <row r="184" spans="1:9" x14ac:dyDescent="0.25">
      <c r="A184" s="16" t="s">
        <v>4</v>
      </c>
      <c r="B184" s="32" t="str">
        <f>IF(B183&lt;&gt;"",(B183-B181)/B181,"")</f>
        <v/>
      </c>
      <c r="C184" s="33" t="str">
        <f t="shared" ref="C184:I184" si="80">IF(C183&lt;&gt;"",(C183-C181)/C181,"")</f>
        <v/>
      </c>
      <c r="D184" s="33" t="str">
        <f t="shared" si="80"/>
        <v/>
      </c>
      <c r="E184" s="33" t="str">
        <f t="shared" si="80"/>
        <v/>
      </c>
      <c r="F184" s="33" t="str">
        <f t="shared" si="80"/>
        <v/>
      </c>
      <c r="G184" s="33" t="str">
        <f t="shared" si="80"/>
        <v/>
      </c>
      <c r="H184" s="33" t="str">
        <f t="shared" si="80"/>
        <v/>
      </c>
      <c r="I184" s="34" t="str">
        <f t="shared" si="80"/>
        <v/>
      </c>
    </row>
    <row r="185" spans="1:9" x14ac:dyDescent="0.25">
      <c r="A185" s="17">
        <f>A183+1</f>
        <v>44139</v>
      </c>
      <c r="B185" s="23"/>
      <c r="C185" s="24"/>
      <c r="D185" s="24"/>
      <c r="E185" s="24"/>
      <c r="F185" s="24"/>
      <c r="G185" s="24"/>
      <c r="H185" s="24"/>
      <c r="I185" s="25"/>
    </row>
    <row r="186" spans="1:9" x14ac:dyDescent="0.25">
      <c r="A186" s="18" t="s">
        <v>4</v>
      </c>
      <c r="B186" s="35" t="str">
        <f>IF(B185&lt;&gt;"",(B185-B183)/B183,"")</f>
        <v/>
      </c>
      <c r="C186" s="36" t="str">
        <f t="shared" ref="C186:I186" si="81">IF(C185&lt;&gt;"",(C185-C183)/C183,"")</f>
        <v/>
      </c>
      <c r="D186" s="36" t="str">
        <f t="shared" si="81"/>
        <v/>
      </c>
      <c r="E186" s="36" t="str">
        <f t="shared" si="81"/>
        <v/>
      </c>
      <c r="F186" s="36" t="str">
        <f t="shared" si="81"/>
        <v/>
      </c>
      <c r="G186" s="36" t="str">
        <f t="shared" si="81"/>
        <v/>
      </c>
      <c r="H186" s="36" t="str">
        <f t="shared" si="81"/>
        <v/>
      </c>
      <c r="I186" s="37" t="str">
        <f t="shared" si="81"/>
        <v/>
      </c>
    </row>
    <row r="187" spans="1:9" x14ac:dyDescent="0.25">
      <c r="A187" s="15">
        <f>A185+1</f>
        <v>44140</v>
      </c>
      <c r="B187" s="26"/>
      <c r="C187" s="27"/>
      <c r="D187" s="27"/>
      <c r="E187" s="27"/>
      <c r="F187" s="27"/>
      <c r="G187" s="27"/>
      <c r="H187" s="27"/>
      <c r="I187" s="28"/>
    </row>
    <row r="188" spans="1:9" x14ac:dyDescent="0.25">
      <c r="A188" s="16" t="s">
        <v>4</v>
      </c>
      <c r="B188" s="32" t="str">
        <f>IF(B187&lt;&gt;"",(B187-B185)/B185,"")</f>
        <v/>
      </c>
      <c r="C188" s="33" t="str">
        <f t="shared" ref="C188:I188" si="82">IF(C187&lt;&gt;"",(C187-C185)/C185,"")</f>
        <v/>
      </c>
      <c r="D188" s="33" t="str">
        <f t="shared" si="82"/>
        <v/>
      </c>
      <c r="E188" s="33" t="str">
        <f t="shared" si="82"/>
        <v/>
      </c>
      <c r="F188" s="33" t="str">
        <f t="shared" si="82"/>
        <v/>
      </c>
      <c r="G188" s="33" t="str">
        <f t="shared" si="82"/>
        <v/>
      </c>
      <c r="H188" s="33" t="str">
        <f t="shared" si="82"/>
        <v/>
      </c>
      <c r="I188" s="34" t="str">
        <f t="shared" si="82"/>
        <v/>
      </c>
    </row>
    <row r="189" spans="1:9" x14ac:dyDescent="0.25">
      <c r="A189" s="17">
        <f>A187+1</f>
        <v>44141</v>
      </c>
      <c r="B189" s="11"/>
      <c r="C189" s="12"/>
      <c r="D189" s="12"/>
      <c r="E189" s="12"/>
      <c r="F189" s="12"/>
      <c r="G189" s="12"/>
      <c r="H189" s="12"/>
      <c r="I189" s="13"/>
    </row>
    <row r="190" spans="1:9" ht="15.75" thickBot="1" x14ac:dyDescent="0.3">
      <c r="A190" s="19" t="s">
        <v>4</v>
      </c>
      <c r="B190" s="30" t="str">
        <f>IF(B189&lt;&gt;"",(B189-B187)/B187,"")</f>
        <v/>
      </c>
      <c r="C190" s="29" t="str">
        <f t="shared" ref="C190:I190" si="83">IF(C189&lt;&gt;"",(C189-C187)/C187,"")</f>
        <v/>
      </c>
      <c r="D190" s="29" t="str">
        <f t="shared" si="83"/>
        <v/>
      </c>
      <c r="E190" s="29" t="str">
        <f t="shared" si="83"/>
        <v/>
      </c>
      <c r="F190" s="29" t="str">
        <f t="shared" si="83"/>
        <v/>
      </c>
      <c r="G190" s="29" t="str">
        <f t="shared" si="83"/>
        <v/>
      </c>
      <c r="H190" s="29" t="str">
        <f t="shared" si="83"/>
        <v/>
      </c>
      <c r="I190" s="31" t="str">
        <f t="shared" si="83"/>
        <v/>
      </c>
    </row>
    <row r="191" spans="1:9" ht="15.75" thickBot="1" x14ac:dyDescent="0.3">
      <c r="A191" s="42"/>
      <c r="B191" s="43">
        <v>0.6875</v>
      </c>
      <c r="C191" s="44">
        <v>0.72916666666666696</v>
      </c>
      <c r="D191" s="44">
        <v>0.77083333333333304</v>
      </c>
      <c r="E191" s="44">
        <v>0.8125</v>
      </c>
      <c r="F191" s="44">
        <v>0.85416666666666696</v>
      </c>
      <c r="G191" s="44">
        <v>0.89583333333333304</v>
      </c>
      <c r="H191" s="44">
        <v>0.9375</v>
      </c>
      <c r="I191" s="45" t="s">
        <v>3</v>
      </c>
    </row>
    <row r="192" spans="1:9" x14ac:dyDescent="0.25">
      <c r="A192" s="14">
        <f>A181+7</f>
        <v>44144</v>
      </c>
      <c r="B192" s="20"/>
      <c r="C192" s="21"/>
      <c r="D192" s="21"/>
      <c r="E192" s="21"/>
      <c r="F192" s="21"/>
      <c r="G192" s="21"/>
      <c r="H192" s="21"/>
      <c r="I192" s="22"/>
    </row>
    <row r="193" spans="1:9" x14ac:dyDescent="0.25">
      <c r="A193" s="41" t="s">
        <v>6</v>
      </c>
      <c r="B193" s="35" t="str">
        <f>IF(B192&lt;&gt;"",(B192-B181)/B181,"")</f>
        <v/>
      </c>
      <c r="C193" s="36" t="str">
        <f t="shared" ref="C193:I193" si="84">IF(C192&lt;&gt;"",(C192-C181)/C181,"")</f>
        <v/>
      </c>
      <c r="D193" s="36" t="str">
        <f t="shared" si="84"/>
        <v/>
      </c>
      <c r="E193" s="36" t="str">
        <f t="shared" si="84"/>
        <v/>
      </c>
      <c r="F193" s="36" t="str">
        <f t="shared" si="84"/>
        <v/>
      </c>
      <c r="G193" s="36" t="str">
        <f t="shared" si="84"/>
        <v/>
      </c>
      <c r="H193" s="36" t="str">
        <f t="shared" si="84"/>
        <v/>
      </c>
      <c r="I193" s="37" t="str">
        <f t="shared" si="84"/>
        <v/>
      </c>
    </row>
    <row r="194" spans="1:9" x14ac:dyDescent="0.25">
      <c r="A194" s="15">
        <f>A192+1</f>
        <v>44145</v>
      </c>
      <c r="B194" s="38"/>
      <c r="C194" s="39"/>
      <c r="D194" s="39"/>
      <c r="E194" s="39"/>
      <c r="F194" s="39"/>
      <c r="G194" s="39"/>
      <c r="H194" s="39"/>
      <c r="I194" s="40"/>
    </row>
    <row r="195" spans="1:9" x14ac:dyDescent="0.25">
      <c r="A195" s="16" t="s">
        <v>4</v>
      </c>
      <c r="B195" s="32" t="str">
        <f>IF(B194&lt;&gt;"",(B194-B192)/B192,"")</f>
        <v/>
      </c>
      <c r="C195" s="33" t="str">
        <f t="shared" ref="C195:I195" si="85">IF(C194&lt;&gt;"",(C194-C192)/C192,"")</f>
        <v/>
      </c>
      <c r="D195" s="33" t="str">
        <f t="shared" si="85"/>
        <v/>
      </c>
      <c r="E195" s="33" t="str">
        <f t="shared" si="85"/>
        <v/>
      </c>
      <c r="F195" s="33" t="str">
        <f t="shared" si="85"/>
        <v/>
      </c>
      <c r="G195" s="33" t="str">
        <f t="shared" si="85"/>
        <v/>
      </c>
      <c r="H195" s="33" t="str">
        <f t="shared" si="85"/>
        <v/>
      </c>
      <c r="I195" s="34" t="str">
        <f t="shared" si="85"/>
        <v/>
      </c>
    </row>
    <row r="196" spans="1:9" x14ac:dyDescent="0.25">
      <c r="A196" s="17">
        <f>A194+1</f>
        <v>44146</v>
      </c>
      <c r="B196" s="23"/>
      <c r="C196" s="24"/>
      <c r="D196" s="24"/>
      <c r="E196" s="24"/>
      <c r="F196" s="24"/>
      <c r="G196" s="24"/>
      <c r="H196" s="24"/>
      <c r="I196" s="25"/>
    </row>
    <row r="197" spans="1:9" x14ac:dyDescent="0.25">
      <c r="A197" s="18" t="s">
        <v>4</v>
      </c>
      <c r="B197" s="35" t="str">
        <f>IF(B196&lt;&gt;"",(B196-B194)/B194,"")</f>
        <v/>
      </c>
      <c r="C197" s="36" t="str">
        <f t="shared" ref="C197:I197" si="86">IF(C196&lt;&gt;"",(C196-C194)/C194,"")</f>
        <v/>
      </c>
      <c r="D197" s="36" t="str">
        <f t="shared" si="86"/>
        <v/>
      </c>
      <c r="E197" s="36" t="str">
        <f t="shared" si="86"/>
        <v/>
      </c>
      <c r="F197" s="36" t="str">
        <f t="shared" si="86"/>
        <v/>
      </c>
      <c r="G197" s="36" t="str">
        <f t="shared" si="86"/>
        <v/>
      </c>
      <c r="H197" s="36" t="str">
        <f t="shared" si="86"/>
        <v/>
      </c>
      <c r="I197" s="37" t="str">
        <f t="shared" si="86"/>
        <v/>
      </c>
    </row>
    <row r="198" spans="1:9" x14ac:dyDescent="0.25">
      <c r="A198" s="15">
        <f>A196+1</f>
        <v>44147</v>
      </c>
      <c r="B198" s="26"/>
      <c r="C198" s="27"/>
      <c r="D198" s="27"/>
      <c r="E198" s="27"/>
      <c r="F198" s="27"/>
      <c r="G198" s="27"/>
      <c r="H198" s="27"/>
      <c r="I198" s="28"/>
    </row>
    <row r="199" spans="1:9" x14ac:dyDescent="0.25">
      <c r="A199" s="16" t="s">
        <v>4</v>
      </c>
      <c r="B199" s="32" t="str">
        <f>IF(B198&lt;&gt;"",(B198-B196)/B196,"")</f>
        <v/>
      </c>
      <c r="C199" s="33" t="str">
        <f t="shared" ref="C199:I199" si="87">IF(C198&lt;&gt;"",(C198-C196)/C196,"")</f>
        <v/>
      </c>
      <c r="D199" s="33" t="str">
        <f t="shared" si="87"/>
        <v/>
      </c>
      <c r="E199" s="33" t="str">
        <f t="shared" si="87"/>
        <v/>
      </c>
      <c r="F199" s="33" t="str">
        <f t="shared" si="87"/>
        <v/>
      </c>
      <c r="G199" s="33" t="str">
        <f t="shared" si="87"/>
        <v/>
      </c>
      <c r="H199" s="33" t="str">
        <f t="shared" si="87"/>
        <v/>
      </c>
      <c r="I199" s="34" t="str">
        <f t="shared" si="87"/>
        <v/>
      </c>
    </row>
    <row r="200" spans="1:9" x14ac:dyDescent="0.25">
      <c r="A200" s="17">
        <f>A198+1</f>
        <v>44148</v>
      </c>
      <c r="B200" s="11"/>
      <c r="C200" s="12"/>
      <c r="D200" s="12"/>
      <c r="E200" s="12"/>
      <c r="F200" s="12"/>
      <c r="G200" s="12"/>
      <c r="H200" s="12"/>
      <c r="I200" s="13"/>
    </row>
    <row r="201" spans="1:9" ht="15.75" thickBot="1" x14ac:dyDescent="0.3">
      <c r="A201" s="19" t="s">
        <v>4</v>
      </c>
      <c r="B201" s="30" t="str">
        <f>IF(B200&lt;&gt;"",(B200-B198)/B198,"")</f>
        <v/>
      </c>
      <c r="C201" s="29" t="str">
        <f t="shared" ref="C201:I201" si="88">IF(C200&lt;&gt;"",(C200-C198)/C198,"")</f>
        <v/>
      </c>
      <c r="D201" s="29" t="str">
        <f t="shared" si="88"/>
        <v/>
      </c>
      <c r="E201" s="29" t="str">
        <f t="shared" si="88"/>
        <v/>
      </c>
      <c r="F201" s="29" t="str">
        <f t="shared" si="88"/>
        <v/>
      </c>
      <c r="G201" s="29" t="str">
        <f t="shared" si="88"/>
        <v/>
      </c>
      <c r="H201" s="29" t="str">
        <f t="shared" si="88"/>
        <v/>
      </c>
      <c r="I201" s="31" t="str">
        <f t="shared" si="88"/>
        <v/>
      </c>
    </row>
    <row r="202" spans="1:9" ht="15.75" thickBot="1" x14ac:dyDescent="0.3">
      <c r="A202" s="42"/>
      <c r="B202" s="43">
        <v>0.6875</v>
      </c>
      <c r="C202" s="44">
        <v>0.72916666666666696</v>
      </c>
      <c r="D202" s="44">
        <v>0.77083333333333304</v>
      </c>
      <c r="E202" s="44">
        <v>0.8125</v>
      </c>
      <c r="F202" s="44">
        <v>0.85416666666666696</v>
      </c>
      <c r="G202" s="44">
        <v>0.89583333333333304</v>
      </c>
      <c r="H202" s="44">
        <v>0.9375</v>
      </c>
      <c r="I202" s="45" t="s">
        <v>3</v>
      </c>
    </row>
    <row r="203" spans="1:9" x14ac:dyDescent="0.25">
      <c r="A203" s="14">
        <f>A192+7</f>
        <v>44151</v>
      </c>
      <c r="B203" s="20"/>
      <c r="C203" s="21"/>
      <c r="D203" s="21"/>
      <c r="E203" s="21"/>
      <c r="F203" s="21"/>
      <c r="G203" s="21"/>
      <c r="H203" s="21"/>
      <c r="I203" s="22"/>
    </row>
    <row r="204" spans="1:9" x14ac:dyDescent="0.25">
      <c r="A204" s="41" t="s">
        <v>6</v>
      </c>
      <c r="B204" s="35" t="str">
        <f>IF(B203&lt;&gt;"",(B203-B192)/B192,"")</f>
        <v/>
      </c>
      <c r="C204" s="36" t="str">
        <f t="shared" ref="C204:I204" si="89">IF(C203&lt;&gt;"",(C203-C192)/C192,"")</f>
        <v/>
      </c>
      <c r="D204" s="36" t="str">
        <f t="shared" si="89"/>
        <v/>
      </c>
      <c r="E204" s="36" t="str">
        <f t="shared" si="89"/>
        <v/>
      </c>
      <c r="F204" s="36" t="str">
        <f t="shared" si="89"/>
        <v/>
      </c>
      <c r="G204" s="36" t="str">
        <f t="shared" si="89"/>
        <v/>
      </c>
      <c r="H204" s="36" t="str">
        <f t="shared" si="89"/>
        <v/>
      </c>
      <c r="I204" s="37" t="str">
        <f t="shared" si="89"/>
        <v/>
      </c>
    </row>
    <row r="205" spans="1:9" x14ac:dyDescent="0.25">
      <c r="A205" s="15">
        <f>A203+1</f>
        <v>44152</v>
      </c>
      <c r="B205" s="38"/>
      <c r="C205" s="39"/>
      <c r="D205" s="39"/>
      <c r="E205" s="39"/>
      <c r="F205" s="39"/>
      <c r="G205" s="39"/>
      <c r="H205" s="39"/>
      <c r="I205" s="40"/>
    </row>
    <row r="206" spans="1:9" x14ac:dyDescent="0.25">
      <c r="A206" s="16" t="s">
        <v>4</v>
      </c>
      <c r="B206" s="32" t="str">
        <f>IF(B205&lt;&gt;"",(B205-B203)/B203,"")</f>
        <v/>
      </c>
      <c r="C206" s="33" t="str">
        <f t="shared" ref="C206:I206" si="90">IF(C205&lt;&gt;"",(C205-C203)/C203,"")</f>
        <v/>
      </c>
      <c r="D206" s="33" t="str">
        <f t="shared" si="90"/>
        <v/>
      </c>
      <c r="E206" s="33" t="str">
        <f t="shared" si="90"/>
        <v/>
      </c>
      <c r="F206" s="33" t="str">
        <f t="shared" si="90"/>
        <v/>
      </c>
      <c r="G206" s="33" t="str">
        <f t="shared" si="90"/>
        <v/>
      </c>
      <c r="H206" s="33" t="str">
        <f t="shared" si="90"/>
        <v/>
      </c>
      <c r="I206" s="34" t="str">
        <f t="shared" si="90"/>
        <v/>
      </c>
    </row>
    <row r="207" spans="1:9" x14ac:dyDescent="0.25">
      <c r="A207" s="17">
        <f>A205+1</f>
        <v>44153</v>
      </c>
      <c r="B207" s="23"/>
      <c r="C207" s="24"/>
      <c r="D207" s="24"/>
      <c r="E207" s="24"/>
      <c r="F207" s="24"/>
      <c r="G207" s="24"/>
      <c r="H207" s="24"/>
      <c r="I207" s="25"/>
    </row>
    <row r="208" spans="1:9" x14ac:dyDescent="0.25">
      <c r="A208" s="18" t="s">
        <v>4</v>
      </c>
      <c r="B208" s="35" t="str">
        <f>IF(B207&lt;&gt;"",(B207-B205)/B205,"")</f>
        <v/>
      </c>
      <c r="C208" s="36" t="str">
        <f t="shared" ref="C208:I208" si="91">IF(C207&lt;&gt;"",(C207-C205)/C205,"")</f>
        <v/>
      </c>
      <c r="D208" s="36" t="str">
        <f t="shared" si="91"/>
        <v/>
      </c>
      <c r="E208" s="36" t="str">
        <f t="shared" si="91"/>
        <v/>
      </c>
      <c r="F208" s="36" t="str">
        <f t="shared" si="91"/>
        <v/>
      </c>
      <c r="G208" s="36" t="str">
        <f t="shared" si="91"/>
        <v/>
      </c>
      <c r="H208" s="36" t="str">
        <f t="shared" si="91"/>
        <v/>
      </c>
      <c r="I208" s="37" t="str">
        <f t="shared" si="91"/>
        <v/>
      </c>
    </row>
    <row r="209" spans="1:9" x14ac:dyDescent="0.25">
      <c r="A209" s="15">
        <f>A207+1</f>
        <v>44154</v>
      </c>
      <c r="B209" s="26"/>
      <c r="C209" s="27"/>
      <c r="D209" s="27"/>
      <c r="E209" s="27"/>
      <c r="F209" s="27"/>
      <c r="G209" s="27"/>
      <c r="H209" s="27"/>
      <c r="I209" s="28"/>
    </row>
    <row r="210" spans="1:9" x14ac:dyDescent="0.25">
      <c r="A210" s="16" t="s">
        <v>4</v>
      </c>
      <c r="B210" s="32" t="str">
        <f>IF(B209&lt;&gt;"",(B209-B207)/B207,"")</f>
        <v/>
      </c>
      <c r="C210" s="33" t="str">
        <f t="shared" ref="C210:I210" si="92">IF(C209&lt;&gt;"",(C209-C207)/C207,"")</f>
        <v/>
      </c>
      <c r="D210" s="33" t="str">
        <f t="shared" si="92"/>
        <v/>
      </c>
      <c r="E210" s="33" t="str">
        <f t="shared" si="92"/>
        <v/>
      </c>
      <c r="F210" s="33" t="str">
        <f t="shared" si="92"/>
        <v/>
      </c>
      <c r="G210" s="33" t="str">
        <f t="shared" si="92"/>
        <v/>
      </c>
      <c r="H210" s="33" t="str">
        <f t="shared" si="92"/>
        <v/>
      </c>
      <c r="I210" s="34" t="str">
        <f t="shared" si="92"/>
        <v/>
      </c>
    </row>
    <row r="211" spans="1:9" x14ac:dyDescent="0.25">
      <c r="A211" s="17">
        <f>A209+1</f>
        <v>44155</v>
      </c>
      <c r="B211" s="11"/>
      <c r="C211" s="12"/>
      <c r="D211" s="12"/>
      <c r="E211" s="12"/>
      <c r="F211" s="12"/>
      <c r="G211" s="12"/>
      <c r="H211" s="12"/>
      <c r="I211" s="13"/>
    </row>
    <row r="212" spans="1:9" ht="15.75" thickBot="1" x14ac:dyDescent="0.3">
      <c r="A212" s="19" t="s">
        <v>4</v>
      </c>
      <c r="B212" s="30" t="str">
        <f>IF(B211&lt;&gt;"",(B211-B209)/B209,"")</f>
        <v/>
      </c>
      <c r="C212" s="29" t="str">
        <f t="shared" ref="C212:I212" si="93">IF(C211&lt;&gt;"",(C211-C209)/C209,"")</f>
        <v/>
      </c>
      <c r="D212" s="29" t="str">
        <f t="shared" si="93"/>
        <v/>
      </c>
      <c r="E212" s="29" t="str">
        <f t="shared" si="93"/>
        <v/>
      </c>
      <c r="F212" s="29" t="str">
        <f t="shared" si="93"/>
        <v/>
      </c>
      <c r="G212" s="29" t="str">
        <f t="shared" si="93"/>
        <v/>
      </c>
      <c r="H212" s="29" t="str">
        <f t="shared" si="93"/>
        <v/>
      </c>
      <c r="I212" s="31" t="str">
        <f t="shared" si="93"/>
        <v/>
      </c>
    </row>
    <row r="213" spans="1:9" ht="15.75" thickBot="1" x14ac:dyDescent="0.3">
      <c r="A213" s="42"/>
      <c r="B213" s="43">
        <v>0.6875</v>
      </c>
      <c r="C213" s="44">
        <v>0.72916666666666696</v>
      </c>
      <c r="D213" s="44">
        <v>0.77083333333333304</v>
      </c>
      <c r="E213" s="44">
        <v>0.8125</v>
      </c>
      <c r="F213" s="44">
        <v>0.85416666666666696</v>
      </c>
      <c r="G213" s="44">
        <v>0.89583333333333304</v>
      </c>
      <c r="H213" s="44">
        <v>0.9375</v>
      </c>
      <c r="I213" s="45" t="s">
        <v>3</v>
      </c>
    </row>
    <row r="214" spans="1:9" x14ac:dyDescent="0.25">
      <c r="A214" s="14">
        <f>A203+7</f>
        <v>44158</v>
      </c>
      <c r="B214" s="20"/>
      <c r="C214" s="21"/>
      <c r="D214" s="21"/>
      <c r="E214" s="21"/>
      <c r="F214" s="21"/>
      <c r="G214" s="21"/>
      <c r="H214" s="21"/>
      <c r="I214" s="22"/>
    </row>
    <row r="215" spans="1:9" x14ac:dyDescent="0.25">
      <c r="A215" s="41" t="s">
        <v>6</v>
      </c>
      <c r="B215" s="35" t="str">
        <f>IF(B214&lt;&gt;"",(B214-B203)/B203,"")</f>
        <v/>
      </c>
      <c r="C215" s="36" t="str">
        <f t="shared" ref="C215:I215" si="94">IF(C214&lt;&gt;"",(C214-C203)/C203,"")</f>
        <v/>
      </c>
      <c r="D215" s="36" t="str">
        <f t="shared" si="94"/>
        <v/>
      </c>
      <c r="E215" s="36" t="str">
        <f t="shared" si="94"/>
        <v/>
      </c>
      <c r="F215" s="36" t="str">
        <f t="shared" si="94"/>
        <v/>
      </c>
      <c r="G215" s="36" t="str">
        <f t="shared" si="94"/>
        <v/>
      </c>
      <c r="H215" s="36" t="str">
        <f t="shared" si="94"/>
        <v/>
      </c>
      <c r="I215" s="37" t="str">
        <f t="shared" si="94"/>
        <v/>
      </c>
    </row>
    <row r="216" spans="1:9" x14ac:dyDescent="0.25">
      <c r="A216" s="15">
        <f>A214+1</f>
        <v>44159</v>
      </c>
      <c r="B216" s="38"/>
      <c r="C216" s="39"/>
      <c r="D216" s="39"/>
      <c r="E216" s="39"/>
      <c r="F216" s="39"/>
      <c r="G216" s="39"/>
      <c r="H216" s="39"/>
      <c r="I216" s="40"/>
    </row>
    <row r="217" spans="1:9" x14ac:dyDescent="0.25">
      <c r="A217" s="16" t="s">
        <v>4</v>
      </c>
      <c r="B217" s="32" t="str">
        <f>IF(B216&lt;&gt;"",(B216-B214)/B214,"")</f>
        <v/>
      </c>
      <c r="C217" s="33" t="str">
        <f t="shared" ref="C217:I217" si="95">IF(C216&lt;&gt;"",(C216-C214)/C214,"")</f>
        <v/>
      </c>
      <c r="D217" s="33" t="str">
        <f t="shared" si="95"/>
        <v/>
      </c>
      <c r="E217" s="33" t="str">
        <f t="shared" si="95"/>
        <v/>
      </c>
      <c r="F217" s="33" t="str">
        <f t="shared" si="95"/>
        <v/>
      </c>
      <c r="G217" s="33" t="str">
        <f t="shared" si="95"/>
        <v/>
      </c>
      <c r="H217" s="33" t="str">
        <f t="shared" si="95"/>
        <v/>
      </c>
      <c r="I217" s="34" t="str">
        <f t="shared" si="95"/>
        <v/>
      </c>
    </row>
    <row r="218" spans="1:9" x14ac:dyDescent="0.25">
      <c r="A218" s="17">
        <f>A216+1</f>
        <v>44160</v>
      </c>
      <c r="B218" s="23"/>
      <c r="C218" s="24"/>
      <c r="D218" s="24"/>
      <c r="E218" s="24"/>
      <c r="F218" s="24"/>
      <c r="G218" s="24"/>
      <c r="H218" s="24"/>
      <c r="I218" s="25"/>
    </row>
    <row r="219" spans="1:9" x14ac:dyDescent="0.25">
      <c r="A219" s="18" t="s">
        <v>4</v>
      </c>
      <c r="B219" s="35" t="str">
        <f>IF(B218&lt;&gt;"",(B218-B216)/B216,"")</f>
        <v/>
      </c>
      <c r="C219" s="36" t="str">
        <f t="shared" ref="C219:I219" si="96">IF(C218&lt;&gt;"",(C218-C216)/C216,"")</f>
        <v/>
      </c>
      <c r="D219" s="36" t="str">
        <f t="shared" si="96"/>
        <v/>
      </c>
      <c r="E219" s="36" t="str">
        <f t="shared" si="96"/>
        <v/>
      </c>
      <c r="F219" s="36" t="str">
        <f t="shared" si="96"/>
        <v/>
      </c>
      <c r="G219" s="36" t="str">
        <f t="shared" si="96"/>
        <v/>
      </c>
      <c r="H219" s="36" t="str">
        <f t="shared" si="96"/>
        <v/>
      </c>
      <c r="I219" s="37" t="str">
        <f t="shared" si="96"/>
        <v/>
      </c>
    </row>
    <row r="220" spans="1:9" x14ac:dyDescent="0.25">
      <c r="A220" s="15">
        <f>A218+1</f>
        <v>44161</v>
      </c>
      <c r="B220" s="26"/>
      <c r="C220" s="27"/>
      <c r="D220" s="27"/>
      <c r="E220" s="27"/>
      <c r="F220" s="27"/>
      <c r="G220" s="27"/>
      <c r="H220" s="27"/>
      <c r="I220" s="28"/>
    </row>
    <row r="221" spans="1:9" x14ac:dyDescent="0.25">
      <c r="A221" s="16" t="s">
        <v>4</v>
      </c>
      <c r="B221" s="32" t="str">
        <f>IF(B220&lt;&gt;"",(B220-B218)/B218,"")</f>
        <v/>
      </c>
      <c r="C221" s="33" t="str">
        <f t="shared" ref="C221:I221" si="97">IF(C220&lt;&gt;"",(C220-C218)/C218,"")</f>
        <v/>
      </c>
      <c r="D221" s="33" t="str">
        <f t="shared" si="97"/>
        <v/>
      </c>
      <c r="E221" s="33" t="str">
        <f t="shared" si="97"/>
        <v/>
      </c>
      <c r="F221" s="33" t="str">
        <f t="shared" si="97"/>
        <v/>
      </c>
      <c r="G221" s="33" t="str">
        <f t="shared" si="97"/>
        <v/>
      </c>
      <c r="H221" s="33" t="str">
        <f t="shared" si="97"/>
        <v/>
      </c>
      <c r="I221" s="34" t="str">
        <f t="shared" si="97"/>
        <v/>
      </c>
    </row>
    <row r="222" spans="1:9" x14ac:dyDescent="0.25">
      <c r="A222" s="17">
        <f>A220+1</f>
        <v>44162</v>
      </c>
      <c r="B222" s="11"/>
      <c r="C222" s="12"/>
      <c r="D222" s="12"/>
      <c r="E222" s="12"/>
      <c r="F222" s="12"/>
      <c r="G222" s="12"/>
      <c r="H222" s="12"/>
      <c r="I222" s="13"/>
    </row>
    <row r="223" spans="1:9" ht="15.75" thickBot="1" x14ac:dyDescent="0.3">
      <c r="A223" s="19" t="s">
        <v>4</v>
      </c>
      <c r="B223" s="30" t="str">
        <f>IF(B222&lt;&gt;"",(B222-B220)/B220,"")</f>
        <v/>
      </c>
      <c r="C223" s="29" t="str">
        <f t="shared" ref="C223:I223" si="98">IF(C222&lt;&gt;"",(C222-C220)/C220,"")</f>
        <v/>
      </c>
      <c r="D223" s="29" t="str">
        <f t="shared" si="98"/>
        <v/>
      </c>
      <c r="E223" s="29" t="str">
        <f t="shared" si="98"/>
        <v/>
      </c>
      <c r="F223" s="29" t="str">
        <f t="shared" si="98"/>
        <v/>
      </c>
      <c r="G223" s="29" t="str">
        <f t="shared" si="98"/>
        <v/>
      </c>
      <c r="H223" s="29" t="str">
        <f t="shared" si="98"/>
        <v/>
      </c>
      <c r="I223" s="31" t="str">
        <f t="shared" si="98"/>
        <v/>
      </c>
    </row>
    <row r="224" spans="1:9" ht="15.75" thickBot="1" x14ac:dyDescent="0.3">
      <c r="A224" s="42"/>
      <c r="B224" s="43">
        <v>0.6875</v>
      </c>
      <c r="C224" s="44">
        <v>0.72916666666666696</v>
      </c>
      <c r="D224" s="44">
        <v>0.77083333333333304</v>
      </c>
      <c r="E224" s="44">
        <v>0.8125</v>
      </c>
      <c r="F224" s="44">
        <v>0.85416666666666696</v>
      </c>
      <c r="G224" s="44">
        <v>0.89583333333333304</v>
      </c>
      <c r="H224" s="44">
        <v>0.9375</v>
      </c>
      <c r="I224" s="45" t="s">
        <v>3</v>
      </c>
    </row>
    <row r="225" spans="1:9" x14ac:dyDescent="0.25">
      <c r="A225" s="14">
        <f>A214+7</f>
        <v>44165</v>
      </c>
      <c r="B225" s="20"/>
      <c r="C225" s="21"/>
      <c r="D225" s="21"/>
      <c r="E225" s="21"/>
      <c r="F225" s="21"/>
      <c r="G225" s="21"/>
      <c r="H225" s="21"/>
      <c r="I225" s="22"/>
    </row>
    <row r="226" spans="1:9" x14ac:dyDescent="0.25">
      <c r="A226" s="41" t="s">
        <v>6</v>
      </c>
      <c r="B226" s="35" t="str">
        <f>IF(B225&lt;&gt;"",(B225-B214)/B214,"")</f>
        <v/>
      </c>
      <c r="C226" s="36" t="str">
        <f t="shared" ref="C226:I226" si="99">IF(C225&lt;&gt;"",(C225-C214)/C214,"")</f>
        <v/>
      </c>
      <c r="D226" s="36" t="str">
        <f t="shared" si="99"/>
        <v/>
      </c>
      <c r="E226" s="36" t="str">
        <f t="shared" si="99"/>
        <v/>
      </c>
      <c r="F226" s="36" t="str">
        <f t="shared" si="99"/>
        <v/>
      </c>
      <c r="G226" s="36" t="str">
        <f t="shared" si="99"/>
        <v/>
      </c>
      <c r="H226" s="36" t="str">
        <f t="shared" si="99"/>
        <v/>
      </c>
      <c r="I226" s="37" t="str">
        <f t="shared" si="99"/>
        <v/>
      </c>
    </row>
    <row r="227" spans="1:9" x14ac:dyDescent="0.25">
      <c r="A227" s="15">
        <f>A225+1</f>
        <v>44166</v>
      </c>
      <c r="B227" s="38"/>
      <c r="C227" s="39"/>
      <c r="D227" s="39"/>
      <c r="E227" s="39"/>
      <c r="F227" s="39"/>
      <c r="G227" s="39"/>
      <c r="H227" s="39"/>
      <c r="I227" s="40"/>
    </row>
    <row r="228" spans="1:9" x14ac:dyDescent="0.25">
      <c r="A228" s="16" t="s">
        <v>4</v>
      </c>
      <c r="B228" s="32" t="str">
        <f>IF(B227&lt;&gt;"",(B227-B225)/B225,"")</f>
        <v/>
      </c>
      <c r="C228" s="33" t="str">
        <f t="shared" ref="C228:I228" si="100">IF(C227&lt;&gt;"",(C227-C225)/C225,"")</f>
        <v/>
      </c>
      <c r="D228" s="33" t="str">
        <f t="shared" si="100"/>
        <v/>
      </c>
      <c r="E228" s="33" t="str">
        <f t="shared" si="100"/>
        <v/>
      </c>
      <c r="F228" s="33" t="str">
        <f t="shared" si="100"/>
        <v/>
      </c>
      <c r="G228" s="33" t="str">
        <f t="shared" si="100"/>
        <v/>
      </c>
      <c r="H228" s="33" t="str">
        <f t="shared" si="100"/>
        <v/>
      </c>
      <c r="I228" s="34" t="str">
        <f t="shared" si="100"/>
        <v/>
      </c>
    </row>
    <row r="229" spans="1:9" x14ac:dyDescent="0.25">
      <c r="A229" s="17">
        <f>A227+1</f>
        <v>44167</v>
      </c>
      <c r="B229" s="23"/>
      <c r="C229" s="24"/>
      <c r="D229" s="24"/>
      <c r="E229" s="24"/>
      <c r="F229" s="24"/>
      <c r="G229" s="24"/>
      <c r="H229" s="24"/>
      <c r="I229" s="25"/>
    </row>
    <row r="230" spans="1:9" x14ac:dyDescent="0.25">
      <c r="A230" s="18" t="s">
        <v>4</v>
      </c>
      <c r="B230" s="35" t="str">
        <f>IF(B229&lt;&gt;"",(B229-B227)/B227,"")</f>
        <v/>
      </c>
      <c r="C230" s="36" t="str">
        <f t="shared" ref="C230:I230" si="101">IF(C229&lt;&gt;"",(C229-C227)/C227,"")</f>
        <v/>
      </c>
      <c r="D230" s="36" t="str">
        <f t="shared" si="101"/>
        <v/>
      </c>
      <c r="E230" s="36" t="str">
        <f t="shared" si="101"/>
        <v/>
      </c>
      <c r="F230" s="36" t="str">
        <f t="shared" si="101"/>
        <v/>
      </c>
      <c r="G230" s="36" t="str">
        <f t="shared" si="101"/>
        <v/>
      </c>
      <c r="H230" s="36" t="str">
        <f t="shared" si="101"/>
        <v/>
      </c>
      <c r="I230" s="37" t="str">
        <f t="shared" si="101"/>
        <v/>
      </c>
    </row>
    <row r="231" spans="1:9" x14ac:dyDescent="0.25">
      <c r="A231" s="15">
        <f>A229+1</f>
        <v>44168</v>
      </c>
      <c r="B231" s="26"/>
      <c r="C231" s="27"/>
      <c r="D231" s="27"/>
      <c r="E231" s="27"/>
      <c r="F231" s="27"/>
      <c r="G231" s="27"/>
      <c r="H231" s="27"/>
      <c r="I231" s="28"/>
    </row>
    <row r="232" spans="1:9" x14ac:dyDescent="0.25">
      <c r="A232" s="16" t="s">
        <v>4</v>
      </c>
      <c r="B232" s="32" t="str">
        <f>IF(B231&lt;&gt;"",(B231-B229)/B229,"")</f>
        <v/>
      </c>
      <c r="C232" s="33" t="str">
        <f t="shared" ref="C232:I232" si="102">IF(C231&lt;&gt;"",(C231-C229)/C229,"")</f>
        <v/>
      </c>
      <c r="D232" s="33" t="str">
        <f t="shared" si="102"/>
        <v/>
      </c>
      <c r="E232" s="33" t="str">
        <f t="shared" si="102"/>
        <v/>
      </c>
      <c r="F232" s="33" t="str">
        <f t="shared" si="102"/>
        <v/>
      </c>
      <c r="G232" s="33" t="str">
        <f t="shared" si="102"/>
        <v/>
      </c>
      <c r="H232" s="33" t="str">
        <f t="shared" si="102"/>
        <v/>
      </c>
      <c r="I232" s="34" t="str">
        <f t="shared" si="102"/>
        <v/>
      </c>
    </row>
    <row r="233" spans="1:9" x14ac:dyDescent="0.25">
      <c r="A233" s="17">
        <f>A231+1</f>
        <v>44169</v>
      </c>
      <c r="B233" s="11"/>
      <c r="C233" s="12"/>
      <c r="D233" s="12"/>
      <c r="E233" s="12"/>
      <c r="F233" s="12"/>
      <c r="G233" s="12"/>
      <c r="H233" s="12"/>
      <c r="I233" s="13"/>
    </row>
    <row r="234" spans="1:9" ht="15.75" thickBot="1" x14ac:dyDescent="0.3">
      <c r="A234" s="19" t="s">
        <v>4</v>
      </c>
      <c r="B234" s="30" t="str">
        <f>IF(B233&lt;&gt;"",(B233-B231)/B231,"")</f>
        <v/>
      </c>
      <c r="C234" s="29" t="str">
        <f t="shared" ref="C234:I234" si="103">IF(C233&lt;&gt;"",(C233-C231)/C231,"")</f>
        <v/>
      </c>
      <c r="D234" s="29" t="str">
        <f t="shared" si="103"/>
        <v/>
      </c>
      <c r="E234" s="29" t="str">
        <f t="shared" si="103"/>
        <v/>
      </c>
      <c r="F234" s="29" t="str">
        <f t="shared" si="103"/>
        <v/>
      </c>
      <c r="G234" s="29" t="str">
        <f t="shared" si="103"/>
        <v/>
      </c>
      <c r="H234" s="29" t="str">
        <f t="shared" si="103"/>
        <v/>
      </c>
      <c r="I234" s="31" t="str">
        <f t="shared" si="103"/>
        <v/>
      </c>
    </row>
    <row r="235" spans="1:9" ht="15.75" thickBot="1" x14ac:dyDescent="0.3">
      <c r="A235" s="42"/>
      <c r="B235" s="43">
        <v>0.6875</v>
      </c>
      <c r="C235" s="44">
        <v>0.72916666666666696</v>
      </c>
      <c r="D235" s="44">
        <v>0.77083333333333304</v>
      </c>
      <c r="E235" s="44">
        <v>0.8125</v>
      </c>
      <c r="F235" s="44">
        <v>0.85416666666666696</v>
      </c>
      <c r="G235" s="44">
        <v>0.89583333333333304</v>
      </c>
      <c r="H235" s="44">
        <v>0.9375</v>
      </c>
      <c r="I235" s="45" t="s">
        <v>3</v>
      </c>
    </row>
    <row r="236" spans="1:9" x14ac:dyDescent="0.25">
      <c r="A236" s="14">
        <f>A225+7</f>
        <v>44172</v>
      </c>
      <c r="B236" s="20"/>
      <c r="C236" s="21"/>
      <c r="D236" s="21"/>
      <c r="E236" s="21"/>
      <c r="F236" s="21"/>
      <c r="G236" s="21"/>
      <c r="H236" s="21"/>
      <c r="I236" s="22"/>
    </row>
    <row r="237" spans="1:9" x14ac:dyDescent="0.25">
      <c r="A237" s="41" t="s">
        <v>6</v>
      </c>
      <c r="B237" s="35" t="str">
        <f>IF(B236&lt;&gt;"",(B236-B225)/B225,"")</f>
        <v/>
      </c>
      <c r="C237" s="36" t="str">
        <f t="shared" ref="C237:I237" si="104">IF(C236&lt;&gt;"",(C236-C225)/C225,"")</f>
        <v/>
      </c>
      <c r="D237" s="36" t="str">
        <f t="shared" si="104"/>
        <v/>
      </c>
      <c r="E237" s="36" t="str">
        <f t="shared" si="104"/>
        <v/>
      </c>
      <c r="F237" s="36" t="str">
        <f t="shared" si="104"/>
        <v/>
      </c>
      <c r="G237" s="36" t="str">
        <f t="shared" si="104"/>
        <v/>
      </c>
      <c r="H237" s="36" t="str">
        <f t="shared" si="104"/>
        <v/>
      </c>
      <c r="I237" s="37" t="str">
        <f t="shared" si="104"/>
        <v/>
      </c>
    </row>
    <row r="238" spans="1:9" x14ac:dyDescent="0.25">
      <c r="A238" s="15">
        <f>A236+1</f>
        <v>44173</v>
      </c>
      <c r="B238" s="38"/>
      <c r="C238" s="39"/>
      <c r="D238" s="39"/>
      <c r="E238" s="39"/>
      <c r="F238" s="39"/>
      <c r="G238" s="39"/>
      <c r="H238" s="39"/>
      <c r="I238" s="40"/>
    </row>
    <row r="239" spans="1:9" x14ac:dyDescent="0.25">
      <c r="A239" s="16" t="s">
        <v>4</v>
      </c>
      <c r="B239" s="32" t="str">
        <f>IF(B238&lt;&gt;"",(B238-B236)/B236,"")</f>
        <v/>
      </c>
      <c r="C239" s="33" t="str">
        <f t="shared" ref="C239:I239" si="105">IF(C238&lt;&gt;"",(C238-C236)/C236,"")</f>
        <v/>
      </c>
      <c r="D239" s="33" t="str">
        <f t="shared" si="105"/>
        <v/>
      </c>
      <c r="E239" s="33" t="str">
        <f t="shared" si="105"/>
        <v/>
      </c>
      <c r="F239" s="33" t="str">
        <f t="shared" si="105"/>
        <v/>
      </c>
      <c r="G239" s="33" t="str">
        <f t="shared" si="105"/>
        <v/>
      </c>
      <c r="H239" s="33" t="str">
        <f t="shared" si="105"/>
        <v/>
      </c>
      <c r="I239" s="34" t="str">
        <f t="shared" si="105"/>
        <v/>
      </c>
    </row>
    <row r="240" spans="1:9" x14ac:dyDescent="0.25">
      <c r="A240" s="17">
        <f>A238+1</f>
        <v>44174</v>
      </c>
      <c r="B240" s="23"/>
      <c r="C240" s="24"/>
      <c r="D240" s="24"/>
      <c r="E240" s="24"/>
      <c r="F240" s="24"/>
      <c r="G240" s="24"/>
      <c r="H240" s="24"/>
      <c r="I240" s="25"/>
    </row>
    <row r="241" spans="1:9" x14ac:dyDescent="0.25">
      <c r="A241" s="18" t="s">
        <v>4</v>
      </c>
      <c r="B241" s="35" t="str">
        <f>IF(B240&lt;&gt;"",(B240-B238)/B238,"")</f>
        <v/>
      </c>
      <c r="C241" s="36" t="str">
        <f t="shared" ref="C241:I241" si="106">IF(C240&lt;&gt;"",(C240-C238)/C238,"")</f>
        <v/>
      </c>
      <c r="D241" s="36" t="str">
        <f t="shared" si="106"/>
        <v/>
      </c>
      <c r="E241" s="36" t="str">
        <f t="shared" si="106"/>
        <v/>
      </c>
      <c r="F241" s="36" t="str">
        <f t="shared" si="106"/>
        <v/>
      </c>
      <c r="G241" s="36" t="str">
        <f t="shared" si="106"/>
        <v/>
      </c>
      <c r="H241" s="36" t="str">
        <f t="shared" si="106"/>
        <v/>
      </c>
      <c r="I241" s="37" t="str">
        <f t="shared" si="106"/>
        <v/>
      </c>
    </row>
    <row r="242" spans="1:9" x14ac:dyDescent="0.25">
      <c r="A242" s="15">
        <f>A240+1</f>
        <v>44175</v>
      </c>
      <c r="B242" s="26"/>
      <c r="C242" s="27"/>
      <c r="D242" s="27"/>
      <c r="E242" s="27"/>
      <c r="F242" s="27"/>
      <c r="G242" s="27"/>
      <c r="H242" s="27"/>
      <c r="I242" s="28"/>
    </row>
    <row r="243" spans="1:9" x14ac:dyDescent="0.25">
      <c r="A243" s="16" t="s">
        <v>4</v>
      </c>
      <c r="B243" s="32" t="str">
        <f>IF(B242&lt;&gt;"",(B242-B240)/B240,"")</f>
        <v/>
      </c>
      <c r="C243" s="33" t="str">
        <f t="shared" ref="C243:I243" si="107">IF(C242&lt;&gt;"",(C242-C240)/C240,"")</f>
        <v/>
      </c>
      <c r="D243" s="33" t="str">
        <f t="shared" si="107"/>
        <v/>
      </c>
      <c r="E243" s="33" t="str">
        <f t="shared" si="107"/>
        <v/>
      </c>
      <c r="F243" s="33" t="str">
        <f t="shared" si="107"/>
        <v/>
      </c>
      <c r="G243" s="33" t="str">
        <f t="shared" si="107"/>
        <v/>
      </c>
      <c r="H243" s="33" t="str">
        <f t="shared" si="107"/>
        <v/>
      </c>
      <c r="I243" s="34" t="str">
        <f t="shared" si="107"/>
        <v/>
      </c>
    </row>
    <row r="244" spans="1:9" x14ac:dyDescent="0.25">
      <c r="A244" s="17">
        <f>A242+1</f>
        <v>44176</v>
      </c>
      <c r="B244" s="11"/>
      <c r="C244" s="12"/>
      <c r="D244" s="12"/>
      <c r="E244" s="12"/>
      <c r="F244" s="12"/>
      <c r="G244" s="12"/>
      <c r="H244" s="12"/>
      <c r="I244" s="13"/>
    </row>
    <row r="245" spans="1:9" ht="15.75" thickBot="1" x14ac:dyDescent="0.3">
      <c r="A245" s="19" t="s">
        <v>4</v>
      </c>
      <c r="B245" s="30" t="str">
        <f>IF(B244&lt;&gt;"",(B244-B242)/B242,"")</f>
        <v/>
      </c>
      <c r="C245" s="29" t="str">
        <f t="shared" ref="C245:I245" si="108">IF(C244&lt;&gt;"",(C244-C242)/C242,"")</f>
        <v/>
      </c>
      <c r="D245" s="29" t="str">
        <f t="shared" si="108"/>
        <v/>
      </c>
      <c r="E245" s="29" t="str">
        <f t="shared" si="108"/>
        <v/>
      </c>
      <c r="F245" s="29" t="str">
        <f t="shared" si="108"/>
        <v/>
      </c>
      <c r="G245" s="29" t="str">
        <f t="shared" si="108"/>
        <v/>
      </c>
      <c r="H245" s="29" t="str">
        <f t="shared" si="108"/>
        <v/>
      </c>
      <c r="I245" s="31" t="str">
        <f t="shared" si="108"/>
        <v/>
      </c>
    </row>
    <row r="246" spans="1:9" ht="15.75" thickBot="1" x14ac:dyDescent="0.3">
      <c r="A246" s="42"/>
      <c r="B246" s="43">
        <v>0.6875</v>
      </c>
      <c r="C246" s="44">
        <v>0.72916666666666696</v>
      </c>
      <c r="D246" s="44">
        <v>0.77083333333333304</v>
      </c>
      <c r="E246" s="44">
        <v>0.8125</v>
      </c>
      <c r="F246" s="44">
        <v>0.85416666666666696</v>
      </c>
      <c r="G246" s="44">
        <v>0.89583333333333304</v>
      </c>
      <c r="H246" s="44">
        <v>0.9375</v>
      </c>
      <c r="I246" s="45" t="s">
        <v>3</v>
      </c>
    </row>
    <row r="247" spans="1:9" x14ac:dyDescent="0.25">
      <c r="A247" s="14">
        <f>A236+7</f>
        <v>44179</v>
      </c>
      <c r="B247" s="20"/>
      <c r="C247" s="21"/>
      <c r="D247" s="21"/>
      <c r="E247" s="21"/>
      <c r="F247" s="21"/>
      <c r="G247" s="21"/>
      <c r="H247" s="21"/>
      <c r="I247" s="22"/>
    </row>
    <row r="248" spans="1:9" x14ac:dyDescent="0.25">
      <c r="A248" s="41" t="s">
        <v>6</v>
      </c>
      <c r="B248" s="35" t="str">
        <f>IF(B247&lt;&gt;"",(B247-B236)/B236,"")</f>
        <v/>
      </c>
      <c r="C248" s="36" t="str">
        <f t="shared" ref="C248:I248" si="109">IF(C247&lt;&gt;"",(C247-C236)/C236,"")</f>
        <v/>
      </c>
      <c r="D248" s="36" t="str">
        <f t="shared" si="109"/>
        <v/>
      </c>
      <c r="E248" s="36" t="str">
        <f t="shared" si="109"/>
        <v/>
      </c>
      <c r="F248" s="36" t="str">
        <f t="shared" si="109"/>
        <v/>
      </c>
      <c r="G248" s="36" t="str">
        <f t="shared" si="109"/>
        <v/>
      </c>
      <c r="H248" s="36" t="str">
        <f t="shared" si="109"/>
        <v/>
      </c>
      <c r="I248" s="37" t="str">
        <f t="shared" si="109"/>
        <v/>
      </c>
    </row>
    <row r="249" spans="1:9" x14ac:dyDescent="0.25">
      <c r="A249" s="15">
        <f>A247+1</f>
        <v>44180</v>
      </c>
      <c r="B249" s="38"/>
      <c r="C249" s="39"/>
      <c r="D249" s="39"/>
      <c r="E249" s="39"/>
      <c r="F249" s="39"/>
      <c r="G249" s="39"/>
      <c r="H249" s="39"/>
      <c r="I249" s="40"/>
    </row>
    <row r="250" spans="1:9" x14ac:dyDescent="0.25">
      <c r="A250" s="16" t="s">
        <v>4</v>
      </c>
      <c r="B250" s="32" t="str">
        <f>IF(B249&lt;&gt;"",(B249-B247)/B247,"")</f>
        <v/>
      </c>
      <c r="C250" s="33" t="str">
        <f t="shared" ref="C250:I250" si="110">IF(C249&lt;&gt;"",(C249-C247)/C247,"")</f>
        <v/>
      </c>
      <c r="D250" s="33" t="str">
        <f t="shared" si="110"/>
        <v/>
      </c>
      <c r="E250" s="33" t="str">
        <f t="shared" si="110"/>
        <v/>
      </c>
      <c r="F250" s="33" t="str">
        <f t="shared" si="110"/>
        <v/>
      </c>
      <c r="G250" s="33" t="str">
        <f t="shared" si="110"/>
        <v/>
      </c>
      <c r="H250" s="33" t="str">
        <f t="shared" si="110"/>
        <v/>
      </c>
      <c r="I250" s="34" t="str">
        <f t="shared" si="110"/>
        <v/>
      </c>
    </row>
    <row r="251" spans="1:9" x14ac:dyDescent="0.25">
      <c r="A251" s="17">
        <f>A249+1</f>
        <v>44181</v>
      </c>
      <c r="B251" s="23"/>
      <c r="C251" s="24"/>
      <c r="D251" s="24"/>
      <c r="E251" s="24"/>
      <c r="F251" s="24"/>
      <c r="G251" s="24"/>
      <c r="H251" s="24"/>
      <c r="I251" s="25"/>
    </row>
    <row r="252" spans="1:9" x14ac:dyDescent="0.25">
      <c r="A252" s="18" t="s">
        <v>4</v>
      </c>
      <c r="B252" s="35" t="str">
        <f>IF(B251&lt;&gt;"",(B251-B249)/B249,"")</f>
        <v/>
      </c>
      <c r="C252" s="36" t="str">
        <f t="shared" ref="C252:I252" si="111">IF(C251&lt;&gt;"",(C251-C249)/C249,"")</f>
        <v/>
      </c>
      <c r="D252" s="36" t="str">
        <f t="shared" si="111"/>
        <v/>
      </c>
      <c r="E252" s="36" t="str">
        <f t="shared" si="111"/>
        <v/>
      </c>
      <c r="F252" s="36" t="str">
        <f t="shared" si="111"/>
        <v/>
      </c>
      <c r="G252" s="36" t="str">
        <f t="shared" si="111"/>
        <v/>
      </c>
      <c r="H252" s="36" t="str">
        <f t="shared" si="111"/>
        <v/>
      </c>
      <c r="I252" s="37" t="str">
        <f t="shared" si="111"/>
        <v/>
      </c>
    </row>
    <row r="253" spans="1:9" x14ac:dyDescent="0.25">
      <c r="A253" s="15">
        <f>A251+1</f>
        <v>44182</v>
      </c>
      <c r="B253" s="26"/>
      <c r="C253" s="27"/>
      <c r="D253" s="27"/>
      <c r="E253" s="27"/>
      <c r="F253" s="27"/>
      <c r="G253" s="27"/>
      <c r="H253" s="27"/>
      <c r="I253" s="28"/>
    </row>
    <row r="254" spans="1:9" x14ac:dyDescent="0.25">
      <c r="A254" s="16" t="s">
        <v>4</v>
      </c>
      <c r="B254" s="32" t="str">
        <f>IF(B253&lt;&gt;"",(B253-B251)/B251,"")</f>
        <v/>
      </c>
      <c r="C254" s="33" t="str">
        <f t="shared" ref="C254:I254" si="112">IF(C253&lt;&gt;"",(C253-C251)/C251,"")</f>
        <v/>
      </c>
      <c r="D254" s="33" t="str">
        <f t="shared" si="112"/>
        <v/>
      </c>
      <c r="E254" s="33" t="str">
        <f t="shared" si="112"/>
        <v/>
      </c>
      <c r="F254" s="33" t="str">
        <f t="shared" si="112"/>
        <v/>
      </c>
      <c r="G254" s="33" t="str">
        <f t="shared" si="112"/>
        <v/>
      </c>
      <c r="H254" s="33" t="str">
        <f t="shared" si="112"/>
        <v/>
      </c>
      <c r="I254" s="34" t="str">
        <f t="shared" si="112"/>
        <v/>
      </c>
    </row>
    <row r="255" spans="1:9" x14ac:dyDescent="0.25">
      <c r="A255" s="17">
        <f>A253+1</f>
        <v>44183</v>
      </c>
      <c r="B255" s="11"/>
      <c r="C255" s="12"/>
      <c r="D255" s="12"/>
      <c r="E255" s="12"/>
      <c r="F255" s="12"/>
      <c r="G255" s="12"/>
      <c r="H255" s="12"/>
      <c r="I255" s="13"/>
    </row>
    <row r="256" spans="1:9" ht="15.75" thickBot="1" x14ac:dyDescent="0.3">
      <c r="A256" s="19" t="s">
        <v>4</v>
      </c>
      <c r="B256" s="30" t="str">
        <f>IF(B255&lt;&gt;"",(B255-B253)/B253,"")</f>
        <v/>
      </c>
      <c r="C256" s="29" t="str">
        <f t="shared" ref="C256:I256" si="113">IF(C255&lt;&gt;"",(C255-C253)/C253,"")</f>
        <v/>
      </c>
      <c r="D256" s="29" t="str">
        <f t="shared" si="113"/>
        <v/>
      </c>
      <c r="E256" s="29" t="str">
        <f t="shared" si="113"/>
        <v/>
      </c>
      <c r="F256" s="29" t="str">
        <f t="shared" si="113"/>
        <v/>
      </c>
      <c r="G256" s="29" t="str">
        <f t="shared" si="113"/>
        <v/>
      </c>
      <c r="H256" s="29" t="str">
        <f t="shared" si="113"/>
        <v/>
      </c>
      <c r="I256" s="31" t="str">
        <f t="shared" si="113"/>
        <v/>
      </c>
    </row>
    <row r="257" spans="1:9" ht="15.75" thickBot="1" x14ac:dyDescent="0.3">
      <c r="A257" s="42"/>
      <c r="B257" s="43">
        <v>0.6875</v>
      </c>
      <c r="C257" s="44">
        <v>0.72916666666666696</v>
      </c>
      <c r="D257" s="44">
        <v>0.77083333333333304</v>
      </c>
      <c r="E257" s="44">
        <v>0.8125</v>
      </c>
      <c r="F257" s="44">
        <v>0.85416666666666696</v>
      </c>
      <c r="G257" s="44">
        <v>0.89583333333333304</v>
      </c>
      <c r="H257" s="44">
        <v>0.9375</v>
      </c>
      <c r="I257" s="45" t="s">
        <v>3</v>
      </c>
    </row>
    <row r="258" spans="1:9" x14ac:dyDescent="0.25">
      <c r="A258" s="14">
        <f>A247+7</f>
        <v>44186</v>
      </c>
      <c r="B258" s="20"/>
      <c r="C258" s="21"/>
      <c r="D258" s="21"/>
      <c r="E258" s="21"/>
      <c r="F258" s="21"/>
      <c r="G258" s="21"/>
      <c r="H258" s="21"/>
      <c r="I258" s="22"/>
    </row>
    <row r="259" spans="1:9" x14ac:dyDescent="0.25">
      <c r="A259" s="41" t="s">
        <v>6</v>
      </c>
      <c r="B259" s="35" t="str">
        <f>IF(B258&lt;&gt;"",(B258-B247)/B247,"")</f>
        <v/>
      </c>
      <c r="C259" s="36" t="str">
        <f t="shared" ref="C259:I259" si="114">IF(C258&lt;&gt;"",(C258-C247)/C247,"")</f>
        <v/>
      </c>
      <c r="D259" s="36" t="str">
        <f t="shared" si="114"/>
        <v/>
      </c>
      <c r="E259" s="36" t="str">
        <f t="shared" si="114"/>
        <v/>
      </c>
      <c r="F259" s="36" t="str">
        <f t="shared" si="114"/>
        <v/>
      </c>
      <c r="G259" s="36" t="str">
        <f t="shared" si="114"/>
        <v/>
      </c>
      <c r="H259" s="36" t="str">
        <f t="shared" si="114"/>
        <v/>
      </c>
      <c r="I259" s="37" t="str">
        <f t="shared" si="114"/>
        <v/>
      </c>
    </row>
    <row r="260" spans="1:9" x14ac:dyDescent="0.25">
      <c r="A260" s="15">
        <f>A258+1</f>
        <v>44187</v>
      </c>
      <c r="B260" s="38"/>
      <c r="C260" s="39"/>
      <c r="D260" s="39"/>
      <c r="E260" s="39"/>
      <c r="F260" s="39"/>
      <c r="G260" s="39"/>
      <c r="H260" s="39"/>
      <c r="I260" s="40"/>
    </row>
    <row r="261" spans="1:9" x14ac:dyDescent="0.25">
      <c r="A261" s="16" t="s">
        <v>4</v>
      </c>
      <c r="B261" s="32" t="str">
        <f>IF(B260&lt;&gt;"",(B260-B258)/B258,"")</f>
        <v/>
      </c>
      <c r="C261" s="33" t="str">
        <f t="shared" ref="C261:I261" si="115">IF(C260&lt;&gt;"",(C260-C258)/C258,"")</f>
        <v/>
      </c>
      <c r="D261" s="33" t="str">
        <f t="shared" si="115"/>
        <v/>
      </c>
      <c r="E261" s="33" t="str">
        <f t="shared" si="115"/>
        <v/>
      </c>
      <c r="F261" s="33" t="str">
        <f t="shared" si="115"/>
        <v/>
      </c>
      <c r="G261" s="33" t="str">
        <f t="shared" si="115"/>
        <v/>
      </c>
      <c r="H261" s="33" t="str">
        <f t="shared" si="115"/>
        <v/>
      </c>
      <c r="I261" s="34" t="str">
        <f t="shared" si="115"/>
        <v/>
      </c>
    </row>
    <row r="262" spans="1:9" x14ac:dyDescent="0.25">
      <c r="A262" s="17">
        <f>A260+1</f>
        <v>44188</v>
      </c>
      <c r="B262" s="23"/>
      <c r="C262" s="24"/>
      <c r="D262" s="24"/>
      <c r="E262" s="24"/>
      <c r="F262" s="24"/>
      <c r="G262" s="24"/>
      <c r="H262" s="24"/>
      <c r="I262" s="25"/>
    </row>
    <row r="263" spans="1:9" x14ac:dyDescent="0.25">
      <c r="A263" s="18" t="s">
        <v>4</v>
      </c>
      <c r="B263" s="35" t="str">
        <f>IF(B262&lt;&gt;"",(B262-B260)/B260,"")</f>
        <v/>
      </c>
      <c r="C263" s="36" t="str">
        <f t="shared" ref="C263:I263" si="116">IF(C262&lt;&gt;"",(C262-C260)/C260,"")</f>
        <v/>
      </c>
      <c r="D263" s="36" t="str">
        <f t="shared" si="116"/>
        <v/>
      </c>
      <c r="E263" s="36" t="str">
        <f t="shared" si="116"/>
        <v/>
      </c>
      <c r="F263" s="36" t="str">
        <f t="shared" si="116"/>
        <v/>
      </c>
      <c r="G263" s="36" t="str">
        <f t="shared" si="116"/>
        <v/>
      </c>
      <c r="H263" s="36" t="str">
        <f t="shared" si="116"/>
        <v/>
      </c>
      <c r="I263" s="37" t="str">
        <f t="shared" si="116"/>
        <v/>
      </c>
    </row>
    <row r="264" spans="1:9" x14ac:dyDescent="0.25">
      <c r="A264" s="15">
        <f>A262+1</f>
        <v>44189</v>
      </c>
      <c r="B264" s="26"/>
      <c r="C264" s="27"/>
      <c r="D264" s="27"/>
      <c r="E264" s="27"/>
      <c r="F264" s="27"/>
      <c r="G264" s="27"/>
      <c r="H264" s="27"/>
      <c r="I264" s="28"/>
    </row>
    <row r="265" spans="1:9" x14ac:dyDescent="0.25">
      <c r="A265" s="16" t="s">
        <v>4</v>
      </c>
      <c r="B265" s="32" t="str">
        <f>IF(B264&lt;&gt;"",(B264-B262)/B262,"")</f>
        <v/>
      </c>
      <c r="C265" s="33" t="str">
        <f t="shared" ref="C265:I265" si="117">IF(C264&lt;&gt;"",(C264-C262)/C262,"")</f>
        <v/>
      </c>
      <c r="D265" s="33" t="str">
        <f t="shared" si="117"/>
        <v/>
      </c>
      <c r="E265" s="33" t="str">
        <f t="shared" si="117"/>
        <v/>
      </c>
      <c r="F265" s="33" t="str">
        <f t="shared" si="117"/>
        <v/>
      </c>
      <c r="G265" s="33" t="str">
        <f t="shared" si="117"/>
        <v/>
      </c>
      <c r="H265" s="33" t="str">
        <f t="shared" si="117"/>
        <v/>
      </c>
      <c r="I265" s="34" t="str">
        <f t="shared" si="117"/>
        <v/>
      </c>
    </row>
    <row r="266" spans="1:9" x14ac:dyDescent="0.25">
      <c r="A266" s="17">
        <f>A264+1</f>
        <v>44190</v>
      </c>
      <c r="B266" s="11"/>
      <c r="C266" s="12"/>
      <c r="D266" s="12"/>
      <c r="E266" s="12"/>
      <c r="F266" s="12"/>
      <c r="G266" s="12"/>
      <c r="H266" s="12"/>
      <c r="I266" s="13"/>
    </row>
    <row r="267" spans="1:9" ht="15.75" thickBot="1" x14ac:dyDescent="0.3">
      <c r="A267" s="19" t="s">
        <v>4</v>
      </c>
      <c r="B267" s="30" t="str">
        <f>IF(B266&lt;&gt;"",(B266-B264)/B264,"")</f>
        <v/>
      </c>
      <c r="C267" s="29" t="str">
        <f t="shared" ref="C267:I267" si="118">IF(C266&lt;&gt;"",(C266-C264)/C264,"")</f>
        <v/>
      </c>
      <c r="D267" s="29" t="str">
        <f t="shared" si="118"/>
        <v/>
      </c>
      <c r="E267" s="29" t="str">
        <f t="shared" si="118"/>
        <v/>
      </c>
      <c r="F267" s="29" t="str">
        <f t="shared" si="118"/>
        <v/>
      </c>
      <c r="G267" s="29" t="str">
        <f t="shared" si="118"/>
        <v/>
      </c>
      <c r="H267" s="29" t="str">
        <f t="shared" si="118"/>
        <v/>
      </c>
      <c r="I267" s="31" t="str">
        <f t="shared" si="118"/>
        <v/>
      </c>
    </row>
    <row r="268" spans="1:9" ht="15.75" thickBot="1" x14ac:dyDescent="0.3">
      <c r="A268" s="42"/>
      <c r="B268" s="43">
        <v>0.6875</v>
      </c>
      <c r="C268" s="44">
        <v>0.72916666666666696</v>
      </c>
      <c r="D268" s="44">
        <v>0.77083333333333304</v>
      </c>
      <c r="E268" s="44">
        <v>0.8125</v>
      </c>
      <c r="F268" s="44">
        <v>0.85416666666666696</v>
      </c>
      <c r="G268" s="44">
        <v>0.89583333333333304</v>
      </c>
      <c r="H268" s="44">
        <v>0.9375</v>
      </c>
      <c r="I268" s="45" t="s">
        <v>3</v>
      </c>
    </row>
    <row r="269" spans="1:9" x14ac:dyDescent="0.25">
      <c r="A269" s="14">
        <f>A258+7</f>
        <v>44193</v>
      </c>
      <c r="B269" s="20"/>
      <c r="C269" s="21"/>
      <c r="D269" s="21"/>
      <c r="E269" s="21"/>
      <c r="F269" s="21"/>
      <c r="G269" s="21"/>
      <c r="H269" s="21"/>
      <c r="I269" s="22"/>
    </row>
    <row r="270" spans="1:9" x14ac:dyDescent="0.25">
      <c r="A270" s="41" t="s">
        <v>6</v>
      </c>
      <c r="B270" s="35" t="str">
        <f>IF(B269&lt;&gt;"",(B269-B258)/B258,"")</f>
        <v/>
      </c>
      <c r="C270" s="36" t="str">
        <f t="shared" ref="C270:I270" si="119">IF(C269&lt;&gt;"",(C269-C258)/C258,"")</f>
        <v/>
      </c>
      <c r="D270" s="36" t="str">
        <f t="shared" si="119"/>
        <v/>
      </c>
      <c r="E270" s="36" t="str">
        <f t="shared" si="119"/>
        <v/>
      </c>
      <c r="F270" s="36" t="str">
        <f t="shared" si="119"/>
        <v/>
      </c>
      <c r="G270" s="36" t="str">
        <f t="shared" si="119"/>
        <v/>
      </c>
      <c r="H270" s="36" t="str">
        <f t="shared" si="119"/>
        <v/>
      </c>
      <c r="I270" s="37" t="str">
        <f t="shared" si="119"/>
        <v/>
      </c>
    </row>
    <row r="271" spans="1:9" x14ac:dyDescent="0.25">
      <c r="A271" s="15">
        <f>A269+1</f>
        <v>44194</v>
      </c>
      <c r="B271" s="38"/>
      <c r="C271" s="39"/>
      <c r="D271" s="39"/>
      <c r="E271" s="39"/>
      <c r="F271" s="39"/>
      <c r="G271" s="39"/>
      <c r="H271" s="39"/>
      <c r="I271" s="40"/>
    </row>
    <row r="272" spans="1:9" x14ac:dyDescent="0.25">
      <c r="A272" s="16" t="s">
        <v>4</v>
      </c>
      <c r="B272" s="32" t="str">
        <f>IF(B271&lt;&gt;"",(B271-B269)/B269,"")</f>
        <v/>
      </c>
      <c r="C272" s="33" t="str">
        <f t="shared" ref="C272:I272" si="120">IF(C271&lt;&gt;"",(C271-C269)/C269,"")</f>
        <v/>
      </c>
      <c r="D272" s="33" t="str">
        <f t="shared" si="120"/>
        <v/>
      </c>
      <c r="E272" s="33" t="str">
        <f t="shared" si="120"/>
        <v/>
      </c>
      <c r="F272" s="33" t="str">
        <f t="shared" si="120"/>
        <v/>
      </c>
      <c r="G272" s="33" t="str">
        <f t="shared" si="120"/>
        <v/>
      </c>
      <c r="H272" s="33" t="str">
        <f t="shared" si="120"/>
        <v/>
      </c>
      <c r="I272" s="34" t="str">
        <f t="shared" si="120"/>
        <v/>
      </c>
    </row>
    <row r="273" spans="1:9" x14ac:dyDescent="0.25">
      <c r="A273" s="17">
        <f>A271+1</f>
        <v>44195</v>
      </c>
      <c r="B273" s="23"/>
      <c r="C273" s="24"/>
      <c r="D273" s="24"/>
      <c r="E273" s="24"/>
      <c r="F273" s="24"/>
      <c r="G273" s="24"/>
      <c r="H273" s="24"/>
      <c r="I273" s="25"/>
    </row>
    <row r="274" spans="1:9" x14ac:dyDescent="0.25">
      <c r="A274" s="18" t="s">
        <v>4</v>
      </c>
      <c r="B274" s="35" t="str">
        <f>IF(B273&lt;&gt;"",(B273-B271)/B271,"")</f>
        <v/>
      </c>
      <c r="C274" s="36" t="str">
        <f t="shared" ref="C274:I274" si="121">IF(C273&lt;&gt;"",(C273-C271)/C271,"")</f>
        <v/>
      </c>
      <c r="D274" s="36" t="str">
        <f t="shared" si="121"/>
        <v/>
      </c>
      <c r="E274" s="36" t="str">
        <f t="shared" si="121"/>
        <v/>
      </c>
      <c r="F274" s="36" t="str">
        <f t="shared" si="121"/>
        <v/>
      </c>
      <c r="G274" s="36" t="str">
        <f t="shared" si="121"/>
        <v/>
      </c>
      <c r="H274" s="36" t="str">
        <f t="shared" si="121"/>
        <v/>
      </c>
      <c r="I274" s="37" t="str">
        <f t="shared" si="121"/>
        <v/>
      </c>
    </row>
    <row r="275" spans="1:9" x14ac:dyDescent="0.25">
      <c r="A275" s="15">
        <f>A273+1</f>
        <v>44196</v>
      </c>
      <c r="B275" s="26"/>
      <c r="C275" s="27"/>
      <c r="D275" s="27"/>
      <c r="E275" s="27"/>
      <c r="F275" s="27"/>
      <c r="G275" s="27"/>
      <c r="H275" s="27"/>
      <c r="I275" s="28"/>
    </row>
    <row r="276" spans="1:9" x14ac:dyDescent="0.25">
      <c r="A276" s="16" t="s">
        <v>4</v>
      </c>
      <c r="B276" s="32" t="str">
        <f>IF(B275&lt;&gt;"",(B275-B273)/B273,"")</f>
        <v/>
      </c>
      <c r="C276" s="33" t="str">
        <f t="shared" ref="C276:I276" si="122">IF(C275&lt;&gt;"",(C275-C273)/C273,"")</f>
        <v/>
      </c>
      <c r="D276" s="33" t="str">
        <f t="shared" si="122"/>
        <v/>
      </c>
      <c r="E276" s="33" t="str">
        <f t="shared" si="122"/>
        <v/>
      </c>
      <c r="F276" s="33" t="str">
        <f t="shared" si="122"/>
        <v/>
      </c>
      <c r="G276" s="33" t="str">
        <f t="shared" si="122"/>
        <v/>
      </c>
      <c r="H276" s="33" t="str">
        <f t="shared" si="122"/>
        <v/>
      </c>
      <c r="I276" s="34" t="str">
        <f t="shared" si="122"/>
        <v/>
      </c>
    </row>
    <row r="277" spans="1:9" x14ac:dyDescent="0.25">
      <c r="A277" s="17">
        <f>A275+1</f>
        <v>44197</v>
      </c>
      <c r="B277" s="11"/>
      <c r="C277" s="12"/>
      <c r="D277" s="12"/>
      <c r="E277" s="12"/>
      <c r="F277" s="12"/>
      <c r="G277" s="12"/>
      <c r="H277" s="12"/>
      <c r="I277" s="13"/>
    </row>
    <row r="278" spans="1:9" ht="15.75" thickBot="1" x14ac:dyDescent="0.3">
      <c r="A278" s="19" t="s">
        <v>4</v>
      </c>
      <c r="B278" s="30" t="str">
        <f>IF(B277&lt;&gt;"",(B277-B275)/B275,"")</f>
        <v/>
      </c>
      <c r="C278" s="29" t="str">
        <f t="shared" ref="C278:I278" si="123">IF(C277&lt;&gt;"",(C277-C275)/C275,"")</f>
        <v/>
      </c>
      <c r="D278" s="29" t="str">
        <f t="shared" si="123"/>
        <v/>
      </c>
      <c r="E278" s="29" t="str">
        <f t="shared" si="123"/>
        <v/>
      </c>
      <c r="F278" s="29" t="str">
        <f t="shared" si="123"/>
        <v/>
      </c>
      <c r="G278" s="29" t="str">
        <f t="shared" si="123"/>
        <v/>
      </c>
      <c r="H278" s="29" t="str">
        <f t="shared" si="123"/>
        <v/>
      </c>
      <c r="I278" s="31" t="str">
        <f t="shared" si="123"/>
        <v/>
      </c>
    </row>
  </sheetData>
  <mergeCells count="1">
    <mergeCell ref="A1:I3"/>
  </mergeCells>
  <conditionalFormatting sqref="B8:I8 B10:I10 B12:I12 B14:I14">
    <cfRule type="cellIs" dxfId="67" priority="49" operator="lessThan">
      <formula>0</formula>
    </cfRule>
  </conditionalFormatting>
  <conditionalFormatting sqref="B19:I19 B21:I21 B23:I23 B25:I25">
    <cfRule type="cellIs" dxfId="66" priority="48" operator="lessThan">
      <formula>0</formula>
    </cfRule>
  </conditionalFormatting>
  <conditionalFormatting sqref="B17:I17">
    <cfRule type="cellIs" dxfId="65" priority="47" operator="lessThan">
      <formula>0</formula>
    </cfRule>
  </conditionalFormatting>
  <conditionalFormatting sqref="B30:I30 B32:I32 B34:I34 B36:I36">
    <cfRule type="cellIs" dxfId="64" priority="46" operator="lessThan">
      <formula>0</formula>
    </cfRule>
  </conditionalFormatting>
  <conditionalFormatting sqref="B28:I28">
    <cfRule type="cellIs" dxfId="63" priority="45" operator="lessThan">
      <formula>0</formula>
    </cfRule>
  </conditionalFormatting>
  <conditionalFormatting sqref="B41:I41 B43:I43 B45:I45 B47:I47">
    <cfRule type="cellIs" dxfId="62" priority="44" operator="lessThan">
      <formula>0</formula>
    </cfRule>
  </conditionalFormatting>
  <conditionalFormatting sqref="B39:I39">
    <cfRule type="cellIs" dxfId="61" priority="43" operator="lessThan">
      <formula>0</formula>
    </cfRule>
  </conditionalFormatting>
  <conditionalFormatting sqref="B52:I52 B54:I54 B56:I56 B58:I58">
    <cfRule type="cellIs" dxfId="60" priority="42" operator="lessThan">
      <formula>0</formula>
    </cfRule>
  </conditionalFormatting>
  <conditionalFormatting sqref="B50:I50">
    <cfRule type="cellIs" dxfId="59" priority="41" operator="lessThan">
      <formula>0</formula>
    </cfRule>
  </conditionalFormatting>
  <conditionalFormatting sqref="B63:I63 B65:I65 B67:I67 B69:I69">
    <cfRule type="cellIs" dxfId="58" priority="40" operator="lessThan">
      <formula>0</formula>
    </cfRule>
  </conditionalFormatting>
  <conditionalFormatting sqref="B61:I61">
    <cfRule type="cellIs" dxfId="57" priority="39" operator="lessThan">
      <formula>0</formula>
    </cfRule>
  </conditionalFormatting>
  <conditionalFormatting sqref="B74:I74 B76:I76 B78:I78 B80:I80">
    <cfRule type="cellIs" dxfId="56" priority="38" operator="lessThan">
      <formula>0</formula>
    </cfRule>
  </conditionalFormatting>
  <conditionalFormatting sqref="B72:I72">
    <cfRule type="cellIs" dxfId="55" priority="37" operator="lessThan">
      <formula>0</formula>
    </cfRule>
  </conditionalFormatting>
  <conditionalFormatting sqref="B85:I85 B87:I87 B89:I89 B91:I91">
    <cfRule type="cellIs" dxfId="54" priority="36" operator="lessThan">
      <formula>0</formula>
    </cfRule>
  </conditionalFormatting>
  <conditionalFormatting sqref="B83:I83">
    <cfRule type="cellIs" dxfId="53" priority="35" operator="lessThan">
      <formula>0</formula>
    </cfRule>
  </conditionalFormatting>
  <conditionalFormatting sqref="B96:I96 B98:I98 B100:I100 B102:I102">
    <cfRule type="cellIs" dxfId="52" priority="34" operator="lessThan">
      <formula>0</formula>
    </cfRule>
  </conditionalFormatting>
  <conditionalFormatting sqref="B94:I94">
    <cfRule type="cellIs" dxfId="51" priority="33" operator="lessThan">
      <formula>0</formula>
    </cfRule>
  </conditionalFormatting>
  <conditionalFormatting sqref="B107:I107 B109:I109 B111:I111 B113:I113">
    <cfRule type="cellIs" dxfId="50" priority="32" operator="lessThan">
      <formula>0</formula>
    </cfRule>
  </conditionalFormatting>
  <conditionalFormatting sqref="B105:I105">
    <cfRule type="cellIs" dxfId="49" priority="31" operator="lessThan">
      <formula>0</formula>
    </cfRule>
  </conditionalFormatting>
  <conditionalFormatting sqref="B118:I118 B120:I120 B122:I122 B124:I124">
    <cfRule type="cellIs" dxfId="48" priority="30" operator="lessThan">
      <formula>0</formula>
    </cfRule>
  </conditionalFormatting>
  <conditionalFormatting sqref="B116:I116">
    <cfRule type="cellIs" dxfId="47" priority="29" operator="lessThan">
      <formula>0</formula>
    </cfRule>
  </conditionalFormatting>
  <conditionalFormatting sqref="B129:I129 B131:I131 B133:I133 B135:I135">
    <cfRule type="cellIs" dxfId="46" priority="28" operator="lessThan">
      <formula>0</formula>
    </cfRule>
  </conditionalFormatting>
  <conditionalFormatting sqref="B127:I127">
    <cfRule type="cellIs" dxfId="45" priority="27" operator="lessThan">
      <formula>0</formula>
    </cfRule>
  </conditionalFormatting>
  <conditionalFormatting sqref="B140:I140 B142:I142 B144:I144 B146:I146">
    <cfRule type="cellIs" dxfId="44" priority="26" operator="lessThan">
      <formula>0</formula>
    </cfRule>
  </conditionalFormatting>
  <conditionalFormatting sqref="B138:I138">
    <cfRule type="cellIs" dxfId="43" priority="25" operator="lessThan">
      <formula>0</formula>
    </cfRule>
  </conditionalFormatting>
  <conditionalFormatting sqref="B151:I151 B153:I153 B155:I155 B157:I157">
    <cfRule type="cellIs" dxfId="42" priority="24" operator="lessThan">
      <formula>0</formula>
    </cfRule>
  </conditionalFormatting>
  <conditionalFormatting sqref="B149:I149">
    <cfRule type="cellIs" dxfId="41" priority="23" operator="lessThan">
      <formula>0</formula>
    </cfRule>
  </conditionalFormatting>
  <conditionalFormatting sqref="B162:I162 B164:I164 B166:I166 B168:I168">
    <cfRule type="cellIs" dxfId="40" priority="22" operator="lessThan">
      <formula>0</formula>
    </cfRule>
  </conditionalFormatting>
  <conditionalFormatting sqref="B160:I160">
    <cfRule type="cellIs" dxfId="39" priority="21" operator="lessThan">
      <formula>0</formula>
    </cfRule>
  </conditionalFormatting>
  <conditionalFormatting sqref="B173:I173 B175:I175 B177:I177 B179:I179">
    <cfRule type="cellIs" dxfId="38" priority="20" operator="lessThan">
      <formula>0</formula>
    </cfRule>
  </conditionalFormatting>
  <conditionalFormatting sqref="B171:I171">
    <cfRule type="cellIs" dxfId="37" priority="19" operator="lessThan">
      <formula>0</formula>
    </cfRule>
  </conditionalFormatting>
  <conditionalFormatting sqref="B184:I184 B186:I186 B188:I188 B190:I190">
    <cfRule type="cellIs" dxfId="36" priority="18" operator="lessThan">
      <formula>0</formula>
    </cfRule>
  </conditionalFormatting>
  <conditionalFormatting sqref="B182:I182">
    <cfRule type="cellIs" dxfId="35" priority="17" operator="lessThan">
      <formula>0</formula>
    </cfRule>
  </conditionalFormatting>
  <conditionalFormatting sqref="B195:I195 B197:I197 B199:I199 B201:I201">
    <cfRule type="cellIs" dxfId="34" priority="16" operator="lessThan">
      <formula>0</formula>
    </cfRule>
  </conditionalFormatting>
  <conditionalFormatting sqref="B193:I193">
    <cfRule type="cellIs" dxfId="33" priority="15" operator="lessThan">
      <formula>0</formula>
    </cfRule>
  </conditionalFormatting>
  <conditionalFormatting sqref="B206:I206 B208:I208 B210:I210 B212:I212">
    <cfRule type="cellIs" dxfId="32" priority="14" operator="lessThan">
      <formula>0</formula>
    </cfRule>
  </conditionalFormatting>
  <conditionalFormatting sqref="B204:I204">
    <cfRule type="cellIs" dxfId="31" priority="13" operator="lessThan">
      <formula>0</formula>
    </cfRule>
  </conditionalFormatting>
  <conditionalFormatting sqref="B217:I217 B219:I219 B221:I221 B223:I223">
    <cfRule type="cellIs" dxfId="30" priority="12" operator="lessThan">
      <formula>0</formula>
    </cfRule>
  </conditionalFormatting>
  <conditionalFormatting sqref="B215:I215">
    <cfRule type="cellIs" dxfId="29" priority="11" operator="lessThan">
      <formula>0</formula>
    </cfRule>
  </conditionalFormatting>
  <conditionalFormatting sqref="B228:I228 B230:I230 B232:I232 B234:I234">
    <cfRule type="cellIs" dxfId="28" priority="10" operator="lessThan">
      <formula>0</formula>
    </cfRule>
  </conditionalFormatting>
  <conditionalFormatting sqref="B226:I226">
    <cfRule type="cellIs" dxfId="27" priority="9" operator="lessThan">
      <formula>0</formula>
    </cfRule>
  </conditionalFormatting>
  <conditionalFormatting sqref="B239:I239 B241:I241 B243:I243 B245:I245">
    <cfRule type="cellIs" dxfId="26" priority="8" operator="lessThan">
      <formula>0</formula>
    </cfRule>
  </conditionalFormatting>
  <conditionalFormatting sqref="B237:I237">
    <cfRule type="cellIs" dxfId="25" priority="7" operator="lessThan">
      <formula>0</formula>
    </cfRule>
  </conditionalFormatting>
  <conditionalFormatting sqref="B250:I250 B252:I252 B254:I254 B256:I256">
    <cfRule type="cellIs" dxfId="24" priority="6" operator="lessThan">
      <formula>0</formula>
    </cfRule>
  </conditionalFormatting>
  <conditionalFormatting sqref="B248:I248">
    <cfRule type="cellIs" dxfId="23" priority="5" operator="lessThan">
      <formula>0</formula>
    </cfRule>
  </conditionalFormatting>
  <conditionalFormatting sqref="B261:I261 B263:I263 B265:I265 B267:I267">
    <cfRule type="cellIs" dxfId="22" priority="4" operator="lessThan">
      <formula>0</formula>
    </cfRule>
  </conditionalFormatting>
  <conditionalFormatting sqref="B259:I259">
    <cfRule type="cellIs" dxfId="21" priority="3" operator="lessThan">
      <formula>0</formula>
    </cfRule>
  </conditionalFormatting>
  <conditionalFormatting sqref="B272:I272 B274:I274 B276:I276 B278:I278">
    <cfRule type="cellIs" dxfId="20" priority="2" operator="lessThan">
      <formula>0</formula>
    </cfRule>
  </conditionalFormatting>
  <conditionalFormatting sqref="B270:I270">
    <cfRule type="cellIs" dxfId="19" priority="1" operator="lessThan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2020-08-10T22:05:35Z</dcterms:modified>
</cp:coreProperties>
</file>