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8460" windowHeight="6660" tabRatio="572" activeTab="1"/>
  </bookViews>
  <sheets>
    <sheet name="Feuil1" sheetId="1" r:id="rId1"/>
    <sheet name="Feuil2" sheetId="16" r:id="rId2"/>
    <sheet name="Feuil5" sheetId="14" state="hidden" r:id="rId3"/>
  </sheets>
  <externalReferences>
    <externalReference r:id="rId4"/>
    <externalReference r:id="rId5"/>
  </externalReferences>
  <definedNames>
    <definedName name="_xlnm._FilterDatabase" localSheetId="0" hidden="1">Feuil1!$A$1:$AE$24</definedName>
    <definedName name="_xlnm._FilterDatabase" localSheetId="1" hidden="1">Feuil2!$A$1:$S$4688</definedName>
    <definedName name="AGENCES">[1]Para!$B$105:$B$115</definedName>
    <definedName name="ANNEEN">#REF!</definedName>
    <definedName name="ANNEEN1">[2]Para!$C$7</definedName>
    <definedName name="DATE">#REF!</definedName>
    <definedName name="JOUR">#REF!</definedName>
    <definedName name="MOIS">#REF!</definedName>
    <definedName name="SOCIETE">#REF!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AE76" i="16"/>
  <c r="AD76"/>
  <c r="AC76"/>
  <c r="AB76"/>
  <c r="AA76"/>
  <c r="Z76"/>
  <c r="Y76"/>
  <c r="X76"/>
  <c r="W76"/>
  <c r="V76"/>
  <c r="U76"/>
  <c r="T76"/>
  <c r="Q76"/>
  <c r="P76"/>
  <c r="N76"/>
  <c r="M76"/>
  <c r="AE75"/>
  <c r="AD75"/>
  <c r="AC75"/>
  <c r="AB75"/>
  <c r="AA75"/>
  <c r="Z75"/>
  <c r="Y75"/>
  <c r="X75"/>
  <c r="W75"/>
  <c r="V75"/>
  <c r="U75"/>
  <c r="T75"/>
  <c r="Q75"/>
  <c r="P75"/>
  <c r="N75"/>
  <c r="M75"/>
  <c r="AE74"/>
  <c r="AD74"/>
  <c r="AC74"/>
  <c r="AB74"/>
  <c r="AA74"/>
  <c r="Z74"/>
  <c r="Y74"/>
  <c r="X74"/>
  <c r="W74"/>
  <c r="V74"/>
  <c r="U74"/>
  <c r="T74"/>
  <c r="Q74"/>
  <c r="P74"/>
  <c r="N74"/>
  <c r="M74"/>
  <c r="AE73"/>
  <c r="AD73"/>
  <c r="AC73"/>
  <c r="AB73"/>
  <c r="AA73"/>
  <c r="Z73"/>
  <c r="Y73"/>
  <c r="X73"/>
  <c r="W73"/>
  <c r="V73"/>
  <c r="U73"/>
  <c r="T73"/>
  <c r="Q73"/>
  <c r="P73"/>
  <c r="N73"/>
  <c r="M73"/>
  <c r="AE72"/>
  <c r="AD72"/>
  <c r="AC72"/>
  <c r="AB72"/>
  <c r="AA72"/>
  <c r="Z72"/>
  <c r="Y72"/>
  <c r="X72"/>
  <c r="W72"/>
  <c r="V72"/>
  <c r="U72"/>
  <c r="T72"/>
  <c r="Q72"/>
  <c r="P72"/>
  <c r="N72"/>
  <c r="M72"/>
  <c r="AE71"/>
  <c r="AD71"/>
  <c r="AC71"/>
  <c r="AB71"/>
  <c r="AA71"/>
  <c r="Z71"/>
  <c r="Y71"/>
  <c r="X71"/>
  <c r="W71"/>
  <c r="V71"/>
  <c r="U71"/>
  <c r="T71"/>
  <c r="Q71"/>
  <c r="P71"/>
  <c r="N71"/>
  <c r="M71"/>
  <c r="AE70"/>
  <c r="AD70"/>
  <c r="AC70"/>
  <c r="AB70"/>
  <c r="AA70"/>
  <c r="Z70"/>
  <c r="Y70"/>
  <c r="X70"/>
  <c r="W70"/>
  <c r="V70"/>
  <c r="U70"/>
  <c r="T70"/>
  <c r="Q70"/>
  <c r="P70"/>
  <c r="N70"/>
  <c r="M70"/>
  <c r="AE69"/>
  <c r="AD69"/>
  <c r="AC69"/>
  <c r="AB69"/>
  <c r="AA69"/>
  <c r="Z69"/>
  <c r="Y69"/>
  <c r="X69"/>
  <c r="W69"/>
  <c r="V69"/>
  <c r="U69"/>
  <c r="T69"/>
  <c r="Q69"/>
  <c r="P69"/>
  <c r="N69"/>
  <c r="M69"/>
  <c r="AE68"/>
  <c r="AD68"/>
  <c r="AC68"/>
  <c r="AB68"/>
  <c r="AA68"/>
  <c r="Z68"/>
  <c r="Y68"/>
  <c r="X68"/>
  <c r="W68"/>
  <c r="V68"/>
  <c r="U68"/>
  <c r="T68"/>
  <c r="Q68"/>
  <c r="P68"/>
  <c r="N68"/>
  <c r="M68"/>
  <c r="AE67"/>
  <c r="AD67"/>
  <c r="AC67"/>
  <c r="AB67"/>
  <c r="AA67"/>
  <c r="Z67"/>
  <c r="Y67"/>
  <c r="X67"/>
  <c r="W67"/>
  <c r="V67"/>
  <c r="U67"/>
  <c r="T67"/>
  <c r="Q67"/>
  <c r="P67"/>
  <c r="N67"/>
  <c r="M67"/>
  <c r="AE66"/>
  <c r="AD66"/>
  <c r="AC66"/>
  <c r="AB66"/>
  <c r="AA66"/>
  <c r="Z66"/>
  <c r="Y66"/>
  <c r="X66"/>
  <c r="W66"/>
  <c r="V66"/>
  <c r="U66"/>
  <c r="T66"/>
  <c r="Q66"/>
  <c r="P66"/>
  <c r="N66"/>
  <c r="M66"/>
  <c r="AE65"/>
  <c r="AD65"/>
  <c r="AC65"/>
  <c r="AB65"/>
  <c r="AA65"/>
  <c r="Z65"/>
  <c r="Y65"/>
  <c r="X65"/>
  <c r="W65"/>
  <c r="V65"/>
  <c r="U65"/>
  <c r="T65"/>
  <c r="Q65"/>
  <c r="P65"/>
  <c r="N65"/>
  <c r="M65"/>
  <c r="AE64"/>
  <c r="AD64"/>
  <c r="AC64"/>
  <c r="AB64"/>
  <c r="AA64"/>
  <c r="Z64"/>
  <c r="Y64"/>
  <c r="X64"/>
  <c r="W64"/>
  <c r="V64"/>
  <c r="U64"/>
  <c r="T64"/>
  <c r="Q64"/>
  <c r="P64"/>
  <c r="N64"/>
  <c r="M64"/>
  <c r="AE63"/>
  <c r="AD63"/>
  <c r="AC63"/>
  <c r="AB63"/>
  <c r="AA63"/>
  <c r="Z63"/>
  <c r="Y63"/>
  <c r="X63"/>
  <c r="W63"/>
  <c r="V63"/>
  <c r="U63"/>
  <c r="T63"/>
  <c r="Q63"/>
  <c r="P63"/>
  <c r="N63"/>
  <c r="M63"/>
  <c r="AE62"/>
  <c r="AD62"/>
  <c r="AC62"/>
  <c r="AB62"/>
  <c r="AA62"/>
  <c r="Z62"/>
  <c r="Y62"/>
  <c r="X62"/>
  <c r="W62"/>
  <c r="V62"/>
  <c r="U62"/>
  <c r="T62"/>
  <c r="Q62"/>
  <c r="P62"/>
  <c r="N62"/>
  <c r="M62"/>
  <c r="AE61"/>
  <c r="AD61"/>
  <c r="AC61"/>
  <c r="AB61"/>
  <c r="AA61"/>
  <c r="Z61"/>
  <c r="Y61"/>
  <c r="X61"/>
  <c r="W61"/>
  <c r="V61"/>
  <c r="U61"/>
  <c r="T61"/>
  <c r="Q61"/>
  <c r="P61"/>
  <c r="N61"/>
  <c r="M61"/>
  <c r="AE60"/>
  <c r="AD60"/>
  <c r="AC60"/>
  <c r="AB60"/>
  <c r="AA60"/>
  <c r="Z60"/>
  <c r="Y60"/>
  <c r="X60"/>
  <c r="W60"/>
  <c r="V60"/>
  <c r="U60"/>
  <c r="T60"/>
  <c r="Q60"/>
  <c r="P60"/>
  <c r="N60"/>
  <c r="M60"/>
  <c r="AE59"/>
  <c r="AD59"/>
  <c r="AC59"/>
  <c r="AB59"/>
  <c r="AA59"/>
  <c r="Z59"/>
  <c r="Y59"/>
  <c r="X59"/>
  <c r="W59"/>
  <c r="V59"/>
  <c r="U59"/>
  <c r="T59"/>
  <c r="Q59"/>
  <c r="P59"/>
  <c r="N59"/>
  <c r="M59"/>
  <c r="AE58"/>
  <c r="AD58"/>
  <c r="AC58"/>
  <c r="AB58"/>
  <c r="AA58"/>
  <c r="Z58"/>
  <c r="Y58"/>
  <c r="X58"/>
  <c r="W58"/>
  <c r="V58"/>
  <c r="U58"/>
  <c r="T58"/>
  <c r="Q58"/>
  <c r="P58"/>
  <c r="N58"/>
  <c r="M58"/>
  <c r="AE57"/>
  <c r="AD57"/>
  <c r="AC57"/>
  <c r="AB57"/>
  <c r="AA57"/>
  <c r="Z57"/>
  <c r="Y57"/>
  <c r="X57"/>
  <c r="W57"/>
  <c r="V57"/>
  <c r="U57"/>
  <c r="T57"/>
  <c r="Q57"/>
  <c r="P57"/>
  <c r="N57"/>
  <c r="M57"/>
  <c r="AE56"/>
  <c r="AD56"/>
  <c r="AC56"/>
  <c r="AB56"/>
  <c r="AA56"/>
  <c r="Z56"/>
  <c r="Y56"/>
  <c r="X56"/>
  <c r="W56"/>
  <c r="V56"/>
  <c r="U56"/>
  <c r="T56"/>
  <c r="Q56"/>
  <c r="P56"/>
  <c r="N56"/>
  <c r="M56"/>
  <c r="AE55"/>
  <c r="AD55"/>
  <c r="AC55"/>
  <c r="AB55"/>
  <c r="AA55"/>
  <c r="Z55"/>
  <c r="Y55"/>
  <c r="X55"/>
  <c r="W55"/>
  <c r="V55"/>
  <c r="U55"/>
  <c r="T55"/>
  <c r="Q55"/>
  <c r="P55"/>
  <c r="N55"/>
  <c r="M55"/>
  <c r="AE54"/>
  <c r="AD54"/>
  <c r="AC54"/>
  <c r="AB54"/>
  <c r="AA54"/>
  <c r="Z54"/>
  <c r="Y54"/>
  <c r="X54"/>
  <c r="W54"/>
  <c r="V54"/>
  <c r="U54"/>
  <c r="T54"/>
  <c r="Q54"/>
  <c r="P54"/>
  <c r="N54"/>
  <c r="M54"/>
  <c r="AE53"/>
  <c r="AD53"/>
  <c r="AC53"/>
  <c r="AB53"/>
  <c r="AA53"/>
  <c r="Z53"/>
  <c r="Y53"/>
  <c r="X53"/>
  <c r="W53"/>
  <c r="V53"/>
  <c r="U53"/>
  <c r="T53"/>
  <c r="Q53"/>
  <c r="P53"/>
  <c r="N53"/>
  <c r="M53"/>
  <c r="AE52"/>
  <c r="AD52"/>
  <c r="AC52"/>
  <c r="AB52"/>
  <c r="AA52"/>
  <c r="Z52"/>
  <c r="Y52"/>
  <c r="X52"/>
  <c r="W52"/>
  <c r="V52"/>
  <c r="U52"/>
  <c r="T52"/>
  <c r="Q52"/>
  <c r="P52"/>
  <c r="N52"/>
  <c r="M52"/>
  <c r="AE51"/>
  <c r="AD51"/>
  <c r="AC51"/>
  <c r="AB51"/>
  <c r="AA51"/>
  <c r="Z51"/>
  <c r="Y51"/>
  <c r="X51"/>
  <c r="W51"/>
  <c r="V51"/>
  <c r="U51"/>
  <c r="T51"/>
  <c r="Q51"/>
  <c r="P51"/>
  <c r="N51"/>
  <c r="M51"/>
  <c r="AE50"/>
  <c r="AD50"/>
  <c r="AC50"/>
  <c r="AB50"/>
  <c r="AA50"/>
  <c r="Z50"/>
  <c r="Y50"/>
  <c r="X50"/>
  <c r="W50"/>
  <c r="V50"/>
  <c r="U50"/>
  <c r="T50"/>
  <c r="Q50"/>
  <c r="P50"/>
  <c r="N50"/>
  <c r="M50"/>
  <c r="AE49"/>
  <c r="AD49"/>
  <c r="AC49"/>
  <c r="AB49"/>
  <c r="AA49"/>
  <c r="Z49"/>
  <c r="Y49"/>
  <c r="X49"/>
  <c r="W49"/>
  <c r="V49"/>
  <c r="U49"/>
  <c r="T49"/>
  <c r="Q49"/>
  <c r="P49"/>
  <c r="N49"/>
  <c r="M49"/>
  <c r="AE48"/>
  <c r="AD48"/>
  <c r="AC48"/>
  <c r="AB48"/>
  <c r="AA48"/>
  <c r="Z48"/>
  <c r="Y48"/>
  <c r="X48"/>
  <c r="W48"/>
  <c r="V48"/>
  <c r="U48"/>
  <c r="T48"/>
  <c r="Q48"/>
  <c r="P48"/>
  <c r="N48"/>
  <c r="M48"/>
  <c r="AE47"/>
  <c r="AD47"/>
  <c r="AC47"/>
  <c r="AB47"/>
  <c r="AA47"/>
  <c r="Z47"/>
  <c r="Y47"/>
  <c r="X47"/>
  <c r="W47"/>
  <c r="V47"/>
  <c r="U47"/>
  <c r="T47"/>
  <c r="Q47"/>
  <c r="P47"/>
  <c r="N47"/>
  <c r="M47"/>
  <c r="AE46"/>
  <c r="AD46"/>
  <c r="AC46"/>
  <c r="AB46"/>
  <c r="AA46"/>
  <c r="Z46"/>
  <c r="Y46"/>
  <c r="X46"/>
  <c r="W46"/>
  <c r="V46"/>
  <c r="U46"/>
  <c r="T46"/>
  <c r="Q46"/>
  <c r="P46"/>
  <c r="N46"/>
  <c r="M46"/>
  <c r="AE45"/>
  <c r="AD45"/>
  <c r="AC45"/>
  <c r="AB45"/>
  <c r="AA45"/>
  <c r="Z45"/>
  <c r="Y45"/>
  <c r="X45"/>
  <c r="W45"/>
  <c r="V45"/>
  <c r="U45"/>
  <c r="T45"/>
  <c r="Q45"/>
  <c r="P45"/>
  <c r="N45"/>
  <c r="M45"/>
  <c r="AE44"/>
  <c r="AD44"/>
  <c r="AC44"/>
  <c r="AB44"/>
  <c r="AA44"/>
  <c r="Z44"/>
  <c r="Y44"/>
  <c r="X44"/>
  <c r="W44"/>
  <c r="V44"/>
  <c r="U44"/>
  <c r="T44"/>
  <c r="Q44"/>
  <c r="P44"/>
  <c r="N44"/>
  <c r="M44"/>
  <c r="AE43"/>
  <c r="AD43"/>
  <c r="AC43"/>
  <c r="AB43"/>
  <c r="AA43"/>
  <c r="Z43"/>
  <c r="Y43"/>
  <c r="X43"/>
  <c r="W43"/>
  <c r="V43"/>
  <c r="U43"/>
  <c r="T43"/>
  <c r="Q43"/>
  <c r="P43"/>
  <c r="N43"/>
  <c r="M43"/>
  <c r="AE42"/>
  <c r="AD42"/>
  <c r="AC42"/>
  <c r="AB42"/>
  <c r="AA42"/>
  <c r="Z42"/>
  <c r="Y42"/>
  <c r="X42"/>
  <c r="W42"/>
  <c r="V42"/>
  <c r="U42"/>
  <c r="T42"/>
  <c r="Q42"/>
  <c r="P42"/>
  <c r="N42"/>
  <c r="M42"/>
  <c r="AE41"/>
  <c r="AD41"/>
  <c r="AC41"/>
  <c r="AB41"/>
  <c r="AA41"/>
  <c r="Z41"/>
  <c r="Y41"/>
  <c r="X41"/>
  <c r="W41"/>
  <c r="V41"/>
  <c r="U41"/>
  <c r="T41"/>
  <c r="Q41"/>
  <c r="P41"/>
  <c r="N41"/>
  <c r="M41"/>
  <c r="AE40"/>
  <c r="AD40"/>
  <c r="AC40"/>
  <c r="AB40"/>
  <c r="AA40"/>
  <c r="Z40"/>
  <c r="Y40"/>
  <c r="X40"/>
  <c r="W40"/>
  <c r="V40"/>
  <c r="U40"/>
  <c r="T40"/>
  <c r="Q40"/>
  <c r="P40"/>
  <c r="N40"/>
  <c r="M40"/>
  <c r="AE39"/>
  <c r="AD39"/>
  <c r="AC39"/>
  <c r="AB39"/>
  <c r="AA39"/>
  <c r="Z39"/>
  <c r="Y39"/>
  <c r="X39"/>
  <c r="W39"/>
  <c r="V39"/>
  <c r="U39"/>
  <c r="T39"/>
  <c r="Q39"/>
  <c r="P39"/>
  <c r="N39"/>
  <c r="M39"/>
  <c r="AE38"/>
  <c r="AD38"/>
  <c r="AC38"/>
  <c r="AB38"/>
  <c r="AA38"/>
  <c r="Z38"/>
  <c r="Y38"/>
  <c r="X38"/>
  <c r="W38"/>
  <c r="V38"/>
  <c r="U38"/>
  <c r="T38"/>
  <c r="Q38"/>
  <c r="P38"/>
  <c r="N38"/>
  <c r="M38"/>
  <c r="AE37"/>
  <c r="AD37"/>
  <c r="AC37"/>
  <c r="AB37"/>
  <c r="AA37"/>
  <c r="Z37"/>
  <c r="Y37"/>
  <c r="X37"/>
  <c r="W37"/>
  <c r="V37"/>
  <c r="U37"/>
  <c r="T37"/>
  <c r="Q37"/>
  <c r="P37"/>
  <c r="N37"/>
  <c r="M37"/>
  <c r="AE36"/>
  <c r="AD36"/>
  <c r="AC36"/>
  <c r="AB36"/>
  <c r="AA36"/>
  <c r="Z36"/>
  <c r="Y36"/>
  <c r="X36"/>
  <c r="W36"/>
  <c r="V36"/>
  <c r="U36"/>
  <c r="T36"/>
  <c r="Q36"/>
  <c r="P36"/>
  <c r="N36"/>
  <c r="M36"/>
  <c r="AE35"/>
  <c r="AD35"/>
  <c r="AC35"/>
  <c r="AB35"/>
  <c r="AA35"/>
  <c r="Z35"/>
  <c r="Y35"/>
  <c r="X35"/>
  <c r="W35"/>
  <c r="V35"/>
  <c r="U35"/>
  <c r="T35"/>
  <c r="Q35"/>
  <c r="P35"/>
  <c r="N35"/>
  <c r="M35"/>
  <c r="AE34"/>
  <c r="AD34"/>
  <c r="AC34"/>
  <c r="AB34"/>
  <c r="AA34"/>
  <c r="Z34"/>
  <c r="Y34"/>
  <c r="X34"/>
  <c r="W34"/>
  <c r="V34"/>
  <c r="U34"/>
  <c r="T34"/>
  <c r="Q34"/>
  <c r="P34"/>
  <c r="N34"/>
  <c r="M34"/>
  <c r="AE33"/>
  <c r="AD33"/>
  <c r="AC33"/>
  <c r="AB33"/>
  <c r="AA33"/>
  <c r="Z33"/>
  <c r="Y33"/>
  <c r="X33"/>
  <c r="W33"/>
  <c r="V33"/>
  <c r="U33"/>
  <c r="T33"/>
  <c r="Q33"/>
  <c r="P33"/>
  <c r="N33"/>
  <c r="M33"/>
  <c r="AE32"/>
  <c r="AD32"/>
  <c r="AC32"/>
  <c r="AB32"/>
  <c r="AA32"/>
  <c r="Z32"/>
  <c r="Y32"/>
  <c r="X32"/>
  <c r="W32"/>
  <c r="V32"/>
  <c r="U32"/>
  <c r="T32"/>
  <c r="Q32"/>
  <c r="P32"/>
  <c r="N32"/>
  <c r="M32"/>
  <c r="AE31"/>
  <c r="AD31"/>
  <c r="AC31"/>
  <c r="AB31"/>
  <c r="AA31"/>
  <c r="Z31"/>
  <c r="Y31"/>
  <c r="X31"/>
  <c r="W31"/>
  <c r="V31"/>
  <c r="U31"/>
  <c r="T31"/>
  <c r="Q31"/>
  <c r="P31"/>
  <c r="N31"/>
  <c r="M31"/>
  <c r="AE30"/>
  <c r="AD30"/>
  <c r="AC30"/>
  <c r="AB30"/>
  <c r="AA30"/>
  <c r="Z30"/>
  <c r="Y30"/>
  <c r="X30"/>
  <c r="W30"/>
  <c r="V30"/>
  <c r="U30"/>
  <c r="T30"/>
  <c r="Q30"/>
  <c r="P30"/>
  <c r="N30"/>
  <c r="M30"/>
  <c r="AE29"/>
  <c r="AD29"/>
  <c r="AC29"/>
  <c r="AB29"/>
  <c r="AA29"/>
  <c r="Z29"/>
  <c r="Y29"/>
  <c r="X29"/>
  <c r="W29"/>
  <c r="V29"/>
  <c r="U29"/>
  <c r="T29"/>
  <c r="Q29"/>
  <c r="P29"/>
  <c r="N29"/>
  <c r="M29"/>
  <c r="AE28"/>
  <c r="AD28"/>
  <c r="AC28"/>
  <c r="AB28"/>
  <c r="AA28"/>
  <c r="Z28"/>
  <c r="Y28"/>
  <c r="X28"/>
  <c r="W28"/>
  <c r="V28"/>
  <c r="U28"/>
  <c r="T28"/>
  <c r="Q28"/>
  <c r="P28"/>
  <c r="N28"/>
  <c r="M28"/>
  <c r="AE27"/>
  <c r="AD27"/>
  <c r="AC27"/>
  <c r="AB27"/>
  <c r="AA27"/>
  <c r="Z27"/>
  <c r="Y27"/>
  <c r="X27"/>
  <c r="W27"/>
  <c r="V27"/>
  <c r="U27"/>
  <c r="T27"/>
  <c r="Q27"/>
  <c r="P27"/>
  <c r="N27"/>
  <c r="M27"/>
  <c r="AE26"/>
  <c r="AD26"/>
  <c r="AC26"/>
  <c r="AB26"/>
  <c r="AA26"/>
  <c r="Z26"/>
  <c r="Y26"/>
  <c r="X26"/>
  <c r="W26"/>
  <c r="V26"/>
  <c r="U26"/>
  <c r="T26"/>
  <c r="Q26"/>
  <c r="P26"/>
  <c r="N26"/>
  <c r="M26"/>
  <c r="AE25"/>
  <c r="AD25"/>
  <c r="AC25"/>
  <c r="AB25"/>
  <c r="AA25"/>
  <c r="Z25"/>
  <c r="Y25"/>
  <c r="X25"/>
  <c r="W25"/>
  <c r="V25"/>
  <c r="U25"/>
  <c r="T25"/>
  <c r="Q25"/>
  <c r="P25"/>
  <c r="N25"/>
  <c r="M25"/>
  <c r="AE24"/>
  <c r="AD24"/>
  <c r="AC24"/>
  <c r="AB24"/>
  <c r="AA24"/>
  <c r="Z24"/>
  <c r="Y24"/>
  <c r="X24"/>
  <c r="W24"/>
  <c r="V24"/>
  <c r="U24"/>
  <c r="T24"/>
  <c r="Q24"/>
  <c r="P24"/>
  <c r="N24"/>
  <c r="M24"/>
  <c r="AE23"/>
  <c r="AD23"/>
  <c r="AC23"/>
  <c r="AB23"/>
  <c r="AA23"/>
  <c r="Z23"/>
  <c r="Y23"/>
  <c r="X23"/>
  <c r="W23"/>
  <c r="V23"/>
  <c r="U23"/>
  <c r="T23"/>
  <c r="Q23"/>
  <c r="P23"/>
  <c r="N23"/>
  <c r="M23"/>
  <c r="AE22"/>
  <c r="AD22"/>
  <c r="AC22"/>
  <c r="AB22"/>
  <c r="AA22"/>
  <c r="Z22"/>
  <c r="Y22"/>
  <c r="X22"/>
  <c r="W22"/>
  <c r="V22"/>
  <c r="U22"/>
  <c r="T22"/>
  <c r="Q22"/>
  <c r="P22"/>
  <c r="N22"/>
  <c r="M22"/>
  <c r="AE21"/>
  <c r="AD21"/>
  <c r="AC21"/>
  <c r="AB21"/>
  <c r="AA21"/>
  <c r="Z21"/>
  <c r="Y21"/>
  <c r="X21"/>
  <c r="W21"/>
  <c r="V21"/>
  <c r="U21"/>
  <c r="T21"/>
  <c r="Q21"/>
  <c r="P21"/>
  <c r="N21"/>
  <c r="M21"/>
  <c r="AE20"/>
  <c r="AD20"/>
  <c r="AC20"/>
  <c r="AB20"/>
  <c r="AA20"/>
  <c r="Z20"/>
  <c r="Y20"/>
  <c r="X20"/>
  <c r="W20"/>
  <c r="V20"/>
  <c r="U20"/>
  <c r="T20"/>
  <c r="Q20"/>
  <c r="P20"/>
  <c r="N20"/>
  <c r="M20"/>
  <c r="AE19"/>
  <c r="AD19"/>
  <c r="AC19"/>
  <c r="AB19"/>
  <c r="AA19"/>
  <c r="Z19"/>
  <c r="Y19"/>
  <c r="X19"/>
  <c r="W19"/>
  <c r="V19"/>
  <c r="U19"/>
  <c r="T19"/>
  <c r="Q19"/>
  <c r="P19"/>
  <c r="N19"/>
  <c r="M19"/>
  <c r="AE18"/>
  <c r="AD18"/>
  <c r="AC18"/>
  <c r="AB18"/>
  <c r="AA18"/>
  <c r="Z18"/>
  <c r="Y18"/>
  <c r="X18"/>
  <c r="W18"/>
  <c r="V18"/>
  <c r="U18"/>
  <c r="T18"/>
  <c r="Q18"/>
  <c r="P18"/>
  <c r="N18"/>
  <c r="M18"/>
  <c r="AE17"/>
  <c r="AD17"/>
  <c r="AC17"/>
  <c r="AB17"/>
  <c r="AA17"/>
  <c r="Z17"/>
  <c r="Y17"/>
  <c r="X17"/>
  <c r="W17"/>
  <c r="V17"/>
  <c r="U17"/>
  <c r="T17"/>
  <c r="Q17"/>
  <c r="P17"/>
  <c r="N17"/>
  <c r="M17"/>
  <c r="AE16"/>
  <c r="AD16"/>
  <c r="AC16"/>
  <c r="AB16"/>
  <c r="AA16"/>
  <c r="Z16"/>
  <c r="Y16"/>
  <c r="X16"/>
  <c r="W16"/>
  <c r="V16"/>
  <c r="U16"/>
  <c r="T16"/>
  <c r="Q16"/>
  <c r="P16"/>
  <c r="N16"/>
  <c r="M16"/>
  <c r="AE15"/>
  <c r="AD15"/>
  <c r="AC15"/>
  <c r="AB15"/>
  <c r="AA15"/>
  <c r="Z15"/>
  <c r="Y15"/>
  <c r="X15"/>
  <c r="W15"/>
  <c r="V15"/>
  <c r="U15"/>
  <c r="T15"/>
  <c r="Q15"/>
  <c r="P15"/>
  <c r="N15"/>
  <c r="M15"/>
  <c r="AE14"/>
  <c r="AD14"/>
  <c r="AC14"/>
  <c r="AB14"/>
  <c r="AA14"/>
  <c r="Z14"/>
  <c r="Y14"/>
  <c r="X14"/>
  <c r="W14"/>
  <c r="V14"/>
  <c r="U14"/>
  <c r="T14"/>
  <c r="Q14"/>
  <c r="P14"/>
  <c r="N14"/>
  <c r="M14"/>
  <c r="AE13"/>
  <c r="AD13"/>
  <c r="AC13"/>
  <c r="AB13"/>
  <c r="AA13"/>
  <c r="Z13"/>
  <c r="Y13"/>
  <c r="X13"/>
  <c r="W13"/>
  <c r="V13"/>
  <c r="U13"/>
  <c r="T13"/>
  <c r="Q13"/>
  <c r="P13"/>
  <c r="N13"/>
  <c r="M13"/>
  <c r="AE12"/>
  <c r="AD12"/>
  <c r="AC12"/>
  <c r="AB12"/>
  <c r="AA12"/>
  <c r="Z12"/>
  <c r="Y12"/>
  <c r="X12"/>
  <c r="W12"/>
  <c r="V12"/>
  <c r="U12"/>
  <c r="T12"/>
  <c r="Q12"/>
  <c r="P12"/>
  <c r="N12"/>
  <c r="M12"/>
  <c r="AE11"/>
  <c r="AD11"/>
  <c r="AC11"/>
  <c r="AB11"/>
  <c r="AA11"/>
  <c r="Z11"/>
  <c r="Y11"/>
  <c r="X11"/>
  <c r="W11"/>
  <c r="V11"/>
  <c r="U11"/>
  <c r="T11"/>
  <c r="Q11"/>
  <c r="P11"/>
  <c r="N11"/>
  <c r="M11"/>
  <c r="AE10"/>
  <c r="AD10"/>
  <c r="AC10"/>
  <c r="AB10"/>
  <c r="AA10"/>
  <c r="Z10"/>
  <c r="Y10"/>
  <c r="X10"/>
  <c r="W10"/>
  <c r="V10"/>
  <c r="U10"/>
  <c r="T10"/>
  <c r="Q10"/>
  <c r="P10"/>
  <c r="N10"/>
  <c r="M10"/>
  <c r="AE9"/>
  <c r="AD9"/>
  <c r="AC9"/>
  <c r="AB9"/>
  <c r="AA9"/>
  <c r="Z9"/>
  <c r="Y9"/>
  <c r="X9"/>
  <c r="W9"/>
  <c r="V9"/>
  <c r="U9"/>
  <c r="T9"/>
  <c r="Q9"/>
  <c r="P9"/>
  <c r="N9"/>
  <c r="M9"/>
  <c r="AE8"/>
  <c r="AD8"/>
  <c r="AC8"/>
  <c r="AB8"/>
  <c r="AA8"/>
  <c r="Z8"/>
  <c r="Y8"/>
  <c r="X8"/>
  <c r="W8"/>
  <c r="V8"/>
  <c r="U8"/>
  <c r="T8"/>
  <c r="Q8"/>
  <c r="P8"/>
  <c r="N8"/>
  <c r="M8"/>
  <c r="AE7"/>
  <c r="AD7"/>
  <c r="AC7"/>
  <c r="AB7"/>
  <c r="AA7"/>
  <c r="Z7"/>
  <c r="Y7"/>
  <c r="X7"/>
  <c r="W7"/>
  <c r="V7"/>
  <c r="U7"/>
  <c r="T7"/>
  <c r="Q7"/>
  <c r="P7"/>
  <c r="N7"/>
  <c r="M7"/>
  <c r="AE6"/>
  <c r="AD6"/>
  <c r="AC6"/>
  <c r="AB6"/>
  <c r="AA6"/>
  <c r="Z6"/>
  <c r="Y6"/>
  <c r="X6"/>
  <c r="W6"/>
  <c r="V6"/>
  <c r="U6"/>
  <c r="T6"/>
  <c r="Q6"/>
  <c r="P6"/>
  <c r="N6"/>
  <c r="M6"/>
  <c r="AE5"/>
  <c r="AD5"/>
  <c r="AC5"/>
  <c r="AB5"/>
  <c r="AA5"/>
  <c r="Z5"/>
  <c r="Y5"/>
  <c r="X5"/>
  <c r="W5"/>
  <c r="V5"/>
  <c r="U5"/>
  <c r="T5"/>
  <c r="Q5"/>
  <c r="P5"/>
  <c r="N5"/>
  <c r="M5"/>
  <c r="AE4"/>
  <c r="AD4"/>
  <c r="AC4"/>
  <c r="AB4"/>
  <c r="AA4"/>
  <c r="Z4"/>
  <c r="Y4"/>
  <c r="X4"/>
  <c r="W4"/>
  <c r="V4"/>
  <c r="U4"/>
  <c r="T4"/>
  <c r="Q4"/>
  <c r="P4"/>
  <c r="N4"/>
  <c r="M4"/>
  <c r="AE3"/>
  <c r="AD3"/>
  <c r="AC3"/>
  <c r="AB3"/>
  <c r="AA3"/>
  <c r="Z3"/>
  <c r="Y3"/>
  <c r="X3"/>
  <c r="W3"/>
  <c r="V3"/>
  <c r="U3"/>
  <c r="T3"/>
  <c r="Q3"/>
  <c r="P3"/>
  <c r="N3"/>
  <c r="M3"/>
  <c r="Q3" i="1" l="1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N11" l="1"/>
  <c r="N12"/>
  <c r="N13"/>
  <c r="N14"/>
  <c r="N15"/>
  <c r="M11" l="1"/>
  <c r="M12"/>
  <c r="M13"/>
  <c r="O11"/>
  <c r="V11" s="1"/>
  <c r="O12"/>
  <c r="O13"/>
  <c r="T13" s="1"/>
  <c r="Y13" l="1"/>
  <c r="AE11"/>
  <c r="U11"/>
  <c r="AC13"/>
  <c r="U13"/>
  <c r="AA11"/>
  <c r="W11"/>
  <c r="W12"/>
  <c r="AB12"/>
  <c r="X12"/>
  <c r="T12"/>
  <c r="AB11"/>
  <c r="X11"/>
  <c r="T11"/>
  <c r="U12"/>
  <c r="AD13"/>
  <c r="AC12"/>
  <c r="Z13"/>
  <c r="Y12"/>
  <c r="V13"/>
  <c r="AE13"/>
  <c r="AD12"/>
  <c r="AC11"/>
  <c r="AA13"/>
  <c r="Z12"/>
  <c r="Y11"/>
  <c r="W13"/>
  <c r="V12"/>
  <c r="AE12"/>
  <c r="AD11"/>
  <c r="AB13"/>
  <c r="AA12"/>
  <c r="Z11"/>
  <c r="X13"/>
  <c r="N8"/>
  <c r="N9"/>
  <c r="N10"/>
  <c r="M8" l="1"/>
  <c r="M9"/>
  <c r="M10"/>
  <c r="O8"/>
  <c r="T8" s="1"/>
  <c r="O9"/>
  <c r="T9" s="1"/>
  <c r="O10"/>
  <c r="V10" s="1"/>
  <c r="N5"/>
  <c r="N6"/>
  <c r="N7"/>
  <c r="M14"/>
  <c r="O14"/>
  <c r="V14" l="1"/>
  <c r="Z8"/>
  <c r="AD8"/>
  <c r="V8"/>
  <c r="AE10"/>
  <c r="AA10"/>
  <c r="W10"/>
  <c r="AC10"/>
  <c r="Y10"/>
  <c r="U10"/>
  <c r="AB10"/>
  <c r="X10"/>
  <c r="T10"/>
  <c r="W8"/>
  <c r="AA9"/>
  <c r="W9"/>
  <c r="AD9"/>
  <c r="AC8"/>
  <c r="Z9"/>
  <c r="Y8"/>
  <c r="V9"/>
  <c r="U8"/>
  <c r="AE9"/>
  <c r="AD10"/>
  <c r="AC9"/>
  <c r="AB8"/>
  <c r="Z10"/>
  <c r="Y9"/>
  <c r="X8"/>
  <c r="U9"/>
  <c r="AE8"/>
  <c r="AB9"/>
  <c r="AA8"/>
  <c r="X9"/>
  <c r="X14"/>
  <c r="AA14"/>
  <c r="AE14"/>
  <c r="W14"/>
  <c r="AB14"/>
  <c r="T14"/>
  <c r="AC14"/>
  <c r="Y14"/>
  <c r="U14"/>
  <c r="AD14"/>
  <c r="Z14"/>
  <c r="M5"/>
  <c r="M6"/>
  <c r="M7"/>
  <c r="O5"/>
  <c r="V5" s="1"/>
  <c r="O6"/>
  <c r="W6" s="1"/>
  <c r="O7"/>
  <c r="T7" s="1"/>
  <c r="N3"/>
  <c r="N4"/>
  <c r="N16"/>
  <c r="N17"/>
  <c r="N18"/>
  <c r="N19"/>
  <c r="N20"/>
  <c r="N21"/>
  <c r="N22"/>
  <c r="N23"/>
  <c r="N24"/>
  <c r="O3"/>
  <c r="M3"/>
  <c r="M4"/>
  <c r="M15"/>
  <c r="M16"/>
  <c r="M17"/>
  <c r="M18"/>
  <c r="M19"/>
  <c r="M20"/>
  <c r="M21"/>
  <c r="M22"/>
  <c r="M23"/>
  <c r="M24"/>
  <c r="X5" l="1"/>
  <c r="AE5"/>
  <c r="U5"/>
  <c r="AA7"/>
  <c r="AE7"/>
  <c r="V6"/>
  <c r="AB5"/>
  <c r="Y5"/>
  <c r="AC5"/>
  <c r="Z6"/>
  <c r="W5"/>
  <c r="AD6"/>
  <c r="AA5"/>
  <c r="W7"/>
  <c r="T5"/>
  <c r="AD7"/>
  <c r="AC6"/>
  <c r="Z7"/>
  <c r="Y6"/>
  <c r="V7"/>
  <c r="U6"/>
  <c r="AC7"/>
  <c r="AB6"/>
  <c r="Y7"/>
  <c r="X6"/>
  <c r="U7"/>
  <c r="T6"/>
  <c r="AE6"/>
  <c r="AD5"/>
  <c r="AB7"/>
  <c r="AA6"/>
  <c r="Z5"/>
  <c r="X7"/>
  <c r="O4" l="1"/>
  <c r="O15"/>
  <c r="O16"/>
  <c r="O17"/>
  <c r="O18"/>
  <c r="O19"/>
  <c r="O20"/>
  <c r="O21"/>
  <c r="O22"/>
  <c r="O23"/>
  <c r="O24"/>
  <c r="T18" l="1"/>
  <c r="X18"/>
  <c r="AB18"/>
  <c r="W18"/>
  <c r="AA18"/>
  <c r="AE18"/>
  <c r="Y18"/>
  <c r="V18"/>
  <c r="AD18"/>
  <c r="AC18"/>
  <c r="Z18"/>
  <c r="U18"/>
  <c r="T22"/>
  <c r="X22"/>
  <c r="AB22"/>
  <c r="W22"/>
  <c r="AA22"/>
  <c r="AE22"/>
  <c r="Y22"/>
  <c r="V22"/>
  <c r="AD22"/>
  <c r="AC22"/>
  <c r="Z22"/>
  <c r="U22"/>
  <c r="T21"/>
  <c r="X21"/>
  <c r="AB21"/>
  <c r="W21"/>
  <c r="AA21"/>
  <c r="AE21"/>
  <c r="U21"/>
  <c r="AC21"/>
  <c r="Z21"/>
  <c r="Y21"/>
  <c r="V21"/>
  <c r="AD21"/>
  <c r="T17"/>
  <c r="X17"/>
  <c r="AB17"/>
  <c r="W17"/>
  <c r="AA17"/>
  <c r="AE17"/>
  <c r="U17"/>
  <c r="AC17"/>
  <c r="Z17"/>
  <c r="Y17"/>
  <c r="V17"/>
  <c r="AD17"/>
  <c r="T3"/>
  <c r="W3"/>
  <c r="AA3"/>
  <c r="AE3"/>
  <c r="Y3"/>
  <c r="AC3"/>
  <c r="X3"/>
  <c r="V3"/>
  <c r="Z3"/>
  <c r="AD3"/>
  <c r="U3"/>
  <c r="AB3"/>
  <c r="T4"/>
  <c r="X4"/>
  <c r="AB4"/>
  <c r="W4"/>
  <c r="AA4"/>
  <c r="AE4"/>
  <c r="Y4"/>
  <c r="V4"/>
  <c r="AD4"/>
  <c r="AC4"/>
  <c r="Z4"/>
  <c r="U4"/>
  <c r="T23"/>
  <c r="X23"/>
  <c r="AB23"/>
  <c r="W23"/>
  <c r="AA23"/>
  <c r="AE23"/>
  <c r="U23"/>
  <c r="AC23"/>
  <c r="Z23"/>
  <c r="AD23"/>
  <c r="Y23"/>
  <c r="V23"/>
  <c r="T19"/>
  <c r="X19"/>
  <c r="AB19"/>
  <c r="W19"/>
  <c r="AA19"/>
  <c r="AE19"/>
  <c r="U19"/>
  <c r="AC19"/>
  <c r="Z19"/>
  <c r="AD19"/>
  <c r="Y19"/>
  <c r="V19"/>
  <c r="T15"/>
  <c r="X15"/>
  <c r="AB15"/>
  <c r="W15"/>
  <c r="AA15"/>
  <c r="AE15"/>
  <c r="U15"/>
  <c r="AC15"/>
  <c r="Z15"/>
  <c r="AD15"/>
  <c r="Y15"/>
  <c r="V15"/>
  <c r="T24"/>
  <c r="X24"/>
  <c r="AB24"/>
  <c r="W24"/>
  <c r="AA24"/>
  <c r="AE24"/>
  <c r="Y24"/>
  <c r="V24"/>
  <c r="AD24"/>
  <c r="U24"/>
  <c r="AC24"/>
  <c r="Z24"/>
  <c r="T20"/>
  <c r="X20"/>
  <c r="AB20"/>
  <c r="W20"/>
  <c r="AA20"/>
  <c r="AE20"/>
  <c r="Y20"/>
  <c r="V20"/>
  <c r="AD20"/>
  <c r="U20"/>
  <c r="AC20"/>
  <c r="Z20"/>
  <c r="T16"/>
  <c r="X16"/>
  <c r="AB16"/>
  <c r="W16"/>
  <c r="AA16"/>
  <c r="AE16"/>
  <c r="Y16"/>
  <c r="V16"/>
  <c r="AD16"/>
  <c r="U16"/>
  <c r="AC16"/>
  <c r="Z16"/>
</calcChain>
</file>

<file path=xl/comments1.xml><?xml version="1.0" encoding="utf-8"?>
<comments xmlns="http://schemas.openxmlformats.org/spreadsheetml/2006/main">
  <authors>
    <author>hmahchak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Editer liste des véhicules / Modèle d'état " Liste pour projection"
Ne pas oublier de décocher "Véhicules actuellement en parc"
Sous Excel : copier les dates de retours réelles dans les "dates de sorties prévisionnelles"
MAJ du fichier ( efface les données de la Feuil 1 et 2 )
Copier la liste des véhicules dans la Feuil 1
Commande " Actualiser " 
Puis Actualiser le TCD
Durée de la procédure = + 2 Mns 30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sz val="9"/>
            <color indexed="81"/>
            <rFont val="Tahoma"/>
            <family val="2"/>
          </rPr>
          <t xml:space="preserve">Durée de détention = ( DMC - DATE DE SORTIE PREV )
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 xml:space="preserve">Année = Année de DMC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hmahchak</author>
  </authors>
  <commentList>
    <comment ref="O1" authorId="0">
      <text>
        <r>
          <rPr>
            <b/>
            <sz val="9"/>
            <color indexed="81"/>
            <rFont val="Tahoma"/>
            <family val="2"/>
          </rPr>
          <t xml:space="preserve">Année = Année de DMC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<sst xmlns="http://schemas.openxmlformats.org/spreadsheetml/2006/main" count="890" uniqueCount="116">
  <si>
    <t>Véhicule</t>
  </si>
  <si>
    <t>Marque</t>
  </si>
  <si>
    <t>Type</t>
  </si>
  <si>
    <t>Date entree</t>
  </si>
  <si>
    <t>Cat.</t>
  </si>
  <si>
    <t>Date de sortie previsionnelle</t>
  </si>
  <si>
    <t>VU</t>
  </si>
  <si>
    <t xml:space="preserve">année </t>
  </si>
  <si>
    <t>VP</t>
  </si>
  <si>
    <t>M</t>
  </si>
  <si>
    <t>C</t>
  </si>
  <si>
    <t>E</t>
  </si>
  <si>
    <t>B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</si>
  <si>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</si>
  <si>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</si>
  <si>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</si>
  <si>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</si>
  <si>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</si>
  <si>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</si>
  <si>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</si>
  <si>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</si>
  <si>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</si>
  <si>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</si>
  <si>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</si>
  <si>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</si>
  <si>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Financement</t>
  </si>
  <si>
    <t>Fonds propres</t>
  </si>
  <si>
    <t>DMC</t>
  </si>
  <si>
    <t>A LEPORT</t>
  </si>
  <si>
    <t>A GARAGE</t>
  </si>
  <si>
    <t>Km actuel</t>
  </si>
  <si>
    <t>Agence Prop</t>
  </si>
  <si>
    <t>335BPA</t>
  </si>
  <si>
    <t>PEUGEOT BOXER</t>
  </si>
  <si>
    <t>5435WW</t>
  </si>
  <si>
    <t>IVECO BENNE CAT 7</t>
  </si>
  <si>
    <t>BR BO</t>
  </si>
  <si>
    <t xml:space="preserve">PEUGEOT 206 CAT ED </t>
  </si>
  <si>
    <t>WW14223</t>
  </si>
  <si>
    <t>SKODA FABIA CAT E</t>
  </si>
  <si>
    <t>620BXR</t>
  </si>
  <si>
    <t xml:space="preserve">PEUGEOT 308 </t>
  </si>
  <si>
    <t>A CHAUDRON</t>
  </si>
  <si>
    <t>324BNV</t>
  </si>
  <si>
    <t>FORD FIESTA CAT ED</t>
  </si>
  <si>
    <t>AM620FH</t>
  </si>
  <si>
    <t xml:space="preserve">SKODA FABIA CAT ED </t>
  </si>
  <si>
    <t>AP796AQ</t>
  </si>
  <si>
    <t xml:space="preserve"> PEUGEOT 206 + CAT E</t>
  </si>
  <si>
    <t>BA178FW</t>
  </si>
  <si>
    <t>BC201XF</t>
  </si>
  <si>
    <t xml:space="preserve">VOLKSWAGEN POLO CAT E </t>
  </si>
  <si>
    <t>BC343XG</t>
  </si>
  <si>
    <t>BC531XG</t>
  </si>
  <si>
    <t>BC865XF</t>
  </si>
  <si>
    <t>5535WW</t>
  </si>
  <si>
    <t>RENAULT CLIO CAT BD</t>
  </si>
  <si>
    <t>G</t>
  </si>
  <si>
    <t xml:space="preserve">PEUGEOT 206 </t>
  </si>
  <si>
    <t>460BZG</t>
  </si>
  <si>
    <t>BA222GN</t>
  </si>
  <si>
    <t>VOLKSWAGEN FOX CAT M</t>
  </si>
  <si>
    <t>7838WW</t>
  </si>
  <si>
    <t>X</t>
  </si>
  <si>
    <t>470BZG</t>
  </si>
  <si>
    <t>477BZG</t>
  </si>
  <si>
    <t>WW4747</t>
  </si>
  <si>
    <t>OPEL CORSA CAT ED</t>
  </si>
  <si>
    <t>AD793QG</t>
  </si>
  <si>
    <t>AD845QG</t>
  </si>
  <si>
    <t>AP786HA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</si>
  <si>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</si>
  <si>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</si>
  <si>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</si>
  <si>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</si>
  <si>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</si>
  <si>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</si>
  <si>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</si>
  <si>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</si>
  <si>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</si>
  <si>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</si>
  <si>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</si>
  <si>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</si>
  <si>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</si>
  <si>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</si>
  <si>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</si>
  <si>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</si>
  <si>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</si>
  <si>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</si>
  <si>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</si>
  <si>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</si>
  <si>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</si>
  <si>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</si>
  <si>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</si>
  <si>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</si>
  <si>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</si>
  <si>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Durée détention Prev</t>
  </si>
  <si>
    <t>Rotation VP</t>
  </si>
  <si>
    <t>Parc moyen VP</t>
  </si>
  <si>
    <t>Rotation VU</t>
  </si>
  <si>
    <t>Parc moyen VU</t>
  </si>
  <si>
    <t>Parc</t>
  </si>
  <si>
    <t>NBR</t>
  </si>
  <si>
    <t>Nbre</t>
  </si>
  <si>
    <t>Sorti</t>
  </si>
  <si>
    <t>Durée de détention</t>
  </si>
  <si>
    <t>Remarques</t>
  </si>
  <si>
    <t>Mark</t>
  </si>
  <si>
    <t>Marque2</t>
  </si>
  <si>
    <t xml:space="preserve">Mark </t>
  </si>
  <si>
    <t>VW WOLSWAGEN POLO</t>
  </si>
  <si>
    <t>Grp Autos</t>
  </si>
  <si>
    <t>Concessionnaires</t>
  </si>
  <si>
    <t xml:space="preserve">Concessionnaire </t>
  </si>
  <si>
    <t>xxxxx</t>
  </si>
  <si>
    <t>yyyyy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</si>
</sst>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6" formatCode="0.0%"/>
  </numFmts>
  <fonts count="14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theme="5"/>
      </patternFill>
    </fill>
  </fills>
  <borders count="8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0"/>
      </right>
      <top style="thin">
        <color theme="5"/>
      </top>
      <bottom style="thin">
        <color theme="0"/>
      </bottom>
      <diagonal/>
    </border>
    <border>
      <left/>
      <right/>
      <top style="thin">
        <color theme="5"/>
      </top>
      <bottom style="thin">
        <color theme="0"/>
      </bottom>
      <diagonal/>
    </border>
    <border>
      <left/>
      <right style="thin">
        <color theme="0"/>
      </right>
      <top style="thin">
        <color theme="5"/>
      </top>
      <bottom/>
      <diagonal/>
    </border>
  </borders>
  <cellStyleXfs count="91">
    <xf numFmtId="0" fontId="0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ont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5" fillId="2" borderId="0" xfId="0" applyFont="1" applyFill="1" applyBorder="1" applyAlignment="1">
      <alignment horizontal="center" vertical="top"/>
    </xf>
    <xf numFmtId="14" fontId="7" fillId="0" borderId="0" xfId="0" applyNumberFormat="1" applyFont="1" applyFill="1" applyAlignment="1" applyProtection="1">
      <alignment horizontal="center" vertical="top"/>
      <protection locked="0"/>
    </xf>
    <xf numFmtId="1" fontId="7" fillId="0" borderId="0" xfId="0" applyNumberFormat="1" applyFont="1" applyFill="1" applyAlignment="1" applyProtection="1">
      <alignment horizontal="center" vertical="top"/>
      <protection locked="0"/>
    </xf>
    <xf numFmtId="0" fontId="4" fillId="0" borderId="0" xfId="0" applyFont="1"/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5" fillId="5" borderId="0" xfId="0" applyFont="1" applyFill="1" applyBorder="1" applyAlignment="1">
      <alignment horizontal="center" vertical="top"/>
    </xf>
    <xf numFmtId="0" fontId="5" fillId="5" borderId="4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Fill="1" applyAlignment="1" applyProtection="1">
      <alignment horizontal="left" vertical="top"/>
      <protection locked="0"/>
    </xf>
    <xf numFmtId="14" fontId="11" fillId="0" borderId="0" xfId="0" applyNumberFormat="1" applyFont="1" applyFill="1" applyAlignment="1" applyProtection="1">
      <alignment horizontal="left" vertical="top"/>
      <protection locked="0"/>
    </xf>
    <xf numFmtId="1" fontId="11" fillId="0" borderId="0" xfId="0" applyNumberFormat="1" applyFont="1" applyFill="1" applyAlignment="1" applyProtection="1">
      <alignment horizontal="center" vertical="top"/>
      <protection locked="0"/>
    </xf>
    <xf numFmtId="0" fontId="12" fillId="0" borderId="0" xfId="0" applyFont="1" applyFill="1" applyAlignment="1" applyProtection="1">
      <alignment horizontal="left" vertical="top"/>
      <protection locked="0"/>
    </xf>
    <xf numFmtId="14" fontId="11" fillId="0" borderId="0" xfId="0" applyNumberFormat="1" applyFont="1" applyFill="1" applyAlignment="1" applyProtection="1">
      <alignment horizontal="center" vertical="top"/>
      <protection locked="0"/>
    </xf>
    <xf numFmtId="14" fontId="12" fillId="0" borderId="0" xfId="0" applyNumberFormat="1" applyFont="1" applyFill="1" applyAlignment="1" applyProtection="1">
      <alignment horizontal="left" vertical="top"/>
      <protection locked="0"/>
    </xf>
    <xf numFmtId="0" fontId="11" fillId="0" borderId="0" xfId="0" applyFont="1" applyFill="1" applyAlignment="1" applyProtection="1">
      <alignment horizontal="center" vertical="top"/>
      <protection locked="0"/>
    </xf>
    <xf numFmtId="0" fontId="10" fillId="3" borderId="2" xfId="0" applyFont="1" applyFill="1" applyBorder="1" applyAlignment="1">
      <alignment horizontal="left" vertical="top"/>
    </xf>
    <xf numFmtId="14" fontId="10" fillId="3" borderId="2" xfId="0" applyNumberFormat="1" applyFont="1" applyFill="1" applyBorder="1" applyAlignment="1">
      <alignment horizontal="left" vertical="top"/>
    </xf>
    <xf numFmtId="0" fontId="10" fillId="3" borderId="2" xfId="0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left" vertical="top"/>
    </xf>
    <xf numFmtId="14" fontId="10" fillId="3" borderId="2" xfId="0" applyNumberFormat="1" applyFont="1" applyFill="1" applyBorder="1" applyAlignment="1">
      <alignment horizontal="center" vertical="top"/>
    </xf>
    <xf numFmtId="14" fontId="13" fillId="3" borderId="2" xfId="0" applyNumberFormat="1" applyFont="1" applyFill="1" applyBorder="1" applyAlignment="1">
      <alignment horizontal="left" vertical="top"/>
    </xf>
    <xf numFmtId="1" fontId="10" fillId="3" borderId="2" xfId="0" applyNumberFormat="1" applyFont="1" applyFill="1" applyBorder="1" applyAlignment="1">
      <alignment horizontal="center" vertical="top"/>
    </xf>
    <xf numFmtId="0" fontId="10" fillId="3" borderId="2" xfId="0" applyFont="1" applyFill="1" applyBorder="1" applyAlignment="1">
      <alignment horizontal="center"/>
    </xf>
    <xf numFmtId="1" fontId="6" fillId="3" borderId="5" xfId="0" applyNumberFormat="1" applyFont="1" applyFill="1" applyBorder="1" applyAlignment="1">
      <alignment horizontal="center"/>
    </xf>
    <xf numFmtId="1" fontId="6" fillId="3" borderId="6" xfId="0" applyNumberFormat="1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top"/>
    </xf>
    <xf numFmtId="14" fontId="10" fillId="4" borderId="2" xfId="0" applyNumberFormat="1" applyFont="1" applyFill="1" applyBorder="1" applyAlignment="1">
      <alignment horizontal="left" vertical="top"/>
    </xf>
    <xf numFmtId="1" fontId="10" fillId="4" borderId="2" xfId="0" applyNumberFormat="1" applyFont="1" applyFill="1" applyBorder="1" applyAlignment="1">
      <alignment horizontal="center" vertical="top"/>
    </xf>
    <xf numFmtId="0" fontId="13" fillId="4" borderId="2" xfId="0" applyFont="1" applyFill="1" applyBorder="1" applyAlignment="1">
      <alignment horizontal="left" vertical="top"/>
    </xf>
    <xf numFmtId="14" fontId="10" fillId="4" borderId="2" xfId="0" applyNumberFormat="1" applyFont="1" applyFill="1" applyBorder="1" applyAlignment="1">
      <alignment horizontal="center" vertical="top"/>
    </xf>
    <xf numFmtId="14" fontId="13" fillId="4" borderId="2" xfId="0" applyNumberFormat="1" applyFont="1" applyFill="1" applyBorder="1" applyAlignment="1">
      <alignment horizontal="left" vertical="top"/>
    </xf>
    <xf numFmtId="0" fontId="10" fillId="4" borderId="2" xfId="0" applyFont="1" applyFill="1" applyBorder="1" applyAlignment="1">
      <alignment horizontal="center"/>
    </xf>
    <xf numFmtId="1" fontId="6" fillId="4" borderId="5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0" fontId="6" fillId="3" borderId="2" xfId="0" applyFont="1" applyFill="1" applyBorder="1"/>
    <xf numFmtId="0" fontId="10" fillId="4" borderId="2" xfId="0" applyFont="1" applyFill="1" applyBorder="1" applyAlignment="1">
      <alignment horizontal="center" vertical="top"/>
    </xf>
    <xf numFmtId="0" fontId="6" fillId="4" borderId="2" xfId="0" applyFont="1" applyFill="1" applyBorder="1"/>
    <xf numFmtId="0" fontId="10" fillId="4" borderId="3" xfId="0" applyFont="1" applyFill="1" applyBorder="1" applyAlignment="1">
      <alignment horizontal="left" vertical="top"/>
    </xf>
    <xf numFmtId="14" fontId="10" fillId="4" borderId="3" xfId="0" applyNumberFormat="1" applyFont="1" applyFill="1" applyBorder="1" applyAlignment="1">
      <alignment horizontal="left" vertical="top"/>
    </xf>
    <xf numFmtId="0" fontId="10" fillId="4" borderId="3" xfId="0" applyFont="1" applyFill="1" applyBorder="1" applyAlignment="1">
      <alignment horizontal="center" vertical="top"/>
    </xf>
    <xf numFmtId="0" fontId="6" fillId="4" borderId="3" xfId="0" applyFont="1" applyFill="1" applyBorder="1"/>
    <xf numFmtId="14" fontId="10" fillId="4" borderId="3" xfId="0" applyNumberFormat="1" applyFont="1" applyFill="1" applyBorder="1" applyAlignment="1">
      <alignment horizontal="center" vertical="top"/>
    </xf>
    <xf numFmtId="14" fontId="13" fillId="4" borderId="3" xfId="0" applyNumberFormat="1" applyFont="1" applyFill="1" applyBorder="1" applyAlignment="1">
      <alignment horizontal="left" vertical="top"/>
    </xf>
    <xf numFmtId="0" fontId="13" fillId="4" borderId="3" xfId="0" applyFont="1" applyFill="1" applyBorder="1" applyAlignment="1">
      <alignment horizontal="left" vertical="top"/>
    </xf>
    <xf numFmtId="1" fontId="10" fillId="4" borderId="3" xfId="0" applyNumberFormat="1" applyFont="1" applyFill="1" applyBorder="1" applyAlignment="1">
      <alignment horizontal="center" vertical="top"/>
    </xf>
    <xf numFmtId="0" fontId="10" fillId="4" borderId="3" xfId="0" applyFont="1" applyFill="1" applyBorder="1" applyAlignment="1">
      <alignment horizontal="center"/>
    </xf>
    <xf numFmtId="1" fontId="6" fillId="4" borderId="7" xfId="0" applyNumberFormat="1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</cellXfs>
  <cellStyles count="91">
    <cellStyle name="Euro" xfId="3"/>
    <cellStyle name="Followed Hyperlink" xfId="4"/>
    <cellStyle name="Hyperlink" xfId="5"/>
    <cellStyle name="Milliers 2" xfId="6"/>
    <cellStyle name="Milliers 3" xfId="7"/>
    <cellStyle name="Monétaire 2" xfId="8"/>
    <cellStyle name="Monétaire 3" xfId="9"/>
    <cellStyle name="Normal" xfId="0" builtinId="0"/>
    <cellStyle name="Normal 10" xfId="22"/>
    <cellStyle name="Normal 10 2" xfId="24"/>
    <cellStyle name="Normal 11" xfId="25"/>
    <cellStyle name="Normal 11 2" xfId="26"/>
    <cellStyle name="Normal 12" xfId="27"/>
    <cellStyle name="Normal 12 2" xfId="28"/>
    <cellStyle name="Normal 13" xfId="29"/>
    <cellStyle name="Normal 13 2" xfId="30"/>
    <cellStyle name="Normal 14" xfId="31"/>
    <cellStyle name="Normal 14 2" xfId="32"/>
    <cellStyle name="Normal 15" xfId="33"/>
    <cellStyle name="Normal 15 2" xfId="34"/>
    <cellStyle name="Normal 16" xfId="35"/>
    <cellStyle name="Normal 16 2" xfId="36"/>
    <cellStyle name="Normal 17" xfId="37"/>
    <cellStyle name="Normal 17 2" xfId="38"/>
    <cellStyle name="Normal 18" xfId="39"/>
    <cellStyle name="Normal 18 2" xfId="40"/>
    <cellStyle name="Normal 19" xfId="41"/>
    <cellStyle name="Normal 19 2" xfId="42"/>
    <cellStyle name="Normal 2" xfId="1"/>
    <cellStyle name="Normal 2 2" xfId="2"/>
    <cellStyle name="Normal 2 3" xfId="10"/>
    <cellStyle name="Normal 2 4" xfId="43"/>
    <cellStyle name="Normal 2 5" xfId="44"/>
    <cellStyle name="Normal 2 6" xfId="45"/>
    <cellStyle name="Normal 2 7" xfId="46"/>
    <cellStyle name="Normal 2 8" xfId="47"/>
    <cellStyle name="Normal 2 9" xfId="48"/>
    <cellStyle name="Normal 20" xfId="49"/>
    <cellStyle name="Normal 20 2" xfId="50"/>
    <cellStyle name="Normal 21" xfId="51"/>
    <cellStyle name="Normal 21 2" xfId="52"/>
    <cellStyle name="Normal 22" xfId="53"/>
    <cellStyle name="Normal 22 2" xfId="54"/>
    <cellStyle name="Normal 23" xfId="55"/>
    <cellStyle name="Normal 23 2" xfId="56"/>
    <cellStyle name="Normal 24" xfId="57"/>
    <cellStyle name="Normal 24 2" xfId="58"/>
    <cellStyle name="Normal 25" xfId="59"/>
    <cellStyle name="Normal 25 2" xfId="60"/>
    <cellStyle name="Normal 26" xfId="61"/>
    <cellStyle name="Normal 26 2" xfId="62"/>
    <cellStyle name="Normal 27" xfId="63"/>
    <cellStyle name="Normal 27 2" xfId="64"/>
    <cellStyle name="Normal 28" xfId="65"/>
    <cellStyle name="Normal 28 2" xfId="66"/>
    <cellStyle name="Normal 29" xfId="67"/>
    <cellStyle name="Normal 29 2" xfId="68"/>
    <cellStyle name="Normal 3" xfId="11"/>
    <cellStyle name="Normal 3 2" xfId="69"/>
    <cellStyle name="Normal 30" xfId="70"/>
    <cellStyle name="Normal 30 2" xfId="71"/>
    <cellStyle name="Normal 31" xfId="72"/>
    <cellStyle name="Normal 31 2" xfId="73"/>
    <cellStyle name="Normal 33" xfId="74"/>
    <cellStyle name="Normal 34" xfId="75"/>
    <cellStyle name="Normal 35" xfId="76"/>
    <cellStyle name="Normal 36" xfId="77"/>
    <cellStyle name="Normal 37" xfId="78"/>
    <cellStyle name="Normal 4" xfId="12"/>
    <cellStyle name="Normal 4 2" xfId="79"/>
    <cellStyle name="Normal 5" xfId="13"/>
    <cellStyle name="Normal 5 2" xfId="80"/>
    <cellStyle name="Normal 6" xfId="14"/>
    <cellStyle name="Normal 6 2" xfId="81"/>
    <cellStyle name="Normal 7" xfId="15"/>
    <cellStyle name="Normal 7 2" xfId="82"/>
    <cellStyle name="Normal 8" xfId="16"/>
    <cellStyle name="Normal 8 2" xfId="83"/>
    <cellStyle name="Normal 9" xfId="17"/>
    <cellStyle name="Normal 9 2" xfId="84"/>
    <cellStyle name="Pourcentage 2" xfId="23"/>
    <cellStyle name="Pourcentage 2 2" xfId="18"/>
    <cellStyle name="Pourcentage 2 3" xfId="85"/>
    <cellStyle name="Pourcentage 2 4" xfId="86"/>
    <cellStyle name="Pourcentage 2 5" xfId="87"/>
    <cellStyle name="Pourcentage 2 6" xfId="88"/>
    <cellStyle name="Pourcentage 2 7" xfId="89"/>
    <cellStyle name="Pourcentage 2 8" xfId="90"/>
    <cellStyle name="Pourcentage 3" xfId="19"/>
    <cellStyle name="Pourcentage 4" xfId="20"/>
    <cellStyle name="Vide" xfId="21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255" justifyLastLine="0" shrinkToFit="0" readingOrder="0"/>
      <protection locked="0" hidden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solid">
          <fgColor theme="5"/>
          <bgColor theme="5"/>
        </patternFill>
      </fill>
      <alignment horizontal="center" vertical="top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ice%20COMPTA\Contr&#244;le%20de%20gestion\Indicateurs%20mensuels%20de%20gestion\SGML\BDD\BDD%20SGML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10.%20REPORTING/AVIS/FEVRIER%202011/Reporting%20AVI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exique"/>
      <sheetName val="Para"/>
      <sheetName val="STAT2010"/>
      <sheetName val="STAT2011"/>
      <sheetName val="STAT2012"/>
      <sheetName val="STAT2013"/>
      <sheetName val="STAT2014"/>
      <sheetName val="ecart CD 2015"/>
      <sheetName val="STAT2015"/>
      <sheetName val="SS LOC"/>
      <sheetName val="FF2010"/>
      <sheetName val="FF2011"/>
      <sheetName val="FF2012"/>
      <sheetName val="FF2013"/>
      <sheetName val="FF2014"/>
      <sheetName val="FF2015"/>
      <sheetName val="LLD2010"/>
      <sheetName val="LLD2011"/>
      <sheetName val="LLD2012"/>
      <sheetName val="LLD2013"/>
      <sheetName val="LLD2014"/>
      <sheetName val="LLD2015"/>
      <sheetName val="ecart LD 2015"/>
      <sheetName val="CONTROLE COHERENCE"/>
      <sheetName val="AVOIR"/>
      <sheetName val="SGML COMPARATIF CLT 15-14"/>
      <sheetName val="ParcLLD"/>
      <sheetName val="Feuil1"/>
    </sheetNames>
    <sheetDataSet>
      <sheetData sheetId="0"/>
      <sheetData sheetId="1">
        <row r="105">
          <cell r="B105" t="str">
            <v>N</v>
          </cell>
        </row>
        <row r="106">
          <cell r="B106" t="str">
            <v>O</v>
          </cell>
        </row>
        <row r="107">
          <cell r="B107" t="str">
            <v>VO</v>
          </cell>
        </row>
        <row r="108">
          <cell r="B108" t="str">
            <v>VOLDD</v>
          </cell>
        </row>
        <row r="109">
          <cell r="B109" t="str">
            <v>VOLDD</v>
          </cell>
        </row>
        <row r="111">
          <cell r="B111" t="str">
            <v>LISTE DES AGENCES</v>
          </cell>
        </row>
        <row r="112">
          <cell r="B112" t="str">
            <v>CHAUDRON</v>
          </cell>
        </row>
        <row r="113">
          <cell r="B113" t="str">
            <v>EXPAT</v>
          </cell>
        </row>
        <row r="114">
          <cell r="B114" t="str">
            <v>GARDIENNAGE</v>
          </cell>
        </row>
        <row r="115">
          <cell r="B115" t="str">
            <v>AEROPORT</v>
          </cell>
        </row>
      </sheetData>
      <sheetData sheetId="2"/>
      <sheetData sheetId="3">
        <row r="1">
          <cell r="K1" t="str">
            <v>Nbre jrs</v>
          </cell>
        </row>
      </sheetData>
      <sheetData sheetId="4">
        <row r="1">
          <cell r="K1" t="str">
            <v>Nbre jrs</v>
          </cell>
        </row>
      </sheetData>
      <sheetData sheetId="5">
        <row r="1">
          <cell r="K1" t="str">
            <v>Nbre jrs</v>
          </cell>
        </row>
      </sheetData>
      <sheetData sheetId="6">
        <row r="1">
          <cell r="K1" t="str">
            <v>Nbre jrs</v>
          </cell>
        </row>
      </sheetData>
      <sheetData sheetId="7"/>
      <sheetData sheetId="8">
        <row r="1">
          <cell r="K1" t="str">
            <v>Nbre jrs</v>
          </cell>
        </row>
      </sheetData>
      <sheetData sheetId="9"/>
      <sheetData sheetId="10"/>
      <sheetData sheetId="11">
        <row r="1">
          <cell r="I1" t="str">
            <v xml:space="preserve">HT </v>
          </cell>
        </row>
      </sheetData>
      <sheetData sheetId="12">
        <row r="1">
          <cell r="I1" t="str">
            <v xml:space="preserve">HT </v>
          </cell>
        </row>
      </sheetData>
      <sheetData sheetId="13">
        <row r="1">
          <cell r="I1" t="str">
            <v xml:space="preserve">HT </v>
          </cell>
        </row>
      </sheetData>
      <sheetData sheetId="14">
        <row r="1">
          <cell r="I1" t="str">
            <v xml:space="preserve">HT </v>
          </cell>
        </row>
      </sheetData>
      <sheetData sheetId="15">
        <row r="1">
          <cell r="I1" t="str">
            <v xml:space="preserve">HT </v>
          </cell>
        </row>
      </sheetData>
      <sheetData sheetId="16"/>
      <sheetData sheetId="17"/>
      <sheetData sheetId="18"/>
      <sheetData sheetId="19">
        <row r="1">
          <cell r="F1" t="str">
            <v xml:space="preserve">HT </v>
          </cell>
        </row>
      </sheetData>
      <sheetData sheetId="20">
        <row r="1">
          <cell r="F1" t="str">
            <v xml:space="preserve">HT </v>
          </cell>
        </row>
      </sheetData>
      <sheetData sheetId="21">
        <row r="1">
          <cell r="F1" t="str">
            <v xml:space="preserve">HT </v>
          </cell>
        </row>
      </sheetData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a"/>
      <sheetName val="Lexique"/>
      <sheetName val="STAT 2009"/>
      <sheetName val="STAT 2010"/>
      <sheetName val="STAT 2011"/>
      <sheetName val="FF2009"/>
      <sheetName val="FF2010"/>
      <sheetName val="FF2011"/>
      <sheetName val="BDD ROT. 2009"/>
      <sheetName val="BDD ROT. 2010"/>
      <sheetName val="PAGE DE GARDE"/>
      <sheetName val="RECAP DG"/>
      <sheetName val="RECAP CLT"/>
      <sheetName val="RECAP AGENCE"/>
      <sheetName val="VENTES"/>
      <sheetName val="CONTRAT&amp;JOUR&amp;RATIOS"/>
      <sheetName val="ROTATION"/>
    </sheetNames>
    <sheetDataSet>
      <sheetData sheetId="0" refreshError="1">
        <row r="6">
          <cell r="C6">
            <v>2010</v>
          </cell>
        </row>
        <row r="7">
          <cell r="C7">
            <v>2009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ables/table1.xml><?xml version="1.0" encoding="utf-8"?>
<table xmlns="http://schemas.openxmlformats.org/spreadsheetml/2006/main" id="8" name="Tableau8" displayName="Tableau8" ref="A2:AE24" totalsRowShown="0" headerRowDxfId="31">
  <autoFilter ref="A2:AE24"/>
  <sortState ref="A706:Z1301">
    <sortCondition ref="G2:G1303"/>
  </sortState>
  <tableColumns count="31">
    <tableColumn id="1" name="Véhicule" dataDxfId="30"/>
    <tableColumn id="2" name="Marque" dataDxfId="0"/>
    <tableColumn id="3" name="Type" dataDxfId="29"/>
    <tableColumn id="4" name="Date entree" dataDxfId="28"/>
    <tableColumn id="5" name="Cat." dataDxfId="27"/>
    <tableColumn id="6" name="Financement" dataDxfId="26"/>
    <tableColumn id="7" name="Date de sortie previsionnelle" dataDxfId="25"/>
    <tableColumn id="10" name="DMC" dataDxfId="24"/>
    <tableColumn id="11" name="Agence Prop" dataDxfId="23"/>
    <tableColumn id="12" name="Km actuel" dataDxfId="22"/>
    <tableColumn id="27" name="Parc" dataDxfId="21"/>
    <tableColumn id="9" name="Remarques" dataDxfId="20"/>
    <tableColumn id="25" name="Durée détention Prev" dataDxfId="19">
      <calculatedColumnFormula>IF(G3="","",(DATEDIF(H3,G3,"M")&amp;" Mois"))</calculatedColumnFormula>
    </tableColumn>
    <tableColumn id="8" name="NBR" dataDxfId="18">
      <calculatedColumnFormula>IF(OR(K3="EC",K3="Sorti"),1,"")</calculatedColumnFormula>
    </tableColumn>
    <tableColumn id="26" name="année " dataDxfId="17">
      <calculatedColumnFormula>+TEXT(Tableau8[[#This Row],[DMC]],"aaaa")</calculatedColumnFormula>
    </tableColumn>
    <tableColumn id="28" name="Mark" dataDxfId="16">
      <calculatedColumnFormula>LEFT(B3,3)</calculatedColumnFormula>
    </tableColumn>
    <tableColumn id="29" name="Marque2" dataDxfId="15">
      <calculatedColumnFormula>VLOOKUP(P3,#REF!,2,0)</calculatedColumnFormula>
    </tableColumn>
    <tableColumn id="30" name="Concessionnaire " dataDxfId="14">
      <calculatedColumnFormula>VLOOKUP(Q3,#REF!,2,0)</calculatedColumnFormula>
    </tableColumn>
    <tableColumn id="31" name="Grp Autos" dataDxfId="13">
      <calculatedColumnFormula>VLOOKUP(R3,#REF!,2,0)</calculatedColumnFormula>
    </tableColumn>
    <tableColumn id="13" name="1" dataDxfId="12">
      <calculatedColumnFormula>IF(DATE($O3,T$2,15)&lt;$D3,0,(1*($G3&gt;DATE($O3,T$2,15))*($N3)))</calculatedColumnFormula>
    </tableColumn>
    <tableColumn id="14" name="2" dataDxfId="11">
      <calculatedColumnFormula>IF(DATE($O3,U$2,15)&lt;$D3,0,(1*($G3&gt;DATE($O3,U$2,15))*($N3)))</calculatedColumnFormula>
    </tableColumn>
    <tableColumn id="15" name="3" dataDxfId="10">
      <calculatedColumnFormula>IF(DATE($O3,V$2,15)&lt;$D3,0,(1*($G3&gt;DATE($O3,V$2,15))*($N3)))</calculatedColumnFormula>
    </tableColumn>
    <tableColumn id="16" name="4" dataDxfId="9">
      <calculatedColumnFormula>IF(DATE($O3,W$2,15)&lt;$D3,0,(1*($G3&gt;DATE($O3,W$2,15))*($N3)))</calculatedColumnFormula>
    </tableColumn>
    <tableColumn id="17" name="5" dataDxfId="8">
      <calculatedColumnFormula>IF(DATE($O3,X$2,15)&lt;$D3,0,(1*($G3&gt;DATE($O3,X$2,15))*($N3)))</calculatedColumnFormula>
    </tableColumn>
    <tableColumn id="18" name="6" dataDxfId="7">
      <calculatedColumnFormula>IF(DATE($O3,Y$2,15)&lt;$D3,0,(1*($G3&gt;DATE($O3,Y$2,15))*($N3)))</calculatedColumnFormula>
    </tableColumn>
    <tableColumn id="19" name="7" dataDxfId="6">
      <calculatedColumnFormula>IF(DATE($O3,Z$2,15)&lt;$D3,0,(1*($G3&gt;DATE($O3,Z$2,15))*($N3)))</calculatedColumnFormula>
    </tableColumn>
    <tableColumn id="20" name="8" dataDxfId="5">
      <calculatedColumnFormula>IF(DATE($O3,AA$2,15)&lt;$D3,0,(1*($G3&gt;DATE($O3,AA$2,15))*($N3)))</calculatedColumnFormula>
    </tableColumn>
    <tableColumn id="21" name="9" dataDxfId="4">
      <calculatedColumnFormula>IF(DATE($O3,AB$2,15)&lt;$D3,0,(1*($G3&gt;DATE($O3,AB$2,15))*($N3)))</calculatedColumnFormula>
    </tableColumn>
    <tableColumn id="22" name="10" dataDxfId="3">
      <calculatedColumnFormula>IF(DATE($O3,AC$2,15)&lt;$D3,0,(1*($G3&gt;DATE($O3,AC$2,15))*($N3)))</calculatedColumnFormula>
    </tableColumn>
    <tableColumn id="23" name="11" dataDxfId="2">
      <calculatedColumnFormula>IF(DATE($O3,AD$2,15)&lt;$D3,0,(1*($G3&gt;DATE($O3,AD$2,15))*($N3)))</calculatedColumnFormula>
    </tableColumn>
    <tableColumn id="24" name="12" dataDxfId="1">
      <calculatedColumnFormula>IF(DATE($O3,AE$2,15)&lt;$D3,0,(1*($G3&gt;DATE($O3,AE$2,15))*($N3)))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7" tint="-0.249977111117893"/>
  </sheetPr>
  <dimension ref="A1:AE24"/>
  <sheetViews>
    <sheetView workbookViewId="0">
      <pane xSplit="2" topLeftCell="C1" activePane="topRight" state="frozen"/>
      <selection pane="topRight" activeCell="A3" sqref="A3"/>
    </sheetView>
  </sheetViews>
  <sheetFormatPr baseColWidth="10" defaultRowHeight="12.75"/>
  <cols>
    <col min="1" max="1" width="10.5703125" customWidth="1"/>
    <col min="2" max="2" width="27.7109375" bestFit="1" customWidth="1"/>
    <col min="3" max="3" width="10.5703125" style="1" customWidth="1"/>
    <col min="4" max="4" width="12.42578125" style="1" bestFit="1" customWidth="1"/>
    <col min="5" max="5" width="10.5703125" customWidth="1"/>
    <col min="6" max="6" width="16.7109375" style="1" bestFit="1" customWidth="1"/>
    <col min="7" max="7" width="26.28515625" bestFit="1" customWidth="1"/>
    <col min="8" max="8" width="11.42578125" customWidth="1"/>
    <col min="9" max="9" width="15.7109375" bestFit="1" customWidth="1"/>
    <col min="10" max="11" width="11.42578125" customWidth="1"/>
    <col min="12" max="12" width="14.7109375" bestFit="1" customWidth="1"/>
    <col min="13" max="13" width="22.42578125" style="1" bestFit="1" customWidth="1"/>
    <col min="14" max="14" width="8.5703125" style="1" bestFit="1" customWidth="1"/>
    <col min="15" max="16" width="11.42578125" style="1" customWidth="1"/>
    <col min="17" max="17" width="12.42578125" style="1" bestFit="1" customWidth="1"/>
    <col min="18" max="19" width="12.42578125" style="1" customWidth="1"/>
    <col min="20" max="20" width="9.85546875" bestFit="1" customWidth="1"/>
    <col min="21" max="235" width="9.140625" customWidth="1"/>
  </cols>
  <sheetData>
    <row r="1" spans="1:31" ht="38.25" customHeight="1">
      <c r="A1" s="10"/>
      <c r="B1" s="10"/>
      <c r="C1" s="10"/>
      <c r="D1" s="10"/>
      <c r="E1" s="10"/>
      <c r="F1" s="10"/>
      <c r="G1" s="1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 t="s">
        <v>13</v>
      </c>
      <c r="U1" s="2" t="s">
        <v>14</v>
      </c>
      <c r="V1" s="2" t="s">
        <v>15</v>
      </c>
      <c r="W1" s="2" t="s">
        <v>16</v>
      </c>
      <c r="X1" s="2" t="s">
        <v>17</v>
      </c>
      <c r="Y1" s="2" t="s">
        <v>18</v>
      </c>
      <c r="Z1" s="2" t="s">
        <v>19</v>
      </c>
      <c r="AA1" s="2" t="s">
        <v>20</v>
      </c>
      <c r="AB1" s="2" t="s">
        <v>21</v>
      </c>
      <c r="AC1" s="2" t="s">
        <v>22</v>
      </c>
      <c r="AD1" s="2" t="s">
        <v>23</v>
      </c>
      <c r="AE1" s="2" t="s">
        <v>24</v>
      </c>
    </row>
    <row r="2" spans="1:3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25</v>
      </c>
      <c r="G2" s="2" t="s">
        <v>5</v>
      </c>
      <c r="H2" s="2" t="s">
        <v>27</v>
      </c>
      <c r="I2" s="2" t="s">
        <v>31</v>
      </c>
      <c r="J2" s="2" t="s">
        <v>30</v>
      </c>
      <c r="K2" s="2" t="s">
        <v>101</v>
      </c>
      <c r="L2" s="2" t="s">
        <v>106</v>
      </c>
      <c r="M2" s="2" t="s">
        <v>96</v>
      </c>
      <c r="N2" s="2" t="s">
        <v>102</v>
      </c>
      <c r="O2" s="2" t="s">
        <v>7</v>
      </c>
      <c r="P2" s="2" t="s">
        <v>107</v>
      </c>
      <c r="Q2" s="2" t="s">
        <v>108</v>
      </c>
      <c r="R2" s="2" t="s">
        <v>113</v>
      </c>
      <c r="S2" s="2" t="s">
        <v>111</v>
      </c>
      <c r="T2" s="2" t="s">
        <v>71</v>
      </c>
      <c r="U2" s="2" t="s">
        <v>72</v>
      </c>
      <c r="V2" s="2" t="s">
        <v>73</v>
      </c>
      <c r="W2" s="2" t="s">
        <v>74</v>
      </c>
      <c r="X2" s="2" t="s">
        <v>75</v>
      </c>
      <c r="Y2" s="2" t="s">
        <v>76</v>
      </c>
      <c r="Z2" s="2" t="s">
        <v>77</v>
      </c>
      <c r="AA2" s="2" t="s">
        <v>78</v>
      </c>
      <c r="AB2" s="2" t="s">
        <v>79</v>
      </c>
      <c r="AC2" s="2" t="s">
        <v>80</v>
      </c>
      <c r="AD2" s="2" t="s">
        <v>81</v>
      </c>
      <c r="AE2" s="2" t="s">
        <v>82</v>
      </c>
    </row>
    <row r="3" spans="1:31">
      <c r="A3" s="13" t="s">
        <v>43</v>
      </c>
      <c r="B3" s="13" t="s">
        <v>110</v>
      </c>
      <c r="C3" s="13" t="s">
        <v>8</v>
      </c>
      <c r="D3" s="14">
        <v>37799</v>
      </c>
      <c r="E3" s="19" t="s">
        <v>11</v>
      </c>
      <c r="F3" s="16" t="s">
        <v>26</v>
      </c>
      <c r="G3" s="17">
        <v>38377</v>
      </c>
      <c r="H3" s="18">
        <v>37777</v>
      </c>
      <c r="I3" s="16" t="s">
        <v>28</v>
      </c>
      <c r="J3" s="15">
        <v>1828</v>
      </c>
      <c r="K3" s="17" t="s">
        <v>104</v>
      </c>
      <c r="L3" s="12"/>
      <c r="M3" s="4" t="str">
        <f t="shared" ref="M3:M10" si="0">IF(G3="","",(DATEDIF(H3,G3,"M")&amp;" Mois"))</f>
        <v>19 Mois</v>
      </c>
      <c r="N3" s="4">
        <f t="shared" ref="N3:N10" si="1">IF(OR(K3="EC",K3="Sorti"),1,"")</f>
        <v>1</v>
      </c>
      <c r="O3" s="4" t="str">
        <f ca="1">+TEXT(Tableau8[[#This Row],[DMC]],"aaaa")</f>
        <v>2003</v>
      </c>
      <c r="P3" s="4" t="str">
        <f>LEFT(B3,3)</f>
        <v xml:space="preserve">VW </v>
      </c>
      <c r="Q3" s="4" t="str">
        <f ca="1">VLOOKUP(P3,#REF!,2,0)</f>
        <v>WG</v>
      </c>
      <c r="R3" s="4" t="s">
        <v>114</v>
      </c>
      <c r="S3" s="4" t="s">
        <v>115</v>
      </c>
      <c r="T3" s="11">
        <f t="shared" ref="T3:AE7" ca="1" si="2">IF(DATE($O3,T$2,15)&lt;$D3,0,(1*($G3&gt;DATE($O3,T$2,15))*($N3)))</f>
        <v>0</v>
      </c>
      <c r="U3" s="11">
        <f t="shared" ca="1" si="2"/>
        <v>0</v>
      </c>
      <c r="V3" s="11">
        <f t="shared" ca="1" si="2"/>
        <v>0</v>
      </c>
      <c r="W3" s="11">
        <f t="shared" ca="1" si="2"/>
        <v>0</v>
      </c>
      <c r="X3" s="11">
        <f t="shared" ca="1" si="2"/>
        <v>0</v>
      </c>
      <c r="Y3" s="11">
        <f t="shared" ca="1" si="2"/>
        <v>0</v>
      </c>
      <c r="Z3" s="11">
        <f t="shared" ca="1" si="2"/>
        <v>1</v>
      </c>
      <c r="AA3" s="11">
        <f t="shared" ca="1" si="2"/>
        <v>1</v>
      </c>
      <c r="AB3" s="11">
        <f t="shared" ca="1" si="2"/>
        <v>1</v>
      </c>
      <c r="AC3" s="11">
        <f t="shared" ca="1" si="2"/>
        <v>1</v>
      </c>
      <c r="AD3" s="11">
        <f t="shared" ca="1" si="2"/>
        <v>1</v>
      </c>
      <c r="AE3" s="11">
        <f t="shared" ca="1" si="2"/>
        <v>1</v>
      </c>
    </row>
    <row r="4" spans="1:31">
      <c r="A4" s="13" t="s">
        <v>32</v>
      </c>
      <c r="B4" s="13" t="s">
        <v>33</v>
      </c>
      <c r="C4" s="13" t="s">
        <v>6</v>
      </c>
      <c r="D4" s="14">
        <v>37840</v>
      </c>
      <c r="E4" s="15">
        <v>6</v>
      </c>
      <c r="F4" s="16" t="s">
        <v>26</v>
      </c>
      <c r="G4" s="17">
        <v>38582</v>
      </c>
      <c r="H4" s="18">
        <v>37837</v>
      </c>
      <c r="I4" s="16" t="s">
        <v>28</v>
      </c>
      <c r="J4" s="15">
        <v>56176</v>
      </c>
      <c r="K4" s="17" t="s">
        <v>104</v>
      </c>
      <c r="L4" s="12"/>
      <c r="M4" s="4" t="str">
        <f t="shared" si="0"/>
        <v>24 Mois</v>
      </c>
      <c r="N4" s="4">
        <f t="shared" si="1"/>
        <v>1</v>
      </c>
      <c r="O4" s="4" t="str">
        <f ca="1">+TEXT(Tableau8[[#This Row],[DMC]],"aaaa")</f>
        <v>2003</v>
      </c>
      <c r="P4" s="4" t="str">
        <f>LEFT(B4,3)</f>
        <v>PEU</v>
      </c>
      <c r="Q4" s="4" t="str">
        <f ca="1">VLOOKUP(P4,#REF!,2,0)</f>
        <v>Peugeot</v>
      </c>
      <c r="R4" s="4" t="s">
        <v>114</v>
      </c>
      <c r="S4" s="4" t="s">
        <v>115</v>
      </c>
      <c r="T4" s="11">
        <f t="shared" ca="1" si="2"/>
        <v>0</v>
      </c>
      <c r="U4" s="11">
        <f t="shared" ca="1" si="2"/>
        <v>0</v>
      </c>
      <c r="V4" s="11">
        <f t="shared" ca="1" si="2"/>
        <v>0</v>
      </c>
      <c r="W4" s="11">
        <f t="shared" ca="1" si="2"/>
        <v>0</v>
      </c>
      <c r="X4" s="11">
        <f t="shared" ca="1" si="2"/>
        <v>0</v>
      </c>
      <c r="Y4" s="11">
        <f t="shared" ca="1" si="2"/>
        <v>0</v>
      </c>
      <c r="Z4" s="11">
        <f t="shared" ca="1" si="2"/>
        <v>0</v>
      </c>
      <c r="AA4" s="11">
        <f t="shared" ca="1" si="2"/>
        <v>1</v>
      </c>
      <c r="AB4" s="11">
        <f t="shared" ca="1" si="2"/>
        <v>1</v>
      </c>
      <c r="AC4" s="11">
        <f t="shared" ca="1" si="2"/>
        <v>1</v>
      </c>
      <c r="AD4" s="11">
        <f t="shared" ca="1" si="2"/>
        <v>1</v>
      </c>
      <c r="AE4" s="11">
        <f t="shared" ca="1" si="2"/>
        <v>1</v>
      </c>
    </row>
    <row r="5" spans="1:31">
      <c r="A5" s="13" t="s">
        <v>55</v>
      </c>
      <c r="B5" s="13" t="s">
        <v>56</v>
      </c>
      <c r="C5" s="13" t="s">
        <v>8</v>
      </c>
      <c r="D5" s="14">
        <v>39176</v>
      </c>
      <c r="E5" s="19" t="s">
        <v>57</v>
      </c>
      <c r="F5"/>
      <c r="G5" s="17">
        <v>39735</v>
      </c>
      <c r="H5" s="18">
        <v>39176</v>
      </c>
      <c r="I5" s="16" t="s">
        <v>28</v>
      </c>
      <c r="J5" s="15">
        <v>22336</v>
      </c>
      <c r="K5" s="17" t="s">
        <v>104</v>
      </c>
      <c r="L5" s="12"/>
      <c r="M5" s="4" t="str">
        <f t="shared" si="0"/>
        <v>18 Mois</v>
      </c>
      <c r="N5" s="4">
        <f t="shared" si="1"/>
        <v>1</v>
      </c>
      <c r="O5" s="4" t="str">
        <f ca="1">+TEXT(Tableau8[[#This Row],[DMC]],"aaaa")</f>
        <v>2007</v>
      </c>
      <c r="P5" s="4" t="str">
        <f>LEFT(B5,3)</f>
        <v>REN</v>
      </c>
      <c r="Q5" s="4" t="str">
        <f ca="1">VLOOKUP(P5,#REF!,2,0)</f>
        <v>Renault</v>
      </c>
      <c r="R5" s="4" t="s">
        <v>114</v>
      </c>
      <c r="S5" s="4" t="s">
        <v>115</v>
      </c>
      <c r="T5" s="11">
        <f t="shared" ca="1" si="2"/>
        <v>0</v>
      </c>
      <c r="U5" s="11">
        <f t="shared" ca="1" si="2"/>
        <v>0</v>
      </c>
      <c r="V5" s="11">
        <f t="shared" ca="1" si="2"/>
        <v>0</v>
      </c>
      <c r="W5" s="11">
        <f t="shared" ca="1" si="2"/>
        <v>1</v>
      </c>
      <c r="X5" s="11">
        <f t="shared" ca="1" si="2"/>
        <v>1</v>
      </c>
      <c r="Y5" s="11">
        <f t="shared" ca="1" si="2"/>
        <v>1</v>
      </c>
      <c r="Z5" s="11">
        <f t="shared" ca="1" si="2"/>
        <v>1</v>
      </c>
      <c r="AA5" s="11">
        <f t="shared" ca="1" si="2"/>
        <v>1</v>
      </c>
      <c r="AB5" s="11">
        <f t="shared" ca="1" si="2"/>
        <v>1</v>
      </c>
      <c r="AC5" s="11">
        <f t="shared" ca="1" si="2"/>
        <v>1</v>
      </c>
      <c r="AD5" s="11">
        <f t="shared" ca="1" si="2"/>
        <v>1</v>
      </c>
      <c r="AE5" s="11">
        <f t="shared" ca="1" si="2"/>
        <v>1</v>
      </c>
    </row>
    <row r="6" spans="1:31">
      <c r="A6" s="13" t="s">
        <v>34</v>
      </c>
      <c r="B6" s="13" t="s">
        <v>35</v>
      </c>
      <c r="C6" s="13" t="s">
        <v>6</v>
      </c>
      <c r="D6" s="14">
        <v>38842</v>
      </c>
      <c r="E6" s="15">
        <v>7</v>
      </c>
      <c r="F6" s="16" t="s">
        <v>36</v>
      </c>
      <c r="G6" s="17">
        <v>39820</v>
      </c>
      <c r="H6" s="18">
        <v>38842</v>
      </c>
      <c r="I6" s="16" t="s">
        <v>28</v>
      </c>
      <c r="J6" s="15">
        <v>53888</v>
      </c>
      <c r="K6" s="17" t="s">
        <v>104</v>
      </c>
      <c r="L6" s="12"/>
      <c r="M6" s="4" t="str">
        <f t="shared" si="0"/>
        <v>32 Mois</v>
      </c>
      <c r="N6" s="4">
        <f t="shared" si="1"/>
        <v>1</v>
      </c>
      <c r="O6" s="4" t="str">
        <f ca="1">+TEXT(Tableau8[[#This Row],[DMC]],"aaaa")</f>
        <v>2006</v>
      </c>
      <c r="P6" s="4" t="str">
        <f>LEFT(B6,3)</f>
        <v>IVE</v>
      </c>
      <c r="Q6" s="4" t="str">
        <f ca="1">VLOOKUP(P6,#REF!,2,0)</f>
        <v xml:space="preserve">Iveco  </v>
      </c>
      <c r="R6" s="4" t="s">
        <v>114</v>
      </c>
      <c r="S6" s="4" t="s">
        <v>115</v>
      </c>
      <c r="T6" s="11">
        <f t="shared" ca="1" si="2"/>
        <v>0</v>
      </c>
      <c r="U6" s="11">
        <f t="shared" ca="1" si="2"/>
        <v>0</v>
      </c>
      <c r="V6" s="11">
        <f t="shared" ca="1" si="2"/>
        <v>0</v>
      </c>
      <c r="W6" s="11">
        <f t="shared" ca="1" si="2"/>
        <v>0</v>
      </c>
      <c r="X6" s="11">
        <f t="shared" ca="1" si="2"/>
        <v>1</v>
      </c>
      <c r="Y6" s="11">
        <f t="shared" ca="1" si="2"/>
        <v>1</v>
      </c>
      <c r="Z6" s="11">
        <f t="shared" ca="1" si="2"/>
        <v>1</v>
      </c>
      <c r="AA6" s="11">
        <f t="shared" ca="1" si="2"/>
        <v>1</v>
      </c>
      <c r="AB6" s="11">
        <f t="shared" ca="1" si="2"/>
        <v>1</v>
      </c>
      <c r="AC6" s="11">
        <f t="shared" ca="1" si="2"/>
        <v>1</v>
      </c>
      <c r="AD6" s="11">
        <f t="shared" ca="1" si="2"/>
        <v>1</v>
      </c>
      <c r="AE6" s="11">
        <f t="shared" ca="1" si="2"/>
        <v>1</v>
      </c>
    </row>
    <row r="7" spans="1:31">
      <c r="A7" s="13" t="s">
        <v>38</v>
      </c>
      <c r="B7" s="13" t="s">
        <v>39</v>
      </c>
      <c r="C7" s="13" t="s">
        <v>8</v>
      </c>
      <c r="D7" s="14">
        <v>39720</v>
      </c>
      <c r="E7" s="19" t="s">
        <v>12</v>
      </c>
      <c r="F7"/>
      <c r="G7" s="17">
        <v>40268</v>
      </c>
      <c r="H7" s="18">
        <v>39721</v>
      </c>
      <c r="I7" s="16" t="s">
        <v>29</v>
      </c>
      <c r="J7" s="15">
        <v>22339</v>
      </c>
      <c r="K7" s="17" t="s">
        <v>104</v>
      </c>
      <c r="L7" s="12"/>
      <c r="M7" s="4" t="str">
        <f t="shared" si="0"/>
        <v>18 Mois</v>
      </c>
      <c r="N7" s="4">
        <f t="shared" si="1"/>
        <v>1</v>
      </c>
      <c r="O7" s="4" t="str">
        <f ca="1">+TEXT(Tableau8[[#This Row],[DMC]],"aaaa")</f>
        <v>2008</v>
      </c>
      <c r="P7" s="4" t="str">
        <f>LEFT(B7,3)</f>
        <v>SKO</v>
      </c>
      <c r="Q7" s="4" t="str">
        <f ca="1">VLOOKUP(P7,#REF!,2,0)</f>
        <v>Skoda</v>
      </c>
      <c r="R7" s="4" t="s">
        <v>114</v>
      </c>
      <c r="S7" s="4" t="s">
        <v>115</v>
      </c>
      <c r="T7" s="11">
        <f t="shared" ca="1" si="2"/>
        <v>0</v>
      </c>
      <c r="U7" s="11">
        <f t="shared" ca="1" si="2"/>
        <v>0</v>
      </c>
      <c r="V7" s="11">
        <f t="shared" ca="1" si="2"/>
        <v>0</v>
      </c>
      <c r="W7" s="11">
        <f t="shared" ca="1" si="2"/>
        <v>0</v>
      </c>
      <c r="X7" s="11">
        <f t="shared" ca="1" si="2"/>
        <v>0</v>
      </c>
      <c r="Y7" s="11">
        <f t="shared" ca="1" si="2"/>
        <v>0</v>
      </c>
      <c r="Z7" s="11">
        <f t="shared" ca="1" si="2"/>
        <v>0</v>
      </c>
      <c r="AA7" s="11">
        <f t="shared" ca="1" si="2"/>
        <v>0</v>
      </c>
      <c r="AB7" s="11">
        <f t="shared" ca="1" si="2"/>
        <v>0</v>
      </c>
      <c r="AC7" s="11">
        <f t="shared" ca="1" si="2"/>
        <v>1</v>
      </c>
      <c r="AD7" s="11">
        <f t="shared" ca="1" si="2"/>
        <v>1</v>
      </c>
      <c r="AE7" s="11">
        <f t="shared" ca="1" si="2"/>
        <v>1</v>
      </c>
    </row>
    <row r="8" spans="1:31">
      <c r="A8" s="13" t="s">
        <v>40</v>
      </c>
      <c r="B8" s="13" t="s">
        <v>41</v>
      </c>
      <c r="C8" s="13" t="s">
        <v>8</v>
      </c>
      <c r="D8" s="14">
        <v>39546</v>
      </c>
      <c r="E8" s="19" t="s">
        <v>10</v>
      </c>
      <c r="F8"/>
      <c r="G8" s="17">
        <v>40294</v>
      </c>
      <c r="H8" s="18">
        <v>39546</v>
      </c>
      <c r="I8" s="16" t="s">
        <v>29</v>
      </c>
      <c r="J8" s="15">
        <v>40617</v>
      </c>
      <c r="K8" s="17" t="s">
        <v>104</v>
      </c>
      <c r="L8" s="3"/>
      <c r="M8" s="4" t="str">
        <f t="shared" si="0"/>
        <v>24 Mois</v>
      </c>
      <c r="N8" s="4">
        <f t="shared" si="1"/>
        <v>1</v>
      </c>
      <c r="O8" s="4" t="str">
        <f ca="1">+TEXT(Tableau8[[#This Row],[DMC]],"aaaa")</f>
        <v>2008</v>
      </c>
      <c r="P8" s="4" t="str">
        <f>LEFT(B8,3)</f>
        <v>PEU</v>
      </c>
      <c r="Q8" s="4" t="str">
        <f ca="1">VLOOKUP(P8,#REF!,2,0)</f>
        <v>Peugeot</v>
      </c>
      <c r="R8" s="4" t="s">
        <v>114</v>
      </c>
      <c r="S8" s="4" t="s">
        <v>115</v>
      </c>
      <c r="T8" s="11">
        <f t="shared" ref="T8:AE10" ca="1" si="3">IF(DATE($O8,T$2,15)&lt;$D8,0,(1*($G8&gt;DATE($O8,T$2,15))*($N8)))</f>
        <v>0</v>
      </c>
      <c r="U8" s="11">
        <f t="shared" ca="1" si="3"/>
        <v>0</v>
      </c>
      <c r="V8" s="11">
        <f t="shared" ca="1" si="3"/>
        <v>0</v>
      </c>
      <c r="W8" s="11">
        <f t="shared" ca="1" si="3"/>
        <v>1</v>
      </c>
      <c r="X8" s="11">
        <f t="shared" ca="1" si="3"/>
        <v>1</v>
      </c>
      <c r="Y8" s="11">
        <f t="shared" ca="1" si="3"/>
        <v>1</v>
      </c>
      <c r="Z8" s="11">
        <f t="shared" ca="1" si="3"/>
        <v>1</v>
      </c>
      <c r="AA8" s="11">
        <f t="shared" ca="1" si="3"/>
        <v>1</v>
      </c>
      <c r="AB8" s="11">
        <f t="shared" ca="1" si="3"/>
        <v>1</v>
      </c>
      <c r="AC8" s="11">
        <f t="shared" ca="1" si="3"/>
        <v>1</v>
      </c>
      <c r="AD8" s="11">
        <f t="shared" ca="1" si="3"/>
        <v>1</v>
      </c>
      <c r="AE8" s="11">
        <f t="shared" ca="1" si="3"/>
        <v>1</v>
      </c>
    </row>
    <row r="9" spans="1:31">
      <c r="A9" s="13" t="s">
        <v>45</v>
      </c>
      <c r="B9" s="13" t="s">
        <v>46</v>
      </c>
      <c r="C9" s="13" t="s">
        <v>8</v>
      </c>
      <c r="D9" s="14">
        <v>40233</v>
      </c>
      <c r="E9" s="19" t="s">
        <v>11</v>
      </c>
      <c r="F9"/>
      <c r="G9" s="17">
        <v>40893</v>
      </c>
      <c r="H9" s="18">
        <v>40233</v>
      </c>
      <c r="I9" s="16" t="s">
        <v>28</v>
      </c>
      <c r="J9" s="15">
        <v>37669</v>
      </c>
      <c r="K9" s="17" t="s">
        <v>104</v>
      </c>
      <c r="L9" s="3"/>
      <c r="M9" s="4" t="str">
        <f t="shared" si="0"/>
        <v>21 Mois</v>
      </c>
      <c r="N9" s="4">
        <f t="shared" si="1"/>
        <v>1</v>
      </c>
      <c r="O9" s="4" t="str">
        <f ca="1">+TEXT(Tableau8[[#This Row],[DMC]],"aaaa")</f>
        <v>2010</v>
      </c>
      <c r="P9" s="4" t="str">
        <f>LEFT(B9,3)</f>
        <v>SKO</v>
      </c>
      <c r="Q9" s="4" t="str">
        <f ca="1">VLOOKUP(P9,#REF!,2,0)</f>
        <v>Skoda</v>
      </c>
      <c r="R9" s="4" t="s">
        <v>114</v>
      </c>
      <c r="S9" s="4" t="s">
        <v>115</v>
      </c>
      <c r="T9" s="11">
        <f t="shared" ca="1" si="3"/>
        <v>0</v>
      </c>
      <c r="U9" s="11">
        <f t="shared" ca="1" si="3"/>
        <v>0</v>
      </c>
      <c r="V9" s="11">
        <f t="shared" ca="1" si="3"/>
        <v>1</v>
      </c>
      <c r="W9" s="11">
        <f t="shared" ca="1" si="3"/>
        <v>1</v>
      </c>
      <c r="X9" s="11">
        <f t="shared" ca="1" si="3"/>
        <v>1</v>
      </c>
      <c r="Y9" s="11">
        <f t="shared" ca="1" si="3"/>
        <v>1</v>
      </c>
      <c r="Z9" s="11">
        <f t="shared" ca="1" si="3"/>
        <v>1</v>
      </c>
      <c r="AA9" s="11">
        <f t="shared" ca="1" si="3"/>
        <v>1</v>
      </c>
      <c r="AB9" s="11">
        <f t="shared" ca="1" si="3"/>
        <v>1</v>
      </c>
      <c r="AC9" s="11">
        <f t="shared" ca="1" si="3"/>
        <v>1</v>
      </c>
      <c r="AD9" s="11">
        <f t="shared" ca="1" si="3"/>
        <v>1</v>
      </c>
      <c r="AE9" s="11">
        <f t="shared" ca="1" si="3"/>
        <v>1</v>
      </c>
    </row>
    <row r="10" spans="1:31">
      <c r="A10" s="13" t="s">
        <v>59</v>
      </c>
      <c r="B10" s="13" t="s">
        <v>58</v>
      </c>
      <c r="C10" s="13" t="s">
        <v>8</v>
      </c>
      <c r="D10" s="14">
        <v>39910</v>
      </c>
      <c r="E10" s="19" t="s">
        <v>9</v>
      </c>
      <c r="F10"/>
      <c r="G10" s="17">
        <v>40919</v>
      </c>
      <c r="H10" s="18">
        <v>39910</v>
      </c>
      <c r="I10" s="16" t="s">
        <v>28</v>
      </c>
      <c r="J10" s="15">
        <v>73000</v>
      </c>
      <c r="K10" s="17" t="s">
        <v>104</v>
      </c>
      <c r="L10" s="3"/>
      <c r="M10" s="4" t="str">
        <f t="shared" si="0"/>
        <v>33 Mois</v>
      </c>
      <c r="N10" s="4">
        <f t="shared" si="1"/>
        <v>1</v>
      </c>
      <c r="O10" s="4" t="str">
        <f ca="1">+TEXT(Tableau8[[#This Row],[DMC]],"aaaa")</f>
        <v>2009</v>
      </c>
      <c r="P10" s="4" t="str">
        <f>LEFT(B10,3)</f>
        <v>PEU</v>
      </c>
      <c r="Q10" s="4" t="str">
        <f ca="1">VLOOKUP(P10,#REF!,2,0)</f>
        <v>Peugeot</v>
      </c>
      <c r="R10" s="4" t="s">
        <v>114</v>
      </c>
      <c r="S10" s="4" t="s">
        <v>115</v>
      </c>
      <c r="T10" s="11">
        <f t="shared" ca="1" si="3"/>
        <v>0</v>
      </c>
      <c r="U10" s="11">
        <f t="shared" ca="1" si="3"/>
        <v>0</v>
      </c>
      <c r="V10" s="11">
        <f t="shared" ca="1" si="3"/>
        <v>0</v>
      </c>
      <c r="W10" s="11">
        <f t="shared" ca="1" si="3"/>
        <v>1</v>
      </c>
      <c r="X10" s="11">
        <f t="shared" ca="1" si="3"/>
        <v>1</v>
      </c>
      <c r="Y10" s="11">
        <f t="shared" ca="1" si="3"/>
        <v>1</v>
      </c>
      <c r="Z10" s="11">
        <f t="shared" ca="1" si="3"/>
        <v>1</v>
      </c>
      <c r="AA10" s="11">
        <f t="shared" ca="1" si="3"/>
        <v>1</v>
      </c>
      <c r="AB10" s="11">
        <f t="shared" ca="1" si="3"/>
        <v>1</v>
      </c>
      <c r="AC10" s="11">
        <f t="shared" ca="1" si="3"/>
        <v>1</v>
      </c>
      <c r="AD10" s="11">
        <f t="shared" ca="1" si="3"/>
        <v>1</v>
      </c>
      <c r="AE10" s="11">
        <f t="shared" ca="1" si="3"/>
        <v>1</v>
      </c>
    </row>
    <row r="11" spans="1:31">
      <c r="A11" s="13" t="s">
        <v>50</v>
      </c>
      <c r="B11" s="13" t="s">
        <v>51</v>
      </c>
      <c r="C11" s="13" t="s">
        <v>8</v>
      </c>
      <c r="D11" s="14">
        <v>40492</v>
      </c>
      <c r="E11" s="19" t="s">
        <v>11</v>
      </c>
      <c r="F11"/>
      <c r="G11" s="17">
        <v>41050</v>
      </c>
      <c r="H11" s="18">
        <v>40492</v>
      </c>
      <c r="I11" s="16" t="s">
        <v>28</v>
      </c>
      <c r="J11" s="15">
        <v>33361</v>
      </c>
      <c r="K11" s="17" t="s">
        <v>104</v>
      </c>
      <c r="L11" s="17"/>
      <c r="M11" s="15" t="str">
        <f t="shared" ref="M11:M24" si="4">IF(G11="","",(DATEDIF(H11,G11,"M")&amp;" Mois"))</f>
        <v>18 Mois</v>
      </c>
      <c r="N11" s="4">
        <f t="shared" ref="N11:N24" si="5">IF(OR(K11="EC",K11="Sorti"),1,"")</f>
        <v>1</v>
      </c>
      <c r="O11" s="15" t="str">
        <f ca="1">+TEXT(Tableau8[[#This Row],[DMC]],"aaaa")</f>
        <v>2010</v>
      </c>
      <c r="P11" s="15" t="str">
        <f>LEFT(B11,3)</f>
        <v>VOL</v>
      </c>
      <c r="Q11" s="15" t="str">
        <f ca="1">VLOOKUP(P11,#REF!,2,0)</f>
        <v>WG</v>
      </c>
      <c r="R11" s="4" t="s">
        <v>114</v>
      </c>
      <c r="S11" s="4" t="s">
        <v>115</v>
      </c>
      <c r="T11" s="11">
        <f t="shared" ref="T11:AE13" si="6">IF(DATE($O11,T$2,15)&lt;$D11,0,(1*($G11&gt;DATE($O11,T$2,15))*($N11)))</f>
        <v>0</v>
      </c>
      <c r="U11" s="11">
        <f t="shared" si="6"/>
        <v>0</v>
      </c>
      <c r="V11" s="11">
        <f t="shared" si="6"/>
        <v>0</v>
      </c>
      <c r="W11" s="11">
        <f t="shared" si="6"/>
        <v>0</v>
      </c>
      <c r="X11" s="11">
        <f t="shared" si="6"/>
        <v>0</v>
      </c>
      <c r="Y11" s="11">
        <f t="shared" si="6"/>
        <v>0</v>
      </c>
      <c r="Z11" s="11">
        <f t="shared" si="6"/>
        <v>0</v>
      </c>
      <c r="AA11" s="11">
        <f t="shared" si="6"/>
        <v>0</v>
      </c>
      <c r="AB11" s="11">
        <f t="shared" si="6"/>
        <v>0</v>
      </c>
      <c r="AC11" s="11">
        <f t="shared" si="6"/>
        <v>0</v>
      </c>
      <c r="AD11" s="11">
        <f t="shared" si="6"/>
        <v>1</v>
      </c>
      <c r="AE11" s="11">
        <f t="shared" si="6"/>
        <v>1</v>
      </c>
    </row>
    <row r="12" spans="1:31">
      <c r="A12" s="13" t="s">
        <v>52</v>
      </c>
      <c r="B12" s="13" t="s">
        <v>51</v>
      </c>
      <c r="C12" s="13" t="s">
        <v>8</v>
      </c>
      <c r="D12" s="14">
        <v>40492</v>
      </c>
      <c r="E12" s="19" t="s">
        <v>11</v>
      </c>
      <c r="F12"/>
      <c r="G12" s="17">
        <v>41050</v>
      </c>
      <c r="H12" s="18">
        <v>40492</v>
      </c>
      <c r="I12" s="16" t="s">
        <v>28</v>
      </c>
      <c r="J12" s="15">
        <v>40862</v>
      </c>
      <c r="K12" s="17" t="s">
        <v>104</v>
      </c>
      <c r="L12" s="17"/>
      <c r="M12" s="15" t="str">
        <f t="shared" si="4"/>
        <v>18 Mois</v>
      </c>
      <c r="N12" s="4">
        <f t="shared" si="5"/>
        <v>1</v>
      </c>
      <c r="O12" s="15" t="str">
        <f ca="1">+TEXT(Tableau8[[#This Row],[DMC]],"aaaa")</f>
        <v>2010</v>
      </c>
      <c r="P12" s="15" t="str">
        <f>LEFT(B12,3)</f>
        <v>VOL</v>
      </c>
      <c r="Q12" s="15" t="str">
        <f ca="1">VLOOKUP(P12,#REF!,2,0)</f>
        <v>WG</v>
      </c>
      <c r="R12" s="4" t="s">
        <v>114</v>
      </c>
      <c r="S12" s="4" t="s">
        <v>115</v>
      </c>
      <c r="T12" s="11">
        <f t="shared" si="6"/>
        <v>0</v>
      </c>
      <c r="U12" s="11">
        <f t="shared" si="6"/>
        <v>0</v>
      </c>
      <c r="V12" s="11">
        <f t="shared" si="6"/>
        <v>0</v>
      </c>
      <c r="W12" s="11">
        <f t="shared" si="6"/>
        <v>0</v>
      </c>
      <c r="X12" s="11">
        <f t="shared" si="6"/>
        <v>0</v>
      </c>
      <c r="Y12" s="11">
        <f t="shared" si="6"/>
        <v>0</v>
      </c>
      <c r="Z12" s="11">
        <f t="shared" si="6"/>
        <v>0</v>
      </c>
      <c r="AA12" s="11">
        <f t="shared" si="6"/>
        <v>0</v>
      </c>
      <c r="AB12" s="11">
        <f t="shared" si="6"/>
        <v>0</v>
      </c>
      <c r="AC12" s="11">
        <f t="shared" si="6"/>
        <v>0</v>
      </c>
      <c r="AD12" s="11">
        <f t="shared" si="6"/>
        <v>1</v>
      </c>
      <c r="AE12" s="11">
        <f t="shared" si="6"/>
        <v>1</v>
      </c>
    </row>
    <row r="13" spans="1:31">
      <c r="A13" s="13" t="s">
        <v>53</v>
      </c>
      <c r="B13" s="13" t="s">
        <v>51</v>
      </c>
      <c r="C13" s="13" t="s">
        <v>8</v>
      </c>
      <c r="D13" s="14">
        <v>40492</v>
      </c>
      <c r="E13" s="19" t="s">
        <v>11</v>
      </c>
      <c r="F13"/>
      <c r="G13" s="17">
        <v>41050</v>
      </c>
      <c r="H13" s="18">
        <v>40492</v>
      </c>
      <c r="I13" s="16" t="s">
        <v>28</v>
      </c>
      <c r="J13" s="15">
        <v>40092</v>
      </c>
      <c r="K13" s="17" t="s">
        <v>104</v>
      </c>
      <c r="L13" s="17"/>
      <c r="M13" s="15" t="str">
        <f t="shared" si="4"/>
        <v>18 Mois</v>
      </c>
      <c r="N13" s="4">
        <f t="shared" si="5"/>
        <v>1</v>
      </c>
      <c r="O13" s="15" t="str">
        <f ca="1">+TEXT(Tableau8[[#This Row],[DMC]],"aaaa")</f>
        <v>2010</v>
      </c>
      <c r="P13" s="15" t="str">
        <f>LEFT(B13,3)</f>
        <v>VOL</v>
      </c>
      <c r="Q13" s="15" t="str">
        <f ca="1">VLOOKUP(P13,#REF!,2,0)</f>
        <v>WG</v>
      </c>
      <c r="R13" s="4" t="s">
        <v>114</v>
      </c>
      <c r="S13" s="4" t="s">
        <v>115</v>
      </c>
      <c r="T13" s="11">
        <f t="shared" si="6"/>
        <v>0</v>
      </c>
      <c r="U13" s="11">
        <f t="shared" si="6"/>
        <v>0</v>
      </c>
      <c r="V13" s="11">
        <f t="shared" si="6"/>
        <v>0</v>
      </c>
      <c r="W13" s="11">
        <f t="shared" si="6"/>
        <v>0</v>
      </c>
      <c r="X13" s="11">
        <f t="shared" si="6"/>
        <v>0</v>
      </c>
      <c r="Y13" s="11">
        <f t="shared" si="6"/>
        <v>0</v>
      </c>
      <c r="Z13" s="11">
        <f t="shared" si="6"/>
        <v>0</v>
      </c>
      <c r="AA13" s="11">
        <f t="shared" si="6"/>
        <v>0</v>
      </c>
      <c r="AB13" s="11">
        <f t="shared" si="6"/>
        <v>0</v>
      </c>
      <c r="AC13" s="11">
        <f t="shared" si="6"/>
        <v>0</v>
      </c>
      <c r="AD13" s="11">
        <f t="shared" si="6"/>
        <v>1</v>
      </c>
      <c r="AE13" s="11">
        <f t="shared" si="6"/>
        <v>1</v>
      </c>
    </row>
    <row r="14" spans="1:31">
      <c r="A14" s="13" t="s">
        <v>54</v>
      </c>
      <c r="B14" s="13" t="s">
        <v>51</v>
      </c>
      <c r="C14" s="13" t="s">
        <v>8</v>
      </c>
      <c r="D14" s="14">
        <v>40492</v>
      </c>
      <c r="E14" s="19" t="s">
        <v>11</v>
      </c>
      <c r="F14"/>
      <c r="G14" s="17">
        <v>41050</v>
      </c>
      <c r="H14" s="18">
        <v>40492</v>
      </c>
      <c r="I14" s="16" t="s">
        <v>28</v>
      </c>
      <c r="J14" s="15">
        <v>35484</v>
      </c>
      <c r="K14" s="17" t="s">
        <v>104</v>
      </c>
      <c r="L14" s="12"/>
      <c r="M14" s="4" t="str">
        <f t="shared" si="4"/>
        <v>18 Mois</v>
      </c>
      <c r="N14" s="4">
        <f t="shared" si="5"/>
        <v>1</v>
      </c>
      <c r="O14" s="4" t="str">
        <f ca="1">+TEXT(Tableau8[[#This Row],[DMC]],"aaaa")</f>
        <v>2010</v>
      </c>
      <c r="P14" s="4" t="str">
        <f>LEFT(B14,3)</f>
        <v>VOL</v>
      </c>
      <c r="Q14" s="4" t="str">
        <f ca="1">VLOOKUP(P14,#REF!,2,0)</f>
        <v>WG</v>
      </c>
      <c r="R14" s="4" t="s">
        <v>114</v>
      </c>
      <c r="S14" s="4" t="s">
        <v>115</v>
      </c>
      <c r="T14" s="11">
        <f t="shared" ref="T14:AE14" si="7">IF(DATE($O14,T$2,15)&lt;$D14,0,(1*($G14&gt;DATE($O14,T$2,15))*($N14)))</f>
        <v>0</v>
      </c>
      <c r="U14" s="11">
        <f t="shared" si="7"/>
        <v>0</v>
      </c>
      <c r="V14" s="11">
        <f t="shared" si="7"/>
        <v>0</v>
      </c>
      <c r="W14" s="11">
        <f t="shared" si="7"/>
        <v>0</v>
      </c>
      <c r="X14" s="11">
        <f t="shared" si="7"/>
        <v>0</v>
      </c>
      <c r="Y14" s="11">
        <f t="shared" si="7"/>
        <v>0</v>
      </c>
      <c r="Z14" s="11">
        <f t="shared" si="7"/>
        <v>0</v>
      </c>
      <c r="AA14" s="11">
        <f t="shared" si="7"/>
        <v>0</v>
      </c>
      <c r="AB14" s="11">
        <f t="shared" si="7"/>
        <v>0</v>
      </c>
      <c r="AC14" s="11">
        <f t="shared" si="7"/>
        <v>0</v>
      </c>
      <c r="AD14" s="11">
        <f t="shared" si="7"/>
        <v>1</v>
      </c>
      <c r="AE14" s="11">
        <f t="shared" si="7"/>
        <v>1</v>
      </c>
    </row>
    <row r="15" spans="1:31">
      <c r="A15" s="13" t="s">
        <v>60</v>
      </c>
      <c r="B15" s="13" t="s">
        <v>61</v>
      </c>
      <c r="C15" s="13" t="s">
        <v>8</v>
      </c>
      <c r="D15" s="14">
        <v>40444</v>
      </c>
      <c r="E15" s="19" t="s">
        <v>9</v>
      </c>
      <c r="F15"/>
      <c r="G15" s="17">
        <v>41052</v>
      </c>
      <c r="H15" s="18">
        <v>40444</v>
      </c>
      <c r="I15" s="16" t="s">
        <v>28</v>
      </c>
      <c r="J15" s="15">
        <v>38430</v>
      </c>
      <c r="K15" s="17" t="s">
        <v>104</v>
      </c>
      <c r="L15" s="12"/>
      <c r="M15" s="4" t="str">
        <f t="shared" si="4"/>
        <v>20 Mois</v>
      </c>
      <c r="N15" s="4">
        <f t="shared" si="5"/>
        <v>1</v>
      </c>
      <c r="O15" s="4" t="str">
        <f ca="1">+TEXT(Tableau8[[#This Row],[DMC]],"aaaa")</f>
        <v>2010</v>
      </c>
      <c r="P15" s="4" t="str">
        <f>LEFT(B15,3)</f>
        <v>VOL</v>
      </c>
      <c r="Q15" s="4" t="str">
        <f ca="1">VLOOKUP(P15,#REF!,2,0)</f>
        <v>WG</v>
      </c>
      <c r="R15" s="4" t="s">
        <v>114</v>
      </c>
      <c r="S15" s="4" t="s">
        <v>115</v>
      </c>
      <c r="T15" s="11">
        <f t="shared" ref="T15:AE19" si="8">IF(DATE($O15,T$2,15)&lt;$D15,0,(1*($G15&gt;DATE($O15,T$2,15))*($N15)))</f>
        <v>0</v>
      </c>
      <c r="U15" s="11">
        <f t="shared" si="8"/>
        <v>0</v>
      </c>
      <c r="V15" s="11">
        <f t="shared" si="8"/>
        <v>0</v>
      </c>
      <c r="W15" s="11">
        <f t="shared" si="8"/>
        <v>0</v>
      </c>
      <c r="X15" s="11">
        <f t="shared" si="8"/>
        <v>0</v>
      </c>
      <c r="Y15" s="11">
        <f t="shared" si="8"/>
        <v>0</v>
      </c>
      <c r="Z15" s="11">
        <f t="shared" si="8"/>
        <v>0</v>
      </c>
      <c r="AA15" s="11">
        <f t="shared" si="8"/>
        <v>0</v>
      </c>
      <c r="AB15" s="11">
        <f t="shared" si="8"/>
        <v>0</v>
      </c>
      <c r="AC15" s="11">
        <f t="shared" si="8"/>
        <v>1</v>
      </c>
      <c r="AD15" s="11">
        <f t="shared" si="8"/>
        <v>1</v>
      </c>
      <c r="AE15" s="11">
        <f t="shared" si="8"/>
        <v>1</v>
      </c>
    </row>
    <row r="16" spans="1:31">
      <c r="A16" s="13" t="s">
        <v>47</v>
      </c>
      <c r="B16" s="13" t="s">
        <v>48</v>
      </c>
      <c r="C16" s="13" t="s">
        <v>8</v>
      </c>
      <c r="D16" s="14">
        <v>40263</v>
      </c>
      <c r="E16" s="19" t="s">
        <v>11</v>
      </c>
      <c r="F16"/>
      <c r="G16" s="17">
        <v>41054</v>
      </c>
      <c r="H16" s="18">
        <v>40263</v>
      </c>
      <c r="I16" s="16" t="s">
        <v>28</v>
      </c>
      <c r="J16" s="15">
        <v>48973</v>
      </c>
      <c r="K16" s="17" t="s">
        <v>104</v>
      </c>
      <c r="L16" s="12"/>
      <c r="M16" s="4" t="str">
        <f t="shared" si="4"/>
        <v>25 Mois</v>
      </c>
      <c r="N16" s="4">
        <f t="shared" si="5"/>
        <v>1</v>
      </c>
      <c r="O16" s="4" t="str">
        <f ca="1">+TEXT(Tableau8[[#This Row],[DMC]],"aaaa")</f>
        <v>2010</v>
      </c>
      <c r="P16" s="4" t="str">
        <f>LEFT(B16,3)</f>
        <v xml:space="preserve"> PE</v>
      </c>
      <c r="Q16" s="4" t="str">
        <f ca="1">VLOOKUP(P16,#REF!,2,0)</f>
        <v>Peugeot</v>
      </c>
      <c r="R16" s="4" t="s">
        <v>114</v>
      </c>
      <c r="S16" s="4" t="s">
        <v>115</v>
      </c>
      <c r="T16" s="11">
        <f t="shared" si="8"/>
        <v>0</v>
      </c>
      <c r="U16" s="11">
        <f t="shared" si="8"/>
        <v>0</v>
      </c>
      <c r="V16" s="11">
        <f t="shared" si="8"/>
        <v>0</v>
      </c>
      <c r="W16" s="11">
        <f t="shared" si="8"/>
        <v>1</v>
      </c>
      <c r="X16" s="11">
        <f t="shared" si="8"/>
        <v>1</v>
      </c>
      <c r="Y16" s="11">
        <f t="shared" si="8"/>
        <v>1</v>
      </c>
      <c r="Z16" s="11">
        <f t="shared" si="8"/>
        <v>1</v>
      </c>
      <c r="AA16" s="11">
        <f t="shared" si="8"/>
        <v>1</v>
      </c>
      <c r="AB16" s="11">
        <f t="shared" si="8"/>
        <v>1</v>
      </c>
      <c r="AC16" s="11">
        <f t="shared" si="8"/>
        <v>1</v>
      </c>
      <c r="AD16" s="11">
        <f t="shared" si="8"/>
        <v>1</v>
      </c>
      <c r="AE16" s="11">
        <f t="shared" si="8"/>
        <v>1</v>
      </c>
    </row>
    <row r="17" spans="1:31">
      <c r="A17" s="13" t="s">
        <v>49</v>
      </c>
      <c r="B17" s="13" t="s">
        <v>46</v>
      </c>
      <c r="C17" s="13" t="s">
        <v>8</v>
      </c>
      <c r="D17" s="14">
        <v>40443</v>
      </c>
      <c r="E17" s="19" t="s">
        <v>11</v>
      </c>
      <c r="F17"/>
      <c r="G17" s="17">
        <v>41080</v>
      </c>
      <c r="H17" s="18">
        <v>40443</v>
      </c>
      <c r="I17" s="16" t="s">
        <v>28</v>
      </c>
      <c r="J17" s="15">
        <v>46620</v>
      </c>
      <c r="K17" s="17" t="s">
        <v>104</v>
      </c>
      <c r="L17" s="12"/>
      <c r="M17" s="4" t="str">
        <f t="shared" si="4"/>
        <v>20 Mois</v>
      </c>
      <c r="N17" s="4">
        <f t="shared" si="5"/>
        <v>1</v>
      </c>
      <c r="O17" s="4" t="str">
        <f ca="1">+TEXT(Tableau8[[#This Row],[DMC]],"aaaa")</f>
        <v>2010</v>
      </c>
      <c r="P17" s="4" t="str">
        <f>LEFT(B17,3)</f>
        <v>SKO</v>
      </c>
      <c r="Q17" s="4" t="str">
        <f ca="1">VLOOKUP(P17,#REF!,2,0)</f>
        <v>Skoda</v>
      </c>
      <c r="R17" s="4" t="s">
        <v>114</v>
      </c>
      <c r="S17" s="4" t="s">
        <v>115</v>
      </c>
      <c r="T17" s="11">
        <f t="shared" si="8"/>
        <v>0</v>
      </c>
      <c r="U17" s="11">
        <f t="shared" si="8"/>
        <v>0</v>
      </c>
      <c r="V17" s="11">
        <f t="shared" si="8"/>
        <v>0</v>
      </c>
      <c r="W17" s="11">
        <f t="shared" si="8"/>
        <v>0</v>
      </c>
      <c r="X17" s="11">
        <f t="shared" si="8"/>
        <v>0</v>
      </c>
      <c r="Y17" s="11">
        <f t="shared" si="8"/>
        <v>0</v>
      </c>
      <c r="Z17" s="11">
        <f t="shared" si="8"/>
        <v>0</v>
      </c>
      <c r="AA17" s="11">
        <f t="shared" si="8"/>
        <v>0</v>
      </c>
      <c r="AB17" s="11">
        <f t="shared" si="8"/>
        <v>0</v>
      </c>
      <c r="AC17" s="11">
        <f t="shared" si="8"/>
        <v>1</v>
      </c>
      <c r="AD17" s="11">
        <f t="shared" si="8"/>
        <v>1</v>
      </c>
      <c r="AE17" s="11">
        <f t="shared" si="8"/>
        <v>1</v>
      </c>
    </row>
    <row r="18" spans="1:31">
      <c r="A18" s="13" t="s">
        <v>65</v>
      </c>
      <c r="B18" s="13" t="s">
        <v>46</v>
      </c>
      <c r="C18" s="13" t="s">
        <v>8</v>
      </c>
      <c r="D18" s="14">
        <v>39913</v>
      </c>
      <c r="E18" s="19" t="s">
        <v>63</v>
      </c>
      <c r="F18"/>
      <c r="G18" s="17">
        <v>41102</v>
      </c>
      <c r="H18" s="18">
        <v>39913</v>
      </c>
      <c r="I18" s="16" t="s">
        <v>28</v>
      </c>
      <c r="J18" s="15">
        <v>56684</v>
      </c>
      <c r="K18" s="17" t="s">
        <v>104</v>
      </c>
      <c r="L18" s="12"/>
      <c r="M18" s="4" t="str">
        <f t="shared" si="4"/>
        <v>39 Mois</v>
      </c>
      <c r="N18" s="4">
        <f t="shared" si="5"/>
        <v>1</v>
      </c>
      <c r="O18" s="4" t="str">
        <f ca="1">+TEXT(Tableau8[[#This Row],[DMC]],"aaaa")</f>
        <v>2009</v>
      </c>
      <c r="P18" s="4" t="str">
        <f>LEFT(B18,3)</f>
        <v>SKO</v>
      </c>
      <c r="Q18" s="4" t="str">
        <f ca="1">VLOOKUP(P18,#REF!,2,0)</f>
        <v>Skoda</v>
      </c>
      <c r="R18" s="4" t="s">
        <v>114</v>
      </c>
      <c r="S18" s="4" t="s">
        <v>115</v>
      </c>
      <c r="T18" s="11">
        <f t="shared" si="8"/>
        <v>0</v>
      </c>
      <c r="U18" s="11">
        <f t="shared" si="8"/>
        <v>0</v>
      </c>
      <c r="V18" s="11">
        <f t="shared" si="8"/>
        <v>0</v>
      </c>
      <c r="W18" s="11">
        <f t="shared" si="8"/>
        <v>1</v>
      </c>
      <c r="X18" s="11">
        <f t="shared" si="8"/>
        <v>1</v>
      </c>
      <c r="Y18" s="11">
        <f t="shared" si="8"/>
        <v>1</v>
      </c>
      <c r="Z18" s="11">
        <f t="shared" si="8"/>
        <v>1</v>
      </c>
      <c r="AA18" s="11">
        <f t="shared" si="8"/>
        <v>1</v>
      </c>
      <c r="AB18" s="11">
        <f t="shared" si="8"/>
        <v>1</v>
      </c>
      <c r="AC18" s="11">
        <f t="shared" si="8"/>
        <v>1</v>
      </c>
      <c r="AD18" s="11">
        <f t="shared" si="8"/>
        <v>1</v>
      </c>
      <c r="AE18" s="11">
        <f t="shared" si="8"/>
        <v>1</v>
      </c>
    </row>
    <row r="19" spans="1:31">
      <c r="A19" s="13" t="s">
        <v>66</v>
      </c>
      <c r="B19" s="13" t="s">
        <v>67</v>
      </c>
      <c r="C19" s="13" t="s">
        <v>8</v>
      </c>
      <c r="D19" s="14">
        <v>39899</v>
      </c>
      <c r="E19" s="19" t="s">
        <v>63</v>
      </c>
      <c r="F19"/>
      <c r="G19" s="17">
        <v>41103</v>
      </c>
      <c r="H19" s="18">
        <v>39899</v>
      </c>
      <c r="I19" s="16" t="s">
        <v>42</v>
      </c>
      <c r="J19" s="15">
        <v>83369</v>
      </c>
      <c r="K19" s="17" t="s">
        <v>104</v>
      </c>
      <c r="L19" s="12"/>
      <c r="M19" s="4" t="str">
        <f t="shared" si="4"/>
        <v>39 Mois</v>
      </c>
      <c r="N19" s="4">
        <f t="shared" si="5"/>
        <v>1</v>
      </c>
      <c r="O19" s="4" t="str">
        <f ca="1">+TEXT(Tableau8[[#This Row],[DMC]],"aaaa")</f>
        <v>2009</v>
      </c>
      <c r="P19" s="4" t="str">
        <f>LEFT(B19,3)</f>
        <v>OPE</v>
      </c>
      <c r="Q19" s="4" t="str">
        <f ca="1">VLOOKUP(P19,#REF!,2,0)</f>
        <v>Opel</v>
      </c>
      <c r="R19" s="4" t="s">
        <v>114</v>
      </c>
      <c r="S19" s="4" t="s">
        <v>115</v>
      </c>
      <c r="T19" s="11">
        <f t="shared" si="8"/>
        <v>0</v>
      </c>
      <c r="U19" s="11">
        <f t="shared" si="8"/>
        <v>0</v>
      </c>
      <c r="V19" s="11">
        <f t="shared" si="8"/>
        <v>0</v>
      </c>
      <c r="W19" s="11">
        <f t="shared" si="8"/>
        <v>1</v>
      </c>
      <c r="X19" s="11">
        <f t="shared" si="8"/>
        <v>1</v>
      </c>
      <c r="Y19" s="11">
        <f t="shared" si="8"/>
        <v>1</v>
      </c>
      <c r="Z19" s="11">
        <f t="shared" si="8"/>
        <v>1</v>
      </c>
      <c r="AA19" s="11">
        <f t="shared" si="8"/>
        <v>1</v>
      </c>
      <c r="AB19" s="11">
        <f t="shared" si="8"/>
        <v>1</v>
      </c>
      <c r="AC19" s="11">
        <f t="shared" si="8"/>
        <v>1</v>
      </c>
      <c r="AD19" s="11">
        <f t="shared" si="8"/>
        <v>1</v>
      </c>
      <c r="AE19" s="11">
        <f t="shared" si="8"/>
        <v>1</v>
      </c>
    </row>
    <row r="20" spans="1:31">
      <c r="A20" s="13" t="s">
        <v>62</v>
      </c>
      <c r="B20" s="13" t="s">
        <v>44</v>
      </c>
      <c r="C20" s="13" t="s">
        <v>8</v>
      </c>
      <c r="D20" s="14">
        <v>39199</v>
      </c>
      <c r="E20" s="19" t="s">
        <v>63</v>
      </c>
      <c r="F20"/>
      <c r="G20" s="17">
        <v>41128</v>
      </c>
      <c r="H20" s="18">
        <v>39199</v>
      </c>
      <c r="I20" s="16" t="s">
        <v>28</v>
      </c>
      <c r="J20" s="15">
        <v>76897</v>
      </c>
      <c r="K20" s="17" t="s">
        <v>104</v>
      </c>
      <c r="L20" s="12"/>
      <c r="M20" s="4" t="str">
        <f t="shared" si="4"/>
        <v>63 Mois</v>
      </c>
      <c r="N20" s="4">
        <f t="shared" si="5"/>
        <v>1</v>
      </c>
      <c r="O20" s="4" t="str">
        <f ca="1">+TEXT(Tableau8[[#This Row],[DMC]],"aaaa")</f>
        <v>2007</v>
      </c>
      <c r="P20" s="4" t="str">
        <f>LEFT(B20,3)</f>
        <v>FOR</v>
      </c>
      <c r="Q20" s="4" t="str">
        <f ca="1">VLOOKUP(P20,#REF!,2,0)</f>
        <v>Ford</v>
      </c>
      <c r="R20" s="4" t="s">
        <v>114</v>
      </c>
      <c r="S20" s="4" t="s">
        <v>115</v>
      </c>
      <c r="T20" s="11">
        <f t="shared" ref="T20:AE24" si="9">IF(DATE($O20,T$2,15)&lt;$D20,0,(1*($G20&gt;DATE($O20,T$2,15))*($N20)))</f>
        <v>0</v>
      </c>
      <c r="U20" s="11">
        <f t="shared" si="9"/>
        <v>0</v>
      </c>
      <c r="V20" s="11">
        <f t="shared" si="9"/>
        <v>0</v>
      </c>
      <c r="W20" s="11">
        <f t="shared" si="9"/>
        <v>0</v>
      </c>
      <c r="X20" s="11">
        <f t="shared" si="9"/>
        <v>1</v>
      </c>
      <c r="Y20" s="11">
        <f t="shared" si="9"/>
        <v>1</v>
      </c>
      <c r="Z20" s="11">
        <f t="shared" si="9"/>
        <v>1</v>
      </c>
      <c r="AA20" s="11">
        <f t="shared" si="9"/>
        <v>1</v>
      </c>
      <c r="AB20" s="11">
        <f t="shared" si="9"/>
        <v>1</v>
      </c>
      <c r="AC20" s="11">
        <f t="shared" si="9"/>
        <v>1</v>
      </c>
      <c r="AD20" s="11">
        <f t="shared" si="9"/>
        <v>1</v>
      </c>
      <c r="AE20" s="11">
        <f t="shared" si="9"/>
        <v>1</v>
      </c>
    </row>
    <row r="21" spans="1:31">
      <c r="A21" s="13" t="s">
        <v>64</v>
      </c>
      <c r="B21" s="13" t="s">
        <v>46</v>
      </c>
      <c r="C21" s="13" t="s">
        <v>8</v>
      </c>
      <c r="D21" s="14">
        <v>39913</v>
      </c>
      <c r="E21" s="19" t="s">
        <v>63</v>
      </c>
      <c r="F21"/>
      <c r="G21" s="17">
        <v>41138</v>
      </c>
      <c r="H21" s="18">
        <v>39913</v>
      </c>
      <c r="I21" s="16" t="s">
        <v>28</v>
      </c>
      <c r="J21" s="15">
        <v>93264</v>
      </c>
      <c r="K21" s="17" t="s">
        <v>104</v>
      </c>
      <c r="L21" s="12"/>
      <c r="M21" s="4" t="str">
        <f t="shared" si="4"/>
        <v>40 Mois</v>
      </c>
      <c r="N21" s="4">
        <f t="shared" si="5"/>
        <v>1</v>
      </c>
      <c r="O21" s="4" t="str">
        <f ca="1">+TEXT(Tableau8[[#This Row],[DMC]],"aaaa")</f>
        <v>2009</v>
      </c>
      <c r="P21" s="4" t="str">
        <f>LEFT(B21,3)</f>
        <v>SKO</v>
      </c>
      <c r="Q21" s="4" t="str">
        <f ca="1">VLOOKUP(P21,#REF!,2,0)</f>
        <v>Skoda</v>
      </c>
      <c r="R21" s="4" t="s">
        <v>114</v>
      </c>
      <c r="S21" s="4" t="s">
        <v>115</v>
      </c>
      <c r="T21" s="11">
        <f t="shared" si="9"/>
        <v>0</v>
      </c>
      <c r="U21" s="11">
        <f t="shared" si="9"/>
        <v>0</v>
      </c>
      <c r="V21" s="11">
        <f t="shared" si="9"/>
        <v>0</v>
      </c>
      <c r="W21" s="11">
        <f t="shared" si="9"/>
        <v>1</v>
      </c>
      <c r="X21" s="11">
        <f t="shared" si="9"/>
        <v>1</v>
      </c>
      <c r="Y21" s="11">
        <f t="shared" si="9"/>
        <v>1</v>
      </c>
      <c r="Z21" s="11">
        <f t="shared" si="9"/>
        <v>1</v>
      </c>
      <c r="AA21" s="11">
        <f t="shared" si="9"/>
        <v>1</v>
      </c>
      <c r="AB21" s="11">
        <f t="shared" si="9"/>
        <v>1</v>
      </c>
      <c r="AC21" s="11">
        <f t="shared" si="9"/>
        <v>1</v>
      </c>
      <c r="AD21" s="11">
        <f t="shared" si="9"/>
        <v>1</v>
      </c>
      <c r="AE21" s="11">
        <f t="shared" si="9"/>
        <v>1</v>
      </c>
    </row>
    <row r="22" spans="1:31">
      <c r="A22" s="13" t="s">
        <v>70</v>
      </c>
      <c r="B22" s="13" t="s">
        <v>46</v>
      </c>
      <c r="C22" s="13" t="s">
        <v>8</v>
      </c>
      <c r="D22" s="14">
        <v>40268</v>
      </c>
      <c r="E22" s="19" t="s">
        <v>63</v>
      </c>
      <c r="F22"/>
      <c r="G22" s="17">
        <v>41142</v>
      </c>
      <c r="H22" s="18">
        <v>40268</v>
      </c>
      <c r="I22" s="16" t="s">
        <v>28</v>
      </c>
      <c r="J22" s="15">
        <v>57407</v>
      </c>
      <c r="K22" s="17" t="s">
        <v>104</v>
      </c>
      <c r="L22" s="12"/>
      <c r="M22" s="4" t="str">
        <f t="shared" si="4"/>
        <v>28 Mois</v>
      </c>
      <c r="N22" s="4">
        <f t="shared" si="5"/>
        <v>1</v>
      </c>
      <c r="O22" s="4" t="str">
        <f ca="1">+TEXT(Tableau8[[#This Row],[DMC]],"aaaa")</f>
        <v>2010</v>
      </c>
      <c r="P22" s="4" t="str">
        <f>LEFT(B22,3)</f>
        <v>SKO</v>
      </c>
      <c r="Q22" s="4" t="str">
        <f ca="1">VLOOKUP(P22,#REF!,2,0)</f>
        <v>Skoda</v>
      </c>
      <c r="R22" s="4" t="s">
        <v>114</v>
      </c>
      <c r="S22" s="4" t="s">
        <v>115</v>
      </c>
      <c r="T22" s="11">
        <f t="shared" si="9"/>
        <v>0</v>
      </c>
      <c r="U22" s="11">
        <f t="shared" si="9"/>
        <v>0</v>
      </c>
      <c r="V22" s="11">
        <f t="shared" si="9"/>
        <v>0</v>
      </c>
      <c r="W22" s="11">
        <f t="shared" si="9"/>
        <v>1</v>
      </c>
      <c r="X22" s="11">
        <f t="shared" si="9"/>
        <v>1</v>
      </c>
      <c r="Y22" s="11">
        <f t="shared" si="9"/>
        <v>1</v>
      </c>
      <c r="Z22" s="11">
        <f t="shared" si="9"/>
        <v>1</v>
      </c>
      <c r="AA22" s="11">
        <f t="shared" si="9"/>
        <v>1</v>
      </c>
      <c r="AB22" s="11">
        <f t="shared" si="9"/>
        <v>1</v>
      </c>
      <c r="AC22" s="11">
        <f t="shared" si="9"/>
        <v>1</v>
      </c>
      <c r="AD22" s="11">
        <f t="shared" si="9"/>
        <v>1</v>
      </c>
      <c r="AE22" s="11">
        <f t="shared" si="9"/>
        <v>1</v>
      </c>
    </row>
    <row r="23" spans="1:31">
      <c r="A23" s="13" t="s">
        <v>69</v>
      </c>
      <c r="B23" s="13" t="s">
        <v>37</v>
      </c>
      <c r="C23" s="13" t="s">
        <v>8</v>
      </c>
      <c r="D23" s="14">
        <v>40112</v>
      </c>
      <c r="E23" s="19" t="s">
        <v>63</v>
      </c>
      <c r="F23"/>
      <c r="G23" s="17">
        <v>41143</v>
      </c>
      <c r="H23" s="18">
        <v>40105</v>
      </c>
      <c r="I23" s="16" t="s">
        <v>28</v>
      </c>
      <c r="J23" s="15">
        <v>46500</v>
      </c>
      <c r="K23" s="17" t="s">
        <v>104</v>
      </c>
      <c r="L23" s="12"/>
      <c r="M23" s="4" t="str">
        <f t="shared" si="4"/>
        <v>34 Mois</v>
      </c>
      <c r="N23" s="4">
        <f t="shared" si="5"/>
        <v>1</v>
      </c>
      <c r="O23" s="4" t="str">
        <f ca="1">+TEXT(Tableau8[[#This Row],[DMC]],"aaaa")</f>
        <v>2009</v>
      </c>
      <c r="P23" s="4" t="str">
        <f>LEFT(B23,3)</f>
        <v>PEU</v>
      </c>
      <c r="Q23" s="4" t="str">
        <f ca="1">VLOOKUP(P23,#REF!,2,0)</f>
        <v>Peugeot</v>
      </c>
      <c r="R23" s="4" t="s">
        <v>114</v>
      </c>
      <c r="S23" s="4" t="s">
        <v>115</v>
      </c>
      <c r="T23" s="11">
        <f t="shared" si="9"/>
        <v>0</v>
      </c>
      <c r="U23" s="11">
        <f t="shared" si="9"/>
        <v>0</v>
      </c>
      <c r="V23" s="11">
        <f t="shared" si="9"/>
        <v>0</v>
      </c>
      <c r="W23" s="11">
        <f t="shared" si="9"/>
        <v>0</v>
      </c>
      <c r="X23" s="11">
        <f t="shared" si="9"/>
        <v>0</v>
      </c>
      <c r="Y23" s="11">
        <f t="shared" si="9"/>
        <v>0</v>
      </c>
      <c r="Z23" s="11">
        <f t="shared" si="9"/>
        <v>0</v>
      </c>
      <c r="AA23" s="11">
        <f t="shared" si="9"/>
        <v>0</v>
      </c>
      <c r="AB23" s="11">
        <f t="shared" si="9"/>
        <v>0</v>
      </c>
      <c r="AC23" s="11">
        <f t="shared" si="9"/>
        <v>0</v>
      </c>
      <c r="AD23" s="11">
        <f t="shared" si="9"/>
        <v>1</v>
      </c>
      <c r="AE23" s="11">
        <f t="shared" si="9"/>
        <v>1</v>
      </c>
    </row>
    <row r="24" spans="1:31">
      <c r="A24" s="13" t="s">
        <v>68</v>
      </c>
      <c r="B24" s="13" t="s">
        <v>37</v>
      </c>
      <c r="C24" s="13" t="s">
        <v>8</v>
      </c>
      <c r="D24" s="14">
        <v>40112</v>
      </c>
      <c r="E24" s="19" t="s">
        <v>63</v>
      </c>
      <c r="F24"/>
      <c r="G24" s="17">
        <v>41144</v>
      </c>
      <c r="H24" s="18">
        <v>40105</v>
      </c>
      <c r="I24" s="16" t="s">
        <v>28</v>
      </c>
      <c r="J24" s="15">
        <v>56909</v>
      </c>
      <c r="K24" s="17" t="s">
        <v>104</v>
      </c>
      <c r="L24" s="12"/>
      <c r="M24" s="4" t="str">
        <f t="shared" si="4"/>
        <v>34 Mois</v>
      </c>
      <c r="N24" s="4">
        <f t="shared" si="5"/>
        <v>1</v>
      </c>
      <c r="O24" s="4" t="str">
        <f ca="1">+TEXT(Tableau8[[#This Row],[DMC]],"aaaa")</f>
        <v>2009</v>
      </c>
      <c r="P24" s="4" t="str">
        <f>LEFT(B24,3)</f>
        <v>PEU</v>
      </c>
      <c r="Q24" s="4" t="str">
        <f ca="1">VLOOKUP(P24,#REF!,2,0)</f>
        <v>Peugeot</v>
      </c>
      <c r="R24" s="4" t="s">
        <v>114</v>
      </c>
      <c r="S24" s="4" t="s">
        <v>115</v>
      </c>
      <c r="T24" s="11">
        <f t="shared" si="9"/>
        <v>0</v>
      </c>
      <c r="U24" s="11">
        <f t="shared" si="9"/>
        <v>0</v>
      </c>
      <c r="V24" s="11">
        <f t="shared" si="9"/>
        <v>0</v>
      </c>
      <c r="W24" s="11">
        <f t="shared" si="9"/>
        <v>0</v>
      </c>
      <c r="X24" s="11">
        <f t="shared" si="9"/>
        <v>0</v>
      </c>
      <c r="Y24" s="11">
        <f t="shared" si="9"/>
        <v>0</v>
      </c>
      <c r="Z24" s="11">
        <f t="shared" si="9"/>
        <v>0</v>
      </c>
      <c r="AA24" s="11">
        <f t="shared" si="9"/>
        <v>0</v>
      </c>
      <c r="AB24" s="11">
        <f t="shared" si="9"/>
        <v>0</v>
      </c>
      <c r="AC24" s="11">
        <f t="shared" si="9"/>
        <v>0</v>
      </c>
      <c r="AD24" s="11">
        <f t="shared" si="9"/>
        <v>1</v>
      </c>
      <c r="AE24" s="11">
        <f t="shared" si="9"/>
        <v>1</v>
      </c>
    </row>
  </sheetData>
  <pageMargins left="0.75" right="0.75" top="1" bottom="1" header="0.4921259845" footer="0.4921259845"/>
  <pageSetup paperSize="9" orientation="portrait" r:id="rId1"/>
  <headerFooter alignWithMargins="0"/>
  <legacyDrawing r:id="rId2"/>
  <controls>
    <control shapeId="1036" r:id="rId3" name="CommandButton2"/>
    <control shapeId="1034" r:id="rId4" name="CommandButton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E4691"/>
  <sheetViews>
    <sheetView tabSelected="1" workbookViewId="0">
      <pane xSplit="2" topLeftCell="M1" activePane="topRight" state="frozen"/>
      <selection pane="topRight" activeCell="Q21" sqref="Q21"/>
    </sheetView>
  </sheetViews>
  <sheetFormatPr baseColWidth="10" defaultRowHeight="12.75"/>
  <cols>
    <col min="1" max="1" width="12.42578125" bestFit="1" customWidth="1"/>
    <col min="2" max="2" width="28.42578125" bestFit="1" customWidth="1"/>
    <col min="3" max="3" width="9.42578125" style="1" bestFit="1" customWidth="1"/>
    <col min="4" max="4" width="14.7109375" bestFit="1" customWidth="1"/>
    <col min="5" max="5" width="8.5703125" bestFit="1" customWidth="1"/>
    <col min="6" max="6" width="18.5703125" bestFit="1" customWidth="1"/>
    <col min="7" max="7" width="28.5703125" bestFit="1" customWidth="1"/>
    <col min="8" max="8" width="9.140625" bestFit="1" customWidth="1"/>
    <col min="9" max="9" width="15.7109375" bestFit="1" customWidth="1"/>
    <col min="10" max="10" width="13.28515625" bestFit="1" customWidth="1"/>
    <col min="11" max="11" width="9" bestFit="1" customWidth="1"/>
    <col min="12" max="12" width="14.7109375" bestFit="1" customWidth="1"/>
    <col min="13" max="13" width="20.85546875" bestFit="1" customWidth="1"/>
    <col min="14" max="14" width="9.28515625" bestFit="1" customWidth="1"/>
    <col min="15" max="15" width="10.85546875" bestFit="1" customWidth="1"/>
    <col min="16" max="16" width="10" bestFit="1" customWidth="1"/>
    <col min="17" max="17" width="11.5703125" bestFit="1" customWidth="1"/>
    <col min="18" max="18" width="11.5703125" customWidth="1"/>
    <col min="19" max="19" width="13.5703125" bestFit="1" customWidth="1"/>
    <col min="20" max="20" width="6.7109375" bestFit="1" customWidth="1"/>
  </cols>
  <sheetData>
    <row r="1" spans="1:3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25</v>
      </c>
      <c r="G1" s="9" t="s">
        <v>5</v>
      </c>
      <c r="H1" s="8" t="s">
        <v>27</v>
      </c>
      <c r="I1" s="8" t="s">
        <v>31</v>
      </c>
      <c r="J1" s="8" t="s">
        <v>30</v>
      </c>
      <c r="K1" s="9" t="s">
        <v>101</v>
      </c>
      <c r="L1" s="8" t="s">
        <v>106</v>
      </c>
      <c r="M1" s="8" t="s">
        <v>105</v>
      </c>
      <c r="N1" s="8" t="s">
        <v>103</v>
      </c>
      <c r="O1" s="8" t="s">
        <v>7</v>
      </c>
      <c r="P1" s="8" t="s">
        <v>109</v>
      </c>
      <c r="Q1" s="8" t="s">
        <v>1</v>
      </c>
      <c r="R1" s="8" t="s">
        <v>112</v>
      </c>
      <c r="S1" s="8" t="s">
        <v>111</v>
      </c>
      <c r="T1" s="8" t="s">
        <v>13</v>
      </c>
      <c r="U1" s="8" t="s">
        <v>14</v>
      </c>
      <c r="V1" s="8" t="s">
        <v>15</v>
      </c>
      <c r="W1" s="8" t="s">
        <v>16</v>
      </c>
      <c r="X1" s="8" t="s">
        <v>17</v>
      </c>
      <c r="Y1" s="8" t="s">
        <v>18</v>
      </c>
      <c r="Z1" s="8" t="s">
        <v>19</v>
      </c>
      <c r="AA1" s="8" t="s">
        <v>20</v>
      </c>
      <c r="AB1" s="8" t="s">
        <v>21</v>
      </c>
      <c r="AC1" s="8" t="s">
        <v>22</v>
      </c>
      <c r="AD1" s="8" t="s">
        <v>23</v>
      </c>
      <c r="AE1" s="8" t="s">
        <v>24</v>
      </c>
    </row>
    <row r="2" spans="1:3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 t="s">
        <v>71</v>
      </c>
      <c r="U2" s="8" t="s">
        <v>72</v>
      </c>
      <c r="V2" s="8" t="s">
        <v>73</v>
      </c>
      <c r="W2" s="8" t="s">
        <v>74</v>
      </c>
      <c r="X2" s="8" t="s">
        <v>75</v>
      </c>
      <c r="Y2" s="8" t="s">
        <v>76</v>
      </c>
      <c r="Z2" s="8" t="s">
        <v>77</v>
      </c>
      <c r="AA2" s="8" t="s">
        <v>78</v>
      </c>
      <c r="AB2" s="8" t="s">
        <v>79</v>
      </c>
      <c r="AC2" s="8" t="s">
        <v>80</v>
      </c>
      <c r="AD2" s="8" t="s">
        <v>81</v>
      </c>
      <c r="AE2" s="8" t="s">
        <v>82</v>
      </c>
    </row>
    <row r="3" spans="1:31">
      <c r="A3" s="20" t="s">
        <v>43</v>
      </c>
      <c r="B3" s="20" t="s">
        <v>110</v>
      </c>
      <c r="C3" s="20" t="s">
        <v>8</v>
      </c>
      <c r="D3" s="21">
        <v>37799</v>
      </c>
      <c r="E3" s="22" t="s">
        <v>11</v>
      </c>
      <c r="F3" s="23" t="s">
        <v>26</v>
      </c>
      <c r="G3" s="24">
        <v>38377</v>
      </c>
      <c r="H3" s="25">
        <v>37777</v>
      </c>
      <c r="I3" s="23" t="s">
        <v>28</v>
      </c>
      <c r="J3" s="26">
        <v>1828</v>
      </c>
      <c r="K3" s="24" t="s">
        <v>104</v>
      </c>
      <c r="L3" s="27"/>
      <c r="M3" s="26" t="str">
        <f t="shared" ref="M3:M66" ca="1" si="0">IF(G3="","",(DATEDIF(H3,G3,"M")&amp;" Mois"))</f>
        <v>19 Mois</v>
      </c>
      <c r="N3" s="26">
        <f t="shared" ref="N3:N66" ca="1" si="1">IF(OR(K3="EC",K3="Sorti"),1,"")</f>
        <v>1</v>
      </c>
      <c r="O3" s="26">
        <v>2003</v>
      </c>
      <c r="P3" s="26" t="str">
        <f ca="1">LEFT(B3,3)</f>
        <v xml:space="preserve">VW </v>
      </c>
      <c r="Q3" s="26" t="str">
        <f ca="1">VLOOKUP(P3,#REF!,2,0)</f>
        <v>WG</v>
      </c>
      <c r="R3" s="26" t="s">
        <v>114</v>
      </c>
      <c r="S3" s="26" t="s">
        <v>115</v>
      </c>
      <c r="T3" s="28">
        <f t="shared" ref="T3:AE18" ca="1" si="2">IF(DATE($O3,T$2,15)&lt;$D3,0,(1*($G3&gt;DATE($O3,T$2,15))*($N3)))</f>
        <v>0</v>
      </c>
      <c r="U3" s="28">
        <f t="shared" ca="1" si="2"/>
        <v>0</v>
      </c>
      <c r="V3" s="28">
        <f t="shared" ca="1" si="2"/>
        <v>0</v>
      </c>
      <c r="W3" s="28">
        <f t="shared" ca="1" si="2"/>
        <v>0</v>
      </c>
      <c r="X3" s="28">
        <f t="shared" ca="1" si="2"/>
        <v>0</v>
      </c>
      <c r="Y3" s="28">
        <f t="shared" ca="1" si="2"/>
        <v>0</v>
      </c>
      <c r="Z3" s="28">
        <f t="shared" ca="1" si="2"/>
        <v>1</v>
      </c>
      <c r="AA3" s="28">
        <f t="shared" ca="1" si="2"/>
        <v>1</v>
      </c>
      <c r="AB3" s="28">
        <f t="shared" ca="1" si="2"/>
        <v>1</v>
      </c>
      <c r="AC3" s="28">
        <f t="shared" ca="1" si="2"/>
        <v>1</v>
      </c>
      <c r="AD3" s="28">
        <f t="shared" ca="1" si="2"/>
        <v>1</v>
      </c>
      <c r="AE3" s="29">
        <f t="shared" ca="1" si="2"/>
        <v>1</v>
      </c>
    </row>
    <row r="4" spans="1:31">
      <c r="A4" s="20" t="s">
        <v>43</v>
      </c>
      <c r="B4" s="20" t="s">
        <v>110</v>
      </c>
      <c r="C4" s="20" t="s">
        <v>8</v>
      </c>
      <c r="D4" s="21">
        <v>37799</v>
      </c>
      <c r="E4" s="22" t="s">
        <v>11</v>
      </c>
      <c r="F4" s="23" t="s">
        <v>26</v>
      </c>
      <c r="G4" s="24">
        <v>38377</v>
      </c>
      <c r="H4" s="25">
        <v>37777</v>
      </c>
      <c r="I4" s="23" t="s">
        <v>28</v>
      </c>
      <c r="J4" s="26">
        <v>1828</v>
      </c>
      <c r="K4" s="24" t="s">
        <v>104</v>
      </c>
      <c r="L4" s="27"/>
      <c r="M4" s="26" t="str">
        <f t="shared" ca="1" si="0"/>
        <v>19 Mois</v>
      </c>
      <c r="N4" s="26">
        <f t="shared" ca="1" si="1"/>
        <v>1</v>
      </c>
      <c r="O4" s="26">
        <v>2004</v>
      </c>
      <c r="P4" s="26" t="str">
        <f ca="1">LEFT(B4,3)</f>
        <v xml:space="preserve">VW </v>
      </c>
      <c r="Q4" s="26" t="str">
        <f ca="1">VLOOKUP(P4,#REF!,2,0)</f>
        <v>WG</v>
      </c>
      <c r="R4" s="26" t="s">
        <v>114</v>
      </c>
      <c r="S4" s="26" t="s">
        <v>115</v>
      </c>
      <c r="T4" s="28">
        <f t="shared" ca="1" si="2"/>
        <v>0</v>
      </c>
      <c r="U4" s="28">
        <f t="shared" ca="1" si="2"/>
        <v>0</v>
      </c>
      <c r="V4" s="28">
        <f t="shared" ca="1" si="2"/>
        <v>0</v>
      </c>
      <c r="W4" s="28">
        <f t="shared" ca="1" si="2"/>
        <v>0</v>
      </c>
      <c r="X4" s="28">
        <f t="shared" ca="1" si="2"/>
        <v>0</v>
      </c>
      <c r="Y4" s="28">
        <f t="shared" ca="1" si="2"/>
        <v>0</v>
      </c>
      <c r="Z4" s="28">
        <f t="shared" ca="1" si="2"/>
        <v>1</v>
      </c>
      <c r="AA4" s="28">
        <f t="shared" ca="1" si="2"/>
        <v>1</v>
      </c>
      <c r="AB4" s="28">
        <f t="shared" ca="1" si="2"/>
        <v>1</v>
      </c>
      <c r="AC4" s="28">
        <f t="shared" ca="1" si="2"/>
        <v>1</v>
      </c>
      <c r="AD4" s="28">
        <f t="shared" ca="1" si="2"/>
        <v>1</v>
      </c>
      <c r="AE4" s="29">
        <f t="shared" ca="1" si="2"/>
        <v>1</v>
      </c>
    </row>
    <row r="5" spans="1:31">
      <c r="A5" s="20" t="s">
        <v>43</v>
      </c>
      <c r="B5" s="20" t="s">
        <v>110</v>
      </c>
      <c r="C5" s="20" t="s">
        <v>8</v>
      </c>
      <c r="D5" s="21">
        <v>37799</v>
      </c>
      <c r="E5" s="22" t="s">
        <v>11</v>
      </c>
      <c r="F5" s="23" t="s">
        <v>26</v>
      </c>
      <c r="G5" s="24">
        <v>38377</v>
      </c>
      <c r="H5" s="25">
        <v>37777</v>
      </c>
      <c r="I5" s="23" t="s">
        <v>28</v>
      </c>
      <c r="J5" s="26">
        <v>1828</v>
      </c>
      <c r="K5" s="24" t="s">
        <v>104</v>
      </c>
      <c r="L5" s="27"/>
      <c r="M5" s="26" t="str">
        <f t="shared" ca="1" si="0"/>
        <v>19 Mois</v>
      </c>
      <c r="N5" s="26">
        <f t="shared" ca="1" si="1"/>
        <v>1</v>
      </c>
      <c r="O5" s="26">
        <v>2005</v>
      </c>
      <c r="P5" s="26" t="str">
        <f ca="1">LEFT(B5,3)</f>
        <v xml:space="preserve">VW </v>
      </c>
      <c r="Q5" s="26" t="str">
        <f ca="1">VLOOKUP(P5,#REF!,2,0)</f>
        <v>WG</v>
      </c>
      <c r="R5" s="26" t="s">
        <v>114</v>
      </c>
      <c r="S5" s="26" t="s">
        <v>115</v>
      </c>
      <c r="T5" s="28">
        <f t="shared" ca="1" si="2"/>
        <v>0</v>
      </c>
      <c r="U5" s="28">
        <f t="shared" ca="1" si="2"/>
        <v>0</v>
      </c>
      <c r="V5" s="28">
        <f t="shared" ca="1" si="2"/>
        <v>0</v>
      </c>
      <c r="W5" s="28">
        <f t="shared" ca="1" si="2"/>
        <v>0</v>
      </c>
      <c r="X5" s="28">
        <f t="shared" ca="1" si="2"/>
        <v>0</v>
      </c>
      <c r="Y5" s="28">
        <f t="shared" ca="1" si="2"/>
        <v>0</v>
      </c>
      <c r="Z5" s="28">
        <f t="shared" ca="1" si="2"/>
        <v>1</v>
      </c>
      <c r="AA5" s="28">
        <f t="shared" ca="1" si="2"/>
        <v>1</v>
      </c>
      <c r="AB5" s="28">
        <f t="shared" ca="1" si="2"/>
        <v>1</v>
      </c>
      <c r="AC5" s="28">
        <f t="shared" ca="1" si="2"/>
        <v>1</v>
      </c>
      <c r="AD5" s="28">
        <f t="shared" ca="1" si="2"/>
        <v>1</v>
      </c>
      <c r="AE5" s="29">
        <f t="shared" ca="1" si="2"/>
        <v>1</v>
      </c>
    </row>
    <row r="6" spans="1:31">
      <c r="A6" s="30" t="s">
        <v>32</v>
      </c>
      <c r="B6" s="30" t="s">
        <v>33</v>
      </c>
      <c r="C6" s="30" t="s">
        <v>6</v>
      </c>
      <c r="D6" s="31">
        <v>37840</v>
      </c>
      <c r="E6" s="32">
        <v>6</v>
      </c>
      <c r="F6" s="33" t="s">
        <v>26</v>
      </c>
      <c r="G6" s="34">
        <v>38582</v>
      </c>
      <c r="H6" s="35">
        <v>37837</v>
      </c>
      <c r="I6" s="33" t="s">
        <v>28</v>
      </c>
      <c r="J6" s="32">
        <v>56176</v>
      </c>
      <c r="K6" s="34" t="s">
        <v>104</v>
      </c>
      <c r="L6" s="36"/>
      <c r="M6" s="32" t="str">
        <f t="shared" ca="1" si="0"/>
        <v>24 Mois</v>
      </c>
      <c r="N6" s="32">
        <f t="shared" ca="1" si="1"/>
        <v>1</v>
      </c>
      <c r="O6" s="32">
        <v>2003</v>
      </c>
      <c r="P6" s="32" t="str">
        <f ca="1">LEFT(B6,3)</f>
        <v>PEU</v>
      </c>
      <c r="Q6" s="32" t="str">
        <f ca="1">VLOOKUP(P6,#REF!,2,0)</f>
        <v>Peugeot</v>
      </c>
      <c r="R6" s="32" t="s">
        <v>114</v>
      </c>
      <c r="S6" s="32" t="s">
        <v>115</v>
      </c>
      <c r="T6" s="37">
        <f t="shared" ca="1" si="2"/>
        <v>0</v>
      </c>
      <c r="U6" s="37">
        <f t="shared" ca="1" si="2"/>
        <v>0</v>
      </c>
      <c r="V6" s="37">
        <f t="shared" ca="1" si="2"/>
        <v>0</v>
      </c>
      <c r="W6" s="37">
        <f t="shared" ca="1" si="2"/>
        <v>0</v>
      </c>
      <c r="X6" s="37">
        <f t="shared" ca="1" si="2"/>
        <v>0</v>
      </c>
      <c r="Y6" s="37">
        <f t="shared" ca="1" si="2"/>
        <v>0</v>
      </c>
      <c r="Z6" s="37">
        <f t="shared" ca="1" si="2"/>
        <v>0</v>
      </c>
      <c r="AA6" s="37">
        <f t="shared" ca="1" si="2"/>
        <v>1</v>
      </c>
      <c r="AB6" s="37">
        <f t="shared" ca="1" si="2"/>
        <v>1</v>
      </c>
      <c r="AC6" s="37">
        <f t="shared" ca="1" si="2"/>
        <v>1</v>
      </c>
      <c r="AD6" s="37">
        <f t="shared" ca="1" si="2"/>
        <v>1</v>
      </c>
      <c r="AE6" s="38">
        <f t="shared" ca="1" si="2"/>
        <v>1</v>
      </c>
    </row>
    <row r="7" spans="1:31">
      <c r="A7" s="30" t="s">
        <v>32</v>
      </c>
      <c r="B7" s="30" t="s">
        <v>33</v>
      </c>
      <c r="C7" s="30" t="s">
        <v>6</v>
      </c>
      <c r="D7" s="31">
        <v>37840</v>
      </c>
      <c r="E7" s="32">
        <v>6</v>
      </c>
      <c r="F7" s="33" t="s">
        <v>26</v>
      </c>
      <c r="G7" s="34">
        <v>38582</v>
      </c>
      <c r="H7" s="35">
        <v>37837</v>
      </c>
      <c r="I7" s="33" t="s">
        <v>28</v>
      </c>
      <c r="J7" s="32">
        <v>56176</v>
      </c>
      <c r="K7" s="34" t="s">
        <v>104</v>
      </c>
      <c r="L7" s="36"/>
      <c r="M7" s="32" t="str">
        <f t="shared" ca="1" si="0"/>
        <v>24 Mois</v>
      </c>
      <c r="N7" s="32">
        <f t="shared" ca="1" si="1"/>
        <v>1</v>
      </c>
      <c r="O7" s="32">
        <v>2004</v>
      </c>
      <c r="P7" s="32" t="str">
        <f ca="1">LEFT(B7,3)</f>
        <v>PEU</v>
      </c>
      <c r="Q7" s="32" t="str">
        <f ca="1">VLOOKUP(P7,#REF!,2,0)</f>
        <v>Peugeot</v>
      </c>
      <c r="R7" s="32" t="s">
        <v>114</v>
      </c>
      <c r="S7" s="32" t="s">
        <v>115</v>
      </c>
      <c r="T7" s="37">
        <f t="shared" ca="1" si="2"/>
        <v>0</v>
      </c>
      <c r="U7" s="37">
        <f t="shared" ca="1" si="2"/>
        <v>0</v>
      </c>
      <c r="V7" s="37">
        <f t="shared" ca="1" si="2"/>
        <v>0</v>
      </c>
      <c r="W7" s="37">
        <f t="shared" ca="1" si="2"/>
        <v>0</v>
      </c>
      <c r="X7" s="37">
        <f t="shared" ca="1" si="2"/>
        <v>0</v>
      </c>
      <c r="Y7" s="37">
        <f t="shared" ca="1" si="2"/>
        <v>0</v>
      </c>
      <c r="Z7" s="37">
        <f t="shared" ca="1" si="2"/>
        <v>0</v>
      </c>
      <c r="AA7" s="37">
        <f t="shared" ca="1" si="2"/>
        <v>1</v>
      </c>
      <c r="AB7" s="37">
        <f t="shared" ca="1" si="2"/>
        <v>1</v>
      </c>
      <c r="AC7" s="37">
        <f t="shared" ca="1" si="2"/>
        <v>1</v>
      </c>
      <c r="AD7" s="37">
        <f t="shared" ca="1" si="2"/>
        <v>1</v>
      </c>
      <c r="AE7" s="38">
        <f t="shared" ca="1" si="2"/>
        <v>1</v>
      </c>
    </row>
    <row r="8" spans="1:31">
      <c r="A8" s="30" t="s">
        <v>32</v>
      </c>
      <c r="B8" s="30" t="s">
        <v>33</v>
      </c>
      <c r="C8" s="30" t="s">
        <v>6</v>
      </c>
      <c r="D8" s="31">
        <v>37840</v>
      </c>
      <c r="E8" s="32">
        <v>6</v>
      </c>
      <c r="F8" s="33" t="s">
        <v>26</v>
      </c>
      <c r="G8" s="34">
        <v>38582</v>
      </c>
      <c r="H8" s="35">
        <v>37837</v>
      </c>
      <c r="I8" s="33" t="s">
        <v>28</v>
      </c>
      <c r="J8" s="32">
        <v>56176</v>
      </c>
      <c r="K8" s="34" t="s">
        <v>104</v>
      </c>
      <c r="L8" s="36"/>
      <c r="M8" s="32" t="str">
        <f t="shared" ca="1" si="0"/>
        <v>24 Mois</v>
      </c>
      <c r="N8" s="32">
        <f t="shared" ca="1" si="1"/>
        <v>1</v>
      </c>
      <c r="O8" s="32">
        <v>2005</v>
      </c>
      <c r="P8" s="32" t="str">
        <f ca="1">LEFT(B8,3)</f>
        <v>PEU</v>
      </c>
      <c r="Q8" s="32" t="str">
        <f ca="1">VLOOKUP(P8,#REF!,2,0)</f>
        <v>Peugeot</v>
      </c>
      <c r="R8" s="32" t="s">
        <v>114</v>
      </c>
      <c r="S8" s="32" t="s">
        <v>115</v>
      </c>
      <c r="T8" s="37">
        <f t="shared" ca="1" si="2"/>
        <v>0</v>
      </c>
      <c r="U8" s="37">
        <f t="shared" ca="1" si="2"/>
        <v>0</v>
      </c>
      <c r="V8" s="37">
        <f t="shared" ca="1" si="2"/>
        <v>0</v>
      </c>
      <c r="W8" s="37">
        <f t="shared" ca="1" si="2"/>
        <v>0</v>
      </c>
      <c r="X8" s="37">
        <f t="shared" ca="1" si="2"/>
        <v>0</v>
      </c>
      <c r="Y8" s="37">
        <f t="shared" ca="1" si="2"/>
        <v>0</v>
      </c>
      <c r="Z8" s="37">
        <f t="shared" ca="1" si="2"/>
        <v>0</v>
      </c>
      <c r="AA8" s="37">
        <f t="shared" ca="1" si="2"/>
        <v>1</v>
      </c>
      <c r="AB8" s="37">
        <f t="shared" ca="1" si="2"/>
        <v>1</v>
      </c>
      <c r="AC8" s="37">
        <f t="shared" ca="1" si="2"/>
        <v>1</v>
      </c>
      <c r="AD8" s="37">
        <f t="shared" ca="1" si="2"/>
        <v>1</v>
      </c>
      <c r="AE8" s="38">
        <f t="shared" ca="1" si="2"/>
        <v>1</v>
      </c>
    </row>
    <row r="9" spans="1:31">
      <c r="A9" s="20" t="s">
        <v>55</v>
      </c>
      <c r="B9" s="20" t="s">
        <v>56</v>
      </c>
      <c r="C9" s="20" t="s">
        <v>8</v>
      </c>
      <c r="D9" s="21">
        <v>39176</v>
      </c>
      <c r="E9" s="22" t="s">
        <v>57</v>
      </c>
      <c r="F9" s="39"/>
      <c r="G9" s="24">
        <v>39735</v>
      </c>
      <c r="H9" s="25">
        <v>39176</v>
      </c>
      <c r="I9" s="23" t="s">
        <v>28</v>
      </c>
      <c r="J9" s="26">
        <v>22336</v>
      </c>
      <c r="K9" s="24" t="s">
        <v>104</v>
      </c>
      <c r="L9" s="27"/>
      <c r="M9" s="26" t="str">
        <f t="shared" ca="1" si="0"/>
        <v>18 Mois</v>
      </c>
      <c r="N9" s="26">
        <f t="shared" ca="1" si="1"/>
        <v>1</v>
      </c>
      <c r="O9" s="26">
        <v>2007</v>
      </c>
      <c r="P9" s="26" t="str">
        <f ca="1">LEFT(B9,3)</f>
        <v>REN</v>
      </c>
      <c r="Q9" s="26" t="str">
        <f ca="1">VLOOKUP(P9,#REF!,2,0)</f>
        <v>Renault</v>
      </c>
      <c r="R9" s="26" t="s">
        <v>114</v>
      </c>
      <c r="S9" s="26" t="s">
        <v>115</v>
      </c>
      <c r="T9" s="28">
        <f t="shared" ca="1" si="2"/>
        <v>0</v>
      </c>
      <c r="U9" s="28">
        <f t="shared" ca="1" si="2"/>
        <v>0</v>
      </c>
      <c r="V9" s="28">
        <f t="shared" ca="1" si="2"/>
        <v>0</v>
      </c>
      <c r="W9" s="28">
        <f t="shared" ca="1" si="2"/>
        <v>1</v>
      </c>
      <c r="X9" s="28">
        <f t="shared" ca="1" si="2"/>
        <v>1</v>
      </c>
      <c r="Y9" s="28">
        <f t="shared" ca="1" si="2"/>
        <v>1</v>
      </c>
      <c r="Z9" s="28">
        <f t="shared" ca="1" si="2"/>
        <v>1</v>
      </c>
      <c r="AA9" s="28">
        <f t="shared" ca="1" si="2"/>
        <v>1</v>
      </c>
      <c r="AB9" s="28">
        <f t="shared" ca="1" si="2"/>
        <v>1</v>
      </c>
      <c r="AC9" s="28">
        <f t="shared" ca="1" si="2"/>
        <v>1</v>
      </c>
      <c r="AD9" s="28">
        <f t="shared" ca="1" si="2"/>
        <v>1</v>
      </c>
      <c r="AE9" s="29">
        <f t="shared" ca="1" si="2"/>
        <v>1</v>
      </c>
    </row>
    <row r="10" spans="1:31">
      <c r="A10" s="20" t="s">
        <v>55</v>
      </c>
      <c r="B10" s="20" t="s">
        <v>56</v>
      </c>
      <c r="C10" s="20" t="s">
        <v>8</v>
      </c>
      <c r="D10" s="21">
        <v>39176</v>
      </c>
      <c r="E10" s="22" t="s">
        <v>57</v>
      </c>
      <c r="F10" s="39"/>
      <c r="G10" s="24">
        <v>39735</v>
      </c>
      <c r="H10" s="25">
        <v>39176</v>
      </c>
      <c r="I10" s="23" t="s">
        <v>28</v>
      </c>
      <c r="J10" s="26">
        <v>22336</v>
      </c>
      <c r="K10" s="24" t="s">
        <v>104</v>
      </c>
      <c r="L10" s="27"/>
      <c r="M10" s="26" t="str">
        <f t="shared" ca="1" si="0"/>
        <v>18 Mois</v>
      </c>
      <c r="N10" s="26">
        <f t="shared" ca="1" si="1"/>
        <v>1</v>
      </c>
      <c r="O10" s="26">
        <v>2008</v>
      </c>
      <c r="P10" s="26" t="str">
        <f ca="1">LEFT(B10,3)</f>
        <v>REN</v>
      </c>
      <c r="Q10" s="26" t="str">
        <f ca="1">VLOOKUP(P10,#REF!,2,0)</f>
        <v>Renault</v>
      </c>
      <c r="R10" s="26" t="s">
        <v>114</v>
      </c>
      <c r="S10" s="26" t="s">
        <v>115</v>
      </c>
      <c r="T10" s="28">
        <f t="shared" ca="1" si="2"/>
        <v>0</v>
      </c>
      <c r="U10" s="28">
        <f t="shared" ca="1" si="2"/>
        <v>0</v>
      </c>
      <c r="V10" s="28">
        <f t="shared" ca="1" si="2"/>
        <v>0</v>
      </c>
      <c r="W10" s="28">
        <f t="shared" ca="1" si="2"/>
        <v>1</v>
      </c>
      <c r="X10" s="28">
        <f t="shared" ca="1" si="2"/>
        <v>1</v>
      </c>
      <c r="Y10" s="28">
        <f t="shared" ca="1" si="2"/>
        <v>1</v>
      </c>
      <c r="Z10" s="28">
        <f t="shared" ca="1" si="2"/>
        <v>1</v>
      </c>
      <c r="AA10" s="28">
        <f t="shared" ca="1" si="2"/>
        <v>1</v>
      </c>
      <c r="AB10" s="28">
        <f t="shared" ca="1" si="2"/>
        <v>1</v>
      </c>
      <c r="AC10" s="28">
        <f t="shared" ca="1" si="2"/>
        <v>1</v>
      </c>
      <c r="AD10" s="28">
        <f t="shared" ca="1" si="2"/>
        <v>1</v>
      </c>
      <c r="AE10" s="29">
        <f t="shared" ca="1" si="2"/>
        <v>1</v>
      </c>
    </row>
    <row r="11" spans="1:31">
      <c r="A11" s="30" t="s">
        <v>34</v>
      </c>
      <c r="B11" s="30" t="s">
        <v>35</v>
      </c>
      <c r="C11" s="30" t="s">
        <v>6</v>
      </c>
      <c r="D11" s="31">
        <v>38842</v>
      </c>
      <c r="E11" s="32">
        <v>7</v>
      </c>
      <c r="F11" s="33" t="s">
        <v>36</v>
      </c>
      <c r="G11" s="34">
        <v>39820</v>
      </c>
      <c r="H11" s="35">
        <v>38842</v>
      </c>
      <c r="I11" s="33" t="s">
        <v>28</v>
      </c>
      <c r="J11" s="32">
        <v>53888</v>
      </c>
      <c r="K11" s="34" t="s">
        <v>104</v>
      </c>
      <c r="L11" s="36"/>
      <c r="M11" s="32" t="str">
        <f t="shared" ca="1" si="0"/>
        <v>32 Mois</v>
      </c>
      <c r="N11" s="32">
        <f t="shared" ca="1" si="1"/>
        <v>1</v>
      </c>
      <c r="O11" s="32">
        <v>2006</v>
      </c>
      <c r="P11" s="32" t="str">
        <f ca="1">LEFT(B11,3)</f>
        <v>IVE</v>
      </c>
      <c r="Q11" s="32" t="str">
        <f ca="1">VLOOKUP(P11,#REF!,2,0)</f>
        <v xml:space="preserve">Iveco  </v>
      </c>
      <c r="R11" s="32" t="s">
        <v>114</v>
      </c>
      <c r="S11" s="32" t="s">
        <v>115</v>
      </c>
      <c r="T11" s="37">
        <f t="shared" ca="1" si="2"/>
        <v>0</v>
      </c>
      <c r="U11" s="37">
        <f t="shared" ca="1" si="2"/>
        <v>0</v>
      </c>
      <c r="V11" s="37">
        <f t="shared" ca="1" si="2"/>
        <v>0</v>
      </c>
      <c r="W11" s="37">
        <f t="shared" ca="1" si="2"/>
        <v>0</v>
      </c>
      <c r="X11" s="37">
        <f t="shared" ca="1" si="2"/>
        <v>1</v>
      </c>
      <c r="Y11" s="37">
        <f t="shared" ca="1" si="2"/>
        <v>1</v>
      </c>
      <c r="Z11" s="37">
        <f t="shared" ca="1" si="2"/>
        <v>1</v>
      </c>
      <c r="AA11" s="37">
        <f t="shared" ca="1" si="2"/>
        <v>1</v>
      </c>
      <c r="AB11" s="37">
        <f t="shared" ca="1" si="2"/>
        <v>1</v>
      </c>
      <c r="AC11" s="37">
        <f t="shared" ca="1" si="2"/>
        <v>1</v>
      </c>
      <c r="AD11" s="37">
        <f t="shared" ca="1" si="2"/>
        <v>1</v>
      </c>
      <c r="AE11" s="38">
        <f t="shared" ca="1" si="2"/>
        <v>1</v>
      </c>
    </row>
    <row r="12" spans="1:31">
      <c r="A12" s="30" t="s">
        <v>34</v>
      </c>
      <c r="B12" s="30" t="s">
        <v>35</v>
      </c>
      <c r="C12" s="30" t="s">
        <v>6</v>
      </c>
      <c r="D12" s="31">
        <v>38842</v>
      </c>
      <c r="E12" s="32">
        <v>7</v>
      </c>
      <c r="F12" s="33" t="s">
        <v>36</v>
      </c>
      <c r="G12" s="34">
        <v>39820</v>
      </c>
      <c r="H12" s="35">
        <v>38842</v>
      </c>
      <c r="I12" s="33" t="s">
        <v>28</v>
      </c>
      <c r="J12" s="32">
        <v>53888</v>
      </c>
      <c r="K12" s="34" t="s">
        <v>104</v>
      </c>
      <c r="L12" s="36"/>
      <c r="M12" s="32" t="str">
        <f t="shared" ca="1" si="0"/>
        <v>32 Mois</v>
      </c>
      <c r="N12" s="32">
        <f t="shared" ca="1" si="1"/>
        <v>1</v>
      </c>
      <c r="O12" s="32">
        <v>2007</v>
      </c>
      <c r="P12" s="32" t="str">
        <f ca="1">LEFT(B12,3)</f>
        <v>IVE</v>
      </c>
      <c r="Q12" s="32" t="str">
        <f ca="1">VLOOKUP(P12,#REF!,2,0)</f>
        <v xml:space="preserve">Iveco  </v>
      </c>
      <c r="R12" s="32" t="s">
        <v>114</v>
      </c>
      <c r="S12" s="32" t="s">
        <v>115</v>
      </c>
      <c r="T12" s="37">
        <f t="shared" ca="1" si="2"/>
        <v>0</v>
      </c>
      <c r="U12" s="37">
        <f t="shared" ca="1" si="2"/>
        <v>0</v>
      </c>
      <c r="V12" s="37">
        <f t="shared" ca="1" si="2"/>
        <v>0</v>
      </c>
      <c r="W12" s="37">
        <f t="shared" ca="1" si="2"/>
        <v>0</v>
      </c>
      <c r="X12" s="37">
        <f t="shared" ca="1" si="2"/>
        <v>1</v>
      </c>
      <c r="Y12" s="37">
        <f t="shared" ca="1" si="2"/>
        <v>1</v>
      </c>
      <c r="Z12" s="37">
        <f t="shared" ca="1" si="2"/>
        <v>1</v>
      </c>
      <c r="AA12" s="37">
        <f t="shared" ca="1" si="2"/>
        <v>1</v>
      </c>
      <c r="AB12" s="37">
        <f t="shared" ca="1" si="2"/>
        <v>1</v>
      </c>
      <c r="AC12" s="37">
        <f t="shared" ca="1" si="2"/>
        <v>1</v>
      </c>
      <c r="AD12" s="37">
        <f t="shared" ca="1" si="2"/>
        <v>1</v>
      </c>
      <c r="AE12" s="38">
        <f t="shared" ca="1" si="2"/>
        <v>1</v>
      </c>
    </row>
    <row r="13" spans="1:31">
      <c r="A13" s="30" t="s">
        <v>34</v>
      </c>
      <c r="B13" s="30" t="s">
        <v>35</v>
      </c>
      <c r="C13" s="30" t="s">
        <v>6</v>
      </c>
      <c r="D13" s="31">
        <v>38842</v>
      </c>
      <c r="E13" s="32">
        <v>7</v>
      </c>
      <c r="F13" s="33" t="s">
        <v>36</v>
      </c>
      <c r="G13" s="34">
        <v>39820</v>
      </c>
      <c r="H13" s="35">
        <v>38842</v>
      </c>
      <c r="I13" s="33" t="s">
        <v>28</v>
      </c>
      <c r="J13" s="32">
        <v>53888</v>
      </c>
      <c r="K13" s="34" t="s">
        <v>104</v>
      </c>
      <c r="L13" s="36"/>
      <c r="M13" s="32" t="str">
        <f t="shared" ca="1" si="0"/>
        <v>32 Mois</v>
      </c>
      <c r="N13" s="32">
        <f t="shared" ca="1" si="1"/>
        <v>1</v>
      </c>
      <c r="O13" s="32">
        <v>2008</v>
      </c>
      <c r="P13" s="32" t="str">
        <f ca="1">LEFT(B13,3)</f>
        <v>IVE</v>
      </c>
      <c r="Q13" s="32" t="str">
        <f ca="1">VLOOKUP(P13,#REF!,2,0)</f>
        <v xml:space="preserve">Iveco  </v>
      </c>
      <c r="R13" s="32" t="s">
        <v>114</v>
      </c>
      <c r="S13" s="32" t="s">
        <v>115</v>
      </c>
      <c r="T13" s="37">
        <f t="shared" ca="1" si="2"/>
        <v>0</v>
      </c>
      <c r="U13" s="37">
        <f t="shared" ca="1" si="2"/>
        <v>0</v>
      </c>
      <c r="V13" s="37">
        <f t="shared" ca="1" si="2"/>
        <v>0</v>
      </c>
      <c r="W13" s="37">
        <f t="shared" ca="1" si="2"/>
        <v>0</v>
      </c>
      <c r="X13" s="37">
        <f t="shared" ca="1" si="2"/>
        <v>1</v>
      </c>
      <c r="Y13" s="37">
        <f t="shared" ca="1" si="2"/>
        <v>1</v>
      </c>
      <c r="Z13" s="37">
        <f t="shared" ca="1" si="2"/>
        <v>1</v>
      </c>
      <c r="AA13" s="37">
        <f t="shared" ca="1" si="2"/>
        <v>1</v>
      </c>
      <c r="AB13" s="37">
        <f t="shared" ca="1" si="2"/>
        <v>1</v>
      </c>
      <c r="AC13" s="37">
        <f t="shared" ca="1" si="2"/>
        <v>1</v>
      </c>
      <c r="AD13" s="37">
        <f t="shared" ca="1" si="2"/>
        <v>1</v>
      </c>
      <c r="AE13" s="38">
        <f t="shared" ca="1" si="2"/>
        <v>1</v>
      </c>
    </row>
    <row r="14" spans="1:31">
      <c r="A14" s="30" t="s">
        <v>34</v>
      </c>
      <c r="B14" s="30" t="s">
        <v>35</v>
      </c>
      <c r="C14" s="30" t="s">
        <v>6</v>
      </c>
      <c r="D14" s="31">
        <v>38842</v>
      </c>
      <c r="E14" s="32">
        <v>7</v>
      </c>
      <c r="F14" s="33" t="s">
        <v>36</v>
      </c>
      <c r="G14" s="34">
        <v>39820</v>
      </c>
      <c r="H14" s="35">
        <v>38842</v>
      </c>
      <c r="I14" s="33" t="s">
        <v>28</v>
      </c>
      <c r="J14" s="32">
        <v>53888</v>
      </c>
      <c r="K14" s="34" t="s">
        <v>104</v>
      </c>
      <c r="L14" s="36"/>
      <c r="M14" s="32" t="str">
        <f t="shared" ca="1" si="0"/>
        <v>32 Mois</v>
      </c>
      <c r="N14" s="32">
        <f t="shared" ca="1" si="1"/>
        <v>1</v>
      </c>
      <c r="O14" s="32">
        <v>2009</v>
      </c>
      <c r="P14" s="32" t="str">
        <f ca="1">LEFT(B14,3)</f>
        <v>IVE</v>
      </c>
      <c r="Q14" s="32" t="str">
        <f ca="1">VLOOKUP(P14,#REF!,2,0)</f>
        <v xml:space="preserve">Iveco  </v>
      </c>
      <c r="R14" s="32" t="s">
        <v>114</v>
      </c>
      <c r="S14" s="32" t="s">
        <v>115</v>
      </c>
      <c r="T14" s="37">
        <f t="shared" ca="1" si="2"/>
        <v>0</v>
      </c>
      <c r="U14" s="37">
        <f t="shared" ca="1" si="2"/>
        <v>0</v>
      </c>
      <c r="V14" s="37">
        <f t="shared" ca="1" si="2"/>
        <v>0</v>
      </c>
      <c r="W14" s="37">
        <f t="shared" ca="1" si="2"/>
        <v>0</v>
      </c>
      <c r="X14" s="37">
        <f t="shared" ca="1" si="2"/>
        <v>1</v>
      </c>
      <c r="Y14" s="37">
        <f t="shared" ca="1" si="2"/>
        <v>1</v>
      </c>
      <c r="Z14" s="37">
        <f t="shared" ca="1" si="2"/>
        <v>1</v>
      </c>
      <c r="AA14" s="37">
        <f t="shared" ca="1" si="2"/>
        <v>1</v>
      </c>
      <c r="AB14" s="37">
        <f t="shared" ca="1" si="2"/>
        <v>1</v>
      </c>
      <c r="AC14" s="37">
        <f t="shared" ca="1" si="2"/>
        <v>1</v>
      </c>
      <c r="AD14" s="37">
        <f t="shared" ca="1" si="2"/>
        <v>1</v>
      </c>
      <c r="AE14" s="38">
        <f t="shared" ca="1" si="2"/>
        <v>1</v>
      </c>
    </row>
    <row r="15" spans="1:31">
      <c r="A15" s="20" t="s">
        <v>38</v>
      </c>
      <c r="B15" s="20" t="s">
        <v>39</v>
      </c>
      <c r="C15" s="20" t="s">
        <v>8</v>
      </c>
      <c r="D15" s="21">
        <v>39720</v>
      </c>
      <c r="E15" s="22" t="s">
        <v>12</v>
      </c>
      <c r="F15" s="39"/>
      <c r="G15" s="24">
        <v>40268</v>
      </c>
      <c r="H15" s="25">
        <v>39721</v>
      </c>
      <c r="I15" s="23" t="s">
        <v>29</v>
      </c>
      <c r="J15" s="26">
        <v>22339</v>
      </c>
      <c r="K15" s="24" t="s">
        <v>104</v>
      </c>
      <c r="L15" s="27"/>
      <c r="M15" s="26" t="str">
        <f t="shared" ca="1" si="0"/>
        <v>18 Mois</v>
      </c>
      <c r="N15" s="26">
        <f t="shared" ca="1" si="1"/>
        <v>1</v>
      </c>
      <c r="O15" s="26">
        <v>2008</v>
      </c>
      <c r="P15" s="26" t="str">
        <f ca="1">LEFT(B15,3)</f>
        <v>SKO</v>
      </c>
      <c r="Q15" s="26" t="str">
        <f ca="1">VLOOKUP(P15,#REF!,2,0)</f>
        <v>Skoda</v>
      </c>
      <c r="R15" s="26" t="s">
        <v>114</v>
      </c>
      <c r="S15" s="26" t="s">
        <v>115</v>
      </c>
      <c r="T15" s="28">
        <f t="shared" ca="1" si="2"/>
        <v>0</v>
      </c>
      <c r="U15" s="28">
        <f t="shared" ca="1" si="2"/>
        <v>0</v>
      </c>
      <c r="V15" s="28">
        <f t="shared" ca="1" si="2"/>
        <v>0</v>
      </c>
      <c r="W15" s="28">
        <f t="shared" ca="1" si="2"/>
        <v>0</v>
      </c>
      <c r="X15" s="28">
        <f t="shared" ca="1" si="2"/>
        <v>0</v>
      </c>
      <c r="Y15" s="28">
        <f t="shared" ca="1" si="2"/>
        <v>0</v>
      </c>
      <c r="Z15" s="28">
        <f t="shared" ca="1" si="2"/>
        <v>0</v>
      </c>
      <c r="AA15" s="28">
        <f t="shared" ca="1" si="2"/>
        <v>0</v>
      </c>
      <c r="AB15" s="28">
        <f t="shared" ca="1" si="2"/>
        <v>0</v>
      </c>
      <c r="AC15" s="28">
        <f t="shared" ca="1" si="2"/>
        <v>1</v>
      </c>
      <c r="AD15" s="28">
        <f t="shared" ca="1" si="2"/>
        <v>1</v>
      </c>
      <c r="AE15" s="29">
        <f t="shared" ca="1" si="2"/>
        <v>1</v>
      </c>
    </row>
    <row r="16" spans="1:31">
      <c r="A16" s="20" t="s">
        <v>38</v>
      </c>
      <c r="B16" s="20" t="s">
        <v>39</v>
      </c>
      <c r="C16" s="20" t="s">
        <v>8</v>
      </c>
      <c r="D16" s="21">
        <v>39720</v>
      </c>
      <c r="E16" s="22" t="s">
        <v>12</v>
      </c>
      <c r="F16" s="39"/>
      <c r="G16" s="24">
        <v>40268</v>
      </c>
      <c r="H16" s="25">
        <v>39721</v>
      </c>
      <c r="I16" s="23" t="s">
        <v>29</v>
      </c>
      <c r="J16" s="26">
        <v>22339</v>
      </c>
      <c r="K16" s="24" t="s">
        <v>104</v>
      </c>
      <c r="L16" s="27"/>
      <c r="M16" s="26" t="str">
        <f t="shared" ca="1" si="0"/>
        <v>18 Mois</v>
      </c>
      <c r="N16" s="26">
        <f t="shared" ca="1" si="1"/>
        <v>1</v>
      </c>
      <c r="O16" s="26">
        <v>2009</v>
      </c>
      <c r="P16" s="26" t="str">
        <f ca="1">LEFT(B16,3)</f>
        <v>SKO</v>
      </c>
      <c r="Q16" s="26" t="str">
        <f ca="1">VLOOKUP(P16,#REF!,2,0)</f>
        <v>Skoda</v>
      </c>
      <c r="R16" s="26" t="s">
        <v>114</v>
      </c>
      <c r="S16" s="26" t="s">
        <v>115</v>
      </c>
      <c r="T16" s="28">
        <f t="shared" ca="1" si="2"/>
        <v>0</v>
      </c>
      <c r="U16" s="28">
        <f t="shared" ca="1" si="2"/>
        <v>0</v>
      </c>
      <c r="V16" s="28">
        <f t="shared" ca="1" si="2"/>
        <v>0</v>
      </c>
      <c r="W16" s="28">
        <f t="shared" ca="1" si="2"/>
        <v>0</v>
      </c>
      <c r="X16" s="28">
        <f t="shared" ca="1" si="2"/>
        <v>0</v>
      </c>
      <c r="Y16" s="28">
        <f t="shared" ca="1" si="2"/>
        <v>0</v>
      </c>
      <c r="Z16" s="28">
        <f t="shared" ca="1" si="2"/>
        <v>0</v>
      </c>
      <c r="AA16" s="28">
        <f t="shared" ca="1" si="2"/>
        <v>0</v>
      </c>
      <c r="AB16" s="28">
        <f t="shared" ca="1" si="2"/>
        <v>0</v>
      </c>
      <c r="AC16" s="28">
        <f t="shared" ca="1" si="2"/>
        <v>1</v>
      </c>
      <c r="AD16" s="28">
        <f t="shared" ca="1" si="2"/>
        <v>1</v>
      </c>
      <c r="AE16" s="29">
        <f t="shared" ca="1" si="2"/>
        <v>1</v>
      </c>
    </row>
    <row r="17" spans="1:31">
      <c r="A17" s="20" t="s">
        <v>38</v>
      </c>
      <c r="B17" s="20" t="s">
        <v>39</v>
      </c>
      <c r="C17" s="20" t="s">
        <v>8</v>
      </c>
      <c r="D17" s="21">
        <v>39720</v>
      </c>
      <c r="E17" s="22" t="s">
        <v>12</v>
      </c>
      <c r="F17" s="39"/>
      <c r="G17" s="24">
        <v>40268</v>
      </c>
      <c r="H17" s="25">
        <v>39721</v>
      </c>
      <c r="I17" s="23" t="s">
        <v>29</v>
      </c>
      <c r="J17" s="26">
        <v>22339</v>
      </c>
      <c r="K17" s="24" t="s">
        <v>104</v>
      </c>
      <c r="L17" s="27"/>
      <c r="M17" s="26" t="str">
        <f t="shared" ca="1" si="0"/>
        <v>18 Mois</v>
      </c>
      <c r="N17" s="26">
        <f t="shared" ca="1" si="1"/>
        <v>1</v>
      </c>
      <c r="O17" s="26">
        <v>2010</v>
      </c>
      <c r="P17" s="26" t="str">
        <f ca="1">LEFT(B17,3)</f>
        <v>SKO</v>
      </c>
      <c r="Q17" s="26" t="str">
        <f ca="1">VLOOKUP(P17,#REF!,2,0)</f>
        <v>Skoda</v>
      </c>
      <c r="R17" s="26" t="s">
        <v>114</v>
      </c>
      <c r="S17" s="26" t="s">
        <v>115</v>
      </c>
      <c r="T17" s="28">
        <f t="shared" ca="1" si="2"/>
        <v>0</v>
      </c>
      <c r="U17" s="28">
        <f t="shared" ca="1" si="2"/>
        <v>0</v>
      </c>
      <c r="V17" s="28">
        <f t="shared" ca="1" si="2"/>
        <v>0</v>
      </c>
      <c r="W17" s="28">
        <f t="shared" ca="1" si="2"/>
        <v>0</v>
      </c>
      <c r="X17" s="28">
        <f t="shared" ca="1" si="2"/>
        <v>0</v>
      </c>
      <c r="Y17" s="28">
        <f t="shared" ca="1" si="2"/>
        <v>0</v>
      </c>
      <c r="Z17" s="28">
        <f t="shared" ca="1" si="2"/>
        <v>0</v>
      </c>
      <c r="AA17" s="28">
        <f t="shared" ca="1" si="2"/>
        <v>0</v>
      </c>
      <c r="AB17" s="28">
        <f t="shared" ca="1" si="2"/>
        <v>0</v>
      </c>
      <c r="AC17" s="28">
        <f t="shared" ca="1" si="2"/>
        <v>1</v>
      </c>
      <c r="AD17" s="28">
        <f t="shared" ca="1" si="2"/>
        <v>1</v>
      </c>
      <c r="AE17" s="29">
        <f t="shared" ca="1" si="2"/>
        <v>1</v>
      </c>
    </row>
    <row r="18" spans="1:31">
      <c r="A18" s="30" t="s">
        <v>40</v>
      </c>
      <c r="B18" s="30" t="s">
        <v>41</v>
      </c>
      <c r="C18" s="30" t="s">
        <v>8</v>
      </c>
      <c r="D18" s="31">
        <v>39546</v>
      </c>
      <c r="E18" s="40" t="s">
        <v>10</v>
      </c>
      <c r="F18" s="41"/>
      <c r="G18" s="34">
        <v>40294</v>
      </c>
      <c r="H18" s="35">
        <v>39546</v>
      </c>
      <c r="I18" s="33" t="s">
        <v>29</v>
      </c>
      <c r="J18" s="32">
        <v>40617</v>
      </c>
      <c r="K18" s="34" t="s">
        <v>104</v>
      </c>
      <c r="L18" s="34"/>
      <c r="M18" s="32" t="str">
        <f t="shared" ca="1" si="0"/>
        <v>24 Mois</v>
      </c>
      <c r="N18" s="32">
        <f t="shared" ca="1" si="1"/>
        <v>1</v>
      </c>
      <c r="O18" s="32">
        <v>2008</v>
      </c>
      <c r="P18" s="32" t="str">
        <f ca="1">LEFT(B18,3)</f>
        <v>PEU</v>
      </c>
      <c r="Q18" s="32" t="str">
        <f ca="1">VLOOKUP(P18,#REF!,2,0)</f>
        <v>Peugeot</v>
      </c>
      <c r="R18" s="32" t="s">
        <v>114</v>
      </c>
      <c r="S18" s="32" t="s">
        <v>115</v>
      </c>
      <c r="T18" s="37">
        <f t="shared" ca="1" si="2"/>
        <v>0</v>
      </c>
      <c r="U18" s="37">
        <f t="shared" ca="1" si="2"/>
        <v>0</v>
      </c>
      <c r="V18" s="37">
        <f t="shared" ca="1" si="2"/>
        <v>0</v>
      </c>
      <c r="W18" s="37">
        <f t="shared" ca="1" si="2"/>
        <v>1</v>
      </c>
      <c r="X18" s="37">
        <f t="shared" ca="1" si="2"/>
        <v>1</v>
      </c>
      <c r="Y18" s="37">
        <f t="shared" ca="1" si="2"/>
        <v>1</v>
      </c>
      <c r="Z18" s="37">
        <f t="shared" ca="1" si="2"/>
        <v>1</v>
      </c>
      <c r="AA18" s="37">
        <f t="shared" ca="1" si="2"/>
        <v>1</v>
      </c>
      <c r="AB18" s="37">
        <f t="shared" ca="1" si="2"/>
        <v>1</v>
      </c>
      <c r="AC18" s="37">
        <f t="shared" ca="1" si="2"/>
        <v>1</v>
      </c>
      <c r="AD18" s="37">
        <f t="shared" ca="1" si="2"/>
        <v>1</v>
      </c>
      <c r="AE18" s="38">
        <f t="shared" ca="1" si="2"/>
        <v>1</v>
      </c>
    </row>
    <row r="19" spans="1:31">
      <c r="A19" s="30" t="s">
        <v>40</v>
      </c>
      <c r="B19" s="30" t="s">
        <v>41</v>
      </c>
      <c r="C19" s="30" t="s">
        <v>8</v>
      </c>
      <c r="D19" s="31">
        <v>39546</v>
      </c>
      <c r="E19" s="40" t="s">
        <v>10</v>
      </c>
      <c r="F19" s="41"/>
      <c r="G19" s="34">
        <v>40294</v>
      </c>
      <c r="H19" s="35">
        <v>39546</v>
      </c>
      <c r="I19" s="33" t="s">
        <v>29</v>
      </c>
      <c r="J19" s="32">
        <v>40617</v>
      </c>
      <c r="K19" s="34" t="s">
        <v>104</v>
      </c>
      <c r="L19" s="34"/>
      <c r="M19" s="32" t="str">
        <f t="shared" ca="1" si="0"/>
        <v>24 Mois</v>
      </c>
      <c r="N19" s="32">
        <f t="shared" ca="1" si="1"/>
        <v>1</v>
      </c>
      <c r="O19" s="32">
        <v>2009</v>
      </c>
      <c r="P19" s="32" t="str">
        <f ca="1">LEFT(B19,3)</f>
        <v>PEU</v>
      </c>
      <c r="Q19" s="32" t="str">
        <f ca="1">VLOOKUP(P19,#REF!,2,0)</f>
        <v>Peugeot</v>
      </c>
      <c r="R19" s="32" t="s">
        <v>114</v>
      </c>
      <c r="S19" s="32" t="s">
        <v>115</v>
      </c>
      <c r="T19" s="37">
        <f t="shared" ref="T19:AE34" ca="1" si="3">IF(DATE($O19,T$2,15)&lt;$D19,0,(1*($G19&gt;DATE($O19,T$2,15))*($N19)))</f>
        <v>0</v>
      </c>
      <c r="U19" s="37">
        <f t="shared" ca="1" si="3"/>
        <v>0</v>
      </c>
      <c r="V19" s="37">
        <f t="shared" ca="1" si="3"/>
        <v>0</v>
      </c>
      <c r="W19" s="37">
        <f t="shared" ca="1" si="3"/>
        <v>1</v>
      </c>
      <c r="X19" s="37">
        <f t="shared" ca="1" si="3"/>
        <v>1</v>
      </c>
      <c r="Y19" s="37">
        <f t="shared" ca="1" si="3"/>
        <v>1</v>
      </c>
      <c r="Z19" s="37">
        <f t="shared" ca="1" si="3"/>
        <v>1</v>
      </c>
      <c r="AA19" s="37">
        <f t="shared" ca="1" si="3"/>
        <v>1</v>
      </c>
      <c r="AB19" s="37">
        <f t="shared" ca="1" si="3"/>
        <v>1</v>
      </c>
      <c r="AC19" s="37">
        <f t="shared" ca="1" si="3"/>
        <v>1</v>
      </c>
      <c r="AD19" s="37">
        <f t="shared" ca="1" si="3"/>
        <v>1</v>
      </c>
      <c r="AE19" s="38">
        <f t="shared" ca="1" si="3"/>
        <v>1</v>
      </c>
    </row>
    <row r="20" spans="1:31">
      <c r="A20" s="30" t="s">
        <v>40</v>
      </c>
      <c r="B20" s="30" t="s">
        <v>41</v>
      </c>
      <c r="C20" s="30" t="s">
        <v>8</v>
      </c>
      <c r="D20" s="31">
        <v>39546</v>
      </c>
      <c r="E20" s="40" t="s">
        <v>10</v>
      </c>
      <c r="F20" s="41"/>
      <c r="G20" s="34">
        <v>40294</v>
      </c>
      <c r="H20" s="35">
        <v>39546</v>
      </c>
      <c r="I20" s="33" t="s">
        <v>29</v>
      </c>
      <c r="J20" s="32">
        <v>40617</v>
      </c>
      <c r="K20" s="34" t="s">
        <v>104</v>
      </c>
      <c r="L20" s="34"/>
      <c r="M20" s="32" t="str">
        <f t="shared" ca="1" si="0"/>
        <v>24 Mois</v>
      </c>
      <c r="N20" s="32">
        <f t="shared" ca="1" si="1"/>
        <v>1</v>
      </c>
      <c r="O20" s="32">
        <v>2010</v>
      </c>
      <c r="P20" s="32" t="str">
        <f ca="1">LEFT(B20,3)</f>
        <v>PEU</v>
      </c>
      <c r="Q20" s="32" t="str">
        <f ca="1">VLOOKUP(P20,#REF!,2,0)</f>
        <v>Peugeot</v>
      </c>
      <c r="R20" s="32" t="s">
        <v>114</v>
      </c>
      <c r="S20" s="32" t="s">
        <v>115</v>
      </c>
      <c r="T20" s="37">
        <f t="shared" ca="1" si="3"/>
        <v>0</v>
      </c>
      <c r="U20" s="37">
        <f t="shared" ca="1" si="3"/>
        <v>0</v>
      </c>
      <c r="V20" s="37">
        <f t="shared" ca="1" si="3"/>
        <v>0</v>
      </c>
      <c r="W20" s="37">
        <f t="shared" ca="1" si="3"/>
        <v>1</v>
      </c>
      <c r="X20" s="37">
        <f t="shared" ca="1" si="3"/>
        <v>1</v>
      </c>
      <c r="Y20" s="37">
        <f t="shared" ca="1" si="3"/>
        <v>1</v>
      </c>
      <c r="Z20" s="37">
        <f t="shared" ca="1" si="3"/>
        <v>1</v>
      </c>
      <c r="AA20" s="37">
        <f t="shared" ca="1" si="3"/>
        <v>1</v>
      </c>
      <c r="AB20" s="37">
        <f t="shared" ca="1" si="3"/>
        <v>1</v>
      </c>
      <c r="AC20" s="37">
        <f t="shared" ca="1" si="3"/>
        <v>1</v>
      </c>
      <c r="AD20" s="37">
        <f t="shared" ca="1" si="3"/>
        <v>1</v>
      </c>
      <c r="AE20" s="38">
        <f t="shared" ca="1" si="3"/>
        <v>1</v>
      </c>
    </row>
    <row r="21" spans="1:31">
      <c r="A21" s="20" t="s">
        <v>45</v>
      </c>
      <c r="B21" s="20" t="s">
        <v>46</v>
      </c>
      <c r="C21" s="20" t="s">
        <v>8</v>
      </c>
      <c r="D21" s="21">
        <v>40233</v>
      </c>
      <c r="E21" s="22" t="s">
        <v>11</v>
      </c>
      <c r="F21" s="39"/>
      <c r="G21" s="24">
        <v>40893</v>
      </c>
      <c r="H21" s="25">
        <v>40233</v>
      </c>
      <c r="I21" s="23" t="s">
        <v>28</v>
      </c>
      <c r="J21" s="26">
        <v>37669</v>
      </c>
      <c r="K21" s="24" t="s">
        <v>104</v>
      </c>
      <c r="L21" s="24"/>
      <c r="M21" s="26" t="str">
        <f t="shared" ca="1" si="0"/>
        <v>21 Mois</v>
      </c>
      <c r="N21" s="26">
        <f t="shared" ca="1" si="1"/>
        <v>1</v>
      </c>
      <c r="O21" s="26">
        <v>2010</v>
      </c>
      <c r="P21" s="26" t="str">
        <f ca="1">LEFT(B21,3)</f>
        <v>SKO</v>
      </c>
      <c r="Q21" s="26" t="str">
        <f ca="1">VLOOKUP(P21,#REF!,2,0)</f>
        <v>Skoda</v>
      </c>
      <c r="R21" s="26" t="s">
        <v>114</v>
      </c>
      <c r="S21" s="26" t="s">
        <v>115</v>
      </c>
      <c r="T21" s="28">
        <f t="shared" ca="1" si="3"/>
        <v>0</v>
      </c>
      <c r="U21" s="28">
        <f t="shared" ca="1" si="3"/>
        <v>0</v>
      </c>
      <c r="V21" s="28">
        <f t="shared" ca="1" si="3"/>
        <v>1</v>
      </c>
      <c r="W21" s="28">
        <f t="shared" ca="1" si="3"/>
        <v>1</v>
      </c>
      <c r="X21" s="28">
        <f t="shared" ca="1" si="3"/>
        <v>1</v>
      </c>
      <c r="Y21" s="28">
        <f t="shared" ca="1" si="3"/>
        <v>1</v>
      </c>
      <c r="Z21" s="28">
        <f t="shared" ca="1" si="3"/>
        <v>1</v>
      </c>
      <c r="AA21" s="28">
        <f t="shared" ca="1" si="3"/>
        <v>1</v>
      </c>
      <c r="AB21" s="28">
        <f t="shared" ca="1" si="3"/>
        <v>1</v>
      </c>
      <c r="AC21" s="28">
        <f t="shared" ca="1" si="3"/>
        <v>1</v>
      </c>
      <c r="AD21" s="28">
        <f t="shared" ca="1" si="3"/>
        <v>1</v>
      </c>
      <c r="AE21" s="29">
        <f t="shared" ca="1" si="3"/>
        <v>1</v>
      </c>
    </row>
    <row r="22" spans="1:31">
      <c r="A22" s="20" t="s">
        <v>45</v>
      </c>
      <c r="B22" s="20" t="s">
        <v>46</v>
      </c>
      <c r="C22" s="20" t="s">
        <v>8</v>
      </c>
      <c r="D22" s="21">
        <v>40233</v>
      </c>
      <c r="E22" s="22" t="s">
        <v>11</v>
      </c>
      <c r="F22" s="39"/>
      <c r="G22" s="24">
        <v>40893</v>
      </c>
      <c r="H22" s="25">
        <v>40233</v>
      </c>
      <c r="I22" s="23" t="s">
        <v>28</v>
      </c>
      <c r="J22" s="26">
        <v>37669</v>
      </c>
      <c r="K22" s="24" t="s">
        <v>104</v>
      </c>
      <c r="L22" s="24"/>
      <c r="M22" s="26" t="str">
        <f t="shared" ca="1" si="0"/>
        <v>21 Mois</v>
      </c>
      <c r="N22" s="26">
        <f t="shared" ca="1" si="1"/>
        <v>1</v>
      </c>
      <c r="O22" s="26">
        <v>2011</v>
      </c>
      <c r="P22" s="26" t="str">
        <f ca="1">LEFT(B22,3)</f>
        <v>SKO</v>
      </c>
      <c r="Q22" s="26" t="str">
        <f ca="1">VLOOKUP(P22,#REF!,2,0)</f>
        <v>Skoda</v>
      </c>
      <c r="R22" s="26" t="s">
        <v>114</v>
      </c>
      <c r="S22" s="26" t="s">
        <v>115</v>
      </c>
      <c r="T22" s="28">
        <f t="shared" ca="1" si="3"/>
        <v>0</v>
      </c>
      <c r="U22" s="28">
        <f t="shared" ca="1" si="3"/>
        <v>0</v>
      </c>
      <c r="V22" s="28">
        <f t="shared" ca="1" si="3"/>
        <v>1</v>
      </c>
      <c r="W22" s="28">
        <f t="shared" ca="1" si="3"/>
        <v>1</v>
      </c>
      <c r="X22" s="28">
        <f t="shared" ca="1" si="3"/>
        <v>1</v>
      </c>
      <c r="Y22" s="28">
        <f t="shared" ca="1" si="3"/>
        <v>1</v>
      </c>
      <c r="Z22" s="28">
        <f t="shared" ca="1" si="3"/>
        <v>1</v>
      </c>
      <c r="AA22" s="28">
        <f t="shared" ca="1" si="3"/>
        <v>1</v>
      </c>
      <c r="AB22" s="28">
        <f t="shared" ca="1" si="3"/>
        <v>1</v>
      </c>
      <c r="AC22" s="28">
        <f t="shared" ca="1" si="3"/>
        <v>1</v>
      </c>
      <c r="AD22" s="28">
        <f t="shared" ca="1" si="3"/>
        <v>1</v>
      </c>
      <c r="AE22" s="29">
        <f t="shared" ca="1" si="3"/>
        <v>1</v>
      </c>
    </row>
    <row r="23" spans="1:31">
      <c r="A23" s="30" t="s">
        <v>59</v>
      </c>
      <c r="B23" s="30" t="s">
        <v>58</v>
      </c>
      <c r="C23" s="30" t="s">
        <v>8</v>
      </c>
      <c r="D23" s="31">
        <v>39910</v>
      </c>
      <c r="E23" s="40" t="s">
        <v>9</v>
      </c>
      <c r="F23" s="41"/>
      <c r="G23" s="34">
        <v>40919</v>
      </c>
      <c r="H23" s="35">
        <v>39910</v>
      </c>
      <c r="I23" s="33" t="s">
        <v>28</v>
      </c>
      <c r="J23" s="32">
        <v>73000</v>
      </c>
      <c r="K23" s="34" t="s">
        <v>104</v>
      </c>
      <c r="L23" s="34"/>
      <c r="M23" s="32" t="str">
        <f t="shared" ca="1" si="0"/>
        <v>33 Mois</v>
      </c>
      <c r="N23" s="32">
        <f t="shared" ca="1" si="1"/>
        <v>1</v>
      </c>
      <c r="O23" s="32">
        <v>2009</v>
      </c>
      <c r="P23" s="32" t="str">
        <f ca="1">LEFT(B23,3)</f>
        <v>PEU</v>
      </c>
      <c r="Q23" s="32" t="str">
        <f ca="1">VLOOKUP(P23,#REF!,2,0)</f>
        <v>Peugeot</v>
      </c>
      <c r="R23" s="32" t="s">
        <v>114</v>
      </c>
      <c r="S23" s="32" t="s">
        <v>115</v>
      </c>
      <c r="T23" s="37">
        <f t="shared" ca="1" si="3"/>
        <v>0</v>
      </c>
      <c r="U23" s="37">
        <f t="shared" ca="1" si="3"/>
        <v>0</v>
      </c>
      <c r="V23" s="37">
        <f t="shared" ca="1" si="3"/>
        <v>0</v>
      </c>
      <c r="W23" s="37">
        <f t="shared" ca="1" si="3"/>
        <v>1</v>
      </c>
      <c r="X23" s="37">
        <f t="shared" ca="1" si="3"/>
        <v>1</v>
      </c>
      <c r="Y23" s="37">
        <f t="shared" ca="1" si="3"/>
        <v>1</v>
      </c>
      <c r="Z23" s="37">
        <f t="shared" ca="1" si="3"/>
        <v>1</v>
      </c>
      <c r="AA23" s="37">
        <f t="shared" ca="1" si="3"/>
        <v>1</v>
      </c>
      <c r="AB23" s="37">
        <f t="shared" ca="1" si="3"/>
        <v>1</v>
      </c>
      <c r="AC23" s="37">
        <f t="shared" ca="1" si="3"/>
        <v>1</v>
      </c>
      <c r="AD23" s="37">
        <f t="shared" ca="1" si="3"/>
        <v>1</v>
      </c>
      <c r="AE23" s="38">
        <f t="shared" ca="1" si="3"/>
        <v>1</v>
      </c>
    </row>
    <row r="24" spans="1:31">
      <c r="A24" s="30" t="s">
        <v>59</v>
      </c>
      <c r="B24" s="30" t="s">
        <v>58</v>
      </c>
      <c r="C24" s="30" t="s">
        <v>8</v>
      </c>
      <c r="D24" s="31">
        <v>39910</v>
      </c>
      <c r="E24" s="40" t="s">
        <v>9</v>
      </c>
      <c r="F24" s="41"/>
      <c r="G24" s="34">
        <v>40919</v>
      </c>
      <c r="H24" s="35">
        <v>39910</v>
      </c>
      <c r="I24" s="33" t="s">
        <v>28</v>
      </c>
      <c r="J24" s="32">
        <v>73000</v>
      </c>
      <c r="K24" s="34" t="s">
        <v>104</v>
      </c>
      <c r="L24" s="34"/>
      <c r="M24" s="32" t="str">
        <f t="shared" ca="1" si="0"/>
        <v>33 Mois</v>
      </c>
      <c r="N24" s="32">
        <f t="shared" ca="1" si="1"/>
        <v>1</v>
      </c>
      <c r="O24" s="32">
        <v>2010</v>
      </c>
      <c r="P24" s="32" t="str">
        <f ca="1">LEFT(B24,3)</f>
        <v>PEU</v>
      </c>
      <c r="Q24" s="32" t="str">
        <f ca="1">VLOOKUP(P24,#REF!,2,0)</f>
        <v>Peugeot</v>
      </c>
      <c r="R24" s="32" t="s">
        <v>114</v>
      </c>
      <c r="S24" s="32" t="s">
        <v>115</v>
      </c>
      <c r="T24" s="37">
        <f t="shared" ca="1" si="3"/>
        <v>0</v>
      </c>
      <c r="U24" s="37">
        <f t="shared" ca="1" si="3"/>
        <v>0</v>
      </c>
      <c r="V24" s="37">
        <f t="shared" ca="1" si="3"/>
        <v>0</v>
      </c>
      <c r="W24" s="37">
        <f t="shared" ca="1" si="3"/>
        <v>1</v>
      </c>
      <c r="X24" s="37">
        <f t="shared" ca="1" si="3"/>
        <v>1</v>
      </c>
      <c r="Y24" s="37">
        <f t="shared" ca="1" si="3"/>
        <v>1</v>
      </c>
      <c r="Z24" s="37">
        <f t="shared" ca="1" si="3"/>
        <v>1</v>
      </c>
      <c r="AA24" s="37">
        <f t="shared" ca="1" si="3"/>
        <v>1</v>
      </c>
      <c r="AB24" s="37">
        <f t="shared" ca="1" si="3"/>
        <v>1</v>
      </c>
      <c r="AC24" s="37">
        <f t="shared" ca="1" si="3"/>
        <v>1</v>
      </c>
      <c r="AD24" s="37">
        <f t="shared" ca="1" si="3"/>
        <v>1</v>
      </c>
      <c r="AE24" s="38">
        <f t="shared" ca="1" si="3"/>
        <v>1</v>
      </c>
    </row>
    <row r="25" spans="1:31">
      <c r="A25" s="30" t="s">
        <v>59</v>
      </c>
      <c r="B25" s="30" t="s">
        <v>58</v>
      </c>
      <c r="C25" s="30" t="s">
        <v>8</v>
      </c>
      <c r="D25" s="31">
        <v>39910</v>
      </c>
      <c r="E25" s="40" t="s">
        <v>9</v>
      </c>
      <c r="F25" s="41"/>
      <c r="G25" s="34">
        <v>40919</v>
      </c>
      <c r="H25" s="35">
        <v>39910</v>
      </c>
      <c r="I25" s="33" t="s">
        <v>28</v>
      </c>
      <c r="J25" s="32">
        <v>73000</v>
      </c>
      <c r="K25" s="34" t="s">
        <v>104</v>
      </c>
      <c r="L25" s="34"/>
      <c r="M25" s="32" t="str">
        <f t="shared" ca="1" si="0"/>
        <v>33 Mois</v>
      </c>
      <c r="N25" s="32">
        <f t="shared" ca="1" si="1"/>
        <v>1</v>
      </c>
      <c r="O25" s="32">
        <v>2011</v>
      </c>
      <c r="P25" s="32" t="str">
        <f ca="1">LEFT(B25,3)</f>
        <v>PEU</v>
      </c>
      <c r="Q25" s="32" t="str">
        <f ca="1">VLOOKUP(P25,#REF!,2,0)</f>
        <v>Peugeot</v>
      </c>
      <c r="R25" s="32" t="s">
        <v>114</v>
      </c>
      <c r="S25" s="32" t="s">
        <v>115</v>
      </c>
      <c r="T25" s="37">
        <f t="shared" ca="1" si="3"/>
        <v>0</v>
      </c>
      <c r="U25" s="37">
        <f t="shared" ca="1" si="3"/>
        <v>0</v>
      </c>
      <c r="V25" s="37">
        <f t="shared" ca="1" si="3"/>
        <v>0</v>
      </c>
      <c r="W25" s="37">
        <f t="shared" ca="1" si="3"/>
        <v>1</v>
      </c>
      <c r="X25" s="37">
        <f t="shared" ca="1" si="3"/>
        <v>1</v>
      </c>
      <c r="Y25" s="37">
        <f t="shared" ca="1" si="3"/>
        <v>1</v>
      </c>
      <c r="Z25" s="37">
        <f t="shared" ca="1" si="3"/>
        <v>1</v>
      </c>
      <c r="AA25" s="37">
        <f t="shared" ca="1" si="3"/>
        <v>1</v>
      </c>
      <c r="AB25" s="37">
        <f t="shared" ca="1" si="3"/>
        <v>1</v>
      </c>
      <c r="AC25" s="37">
        <f t="shared" ca="1" si="3"/>
        <v>1</v>
      </c>
      <c r="AD25" s="37">
        <f t="shared" ca="1" si="3"/>
        <v>1</v>
      </c>
      <c r="AE25" s="38">
        <f t="shared" ca="1" si="3"/>
        <v>1</v>
      </c>
    </row>
    <row r="26" spans="1:31">
      <c r="A26" s="30" t="s">
        <v>59</v>
      </c>
      <c r="B26" s="30" t="s">
        <v>58</v>
      </c>
      <c r="C26" s="30" t="s">
        <v>8</v>
      </c>
      <c r="D26" s="31">
        <v>39910</v>
      </c>
      <c r="E26" s="40" t="s">
        <v>9</v>
      </c>
      <c r="F26" s="41"/>
      <c r="G26" s="34">
        <v>40919</v>
      </c>
      <c r="H26" s="35">
        <v>39910</v>
      </c>
      <c r="I26" s="33" t="s">
        <v>28</v>
      </c>
      <c r="J26" s="32">
        <v>73000</v>
      </c>
      <c r="K26" s="34" t="s">
        <v>104</v>
      </c>
      <c r="L26" s="34"/>
      <c r="M26" s="32" t="str">
        <f t="shared" ca="1" si="0"/>
        <v>33 Mois</v>
      </c>
      <c r="N26" s="32">
        <f t="shared" ca="1" si="1"/>
        <v>1</v>
      </c>
      <c r="O26" s="32">
        <v>2012</v>
      </c>
      <c r="P26" s="32" t="str">
        <f ca="1">LEFT(B26,3)</f>
        <v>PEU</v>
      </c>
      <c r="Q26" s="32" t="str">
        <f ca="1">VLOOKUP(P26,#REF!,2,0)</f>
        <v>Peugeot</v>
      </c>
      <c r="R26" s="32" t="s">
        <v>114</v>
      </c>
      <c r="S26" s="32" t="s">
        <v>115</v>
      </c>
      <c r="T26" s="37">
        <f t="shared" ca="1" si="3"/>
        <v>0</v>
      </c>
      <c r="U26" s="37">
        <f t="shared" ca="1" si="3"/>
        <v>0</v>
      </c>
      <c r="V26" s="37">
        <f t="shared" ca="1" si="3"/>
        <v>0</v>
      </c>
      <c r="W26" s="37">
        <f t="shared" ca="1" si="3"/>
        <v>1</v>
      </c>
      <c r="X26" s="37">
        <f t="shared" ca="1" si="3"/>
        <v>1</v>
      </c>
      <c r="Y26" s="37">
        <f t="shared" ca="1" si="3"/>
        <v>1</v>
      </c>
      <c r="Z26" s="37">
        <f t="shared" ca="1" si="3"/>
        <v>1</v>
      </c>
      <c r="AA26" s="37">
        <f t="shared" ca="1" si="3"/>
        <v>1</v>
      </c>
      <c r="AB26" s="37">
        <f t="shared" ca="1" si="3"/>
        <v>1</v>
      </c>
      <c r="AC26" s="37">
        <f t="shared" ca="1" si="3"/>
        <v>1</v>
      </c>
      <c r="AD26" s="37">
        <f t="shared" ca="1" si="3"/>
        <v>1</v>
      </c>
      <c r="AE26" s="38">
        <f t="shared" ca="1" si="3"/>
        <v>1</v>
      </c>
    </row>
    <row r="27" spans="1:31">
      <c r="A27" s="20" t="s">
        <v>50</v>
      </c>
      <c r="B27" s="20" t="s">
        <v>51</v>
      </c>
      <c r="C27" s="20" t="s">
        <v>8</v>
      </c>
      <c r="D27" s="21">
        <v>40492</v>
      </c>
      <c r="E27" s="22" t="s">
        <v>11</v>
      </c>
      <c r="F27" s="39"/>
      <c r="G27" s="24">
        <v>41050</v>
      </c>
      <c r="H27" s="25">
        <v>40492</v>
      </c>
      <c r="I27" s="23" t="s">
        <v>28</v>
      </c>
      <c r="J27" s="26">
        <v>33361</v>
      </c>
      <c r="K27" s="24" t="s">
        <v>104</v>
      </c>
      <c r="L27" s="24"/>
      <c r="M27" s="26" t="str">
        <f t="shared" ca="1" si="0"/>
        <v>18 Mois</v>
      </c>
      <c r="N27" s="26">
        <f t="shared" ca="1" si="1"/>
        <v>1</v>
      </c>
      <c r="O27" s="26">
        <v>2010</v>
      </c>
      <c r="P27" s="26" t="str">
        <f ca="1">LEFT(B27,3)</f>
        <v>VOL</v>
      </c>
      <c r="Q27" s="26" t="str">
        <f ca="1">VLOOKUP(P27,#REF!,2,0)</f>
        <v>WG</v>
      </c>
      <c r="R27" s="26" t="s">
        <v>114</v>
      </c>
      <c r="S27" s="26" t="s">
        <v>115</v>
      </c>
      <c r="T27" s="28">
        <f t="shared" ca="1" si="3"/>
        <v>0</v>
      </c>
      <c r="U27" s="28">
        <f t="shared" ca="1" si="3"/>
        <v>0</v>
      </c>
      <c r="V27" s="28">
        <f t="shared" ca="1" si="3"/>
        <v>0</v>
      </c>
      <c r="W27" s="28">
        <f t="shared" ca="1" si="3"/>
        <v>0</v>
      </c>
      <c r="X27" s="28">
        <f t="shared" ca="1" si="3"/>
        <v>0</v>
      </c>
      <c r="Y27" s="28">
        <f t="shared" ca="1" si="3"/>
        <v>0</v>
      </c>
      <c r="Z27" s="28">
        <f t="shared" ca="1" si="3"/>
        <v>0</v>
      </c>
      <c r="AA27" s="28">
        <f t="shared" ca="1" si="3"/>
        <v>0</v>
      </c>
      <c r="AB27" s="28">
        <f t="shared" ca="1" si="3"/>
        <v>0</v>
      </c>
      <c r="AC27" s="28">
        <f t="shared" ca="1" si="3"/>
        <v>0</v>
      </c>
      <c r="AD27" s="28">
        <f t="shared" ca="1" si="3"/>
        <v>1</v>
      </c>
      <c r="AE27" s="29">
        <f t="shared" ca="1" si="3"/>
        <v>1</v>
      </c>
    </row>
    <row r="28" spans="1:31">
      <c r="A28" s="20" t="s">
        <v>50</v>
      </c>
      <c r="B28" s="20" t="s">
        <v>51</v>
      </c>
      <c r="C28" s="20" t="s">
        <v>8</v>
      </c>
      <c r="D28" s="21">
        <v>40492</v>
      </c>
      <c r="E28" s="22" t="s">
        <v>11</v>
      </c>
      <c r="F28" s="39"/>
      <c r="G28" s="24">
        <v>41050</v>
      </c>
      <c r="H28" s="25">
        <v>40492</v>
      </c>
      <c r="I28" s="23" t="s">
        <v>28</v>
      </c>
      <c r="J28" s="26">
        <v>33361</v>
      </c>
      <c r="K28" s="24" t="s">
        <v>104</v>
      </c>
      <c r="L28" s="24"/>
      <c r="M28" s="26" t="str">
        <f t="shared" ca="1" si="0"/>
        <v>18 Mois</v>
      </c>
      <c r="N28" s="26">
        <f t="shared" ca="1" si="1"/>
        <v>1</v>
      </c>
      <c r="O28" s="26">
        <v>2011</v>
      </c>
      <c r="P28" s="26" t="str">
        <f ca="1">LEFT(B28,3)</f>
        <v>VOL</v>
      </c>
      <c r="Q28" s="26" t="str">
        <f ca="1">VLOOKUP(P28,#REF!,2,0)</f>
        <v>WG</v>
      </c>
      <c r="R28" s="26" t="s">
        <v>114</v>
      </c>
      <c r="S28" s="26" t="s">
        <v>115</v>
      </c>
      <c r="T28" s="28">
        <f t="shared" ca="1" si="3"/>
        <v>0</v>
      </c>
      <c r="U28" s="28">
        <f t="shared" ca="1" si="3"/>
        <v>0</v>
      </c>
      <c r="V28" s="28">
        <f t="shared" ca="1" si="3"/>
        <v>0</v>
      </c>
      <c r="W28" s="28">
        <f t="shared" ca="1" si="3"/>
        <v>0</v>
      </c>
      <c r="X28" s="28">
        <f t="shared" ca="1" si="3"/>
        <v>0</v>
      </c>
      <c r="Y28" s="28">
        <f t="shared" ca="1" si="3"/>
        <v>0</v>
      </c>
      <c r="Z28" s="28">
        <f t="shared" ca="1" si="3"/>
        <v>0</v>
      </c>
      <c r="AA28" s="28">
        <f t="shared" ca="1" si="3"/>
        <v>0</v>
      </c>
      <c r="AB28" s="28">
        <f t="shared" ca="1" si="3"/>
        <v>0</v>
      </c>
      <c r="AC28" s="28">
        <f t="shared" ca="1" si="3"/>
        <v>0</v>
      </c>
      <c r="AD28" s="28">
        <f t="shared" ca="1" si="3"/>
        <v>1</v>
      </c>
      <c r="AE28" s="29">
        <f t="shared" ca="1" si="3"/>
        <v>1</v>
      </c>
    </row>
    <row r="29" spans="1:31">
      <c r="A29" s="20" t="s">
        <v>50</v>
      </c>
      <c r="B29" s="20" t="s">
        <v>51</v>
      </c>
      <c r="C29" s="20" t="s">
        <v>8</v>
      </c>
      <c r="D29" s="21">
        <v>40492</v>
      </c>
      <c r="E29" s="22" t="s">
        <v>11</v>
      </c>
      <c r="F29" s="39"/>
      <c r="G29" s="24">
        <v>41050</v>
      </c>
      <c r="H29" s="25">
        <v>40492</v>
      </c>
      <c r="I29" s="23" t="s">
        <v>28</v>
      </c>
      <c r="J29" s="26">
        <v>33361</v>
      </c>
      <c r="K29" s="24" t="s">
        <v>104</v>
      </c>
      <c r="L29" s="24"/>
      <c r="M29" s="26" t="str">
        <f t="shared" ca="1" si="0"/>
        <v>18 Mois</v>
      </c>
      <c r="N29" s="26">
        <f t="shared" ca="1" si="1"/>
        <v>1</v>
      </c>
      <c r="O29" s="26">
        <v>2012</v>
      </c>
      <c r="P29" s="26" t="str">
        <f ca="1">LEFT(B29,3)</f>
        <v>VOL</v>
      </c>
      <c r="Q29" s="26" t="str">
        <f ca="1">VLOOKUP(P29,#REF!,2,0)</f>
        <v>WG</v>
      </c>
      <c r="R29" s="26" t="s">
        <v>114</v>
      </c>
      <c r="S29" s="26" t="s">
        <v>115</v>
      </c>
      <c r="T29" s="28">
        <f t="shared" ca="1" si="3"/>
        <v>0</v>
      </c>
      <c r="U29" s="28">
        <f t="shared" ca="1" si="3"/>
        <v>0</v>
      </c>
      <c r="V29" s="28">
        <f t="shared" ca="1" si="3"/>
        <v>0</v>
      </c>
      <c r="W29" s="28">
        <f t="shared" ca="1" si="3"/>
        <v>0</v>
      </c>
      <c r="X29" s="28">
        <f t="shared" ca="1" si="3"/>
        <v>0</v>
      </c>
      <c r="Y29" s="28">
        <f t="shared" ca="1" si="3"/>
        <v>0</v>
      </c>
      <c r="Z29" s="28">
        <f t="shared" ca="1" si="3"/>
        <v>0</v>
      </c>
      <c r="AA29" s="28">
        <f t="shared" ca="1" si="3"/>
        <v>0</v>
      </c>
      <c r="AB29" s="28">
        <f t="shared" ca="1" si="3"/>
        <v>0</v>
      </c>
      <c r="AC29" s="28">
        <f t="shared" ca="1" si="3"/>
        <v>0</v>
      </c>
      <c r="AD29" s="28">
        <f t="shared" ca="1" si="3"/>
        <v>1</v>
      </c>
      <c r="AE29" s="29">
        <f t="shared" ca="1" si="3"/>
        <v>1</v>
      </c>
    </row>
    <row r="30" spans="1:31">
      <c r="A30" s="30" t="s">
        <v>52</v>
      </c>
      <c r="B30" s="30" t="s">
        <v>51</v>
      </c>
      <c r="C30" s="30" t="s">
        <v>8</v>
      </c>
      <c r="D30" s="31">
        <v>40492</v>
      </c>
      <c r="E30" s="40" t="s">
        <v>11</v>
      </c>
      <c r="F30" s="41"/>
      <c r="G30" s="34">
        <v>41050</v>
      </c>
      <c r="H30" s="35">
        <v>40492</v>
      </c>
      <c r="I30" s="33" t="s">
        <v>28</v>
      </c>
      <c r="J30" s="32">
        <v>40862</v>
      </c>
      <c r="K30" s="34" t="s">
        <v>104</v>
      </c>
      <c r="L30" s="34"/>
      <c r="M30" s="32" t="str">
        <f t="shared" ca="1" si="0"/>
        <v>18 Mois</v>
      </c>
      <c r="N30" s="32">
        <f t="shared" ca="1" si="1"/>
        <v>1</v>
      </c>
      <c r="O30" s="32">
        <v>2010</v>
      </c>
      <c r="P30" s="32" t="str">
        <f ca="1">LEFT(B30,3)</f>
        <v>VOL</v>
      </c>
      <c r="Q30" s="32" t="str">
        <f ca="1">VLOOKUP(P30,#REF!,2,0)</f>
        <v>WG</v>
      </c>
      <c r="R30" s="32" t="s">
        <v>114</v>
      </c>
      <c r="S30" s="32" t="s">
        <v>115</v>
      </c>
      <c r="T30" s="37">
        <f t="shared" ca="1" si="3"/>
        <v>0</v>
      </c>
      <c r="U30" s="37">
        <f t="shared" ca="1" si="3"/>
        <v>0</v>
      </c>
      <c r="V30" s="37">
        <f t="shared" ca="1" si="3"/>
        <v>0</v>
      </c>
      <c r="W30" s="37">
        <f t="shared" ca="1" si="3"/>
        <v>0</v>
      </c>
      <c r="X30" s="37">
        <f t="shared" ca="1" si="3"/>
        <v>0</v>
      </c>
      <c r="Y30" s="37">
        <f t="shared" ca="1" si="3"/>
        <v>0</v>
      </c>
      <c r="Z30" s="37">
        <f t="shared" ca="1" si="3"/>
        <v>0</v>
      </c>
      <c r="AA30" s="37">
        <f t="shared" ca="1" si="3"/>
        <v>0</v>
      </c>
      <c r="AB30" s="37">
        <f t="shared" ca="1" si="3"/>
        <v>0</v>
      </c>
      <c r="AC30" s="37">
        <f t="shared" ca="1" si="3"/>
        <v>0</v>
      </c>
      <c r="AD30" s="37">
        <f t="shared" ca="1" si="3"/>
        <v>1</v>
      </c>
      <c r="AE30" s="38">
        <f t="shared" ca="1" si="3"/>
        <v>1</v>
      </c>
    </row>
    <row r="31" spans="1:31">
      <c r="A31" s="30" t="s">
        <v>52</v>
      </c>
      <c r="B31" s="30" t="s">
        <v>51</v>
      </c>
      <c r="C31" s="30" t="s">
        <v>8</v>
      </c>
      <c r="D31" s="31">
        <v>40492</v>
      </c>
      <c r="E31" s="40" t="s">
        <v>11</v>
      </c>
      <c r="F31" s="41"/>
      <c r="G31" s="34">
        <v>41050</v>
      </c>
      <c r="H31" s="35">
        <v>40492</v>
      </c>
      <c r="I31" s="33" t="s">
        <v>28</v>
      </c>
      <c r="J31" s="32">
        <v>40862</v>
      </c>
      <c r="K31" s="34" t="s">
        <v>104</v>
      </c>
      <c r="L31" s="34"/>
      <c r="M31" s="32" t="str">
        <f t="shared" ca="1" si="0"/>
        <v>18 Mois</v>
      </c>
      <c r="N31" s="32">
        <f t="shared" ca="1" si="1"/>
        <v>1</v>
      </c>
      <c r="O31" s="32">
        <v>2011</v>
      </c>
      <c r="P31" s="32" t="str">
        <f ca="1">LEFT(B31,3)</f>
        <v>VOL</v>
      </c>
      <c r="Q31" s="32" t="str">
        <f ca="1">VLOOKUP(P31,#REF!,2,0)</f>
        <v>WG</v>
      </c>
      <c r="R31" s="32" t="s">
        <v>114</v>
      </c>
      <c r="S31" s="32" t="s">
        <v>115</v>
      </c>
      <c r="T31" s="37">
        <f t="shared" ca="1" si="3"/>
        <v>0</v>
      </c>
      <c r="U31" s="37">
        <f t="shared" ca="1" si="3"/>
        <v>0</v>
      </c>
      <c r="V31" s="37">
        <f t="shared" ca="1" si="3"/>
        <v>0</v>
      </c>
      <c r="W31" s="37">
        <f t="shared" ca="1" si="3"/>
        <v>0</v>
      </c>
      <c r="X31" s="37">
        <f t="shared" ca="1" si="3"/>
        <v>0</v>
      </c>
      <c r="Y31" s="37">
        <f t="shared" ca="1" si="3"/>
        <v>0</v>
      </c>
      <c r="Z31" s="37">
        <f t="shared" ca="1" si="3"/>
        <v>0</v>
      </c>
      <c r="AA31" s="37">
        <f t="shared" ca="1" si="3"/>
        <v>0</v>
      </c>
      <c r="AB31" s="37">
        <f t="shared" ca="1" si="3"/>
        <v>0</v>
      </c>
      <c r="AC31" s="37">
        <f t="shared" ca="1" si="3"/>
        <v>0</v>
      </c>
      <c r="AD31" s="37">
        <f t="shared" ca="1" si="3"/>
        <v>1</v>
      </c>
      <c r="AE31" s="38">
        <f t="shared" ca="1" si="3"/>
        <v>1</v>
      </c>
    </row>
    <row r="32" spans="1:31">
      <c r="A32" s="30" t="s">
        <v>52</v>
      </c>
      <c r="B32" s="30" t="s">
        <v>51</v>
      </c>
      <c r="C32" s="30" t="s">
        <v>8</v>
      </c>
      <c r="D32" s="31">
        <v>40492</v>
      </c>
      <c r="E32" s="40" t="s">
        <v>11</v>
      </c>
      <c r="F32" s="41"/>
      <c r="G32" s="34">
        <v>41050</v>
      </c>
      <c r="H32" s="35">
        <v>40492</v>
      </c>
      <c r="I32" s="33" t="s">
        <v>28</v>
      </c>
      <c r="J32" s="32">
        <v>40862</v>
      </c>
      <c r="K32" s="34" t="s">
        <v>104</v>
      </c>
      <c r="L32" s="34"/>
      <c r="M32" s="32" t="str">
        <f t="shared" ca="1" si="0"/>
        <v>18 Mois</v>
      </c>
      <c r="N32" s="32">
        <f t="shared" ca="1" si="1"/>
        <v>1</v>
      </c>
      <c r="O32" s="32">
        <v>2012</v>
      </c>
      <c r="P32" s="32" t="str">
        <f ca="1">LEFT(B32,3)</f>
        <v>VOL</v>
      </c>
      <c r="Q32" s="32" t="str">
        <f ca="1">VLOOKUP(P32,#REF!,2,0)</f>
        <v>WG</v>
      </c>
      <c r="R32" s="32" t="s">
        <v>114</v>
      </c>
      <c r="S32" s="32" t="s">
        <v>115</v>
      </c>
      <c r="T32" s="37">
        <f t="shared" ca="1" si="3"/>
        <v>0</v>
      </c>
      <c r="U32" s="37">
        <f t="shared" ca="1" si="3"/>
        <v>0</v>
      </c>
      <c r="V32" s="37">
        <f t="shared" ca="1" si="3"/>
        <v>0</v>
      </c>
      <c r="W32" s="37">
        <f t="shared" ca="1" si="3"/>
        <v>0</v>
      </c>
      <c r="X32" s="37">
        <f t="shared" ca="1" si="3"/>
        <v>0</v>
      </c>
      <c r="Y32" s="37">
        <f t="shared" ca="1" si="3"/>
        <v>0</v>
      </c>
      <c r="Z32" s="37">
        <f t="shared" ca="1" si="3"/>
        <v>0</v>
      </c>
      <c r="AA32" s="37">
        <f t="shared" ca="1" si="3"/>
        <v>0</v>
      </c>
      <c r="AB32" s="37">
        <f t="shared" ca="1" si="3"/>
        <v>0</v>
      </c>
      <c r="AC32" s="37">
        <f t="shared" ca="1" si="3"/>
        <v>0</v>
      </c>
      <c r="AD32" s="37">
        <f t="shared" ca="1" si="3"/>
        <v>1</v>
      </c>
      <c r="AE32" s="38">
        <f t="shared" ca="1" si="3"/>
        <v>1</v>
      </c>
    </row>
    <row r="33" spans="1:31">
      <c r="A33" s="20" t="s">
        <v>53</v>
      </c>
      <c r="B33" s="20" t="s">
        <v>51</v>
      </c>
      <c r="C33" s="20" t="s">
        <v>8</v>
      </c>
      <c r="D33" s="21">
        <v>40492</v>
      </c>
      <c r="E33" s="22" t="s">
        <v>11</v>
      </c>
      <c r="F33" s="39"/>
      <c r="G33" s="24">
        <v>41050</v>
      </c>
      <c r="H33" s="25">
        <v>40492</v>
      </c>
      <c r="I33" s="23" t="s">
        <v>28</v>
      </c>
      <c r="J33" s="26">
        <v>40092</v>
      </c>
      <c r="K33" s="24" t="s">
        <v>104</v>
      </c>
      <c r="L33" s="24"/>
      <c r="M33" s="26" t="str">
        <f t="shared" ca="1" si="0"/>
        <v>18 Mois</v>
      </c>
      <c r="N33" s="26">
        <f t="shared" ca="1" si="1"/>
        <v>1</v>
      </c>
      <c r="O33" s="26">
        <v>2010</v>
      </c>
      <c r="P33" s="26" t="str">
        <f ca="1">LEFT(B33,3)</f>
        <v>VOL</v>
      </c>
      <c r="Q33" s="26" t="str">
        <f ca="1">VLOOKUP(P33,#REF!,2,0)</f>
        <v>WG</v>
      </c>
      <c r="R33" s="26" t="s">
        <v>114</v>
      </c>
      <c r="S33" s="26" t="s">
        <v>115</v>
      </c>
      <c r="T33" s="28">
        <f t="shared" ca="1" si="3"/>
        <v>0</v>
      </c>
      <c r="U33" s="28">
        <f t="shared" ca="1" si="3"/>
        <v>0</v>
      </c>
      <c r="V33" s="28">
        <f t="shared" ca="1" si="3"/>
        <v>0</v>
      </c>
      <c r="W33" s="28">
        <f t="shared" ca="1" si="3"/>
        <v>0</v>
      </c>
      <c r="X33" s="28">
        <f t="shared" ca="1" si="3"/>
        <v>0</v>
      </c>
      <c r="Y33" s="28">
        <f t="shared" ca="1" si="3"/>
        <v>0</v>
      </c>
      <c r="Z33" s="28">
        <f t="shared" ca="1" si="3"/>
        <v>0</v>
      </c>
      <c r="AA33" s="28">
        <f t="shared" ca="1" si="3"/>
        <v>0</v>
      </c>
      <c r="AB33" s="28">
        <f t="shared" ca="1" si="3"/>
        <v>0</v>
      </c>
      <c r="AC33" s="28">
        <f t="shared" ca="1" si="3"/>
        <v>0</v>
      </c>
      <c r="AD33" s="28">
        <f t="shared" ca="1" si="3"/>
        <v>1</v>
      </c>
      <c r="AE33" s="29">
        <f t="shared" ca="1" si="3"/>
        <v>1</v>
      </c>
    </row>
    <row r="34" spans="1:31">
      <c r="A34" s="20" t="s">
        <v>53</v>
      </c>
      <c r="B34" s="20" t="s">
        <v>51</v>
      </c>
      <c r="C34" s="20" t="s">
        <v>8</v>
      </c>
      <c r="D34" s="21">
        <v>40492</v>
      </c>
      <c r="E34" s="22" t="s">
        <v>11</v>
      </c>
      <c r="F34" s="39"/>
      <c r="G34" s="24">
        <v>41050</v>
      </c>
      <c r="H34" s="25">
        <v>40492</v>
      </c>
      <c r="I34" s="23" t="s">
        <v>28</v>
      </c>
      <c r="J34" s="26">
        <v>40092</v>
      </c>
      <c r="K34" s="24" t="s">
        <v>104</v>
      </c>
      <c r="L34" s="24"/>
      <c r="M34" s="26" t="str">
        <f t="shared" ca="1" si="0"/>
        <v>18 Mois</v>
      </c>
      <c r="N34" s="26">
        <f t="shared" ca="1" si="1"/>
        <v>1</v>
      </c>
      <c r="O34" s="26">
        <v>2011</v>
      </c>
      <c r="P34" s="26" t="str">
        <f ca="1">LEFT(B34,3)</f>
        <v>VOL</v>
      </c>
      <c r="Q34" s="26" t="str">
        <f ca="1">VLOOKUP(P34,#REF!,2,0)</f>
        <v>WG</v>
      </c>
      <c r="R34" s="26" t="s">
        <v>114</v>
      </c>
      <c r="S34" s="26" t="s">
        <v>115</v>
      </c>
      <c r="T34" s="28">
        <f t="shared" ca="1" si="3"/>
        <v>0</v>
      </c>
      <c r="U34" s="28">
        <f t="shared" ca="1" si="3"/>
        <v>0</v>
      </c>
      <c r="V34" s="28">
        <f t="shared" ca="1" si="3"/>
        <v>0</v>
      </c>
      <c r="W34" s="28">
        <f t="shared" ca="1" si="3"/>
        <v>0</v>
      </c>
      <c r="X34" s="28">
        <f t="shared" ca="1" si="3"/>
        <v>0</v>
      </c>
      <c r="Y34" s="28">
        <f t="shared" ca="1" si="3"/>
        <v>0</v>
      </c>
      <c r="Z34" s="28">
        <f t="shared" ca="1" si="3"/>
        <v>0</v>
      </c>
      <c r="AA34" s="28">
        <f t="shared" ca="1" si="3"/>
        <v>0</v>
      </c>
      <c r="AB34" s="28">
        <f t="shared" ca="1" si="3"/>
        <v>0</v>
      </c>
      <c r="AC34" s="28">
        <f t="shared" ca="1" si="3"/>
        <v>0</v>
      </c>
      <c r="AD34" s="28">
        <f t="shared" ca="1" si="3"/>
        <v>1</v>
      </c>
      <c r="AE34" s="29">
        <f t="shared" ca="1" si="3"/>
        <v>1</v>
      </c>
    </row>
    <row r="35" spans="1:31">
      <c r="A35" s="20" t="s">
        <v>53</v>
      </c>
      <c r="B35" s="20" t="s">
        <v>51</v>
      </c>
      <c r="C35" s="20" t="s">
        <v>8</v>
      </c>
      <c r="D35" s="21">
        <v>40492</v>
      </c>
      <c r="E35" s="22" t="s">
        <v>11</v>
      </c>
      <c r="F35" s="39"/>
      <c r="G35" s="24">
        <v>41050</v>
      </c>
      <c r="H35" s="25">
        <v>40492</v>
      </c>
      <c r="I35" s="23" t="s">
        <v>28</v>
      </c>
      <c r="J35" s="26">
        <v>40092</v>
      </c>
      <c r="K35" s="24" t="s">
        <v>104</v>
      </c>
      <c r="L35" s="24"/>
      <c r="M35" s="26" t="str">
        <f t="shared" ca="1" si="0"/>
        <v>18 Mois</v>
      </c>
      <c r="N35" s="26">
        <f t="shared" ca="1" si="1"/>
        <v>1</v>
      </c>
      <c r="O35" s="26">
        <v>2012</v>
      </c>
      <c r="P35" s="26" t="str">
        <f ca="1">LEFT(B35,3)</f>
        <v>VOL</v>
      </c>
      <c r="Q35" s="26" t="str">
        <f ca="1">VLOOKUP(P35,#REF!,2,0)</f>
        <v>WG</v>
      </c>
      <c r="R35" s="26" t="s">
        <v>114</v>
      </c>
      <c r="S35" s="26" t="s">
        <v>115</v>
      </c>
      <c r="T35" s="28">
        <f t="shared" ref="T35:AE50" ca="1" si="4">IF(DATE($O35,T$2,15)&lt;$D35,0,(1*($G35&gt;DATE($O35,T$2,15))*($N35)))</f>
        <v>0</v>
      </c>
      <c r="U35" s="28">
        <f t="shared" ca="1" si="4"/>
        <v>0</v>
      </c>
      <c r="V35" s="28">
        <f t="shared" ca="1" si="4"/>
        <v>0</v>
      </c>
      <c r="W35" s="28">
        <f t="shared" ca="1" si="4"/>
        <v>0</v>
      </c>
      <c r="X35" s="28">
        <f t="shared" ca="1" si="4"/>
        <v>0</v>
      </c>
      <c r="Y35" s="28">
        <f t="shared" ca="1" si="4"/>
        <v>0</v>
      </c>
      <c r="Z35" s="28">
        <f t="shared" ca="1" si="4"/>
        <v>0</v>
      </c>
      <c r="AA35" s="28">
        <f t="shared" ca="1" si="4"/>
        <v>0</v>
      </c>
      <c r="AB35" s="28">
        <f t="shared" ca="1" si="4"/>
        <v>0</v>
      </c>
      <c r="AC35" s="28">
        <f t="shared" ca="1" si="4"/>
        <v>0</v>
      </c>
      <c r="AD35" s="28">
        <f t="shared" ca="1" si="4"/>
        <v>1</v>
      </c>
      <c r="AE35" s="29">
        <f t="shared" ca="1" si="4"/>
        <v>1</v>
      </c>
    </row>
    <row r="36" spans="1:31">
      <c r="A36" s="30" t="s">
        <v>54</v>
      </c>
      <c r="B36" s="30" t="s">
        <v>51</v>
      </c>
      <c r="C36" s="30" t="s">
        <v>8</v>
      </c>
      <c r="D36" s="31">
        <v>40492</v>
      </c>
      <c r="E36" s="40" t="s">
        <v>11</v>
      </c>
      <c r="F36" s="41"/>
      <c r="G36" s="34">
        <v>41050</v>
      </c>
      <c r="H36" s="35">
        <v>40492</v>
      </c>
      <c r="I36" s="33" t="s">
        <v>28</v>
      </c>
      <c r="J36" s="32">
        <v>35484</v>
      </c>
      <c r="K36" s="34" t="s">
        <v>104</v>
      </c>
      <c r="L36" s="36"/>
      <c r="M36" s="32" t="str">
        <f t="shared" ca="1" si="0"/>
        <v>18 Mois</v>
      </c>
      <c r="N36" s="32">
        <f t="shared" ca="1" si="1"/>
        <v>1</v>
      </c>
      <c r="O36" s="32">
        <v>2010</v>
      </c>
      <c r="P36" s="32" t="str">
        <f ca="1">LEFT(B36,3)</f>
        <v>VOL</v>
      </c>
      <c r="Q36" s="32" t="str">
        <f ca="1">VLOOKUP(P36,#REF!,2,0)</f>
        <v>WG</v>
      </c>
      <c r="R36" s="32" t="s">
        <v>114</v>
      </c>
      <c r="S36" s="32" t="s">
        <v>115</v>
      </c>
      <c r="T36" s="37">
        <f t="shared" ca="1" si="4"/>
        <v>0</v>
      </c>
      <c r="U36" s="37">
        <f t="shared" ca="1" si="4"/>
        <v>0</v>
      </c>
      <c r="V36" s="37">
        <f t="shared" ca="1" si="4"/>
        <v>0</v>
      </c>
      <c r="W36" s="37">
        <f t="shared" ca="1" si="4"/>
        <v>0</v>
      </c>
      <c r="X36" s="37">
        <f t="shared" ca="1" si="4"/>
        <v>0</v>
      </c>
      <c r="Y36" s="37">
        <f t="shared" ca="1" si="4"/>
        <v>0</v>
      </c>
      <c r="Z36" s="37">
        <f t="shared" ca="1" si="4"/>
        <v>0</v>
      </c>
      <c r="AA36" s="37">
        <f t="shared" ca="1" si="4"/>
        <v>0</v>
      </c>
      <c r="AB36" s="37">
        <f t="shared" ca="1" si="4"/>
        <v>0</v>
      </c>
      <c r="AC36" s="37">
        <f t="shared" ca="1" si="4"/>
        <v>0</v>
      </c>
      <c r="AD36" s="37">
        <f t="shared" ca="1" si="4"/>
        <v>1</v>
      </c>
      <c r="AE36" s="38">
        <f t="shared" ca="1" si="4"/>
        <v>1</v>
      </c>
    </row>
    <row r="37" spans="1:31">
      <c r="A37" s="30" t="s">
        <v>54</v>
      </c>
      <c r="B37" s="30" t="s">
        <v>51</v>
      </c>
      <c r="C37" s="30" t="s">
        <v>8</v>
      </c>
      <c r="D37" s="31">
        <v>40492</v>
      </c>
      <c r="E37" s="40" t="s">
        <v>11</v>
      </c>
      <c r="F37" s="41"/>
      <c r="G37" s="34">
        <v>41050</v>
      </c>
      <c r="H37" s="35">
        <v>40492</v>
      </c>
      <c r="I37" s="33" t="s">
        <v>28</v>
      </c>
      <c r="J37" s="32">
        <v>35484</v>
      </c>
      <c r="K37" s="34" t="s">
        <v>104</v>
      </c>
      <c r="L37" s="36"/>
      <c r="M37" s="32" t="str">
        <f t="shared" ca="1" si="0"/>
        <v>18 Mois</v>
      </c>
      <c r="N37" s="32">
        <f t="shared" ca="1" si="1"/>
        <v>1</v>
      </c>
      <c r="O37" s="32">
        <v>2011</v>
      </c>
      <c r="P37" s="32" t="str">
        <f ca="1">LEFT(B37,3)</f>
        <v>VOL</v>
      </c>
      <c r="Q37" s="32" t="str">
        <f ca="1">VLOOKUP(P37,#REF!,2,0)</f>
        <v>WG</v>
      </c>
      <c r="R37" s="32" t="s">
        <v>114</v>
      </c>
      <c r="S37" s="32" t="s">
        <v>115</v>
      </c>
      <c r="T37" s="37">
        <f t="shared" ca="1" si="4"/>
        <v>0</v>
      </c>
      <c r="U37" s="37">
        <f t="shared" ca="1" si="4"/>
        <v>0</v>
      </c>
      <c r="V37" s="37">
        <f t="shared" ca="1" si="4"/>
        <v>0</v>
      </c>
      <c r="W37" s="37">
        <f t="shared" ca="1" si="4"/>
        <v>0</v>
      </c>
      <c r="X37" s="37">
        <f t="shared" ca="1" si="4"/>
        <v>0</v>
      </c>
      <c r="Y37" s="37">
        <f t="shared" ca="1" si="4"/>
        <v>0</v>
      </c>
      <c r="Z37" s="37">
        <f t="shared" ca="1" si="4"/>
        <v>0</v>
      </c>
      <c r="AA37" s="37">
        <f t="shared" ca="1" si="4"/>
        <v>0</v>
      </c>
      <c r="AB37" s="37">
        <f t="shared" ca="1" si="4"/>
        <v>0</v>
      </c>
      <c r="AC37" s="37">
        <f t="shared" ca="1" si="4"/>
        <v>0</v>
      </c>
      <c r="AD37" s="37">
        <f t="shared" ca="1" si="4"/>
        <v>1</v>
      </c>
      <c r="AE37" s="38">
        <f t="shared" ca="1" si="4"/>
        <v>1</v>
      </c>
    </row>
    <row r="38" spans="1:31">
      <c r="A38" s="30" t="s">
        <v>54</v>
      </c>
      <c r="B38" s="30" t="s">
        <v>51</v>
      </c>
      <c r="C38" s="30" t="s">
        <v>8</v>
      </c>
      <c r="D38" s="31">
        <v>40492</v>
      </c>
      <c r="E38" s="40" t="s">
        <v>11</v>
      </c>
      <c r="F38" s="41"/>
      <c r="G38" s="34">
        <v>41050</v>
      </c>
      <c r="H38" s="35">
        <v>40492</v>
      </c>
      <c r="I38" s="33" t="s">
        <v>28</v>
      </c>
      <c r="J38" s="32">
        <v>35484</v>
      </c>
      <c r="K38" s="34" t="s">
        <v>104</v>
      </c>
      <c r="L38" s="36"/>
      <c r="M38" s="32" t="str">
        <f t="shared" ca="1" si="0"/>
        <v>18 Mois</v>
      </c>
      <c r="N38" s="32">
        <f t="shared" ca="1" si="1"/>
        <v>1</v>
      </c>
      <c r="O38" s="32">
        <v>2012</v>
      </c>
      <c r="P38" s="32" t="str">
        <f ca="1">LEFT(B38,3)</f>
        <v>VOL</v>
      </c>
      <c r="Q38" s="32" t="str">
        <f ca="1">VLOOKUP(P38,#REF!,2,0)</f>
        <v>WG</v>
      </c>
      <c r="R38" s="32" t="s">
        <v>114</v>
      </c>
      <c r="S38" s="32" t="s">
        <v>115</v>
      </c>
      <c r="T38" s="37">
        <f t="shared" ca="1" si="4"/>
        <v>0</v>
      </c>
      <c r="U38" s="37">
        <f t="shared" ca="1" si="4"/>
        <v>0</v>
      </c>
      <c r="V38" s="37">
        <f t="shared" ca="1" si="4"/>
        <v>0</v>
      </c>
      <c r="W38" s="37">
        <f t="shared" ca="1" si="4"/>
        <v>0</v>
      </c>
      <c r="X38" s="37">
        <f t="shared" ca="1" si="4"/>
        <v>0</v>
      </c>
      <c r="Y38" s="37">
        <f t="shared" ca="1" si="4"/>
        <v>0</v>
      </c>
      <c r="Z38" s="37">
        <f t="shared" ca="1" si="4"/>
        <v>0</v>
      </c>
      <c r="AA38" s="37">
        <f t="shared" ca="1" si="4"/>
        <v>0</v>
      </c>
      <c r="AB38" s="37">
        <f t="shared" ca="1" si="4"/>
        <v>0</v>
      </c>
      <c r="AC38" s="37">
        <f t="shared" ca="1" si="4"/>
        <v>0</v>
      </c>
      <c r="AD38" s="37">
        <f t="shared" ca="1" si="4"/>
        <v>1</v>
      </c>
      <c r="AE38" s="38">
        <f t="shared" ca="1" si="4"/>
        <v>1</v>
      </c>
    </row>
    <row r="39" spans="1:31">
      <c r="A39" s="20" t="s">
        <v>60</v>
      </c>
      <c r="B39" s="20" t="s">
        <v>61</v>
      </c>
      <c r="C39" s="20" t="s">
        <v>8</v>
      </c>
      <c r="D39" s="21">
        <v>40444</v>
      </c>
      <c r="E39" s="22" t="s">
        <v>9</v>
      </c>
      <c r="F39" s="39"/>
      <c r="G39" s="24">
        <v>41052</v>
      </c>
      <c r="H39" s="25">
        <v>40444</v>
      </c>
      <c r="I39" s="23" t="s">
        <v>28</v>
      </c>
      <c r="J39" s="26">
        <v>38430</v>
      </c>
      <c r="K39" s="24" t="s">
        <v>104</v>
      </c>
      <c r="L39" s="27"/>
      <c r="M39" s="26" t="str">
        <f t="shared" ca="1" si="0"/>
        <v>20 Mois</v>
      </c>
      <c r="N39" s="26">
        <f t="shared" ca="1" si="1"/>
        <v>1</v>
      </c>
      <c r="O39" s="26">
        <v>2010</v>
      </c>
      <c r="P39" s="26" t="str">
        <f ca="1">LEFT(B39,3)</f>
        <v>VOL</v>
      </c>
      <c r="Q39" s="26" t="str">
        <f ca="1">VLOOKUP(P39,#REF!,2,0)</f>
        <v>WG</v>
      </c>
      <c r="R39" s="26" t="s">
        <v>114</v>
      </c>
      <c r="S39" s="26" t="s">
        <v>115</v>
      </c>
      <c r="T39" s="28">
        <f t="shared" ca="1" si="4"/>
        <v>0</v>
      </c>
      <c r="U39" s="28">
        <f t="shared" ca="1" si="4"/>
        <v>0</v>
      </c>
      <c r="V39" s="28">
        <f t="shared" ca="1" si="4"/>
        <v>0</v>
      </c>
      <c r="W39" s="28">
        <f t="shared" ca="1" si="4"/>
        <v>0</v>
      </c>
      <c r="X39" s="28">
        <f t="shared" ca="1" si="4"/>
        <v>0</v>
      </c>
      <c r="Y39" s="28">
        <f t="shared" ca="1" si="4"/>
        <v>0</v>
      </c>
      <c r="Z39" s="28">
        <f t="shared" ca="1" si="4"/>
        <v>0</v>
      </c>
      <c r="AA39" s="28">
        <f t="shared" ca="1" si="4"/>
        <v>0</v>
      </c>
      <c r="AB39" s="28">
        <f t="shared" ca="1" si="4"/>
        <v>0</v>
      </c>
      <c r="AC39" s="28">
        <f t="shared" ca="1" si="4"/>
        <v>1</v>
      </c>
      <c r="AD39" s="28">
        <f t="shared" ca="1" si="4"/>
        <v>1</v>
      </c>
      <c r="AE39" s="29">
        <f t="shared" ca="1" si="4"/>
        <v>1</v>
      </c>
    </row>
    <row r="40" spans="1:31">
      <c r="A40" s="20" t="s">
        <v>60</v>
      </c>
      <c r="B40" s="20" t="s">
        <v>61</v>
      </c>
      <c r="C40" s="20" t="s">
        <v>8</v>
      </c>
      <c r="D40" s="21">
        <v>40444</v>
      </c>
      <c r="E40" s="22" t="s">
        <v>9</v>
      </c>
      <c r="F40" s="39"/>
      <c r="G40" s="24">
        <v>41052</v>
      </c>
      <c r="H40" s="25">
        <v>40444</v>
      </c>
      <c r="I40" s="23" t="s">
        <v>28</v>
      </c>
      <c r="J40" s="26">
        <v>38430</v>
      </c>
      <c r="K40" s="24" t="s">
        <v>104</v>
      </c>
      <c r="L40" s="27"/>
      <c r="M40" s="26" t="str">
        <f t="shared" ca="1" si="0"/>
        <v>20 Mois</v>
      </c>
      <c r="N40" s="26">
        <f t="shared" ca="1" si="1"/>
        <v>1</v>
      </c>
      <c r="O40" s="26">
        <v>2011</v>
      </c>
      <c r="P40" s="26" t="str">
        <f ca="1">LEFT(B40,3)</f>
        <v>VOL</v>
      </c>
      <c r="Q40" s="26" t="str">
        <f ca="1">VLOOKUP(P40,#REF!,2,0)</f>
        <v>WG</v>
      </c>
      <c r="R40" s="26" t="s">
        <v>114</v>
      </c>
      <c r="S40" s="26" t="s">
        <v>115</v>
      </c>
      <c r="T40" s="28">
        <f t="shared" ca="1" si="4"/>
        <v>0</v>
      </c>
      <c r="U40" s="28">
        <f t="shared" ca="1" si="4"/>
        <v>0</v>
      </c>
      <c r="V40" s="28">
        <f t="shared" ca="1" si="4"/>
        <v>0</v>
      </c>
      <c r="W40" s="28">
        <f t="shared" ca="1" si="4"/>
        <v>0</v>
      </c>
      <c r="X40" s="28">
        <f t="shared" ca="1" si="4"/>
        <v>0</v>
      </c>
      <c r="Y40" s="28">
        <f t="shared" ca="1" si="4"/>
        <v>0</v>
      </c>
      <c r="Z40" s="28">
        <f t="shared" ca="1" si="4"/>
        <v>0</v>
      </c>
      <c r="AA40" s="28">
        <f t="shared" ca="1" si="4"/>
        <v>0</v>
      </c>
      <c r="AB40" s="28">
        <f t="shared" ca="1" si="4"/>
        <v>0</v>
      </c>
      <c r="AC40" s="28">
        <f t="shared" ca="1" si="4"/>
        <v>1</v>
      </c>
      <c r="AD40" s="28">
        <f t="shared" ca="1" si="4"/>
        <v>1</v>
      </c>
      <c r="AE40" s="29">
        <f t="shared" ca="1" si="4"/>
        <v>1</v>
      </c>
    </row>
    <row r="41" spans="1:31">
      <c r="A41" s="20" t="s">
        <v>60</v>
      </c>
      <c r="B41" s="20" t="s">
        <v>61</v>
      </c>
      <c r="C41" s="20" t="s">
        <v>8</v>
      </c>
      <c r="D41" s="21">
        <v>40444</v>
      </c>
      <c r="E41" s="22" t="s">
        <v>9</v>
      </c>
      <c r="F41" s="39"/>
      <c r="G41" s="24">
        <v>41052</v>
      </c>
      <c r="H41" s="25">
        <v>40444</v>
      </c>
      <c r="I41" s="23" t="s">
        <v>28</v>
      </c>
      <c r="J41" s="26">
        <v>38430</v>
      </c>
      <c r="K41" s="24" t="s">
        <v>104</v>
      </c>
      <c r="L41" s="27"/>
      <c r="M41" s="26" t="str">
        <f t="shared" ca="1" si="0"/>
        <v>20 Mois</v>
      </c>
      <c r="N41" s="26">
        <f t="shared" ca="1" si="1"/>
        <v>1</v>
      </c>
      <c r="O41" s="26">
        <v>2012</v>
      </c>
      <c r="P41" s="26" t="str">
        <f ca="1">LEFT(B41,3)</f>
        <v>VOL</v>
      </c>
      <c r="Q41" s="26" t="str">
        <f ca="1">VLOOKUP(P41,#REF!,2,0)</f>
        <v>WG</v>
      </c>
      <c r="R41" s="26" t="s">
        <v>114</v>
      </c>
      <c r="S41" s="26" t="s">
        <v>115</v>
      </c>
      <c r="T41" s="28">
        <f t="shared" ca="1" si="4"/>
        <v>0</v>
      </c>
      <c r="U41" s="28">
        <f t="shared" ca="1" si="4"/>
        <v>0</v>
      </c>
      <c r="V41" s="28">
        <f t="shared" ca="1" si="4"/>
        <v>0</v>
      </c>
      <c r="W41" s="28">
        <f t="shared" ca="1" si="4"/>
        <v>0</v>
      </c>
      <c r="X41" s="28">
        <f t="shared" ca="1" si="4"/>
        <v>0</v>
      </c>
      <c r="Y41" s="28">
        <f t="shared" ca="1" si="4"/>
        <v>0</v>
      </c>
      <c r="Z41" s="28">
        <f t="shared" ca="1" si="4"/>
        <v>0</v>
      </c>
      <c r="AA41" s="28">
        <f t="shared" ca="1" si="4"/>
        <v>0</v>
      </c>
      <c r="AB41" s="28">
        <f t="shared" ca="1" si="4"/>
        <v>0</v>
      </c>
      <c r="AC41" s="28">
        <f t="shared" ca="1" si="4"/>
        <v>1</v>
      </c>
      <c r="AD41" s="28">
        <f t="shared" ca="1" si="4"/>
        <v>1</v>
      </c>
      <c r="AE41" s="29">
        <f t="shared" ca="1" si="4"/>
        <v>1</v>
      </c>
    </row>
    <row r="42" spans="1:31">
      <c r="A42" s="30" t="s">
        <v>47</v>
      </c>
      <c r="B42" s="30" t="s">
        <v>48</v>
      </c>
      <c r="C42" s="30" t="s">
        <v>8</v>
      </c>
      <c r="D42" s="31">
        <v>40263</v>
      </c>
      <c r="E42" s="40" t="s">
        <v>11</v>
      </c>
      <c r="F42" s="41"/>
      <c r="G42" s="34">
        <v>41054</v>
      </c>
      <c r="H42" s="35">
        <v>40263</v>
      </c>
      <c r="I42" s="33" t="s">
        <v>28</v>
      </c>
      <c r="J42" s="32">
        <v>48973</v>
      </c>
      <c r="K42" s="34" t="s">
        <v>104</v>
      </c>
      <c r="L42" s="36"/>
      <c r="M42" s="32" t="str">
        <f t="shared" ca="1" si="0"/>
        <v>25 Mois</v>
      </c>
      <c r="N42" s="32">
        <f t="shared" ca="1" si="1"/>
        <v>1</v>
      </c>
      <c r="O42" s="32">
        <v>2010</v>
      </c>
      <c r="P42" s="32" t="str">
        <f ca="1">LEFT(B42,3)</f>
        <v xml:space="preserve"> PE</v>
      </c>
      <c r="Q42" s="32" t="str">
        <f ca="1">VLOOKUP(P42,#REF!,2,0)</f>
        <v>Peugeot</v>
      </c>
      <c r="R42" s="32" t="s">
        <v>114</v>
      </c>
      <c r="S42" s="32" t="s">
        <v>115</v>
      </c>
      <c r="T42" s="37">
        <f t="shared" ca="1" si="4"/>
        <v>0</v>
      </c>
      <c r="U42" s="37">
        <f t="shared" ca="1" si="4"/>
        <v>0</v>
      </c>
      <c r="V42" s="37">
        <f t="shared" ca="1" si="4"/>
        <v>0</v>
      </c>
      <c r="W42" s="37">
        <f t="shared" ca="1" si="4"/>
        <v>1</v>
      </c>
      <c r="X42" s="37">
        <f t="shared" ca="1" si="4"/>
        <v>1</v>
      </c>
      <c r="Y42" s="37">
        <f t="shared" ca="1" si="4"/>
        <v>1</v>
      </c>
      <c r="Z42" s="37">
        <f t="shared" ca="1" si="4"/>
        <v>1</v>
      </c>
      <c r="AA42" s="37">
        <f t="shared" ca="1" si="4"/>
        <v>1</v>
      </c>
      <c r="AB42" s="37">
        <f t="shared" ca="1" si="4"/>
        <v>1</v>
      </c>
      <c r="AC42" s="37">
        <f t="shared" ca="1" si="4"/>
        <v>1</v>
      </c>
      <c r="AD42" s="37">
        <f t="shared" ca="1" si="4"/>
        <v>1</v>
      </c>
      <c r="AE42" s="38">
        <f t="shared" ca="1" si="4"/>
        <v>1</v>
      </c>
    </row>
    <row r="43" spans="1:31">
      <c r="A43" s="30" t="s">
        <v>47</v>
      </c>
      <c r="B43" s="30" t="s">
        <v>48</v>
      </c>
      <c r="C43" s="30" t="s">
        <v>8</v>
      </c>
      <c r="D43" s="31">
        <v>40263</v>
      </c>
      <c r="E43" s="40" t="s">
        <v>11</v>
      </c>
      <c r="F43" s="41"/>
      <c r="G43" s="34">
        <v>41054</v>
      </c>
      <c r="H43" s="35">
        <v>40263</v>
      </c>
      <c r="I43" s="33" t="s">
        <v>28</v>
      </c>
      <c r="J43" s="32">
        <v>48973</v>
      </c>
      <c r="K43" s="34" t="s">
        <v>104</v>
      </c>
      <c r="L43" s="36"/>
      <c r="M43" s="32" t="str">
        <f t="shared" ca="1" si="0"/>
        <v>25 Mois</v>
      </c>
      <c r="N43" s="32">
        <f t="shared" ca="1" si="1"/>
        <v>1</v>
      </c>
      <c r="O43" s="32">
        <v>2011</v>
      </c>
      <c r="P43" s="32" t="str">
        <f ca="1">LEFT(B43,3)</f>
        <v xml:space="preserve"> PE</v>
      </c>
      <c r="Q43" s="32" t="str">
        <f ca="1">VLOOKUP(P43,#REF!,2,0)</f>
        <v>Peugeot</v>
      </c>
      <c r="R43" s="32" t="s">
        <v>114</v>
      </c>
      <c r="S43" s="32" t="s">
        <v>115</v>
      </c>
      <c r="T43" s="37">
        <f t="shared" ca="1" si="4"/>
        <v>0</v>
      </c>
      <c r="U43" s="37">
        <f t="shared" ca="1" si="4"/>
        <v>0</v>
      </c>
      <c r="V43" s="37">
        <f t="shared" ca="1" si="4"/>
        <v>0</v>
      </c>
      <c r="W43" s="37">
        <f t="shared" ca="1" si="4"/>
        <v>1</v>
      </c>
      <c r="X43" s="37">
        <f t="shared" ca="1" si="4"/>
        <v>1</v>
      </c>
      <c r="Y43" s="37">
        <f t="shared" ca="1" si="4"/>
        <v>1</v>
      </c>
      <c r="Z43" s="37">
        <f t="shared" ca="1" si="4"/>
        <v>1</v>
      </c>
      <c r="AA43" s="37">
        <f t="shared" ca="1" si="4"/>
        <v>1</v>
      </c>
      <c r="AB43" s="37">
        <f t="shared" ca="1" si="4"/>
        <v>1</v>
      </c>
      <c r="AC43" s="37">
        <f t="shared" ca="1" si="4"/>
        <v>1</v>
      </c>
      <c r="AD43" s="37">
        <f t="shared" ca="1" si="4"/>
        <v>1</v>
      </c>
      <c r="AE43" s="38">
        <f t="shared" ca="1" si="4"/>
        <v>1</v>
      </c>
    </row>
    <row r="44" spans="1:31">
      <c r="A44" s="30" t="s">
        <v>47</v>
      </c>
      <c r="B44" s="30" t="s">
        <v>48</v>
      </c>
      <c r="C44" s="30" t="s">
        <v>8</v>
      </c>
      <c r="D44" s="31">
        <v>40263</v>
      </c>
      <c r="E44" s="40" t="s">
        <v>11</v>
      </c>
      <c r="F44" s="41"/>
      <c r="G44" s="34">
        <v>41054</v>
      </c>
      <c r="H44" s="35">
        <v>40263</v>
      </c>
      <c r="I44" s="33" t="s">
        <v>28</v>
      </c>
      <c r="J44" s="32">
        <v>48973</v>
      </c>
      <c r="K44" s="34" t="s">
        <v>104</v>
      </c>
      <c r="L44" s="36"/>
      <c r="M44" s="32" t="str">
        <f t="shared" ca="1" si="0"/>
        <v>25 Mois</v>
      </c>
      <c r="N44" s="32">
        <f t="shared" ca="1" si="1"/>
        <v>1</v>
      </c>
      <c r="O44" s="32">
        <v>2012</v>
      </c>
      <c r="P44" s="32" t="str">
        <f ca="1">LEFT(B44,3)</f>
        <v xml:space="preserve"> PE</v>
      </c>
      <c r="Q44" s="32" t="str">
        <f ca="1">VLOOKUP(P44,#REF!,2,0)</f>
        <v>Peugeot</v>
      </c>
      <c r="R44" s="32" t="s">
        <v>114</v>
      </c>
      <c r="S44" s="32" t="s">
        <v>115</v>
      </c>
      <c r="T44" s="37">
        <f t="shared" ca="1" si="4"/>
        <v>0</v>
      </c>
      <c r="U44" s="37">
        <f t="shared" ca="1" si="4"/>
        <v>0</v>
      </c>
      <c r="V44" s="37">
        <f t="shared" ca="1" si="4"/>
        <v>0</v>
      </c>
      <c r="W44" s="37">
        <f t="shared" ca="1" si="4"/>
        <v>1</v>
      </c>
      <c r="X44" s="37">
        <f t="shared" ca="1" si="4"/>
        <v>1</v>
      </c>
      <c r="Y44" s="37">
        <f t="shared" ca="1" si="4"/>
        <v>1</v>
      </c>
      <c r="Z44" s="37">
        <f t="shared" ca="1" si="4"/>
        <v>1</v>
      </c>
      <c r="AA44" s="37">
        <f t="shared" ca="1" si="4"/>
        <v>1</v>
      </c>
      <c r="AB44" s="37">
        <f t="shared" ca="1" si="4"/>
        <v>1</v>
      </c>
      <c r="AC44" s="37">
        <f t="shared" ca="1" si="4"/>
        <v>1</v>
      </c>
      <c r="AD44" s="37">
        <f t="shared" ca="1" si="4"/>
        <v>1</v>
      </c>
      <c r="AE44" s="38">
        <f t="shared" ca="1" si="4"/>
        <v>1</v>
      </c>
    </row>
    <row r="45" spans="1:31">
      <c r="A45" s="20" t="s">
        <v>49</v>
      </c>
      <c r="B45" s="20" t="s">
        <v>46</v>
      </c>
      <c r="C45" s="20" t="s">
        <v>8</v>
      </c>
      <c r="D45" s="21">
        <v>40443</v>
      </c>
      <c r="E45" s="22" t="s">
        <v>11</v>
      </c>
      <c r="F45" s="39"/>
      <c r="G45" s="24">
        <v>41080</v>
      </c>
      <c r="H45" s="25">
        <v>40443</v>
      </c>
      <c r="I45" s="23" t="s">
        <v>28</v>
      </c>
      <c r="J45" s="26">
        <v>46620</v>
      </c>
      <c r="K45" s="24" t="s">
        <v>104</v>
      </c>
      <c r="L45" s="27"/>
      <c r="M45" s="26" t="str">
        <f t="shared" ca="1" si="0"/>
        <v>20 Mois</v>
      </c>
      <c r="N45" s="26">
        <f t="shared" ca="1" si="1"/>
        <v>1</v>
      </c>
      <c r="O45" s="26">
        <v>2010</v>
      </c>
      <c r="P45" s="26" t="str">
        <f ca="1">LEFT(B45,3)</f>
        <v>SKO</v>
      </c>
      <c r="Q45" s="26" t="str">
        <f ca="1">VLOOKUP(P45,#REF!,2,0)</f>
        <v>Skoda</v>
      </c>
      <c r="R45" s="26" t="s">
        <v>114</v>
      </c>
      <c r="S45" s="26" t="s">
        <v>115</v>
      </c>
      <c r="T45" s="28">
        <f t="shared" ca="1" si="4"/>
        <v>0</v>
      </c>
      <c r="U45" s="28">
        <f t="shared" ca="1" si="4"/>
        <v>0</v>
      </c>
      <c r="V45" s="28">
        <f t="shared" ca="1" si="4"/>
        <v>0</v>
      </c>
      <c r="W45" s="28">
        <f t="shared" ca="1" si="4"/>
        <v>0</v>
      </c>
      <c r="X45" s="28">
        <f t="shared" ca="1" si="4"/>
        <v>0</v>
      </c>
      <c r="Y45" s="28">
        <f t="shared" ca="1" si="4"/>
        <v>0</v>
      </c>
      <c r="Z45" s="28">
        <f t="shared" ca="1" si="4"/>
        <v>0</v>
      </c>
      <c r="AA45" s="28">
        <f t="shared" ca="1" si="4"/>
        <v>0</v>
      </c>
      <c r="AB45" s="28">
        <f t="shared" ca="1" si="4"/>
        <v>0</v>
      </c>
      <c r="AC45" s="28">
        <f t="shared" ca="1" si="4"/>
        <v>1</v>
      </c>
      <c r="AD45" s="28">
        <f t="shared" ca="1" si="4"/>
        <v>1</v>
      </c>
      <c r="AE45" s="29">
        <f t="shared" ca="1" si="4"/>
        <v>1</v>
      </c>
    </row>
    <row r="46" spans="1:31">
      <c r="A46" s="20" t="s">
        <v>49</v>
      </c>
      <c r="B46" s="20" t="s">
        <v>46</v>
      </c>
      <c r="C46" s="20" t="s">
        <v>8</v>
      </c>
      <c r="D46" s="21">
        <v>40443</v>
      </c>
      <c r="E46" s="22" t="s">
        <v>11</v>
      </c>
      <c r="F46" s="39"/>
      <c r="G46" s="24">
        <v>41080</v>
      </c>
      <c r="H46" s="25">
        <v>40443</v>
      </c>
      <c r="I46" s="23" t="s">
        <v>28</v>
      </c>
      <c r="J46" s="26">
        <v>46620</v>
      </c>
      <c r="K46" s="24" t="s">
        <v>104</v>
      </c>
      <c r="L46" s="27"/>
      <c r="M46" s="26" t="str">
        <f t="shared" ca="1" si="0"/>
        <v>20 Mois</v>
      </c>
      <c r="N46" s="26">
        <f t="shared" ca="1" si="1"/>
        <v>1</v>
      </c>
      <c r="O46" s="26">
        <v>2011</v>
      </c>
      <c r="P46" s="26" t="str">
        <f ca="1">LEFT(B46,3)</f>
        <v>SKO</v>
      </c>
      <c r="Q46" s="26" t="str">
        <f ca="1">VLOOKUP(P46,#REF!,2,0)</f>
        <v>Skoda</v>
      </c>
      <c r="R46" s="26" t="s">
        <v>114</v>
      </c>
      <c r="S46" s="26" t="s">
        <v>115</v>
      </c>
      <c r="T46" s="28">
        <f t="shared" ca="1" si="4"/>
        <v>0</v>
      </c>
      <c r="U46" s="28">
        <f t="shared" ca="1" si="4"/>
        <v>0</v>
      </c>
      <c r="V46" s="28">
        <f t="shared" ca="1" si="4"/>
        <v>0</v>
      </c>
      <c r="W46" s="28">
        <f t="shared" ca="1" si="4"/>
        <v>0</v>
      </c>
      <c r="X46" s="28">
        <f t="shared" ca="1" si="4"/>
        <v>0</v>
      </c>
      <c r="Y46" s="28">
        <f t="shared" ca="1" si="4"/>
        <v>0</v>
      </c>
      <c r="Z46" s="28">
        <f t="shared" ca="1" si="4"/>
        <v>0</v>
      </c>
      <c r="AA46" s="28">
        <f t="shared" ca="1" si="4"/>
        <v>0</v>
      </c>
      <c r="AB46" s="28">
        <f t="shared" ca="1" si="4"/>
        <v>0</v>
      </c>
      <c r="AC46" s="28">
        <f t="shared" ca="1" si="4"/>
        <v>1</v>
      </c>
      <c r="AD46" s="28">
        <f t="shared" ca="1" si="4"/>
        <v>1</v>
      </c>
      <c r="AE46" s="29">
        <f t="shared" ca="1" si="4"/>
        <v>1</v>
      </c>
    </row>
    <row r="47" spans="1:31">
      <c r="A47" s="20" t="s">
        <v>49</v>
      </c>
      <c r="B47" s="20" t="s">
        <v>46</v>
      </c>
      <c r="C47" s="20" t="s">
        <v>8</v>
      </c>
      <c r="D47" s="21">
        <v>40443</v>
      </c>
      <c r="E47" s="22" t="s">
        <v>11</v>
      </c>
      <c r="F47" s="39"/>
      <c r="G47" s="24">
        <v>41080</v>
      </c>
      <c r="H47" s="25">
        <v>40443</v>
      </c>
      <c r="I47" s="23" t="s">
        <v>28</v>
      </c>
      <c r="J47" s="26">
        <v>46620</v>
      </c>
      <c r="K47" s="24" t="s">
        <v>104</v>
      </c>
      <c r="L47" s="27"/>
      <c r="M47" s="26" t="str">
        <f t="shared" ca="1" si="0"/>
        <v>20 Mois</v>
      </c>
      <c r="N47" s="26">
        <f t="shared" ca="1" si="1"/>
        <v>1</v>
      </c>
      <c r="O47" s="26">
        <v>2012</v>
      </c>
      <c r="P47" s="26" t="str">
        <f ca="1">LEFT(B47,3)</f>
        <v>SKO</v>
      </c>
      <c r="Q47" s="26" t="str">
        <f ca="1">VLOOKUP(P47,#REF!,2,0)</f>
        <v>Skoda</v>
      </c>
      <c r="R47" s="26" t="s">
        <v>114</v>
      </c>
      <c r="S47" s="26" t="s">
        <v>115</v>
      </c>
      <c r="T47" s="28">
        <f t="shared" ca="1" si="4"/>
        <v>0</v>
      </c>
      <c r="U47" s="28">
        <f t="shared" ca="1" si="4"/>
        <v>0</v>
      </c>
      <c r="V47" s="28">
        <f t="shared" ca="1" si="4"/>
        <v>0</v>
      </c>
      <c r="W47" s="28">
        <f t="shared" ca="1" si="4"/>
        <v>0</v>
      </c>
      <c r="X47" s="28">
        <f t="shared" ca="1" si="4"/>
        <v>0</v>
      </c>
      <c r="Y47" s="28">
        <f t="shared" ca="1" si="4"/>
        <v>0</v>
      </c>
      <c r="Z47" s="28">
        <f t="shared" ca="1" si="4"/>
        <v>0</v>
      </c>
      <c r="AA47" s="28">
        <f t="shared" ca="1" si="4"/>
        <v>0</v>
      </c>
      <c r="AB47" s="28">
        <f t="shared" ca="1" si="4"/>
        <v>0</v>
      </c>
      <c r="AC47" s="28">
        <f t="shared" ca="1" si="4"/>
        <v>1</v>
      </c>
      <c r="AD47" s="28">
        <f t="shared" ca="1" si="4"/>
        <v>1</v>
      </c>
      <c r="AE47" s="29">
        <f t="shared" ca="1" si="4"/>
        <v>1</v>
      </c>
    </row>
    <row r="48" spans="1:31">
      <c r="A48" s="30" t="s">
        <v>65</v>
      </c>
      <c r="B48" s="30" t="s">
        <v>46</v>
      </c>
      <c r="C48" s="30" t="s">
        <v>8</v>
      </c>
      <c r="D48" s="31">
        <v>39913</v>
      </c>
      <c r="E48" s="40" t="s">
        <v>63</v>
      </c>
      <c r="F48" s="41"/>
      <c r="G48" s="34">
        <v>41102</v>
      </c>
      <c r="H48" s="35">
        <v>39913</v>
      </c>
      <c r="I48" s="33" t="s">
        <v>28</v>
      </c>
      <c r="J48" s="32">
        <v>56684</v>
      </c>
      <c r="K48" s="34" t="s">
        <v>104</v>
      </c>
      <c r="L48" s="36"/>
      <c r="M48" s="32" t="str">
        <f t="shared" ca="1" si="0"/>
        <v>39 Mois</v>
      </c>
      <c r="N48" s="32">
        <f t="shared" ca="1" si="1"/>
        <v>1</v>
      </c>
      <c r="O48" s="32">
        <v>2009</v>
      </c>
      <c r="P48" s="32" t="str">
        <f ca="1">LEFT(B48,3)</f>
        <v>SKO</v>
      </c>
      <c r="Q48" s="32" t="str">
        <f ca="1">VLOOKUP(P48,#REF!,2,0)</f>
        <v>Skoda</v>
      </c>
      <c r="R48" s="32" t="s">
        <v>114</v>
      </c>
      <c r="S48" s="32" t="s">
        <v>115</v>
      </c>
      <c r="T48" s="37">
        <f t="shared" ca="1" si="4"/>
        <v>0</v>
      </c>
      <c r="U48" s="37">
        <f t="shared" ca="1" si="4"/>
        <v>0</v>
      </c>
      <c r="V48" s="37">
        <f t="shared" ca="1" si="4"/>
        <v>0</v>
      </c>
      <c r="W48" s="37">
        <f t="shared" ca="1" si="4"/>
        <v>1</v>
      </c>
      <c r="X48" s="37">
        <f t="shared" ca="1" si="4"/>
        <v>1</v>
      </c>
      <c r="Y48" s="37">
        <f t="shared" ca="1" si="4"/>
        <v>1</v>
      </c>
      <c r="Z48" s="37">
        <f t="shared" ca="1" si="4"/>
        <v>1</v>
      </c>
      <c r="AA48" s="37">
        <f t="shared" ca="1" si="4"/>
        <v>1</v>
      </c>
      <c r="AB48" s="37">
        <f t="shared" ca="1" si="4"/>
        <v>1</v>
      </c>
      <c r="AC48" s="37">
        <f t="shared" ca="1" si="4"/>
        <v>1</v>
      </c>
      <c r="AD48" s="37">
        <f t="shared" ca="1" si="4"/>
        <v>1</v>
      </c>
      <c r="AE48" s="38">
        <f t="shared" ca="1" si="4"/>
        <v>1</v>
      </c>
    </row>
    <row r="49" spans="1:31">
      <c r="A49" s="30" t="s">
        <v>65</v>
      </c>
      <c r="B49" s="30" t="s">
        <v>46</v>
      </c>
      <c r="C49" s="30" t="s">
        <v>8</v>
      </c>
      <c r="D49" s="31">
        <v>39913</v>
      </c>
      <c r="E49" s="40" t="s">
        <v>63</v>
      </c>
      <c r="F49" s="41"/>
      <c r="G49" s="34">
        <v>41102</v>
      </c>
      <c r="H49" s="35">
        <v>39913</v>
      </c>
      <c r="I49" s="33" t="s">
        <v>28</v>
      </c>
      <c r="J49" s="32">
        <v>56684</v>
      </c>
      <c r="K49" s="34" t="s">
        <v>104</v>
      </c>
      <c r="L49" s="36"/>
      <c r="M49" s="32" t="str">
        <f t="shared" ca="1" si="0"/>
        <v>39 Mois</v>
      </c>
      <c r="N49" s="32">
        <f t="shared" ca="1" si="1"/>
        <v>1</v>
      </c>
      <c r="O49" s="32">
        <v>2010</v>
      </c>
      <c r="P49" s="32" t="str">
        <f ca="1">LEFT(B49,3)</f>
        <v>SKO</v>
      </c>
      <c r="Q49" s="32" t="str">
        <f ca="1">VLOOKUP(P49,#REF!,2,0)</f>
        <v>Skoda</v>
      </c>
      <c r="R49" s="32" t="s">
        <v>114</v>
      </c>
      <c r="S49" s="32" t="s">
        <v>115</v>
      </c>
      <c r="T49" s="37">
        <f t="shared" ca="1" si="4"/>
        <v>0</v>
      </c>
      <c r="U49" s="37">
        <f t="shared" ca="1" si="4"/>
        <v>0</v>
      </c>
      <c r="V49" s="37">
        <f t="shared" ca="1" si="4"/>
        <v>0</v>
      </c>
      <c r="W49" s="37">
        <f t="shared" ca="1" si="4"/>
        <v>1</v>
      </c>
      <c r="X49" s="37">
        <f t="shared" ca="1" si="4"/>
        <v>1</v>
      </c>
      <c r="Y49" s="37">
        <f t="shared" ca="1" si="4"/>
        <v>1</v>
      </c>
      <c r="Z49" s="37">
        <f t="shared" ca="1" si="4"/>
        <v>1</v>
      </c>
      <c r="AA49" s="37">
        <f t="shared" ca="1" si="4"/>
        <v>1</v>
      </c>
      <c r="AB49" s="37">
        <f t="shared" ca="1" si="4"/>
        <v>1</v>
      </c>
      <c r="AC49" s="37">
        <f t="shared" ca="1" si="4"/>
        <v>1</v>
      </c>
      <c r="AD49" s="37">
        <f t="shared" ca="1" si="4"/>
        <v>1</v>
      </c>
      <c r="AE49" s="38">
        <f t="shared" ca="1" si="4"/>
        <v>1</v>
      </c>
    </row>
    <row r="50" spans="1:31">
      <c r="A50" s="30" t="s">
        <v>65</v>
      </c>
      <c r="B50" s="30" t="s">
        <v>46</v>
      </c>
      <c r="C50" s="30" t="s">
        <v>8</v>
      </c>
      <c r="D50" s="31">
        <v>39913</v>
      </c>
      <c r="E50" s="40" t="s">
        <v>63</v>
      </c>
      <c r="F50" s="41"/>
      <c r="G50" s="34">
        <v>41102</v>
      </c>
      <c r="H50" s="35">
        <v>39913</v>
      </c>
      <c r="I50" s="33" t="s">
        <v>28</v>
      </c>
      <c r="J50" s="32">
        <v>56684</v>
      </c>
      <c r="K50" s="34" t="s">
        <v>104</v>
      </c>
      <c r="L50" s="36"/>
      <c r="M50" s="32" t="str">
        <f t="shared" ca="1" si="0"/>
        <v>39 Mois</v>
      </c>
      <c r="N50" s="32">
        <f t="shared" ca="1" si="1"/>
        <v>1</v>
      </c>
      <c r="O50" s="32">
        <v>2011</v>
      </c>
      <c r="P50" s="32" t="str">
        <f ca="1">LEFT(B50,3)</f>
        <v>SKO</v>
      </c>
      <c r="Q50" s="32" t="str">
        <f ca="1">VLOOKUP(P50,#REF!,2,0)</f>
        <v>Skoda</v>
      </c>
      <c r="R50" s="32" t="s">
        <v>114</v>
      </c>
      <c r="S50" s="32" t="s">
        <v>115</v>
      </c>
      <c r="T50" s="37">
        <f t="shared" ca="1" si="4"/>
        <v>0</v>
      </c>
      <c r="U50" s="37">
        <f t="shared" ca="1" si="4"/>
        <v>0</v>
      </c>
      <c r="V50" s="37">
        <f t="shared" ca="1" si="4"/>
        <v>0</v>
      </c>
      <c r="W50" s="37">
        <f t="shared" ca="1" si="4"/>
        <v>1</v>
      </c>
      <c r="X50" s="37">
        <f t="shared" ca="1" si="4"/>
        <v>1</v>
      </c>
      <c r="Y50" s="37">
        <f t="shared" ca="1" si="4"/>
        <v>1</v>
      </c>
      <c r="Z50" s="37">
        <f t="shared" ca="1" si="4"/>
        <v>1</v>
      </c>
      <c r="AA50" s="37">
        <f t="shared" ca="1" si="4"/>
        <v>1</v>
      </c>
      <c r="AB50" s="37">
        <f t="shared" ca="1" si="4"/>
        <v>1</v>
      </c>
      <c r="AC50" s="37">
        <f t="shared" ca="1" si="4"/>
        <v>1</v>
      </c>
      <c r="AD50" s="37">
        <f t="shared" ca="1" si="4"/>
        <v>1</v>
      </c>
      <c r="AE50" s="38">
        <f t="shared" ca="1" si="4"/>
        <v>1</v>
      </c>
    </row>
    <row r="51" spans="1:31">
      <c r="A51" s="30" t="s">
        <v>65</v>
      </c>
      <c r="B51" s="30" t="s">
        <v>46</v>
      </c>
      <c r="C51" s="30" t="s">
        <v>8</v>
      </c>
      <c r="D51" s="31">
        <v>39913</v>
      </c>
      <c r="E51" s="40" t="s">
        <v>63</v>
      </c>
      <c r="F51" s="41"/>
      <c r="G51" s="34">
        <v>41102</v>
      </c>
      <c r="H51" s="35">
        <v>39913</v>
      </c>
      <c r="I51" s="33" t="s">
        <v>28</v>
      </c>
      <c r="J51" s="32">
        <v>56684</v>
      </c>
      <c r="K51" s="34" t="s">
        <v>104</v>
      </c>
      <c r="L51" s="36"/>
      <c r="M51" s="32" t="str">
        <f t="shared" ca="1" si="0"/>
        <v>39 Mois</v>
      </c>
      <c r="N51" s="32">
        <f t="shared" ca="1" si="1"/>
        <v>1</v>
      </c>
      <c r="O51" s="32">
        <v>2012</v>
      </c>
      <c r="P51" s="32" t="str">
        <f ca="1">LEFT(B51,3)</f>
        <v>SKO</v>
      </c>
      <c r="Q51" s="32" t="str">
        <f ca="1">VLOOKUP(P51,#REF!,2,0)</f>
        <v>Skoda</v>
      </c>
      <c r="R51" s="32" t="s">
        <v>114</v>
      </c>
      <c r="S51" s="32" t="s">
        <v>115</v>
      </c>
      <c r="T51" s="37">
        <f t="shared" ref="T51:AE66" ca="1" si="5">IF(DATE($O51,T$2,15)&lt;$D51,0,(1*($G51&gt;DATE($O51,T$2,15))*($N51)))</f>
        <v>0</v>
      </c>
      <c r="U51" s="37">
        <f t="shared" ca="1" si="5"/>
        <v>0</v>
      </c>
      <c r="V51" s="37">
        <f t="shared" ca="1" si="5"/>
        <v>0</v>
      </c>
      <c r="W51" s="37">
        <f t="shared" ca="1" si="5"/>
        <v>1</v>
      </c>
      <c r="X51" s="37">
        <f t="shared" ca="1" si="5"/>
        <v>1</v>
      </c>
      <c r="Y51" s="37">
        <f t="shared" ca="1" si="5"/>
        <v>1</v>
      </c>
      <c r="Z51" s="37">
        <f t="shared" ca="1" si="5"/>
        <v>1</v>
      </c>
      <c r="AA51" s="37">
        <f t="shared" ca="1" si="5"/>
        <v>1</v>
      </c>
      <c r="AB51" s="37">
        <f t="shared" ca="1" si="5"/>
        <v>1</v>
      </c>
      <c r="AC51" s="37">
        <f t="shared" ca="1" si="5"/>
        <v>1</v>
      </c>
      <c r="AD51" s="37">
        <f t="shared" ca="1" si="5"/>
        <v>1</v>
      </c>
      <c r="AE51" s="38">
        <f t="shared" ca="1" si="5"/>
        <v>1</v>
      </c>
    </row>
    <row r="52" spans="1:31">
      <c r="A52" s="20" t="s">
        <v>66</v>
      </c>
      <c r="B52" s="20" t="s">
        <v>67</v>
      </c>
      <c r="C52" s="20" t="s">
        <v>8</v>
      </c>
      <c r="D52" s="21">
        <v>39899</v>
      </c>
      <c r="E52" s="22" t="s">
        <v>63</v>
      </c>
      <c r="F52" s="39"/>
      <c r="G52" s="24">
        <v>41103</v>
      </c>
      <c r="H52" s="25">
        <v>39899</v>
      </c>
      <c r="I52" s="23" t="s">
        <v>42</v>
      </c>
      <c r="J52" s="26">
        <v>83369</v>
      </c>
      <c r="K52" s="24" t="s">
        <v>104</v>
      </c>
      <c r="L52" s="27"/>
      <c r="M52" s="26" t="str">
        <f t="shared" ca="1" si="0"/>
        <v>39 Mois</v>
      </c>
      <c r="N52" s="26">
        <f t="shared" ca="1" si="1"/>
        <v>1</v>
      </c>
      <c r="O52" s="26">
        <v>2009</v>
      </c>
      <c r="P52" s="26" t="str">
        <f ca="1">LEFT(B52,3)</f>
        <v>OPE</v>
      </c>
      <c r="Q52" s="26" t="str">
        <f ca="1">VLOOKUP(P52,#REF!,2,0)</f>
        <v>Opel</v>
      </c>
      <c r="R52" s="26" t="s">
        <v>114</v>
      </c>
      <c r="S52" s="26" t="s">
        <v>115</v>
      </c>
      <c r="T52" s="28">
        <f t="shared" ca="1" si="5"/>
        <v>0</v>
      </c>
      <c r="U52" s="28">
        <f t="shared" ca="1" si="5"/>
        <v>0</v>
      </c>
      <c r="V52" s="28">
        <f t="shared" ca="1" si="5"/>
        <v>0</v>
      </c>
      <c r="W52" s="28">
        <f t="shared" ca="1" si="5"/>
        <v>1</v>
      </c>
      <c r="X52" s="28">
        <f t="shared" ca="1" si="5"/>
        <v>1</v>
      </c>
      <c r="Y52" s="28">
        <f t="shared" ca="1" si="5"/>
        <v>1</v>
      </c>
      <c r="Z52" s="28">
        <f t="shared" ca="1" si="5"/>
        <v>1</v>
      </c>
      <c r="AA52" s="28">
        <f t="shared" ca="1" si="5"/>
        <v>1</v>
      </c>
      <c r="AB52" s="28">
        <f t="shared" ca="1" si="5"/>
        <v>1</v>
      </c>
      <c r="AC52" s="28">
        <f t="shared" ca="1" si="5"/>
        <v>1</v>
      </c>
      <c r="AD52" s="28">
        <f t="shared" ca="1" si="5"/>
        <v>1</v>
      </c>
      <c r="AE52" s="29">
        <f t="shared" ca="1" si="5"/>
        <v>1</v>
      </c>
    </row>
    <row r="53" spans="1:31">
      <c r="A53" s="20" t="s">
        <v>66</v>
      </c>
      <c r="B53" s="20" t="s">
        <v>67</v>
      </c>
      <c r="C53" s="20" t="s">
        <v>8</v>
      </c>
      <c r="D53" s="21">
        <v>39899</v>
      </c>
      <c r="E53" s="22" t="s">
        <v>63</v>
      </c>
      <c r="F53" s="39"/>
      <c r="G53" s="24">
        <v>41103</v>
      </c>
      <c r="H53" s="25">
        <v>39899</v>
      </c>
      <c r="I53" s="23" t="s">
        <v>42</v>
      </c>
      <c r="J53" s="26">
        <v>83369</v>
      </c>
      <c r="K53" s="24" t="s">
        <v>104</v>
      </c>
      <c r="L53" s="27"/>
      <c r="M53" s="26" t="str">
        <f t="shared" ca="1" si="0"/>
        <v>39 Mois</v>
      </c>
      <c r="N53" s="26">
        <f t="shared" ca="1" si="1"/>
        <v>1</v>
      </c>
      <c r="O53" s="26">
        <v>2010</v>
      </c>
      <c r="P53" s="26" t="str">
        <f ca="1">LEFT(B53,3)</f>
        <v>OPE</v>
      </c>
      <c r="Q53" s="26" t="str">
        <f ca="1">VLOOKUP(P53,#REF!,2,0)</f>
        <v>Opel</v>
      </c>
      <c r="R53" s="26" t="s">
        <v>114</v>
      </c>
      <c r="S53" s="26" t="s">
        <v>115</v>
      </c>
      <c r="T53" s="28">
        <f t="shared" ca="1" si="5"/>
        <v>0</v>
      </c>
      <c r="U53" s="28">
        <f t="shared" ca="1" si="5"/>
        <v>0</v>
      </c>
      <c r="V53" s="28">
        <f t="shared" ca="1" si="5"/>
        <v>0</v>
      </c>
      <c r="W53" s="28">
        <f t="shared" ca="1" si="5"/>
        <v>1</v>
      </c>
      <c r="X53" s="28">
        <f t="shared" ca="1" si="5"/>
        <v>1</v>
      </c>
      <c r="Y53" s="28">
        <f t="shared" ca="1" si="5"/>
        <v>1</v>
      </c>
      <c r="Z53" s="28">
        <f t="shared" ca="1" si="5"/>
        <v>1</v>
      </c>
      <c r="AA53" s="28">
        <f t="shared" ca="1" si="5"/>
        <v>1</v>
      </c>
      <c r="AB53" s="28">
        <f t="shared" ca="1" si="5"/>
        <v>1</v>
      </c>
      <c r="AC53" s="28">
        <f t="shared" ca="1" si="5"/>
        <v>1</v>
      </c>
      <c r="AD53" s="28">
        <f t="shared" ca="1" si="5"/>
        <v>1</v>
      </c>
      <c r="AE53" s="29">
        <f t="shared" ca="1" si="5"/>
        <v>1</v>
      </c>
    </row>
    <row r="54" spans="1:31">
      <c r="A54" s="20" t="s">
        <v>66</v>
      </c>
      <c r="B54" s="20" t="s">
        <v>67</v>
      </c>
      <c r="C54" s="20" t="s">
        <v>8</v>
      </c>
      <c r="D54" s="21">
        <v>39899</v>
      </c>
      <c r="E54" s="22" t="s">
        <v>63</v>
      </c>
      <c r="F54" s="39"/>
      <c r="G54" s="24">
        <v>41103</v>
      </c>
      <c r="H54" s="25">
        <v>39899</v>
      </c>
      <c r="I54" s="23" t="s">
        <v>42</v>
      </c>
      <c r="J54" s="26">
        <v>83369</v>
      </c>
      <c r="K54" s="24" t="s">
        <v>104</v>
      </c>
      <c r="L54" s="27"/>
      <c r="M54" s="26" t="str">
        <f t="shared" ca="1" si="0"/>
        <v>39 Mois</v>
      </c>
      <c r="N54" s="26">
        <f t="shared" ca="1" si="1"/>
        <v>1</v>
      </c>
      <c r="O54" s="26">
        <v>2011</v>
      </c>
      <c r="P54" s="26" t="str">
        <f ca="1">LEFT(B54,3)</f>
        <v>OPE</v>
      </c>
      <c r="Q54" s="26" t="str">
        <f ca="1">VLOOKUP(P54,#REF!,2,0)</f>
        <v>Opel</v>
      </c>
      <c r="R54" s="26" t="s">
        <v>114</v>
      </c>
      <c r="S54" s="26" t="s">
        <v>115</v>
      </c>
      <c r="T54" s="28">
        <f t="shared" ca="1" si="5"/>
        <v>0</v>
      </c>
      <c r="U54" s="28">
        <f t="shared" ca="1" si="5"/>
        <v>0</v>
      </c>
      <c r="V54" s="28">
        <f t="shared" ca="1" si="5"/>
        <v>0</v>
      </c>
      <c r="W54" s="28">
        <f t="shared" ca="1" si="5"/>
        <v>1</v>
      </c>
      <c r="X54" s="28">
        <f t="shared" ca="1" si="5"/>
        <v>1</v>
      </c>
      <c r="Y54" s="28">
        <f t="shared" ca="1" si="5"/>
        <v>1</v>
      </c>
      <c r="Z54" s="28">
        <f t="shared" ca="1" si="5"/>
        <v>1</v>
      </c>
      <c r="AA54" s="28">
        <f t="shared" ca="1" si="5"/>
        <v>1</v>
      </c>
      <c r="AB54" s="28">
        <f t="shared" ca="1" si="5"/>
        <v>1</v>
      </c>
      <c r="AC54" s="28">
        <f t="shared" ca="1" si="5"/>
        <v>1</v>
      </c>
      <c r="AD54" s="28">
        <f t="shared" ca="1" si="5"/>
        <v>1</v>
      </c>
      <c r="AE54" s="29">
        <f t="shared" ca="1" si="5"/>
        <v>1</v>
      </c>
    </row>
    <row r="55" spans="1:31">
      <c r="A55" s="20" t="s">
        <v>66</v>
      </c>
      <c r="B55" s="20" t="s">
        <v>67</v>
      </c>
      <c r="C55" s="20" t="s">
        <v>8</v>
      </c>
      <c r="D55" s="21">
        <v>39899</v>
      </c>
      <c r="E55" s="22" t="s">
        <v>63</v>
      </c>
      <c r="F55" s="39"/>
      <c r="G55" s="24">
        <v>41103</v>
      </c>
      <c r="H55" s="25">
        <v>39899</v>
      </c>
      <c r="I55" s="23" t="s">
        <v>42</v>
      </c>
      <c r="J55" s="26">
        <v>83369</v>
      </c>
      <c r="K55" s="24" t="s">
        <v>104</v>
      </c>
      <c r="L55" s="27"/>
      <c r="M55" s="26" t="str">
        <f t="shared" ca="1" si="0"/>
        <v>39 Mois</v>
      </c>
      <c r="N55" s="26">
        <f t="shared" ca="1" si="1"/>
        <v>1</v>
      </c>
      <c r="O55" s="26">
        <v>2012</v>
      </c>
      <c r="P55" s="26" t="str">
        <f ca="1">LEFT(B55,3)</f>
        <v>OPE</v>
      </c>
      <c r="Q55" s="26" t="str">
        <f ca="1">VLOOKUP(P55,#REF!,2,0)</f>
        <v>Opel</v>
      </c>
      <c r="R55" s="26" t="s">
        <v>114</v>
      </c>
      <c r="S55" s="26" t="s">
        <v>115</v>
      </c>
      <c r="T55" s="28">
        <f t="shared" ca="1" si="5"/>
        <v>0</v>
      </c>
      <c r="U55" s="28">
        <f t="shared" ca="1" si="5"/>
        <v>0</v>
      </c>
      <c r="V55" s="28">
        <f t="shared" ca="1" si="5"/>
        <v>0</v>
      </c>
      <c r="W55" s="28">
        <f t="shared" ca="1" si="5"/>
        <v>1</v>
      </c>
      <c r="X55" s="28">
        <f t="shared" ca="1" si="5"/>
        <v>1</v>
      </c>
      <c r="Y55" s="28">
        <f t="shared" ca="1" si="5"/>
        <v>1</v>
      </c>
      <c r="Z55" s="28">
        <f t="shared" ca="1" si="5"/>
        <v>1</v>
      </c>
      <c r="AA55" s="28">
        <f t="shared" ca="1" si="5"/>
        <v>1</v>
      </c>
      <c r="AB55" s="28">
        <f t="shared" ca="1" si="5"/>
        <v>1</v>
      </c>
      <c r="AC55" s="28">
        <f t="shared" ca="1" si="5"/>
        <v>1</v>
      </c>
      <c r="AD55" s="28">
        <f t="shared" ca="1" si="5"/>
        <v>1</v>
      </c>
      <c r="AE55" s="29">
        <f t="shared" ca="1" si="5"/>
        <v>1</v>
      </c>
    </row>
    <row r="56" spans="1:31">
      <c r="A56" s="30" t="s">
        <v>62</v>
      </c>
      <c r="B56" s="30" t="s">
        <v>44</v>
      </c>
      <c r="C56" s="30" t="s">
        <v>8</v>
      </c>
      <c r="D56" s="31">
        <v>39199</v>
      </c>
      <c r="E56" s="40" t="s">
        <v>63</v>
      </c>
      <c r="F56" s="41"/>
      <c r="G56" s="34">
        <v>41128</v>
      </c>
      <c r="H56" s="35">
        <v>39199</v>
      </c>
      <c r="I56" s="33" t="s">
        <v>28</v>
      </c>
      <c r="J56" s="32">
        <v>76897</v>
      </c>
      <c r="K56" s="34" t="s">
        <v>104</v>
      </c>
      <c r="L56" s="36"/>
      <c r="M56" s="32" t="str">
        <f t="shared" ca="1" si="0"/>
        <v>63 Mois</v>
      </c>
      <c r="N56" s="32">
        <f t="shared" ca="1" si="1"/>
        <v>1</v>
      </c>
      <c r="O56" s="32">
        <v>2007</v>
      </c>
      <c r="P56" s="32" t="str">
        <f ca="1">LEFT(B56,3)</f>
        <v>FOR</v>
      </c>
      <c r="Q56" s="32" t="str">
        <f ca="1">VLOOKUP(P56,#REF!,2,0)</f>
        <v>Ford</v>
      </c>
      <c r="R56" s="32" t="s">
        <v>114</v>
      </c>
      <c r="S56" s="32" t="s">
        <v>115</v>
      </c>
      <c r="T56" s="37">
        <f t="shared" ca="1" si="5"/>
        <v>0</v>
      </c>
      <c r="U56" s="37">
        <f t="shared" ca="1" si="5"/>
        <v>0</v>
      </c>
      <c r="V56" s="37">
        <f t="shared" ca="1" si="5"/>
        <v>0</v>
      </c>
      <c r="W56" s="37">
        <f t="shared" ca="1" si="5"/>
        <v>0</v>
      </c>
      <c r="X56" s="37">
        <f t="shared" ca="1" si="5"/>
        <v>1</v>
      </c>
      <c r="Y56" s="37">
        <f t="shared" ca="1" si="5"/>
        <v>1</v>
      </c>
      <c r="Z56" s="37">
        <f t="shared" ca="1" si="5"/>
        <v>1</v>
      </c>
      <c r="AA56" s="37">
        <f t="shared" ca="1" si="5"/>
        <v>1</v>
      </c>
      <c r="AB56" s="37">
        <f t="shared" ca="1" si="5"/>
        <v>1</v>
      </c>
      <c r="AC56" s="37">
        <f t="shared" ca="1" si="5"/>
        <v>1</v>
      </c>
      <c r="AD56" s="37">
        <f t="shared" ca="1" si="5"/>
        <v>1</v>
      </c>
      <c r="AE56" s="38">
        <f t="shared" ca="1" si="5"/>
        <v>1</v>
      </c>
    </row>
    <row r="57" spans="1:31">
      <c r="A57" s="30" t="s">
        <v>62</v>
      </c>
      <c r="B57" s="30" t="s">
        <v>44</v>
      </c>
      <c r="C57" s="30" t="s">
        <v>8</v>
      </c>
      <c r="D57" s="31">
        <v>39199</v>
      </c>
      <c r="E57" s="40" t="s">
        <v>63</v>
      </c>
      <c r="F57" s="41"/>
      <c r="G57" s="34">
        <v>41128</v>
      </c>
      <c r="H57" s="35">
        <v>39199</v>
      </c>
      <c r="I57" s="33" t="s">
        <v>28</v>
      </c>
      <c r="J57" s="32">
        <v>76897</v>
      </c>
      <c r="K57" s="34" t="s">
        <v>104</v>
      </c>
      <c r="L57" s="36"/>
      <c r="M57" s="32" t="str">
        <f t="shared" ca="1" si="0"/>
        <v>63 Mois</v>
      </c>
      <c r="N57" s="32">
        <f t="shared" ca="1" si="1"/>
        <v>1</v>
      </c>
      <c r="O57" s="32">
        <v>2008</v>
      </c>
      <c r="P57" s="32" t="str">
        <f ca="1">LEFT(B57,3)</f>
        <v>FOR</v>
      </c>
      <c r="Q57" s="32" t="str">
        <f ca="1">VLOOKUP(P57,#REF!,2,0)</f>
        <v>Ford</v>
      </c>
      <c r="R57" s="32" t="s">
        <v>114</v>
      </c>
      <c r="S57" s="32" t="s">
        <v>115</v>
      </c>
      <c r="T57" s="37">
        <f t="shared" ca="1" si="5"/>
        <v>0</v>
      </c>
      <c r="U57" s="37">
        <f t="shared" ca="1" si="5"/>
        <v>0</v>
      </c>
      <c r="V57" s="37">
        <f t="shared" ca="1" si="5"/>
        <v>0</v>
      </c>
      <c r="W57" s="37">
        <f t="shared" ca="1" si="5"/>
        <v>0</v>
      </c>
      <c r="X57" s="37">
        <f t="shared" ca="1" si="5"/>
        <v>1</v>
      </c>
      <c r="Y57" s="37">
        <f t="shared" ca="1" si="5"/>
        <v>1</v>
      </c>
      <c r="Z57" s="37">
        <f t="shared" ca="1" si="5"/>
        <v>1</v>
      </c>
      <c r="AA57" s="37">
        <f t="shared" ca="1" si="5"/>
        <v>1</v>
      </c>
      <c r="AB57" s="37">
        <f t="shared" ca="1" si="5"/>
        <v>1</v>
      </c>
      <c r="AC57" s="37">
        <f t="shared" ca="1" si="5"/>
        <v>1</v>
      </c>
      <c r="AD57" s="37">
        <f t="shared" ca="1" si="5"/>
        <v>1</v>
      </c>
      <c r="AE57" s="38">
        <f t="shared" ca="1" si="5"/>
        <v>1</v>
      </c>
    </row>
    <row r="58" spans="1:31">
      <c r="A58" s="30" t="s">
        <v>62</v>
      </c>
      <c r="B58" s="30" t="s">
        <v>44</v>
      </c>
      <c r="C58" s="30" t="s">
        <v>8</v>
      </c>
      <c r="D58" s="31">
        <v>39199</v>
      </c>
      <c r="E58" s="40" t="s">
        <v>63</v>
      </c>
      <c r="F58" s="41"/>
      <c r="G58" s="34">
        <v>41128</v>
      </c>
      <c r="H58" s="35">
        <v>39199</v>
      </c>
      <c r="I58" s="33" t="s">
        <v>28</v>
      </c>
      <c r="J58" s="32">
        <v>76897</v>
      </c>
      <c r="K58" s="34" t="s">
        <v>104</v>
      </c>
      <c r="L58" s="36"/>
      <c r="M58" s="32" t="str">
        <f t="shared" ca="1" si="0"/>
        <v>63 Mois</v>
      </c>
      <c r="N58" s="32">
        <f t="shared" ca="1" si="1"/>
        <v>1</v>
      </c>
      <c r="O58" s="32">
        <v>2009</v>
      </c>
      <c r="P58" s="32" t="str">
        <f ca="1">LEFT(B58,3)</f>
        <v>FOR</v>
      </c>
      <c r="Q58" s="32" t="str">
        <f ca="1">VLOOKUP(P58,#REF!,2,0)</f>
        <v>Ford</v>
      </c>
      <c r="R58" s="32" t="s">
        <v>114</v>
      </c>
      <c r="S58" s="32" t="s">
        <v>115</v>
      </c>
      <c r="T58" s="37">
        <f t="shared" ca="1" si="5"/>
        <v>0</v>
      </c>
      <c r="U58" s="37">
        <f t="shared" ca="1" si="5"/>
        <v>0</v>
      </c>
      <c r="V58" s="37">
        <f t="shared" ca="1" si="5"/>
        <v>0</v>
      </c>
      <c r="W58" s="37">
        <f t="shared" ca="1" si="5"/>
        <v>0</v>
      </c>
      <c r="X58" s="37">
        <f t="shared" ca="1" si="5"/>
        <v>1</v>
      </c>
      <c r="Y58" s="37">
        <f t="shared" ca="1" si="5"/>
        <v>1</v>
      </c>
      <c r="Z58" s="37">
        <f t="shared" ca="1" si="5"/>
        <v>1</v>
      </c>
      <c r="AA58" s="37">
        <f t="shared" ca="1" si="5"/>
        <v>1</v>
      </c>
      <c r="AB58" s="37">
        <f t="shared" ca="1" si="5"/>
        <v>1</v>
      </c>
      <c r="AC58" s="37">
        <f t="shared" ca="1" si="5"/>
        <v>1</v>
      </c>
      <c r="AD58" s="37">
        <f t="shared" ca="1" si="5"/>
        <v>1</v>
      </c>
      <c r="AE58" s="38">
        <f t="shared" ca="1" si="5"/>
        <v>1</v>
      </c>
    </row>
    <row r="59" spans="1:31">
      <c r="A59" s="30" t="s">
        <v>62</v>
      </c>
      <c r="B59" s="30" t="s">
        <v>44</v>
      </c>
      <c r="C59" s="30" t="s">
        <v>8</v>
      </c>
      <c r="D59" s="31">
        <v>39199</v>
      </c>
      <c r="E59" s="40" t="s">
        <v>63</v>
      </c>
      <c r="F59" s="41"/>
      <c r="G59" s="34">
        <v>41128</v>
      </c>
      <c r="H59" s="35">
        <v>39199</v>
      </c>
      <c r="I59" s="33" t="s">
        <v>28</v>
      </c>
      <c r="J59" s="32">
        <v>76897</v>
      </c>
      <c r="K59" s="34" t="s">
        <v>104</v>
      </c>
      <c r="L59" s="36"/>
      <c r="M59" s="32" t="str">
        <f t="shared" ca="1" si="0"/>
        <v>63 Mois</v>
      </c>
      <c r="N59" s="32">
        <f t="shared" ca="1" si="1"/>
        <v>1</v>
      </c>
      <c r="O59" s="32">
        <v>2010</v>
      </c>
      <c r="P59" s="32" t="str">
        <f ca="1">LEFT(B59,3)</f>
        <v>FOR</v>
      </c>
      <c r="Q59" s="32" t="str">
        <f ca="1">VLOOKUP(P59,#REF!,2,0)</f>
        <v>Ford</v>
      </c>
      <c r="R59" s="32" t="s">
        <v>114</v>
      </c>
      <c r="S59" s="32" t="s">
        <v>115</v>
      </c>
      <c r="T59" s="37">
        <f t="shared" ca="1" si="5"/>
        <v>0</v>
      </c>
      <c r="U59" s="37">
        <f t="shared" ca="1" si="5"/>
        <v>0</v>
      </c>
      <c r="V59" s="37">
        <f t="shared" ca="1" si="5"/>
        <v>0</v>
      </c>
      <c r="W59" s="37">
        <f t="shared" ca="1" si="5"/>
        <v>0</v>
      </c>
      <c r="X59" s="37">
        <f t="shared" ca="1" si="5"/>
        <v>1</v>
      </c>
      <c r="Y59" s="37">
        <f t="shared" ca="1" si="5"/>
        <v>1</v>
      </c>
      <c r="Z59" s="37">
        <f t="shared" ca="1" si="5"/>
        <v>1</v>
      </c>
      <c r="AA59" s="37">
        <f t="shared" ca="1" si="5"/>
        <v>1</v>
      </c>
      <c r="AB59" s="37">
        <f t="shared" ca="1" si="5"/>
        <v>1</v>
      </c>
      <c r="AC59" s="37">
        <f t="shared" ca="1" si="5"/>
        <v>1</v>
      </c>
      <c r="AD59" s="37">
        <f t="shared" ca="1" si="5"/>
        <v>1</v>
      </c>
      <c r="AE59" s="38">
        <f t="shared" ca="1" si="5"/>
        <v>1</v>
      </c>
    </row>
    <row r="60" spans="1:31">
      <c r="A60" s="30" t="s">
        <v>62</v>
      </c>
      <c r="B60" s="30" t="s">
        <v>44</v>
      </c>
      <c r="C60" s="30" t="s">
        <v>8</v>
      </c>
      <c r="D60" s="31">
        <v>39199</v>
      </c>
      <c r="E60" s="40" t="s">
        <v>63</v>
      </c>
      <c r="F60" s="41"/>
      <c r="G60" s="34">
        <v>41128</v>
      </c>
      <c r="H60" s="35">
        <v>39199</v>
      </c>
      <c r="I60" s="33" t="s">
        <v>28</v>
      </c>
      <c r="J60" s="32">
        <v>76897</v>
      </c>
      <c r="K60" s="34" t="s">
        <v>104</v>
      </c>
      <c r="L60" s="36"/>
      <c r="M60" s="32" t="str">
        <f t="shared" ca="1" si="0"/>
        <v>63 Mois</v>
      </c>
      <c r="N60" s="32">
        <f t="shared" ca="1" si="1"/>
        <v>1</v>
      </c>
      <c r="O60" s="32">
        <v>2011</v>
      </c>
      <c r="P60" s="32" t="str">
        <f ca="1">LEFT(B60,3)</f>
        <v>FOR</v>
      </c>
      <c r="Q60" s="32" t="str">
        <f ca="1">VLOOKUP(P60,#REF!,2,0)</f>
        <v>Ford</v>
      </c>
      <c r="R60" s="32" t="s">
        <v>114</v>
      </c>
      <c r="S60" s="32" t="s">
        <v>115</v>
      </c>
      <c r="T60" s="37">
        <f t="shared" ca="1" si="5"/>
        <v>0</v>
      </c>
      <c r="U60" s="37">
        <f t="shared" ca="1" si="5"/>
        <v>0</v>
      </c>
      <c r="V60" s="37">
        <f t="shared" ca="1" si="5"/>
        <v>0</v>
      </c>
      <c r="W60" s="37">
        <f t="shared" ca="1" si="5"/>
        <v>0</v>
      </c>
      <c r="X60" s="37">
        <f t="shared" ca="1" si="5"/>
        <v>1</v>
      </c>
      <c r="Y60" s="37">
        <f t="shared" ca="1" si="5"/>
        <v>1</v>
      </c>
      <c r="Z60" s="37">
        <f t="shared" ca="1" si="5"/>
        <v>1</v>
      </c>
      <c r="AA60" s="37">
        <f t="shared" ca="1" si="5"/>
        <v>1</v>
      </c>
      <c r="AB60" s="37">
        <f t="shared" ca="1" si="5"/>
        <v>1</v>
      </c>
      <c r="AC60" s="37">
        <f t="shared" ca="1" si="5"/>
        <v>1</v>
      </c>
      <c r="AD60" s="37">
        <f t="shared" ca="1" si="5"/>
        <v>1</v>
      </c>
      <c r="AE60" s="38">
        <f t="shared" ca="1" si="5"/>
        <v>1</v>
      </c>
    </row>
    <row r="61" spans="1:31">
      <c r="A61" s="30" t="s">
        <v>62</v>
      </c>
      <c r="B61" s="30" t="s">
        <v>44</v>
      </c>
      <c r="C61" s="30" t="s">
        <v>8</v>
      </c>
      <c r="D61" s="31">
        <v>39199</v>
      </c>
      <c r="E61" s="40" t="s">
        <v>63</v>
      </c>
      <c r="F61" s="41"/>
      <c r="G61" s="34">
        <v>41128</v>
      </c>
      <c r="H61" s="35">
        <v>39199</v>
      </c>
      <c r="I61" s="33" t="s">
        <v>28</v>
      </c>
      <c r="J61" s="32">
        <v>76897</v>
      </c>
      <c r="K61" s="34" t="s">
        <v>104</v>
      </c>
      <c r="L61" s="36"/>
      <c r="M61" s="32" t="str">
        <f t="shared" ca="1" si="0"/>
        <v>63 Mois</v>
      </c>
      <c r="N61" s="32">
        <f t="shared" ca="1" si="1"/>
        <v>1</v>
      </c>
      <c r="O61" s="32">
        <v>2012</v>
      </c>
      <c r="P61" s="32" t="str">
        <f ca="1">LEFT(B61,3)</f>
        <v>FOR</v>
      </c>
      <c r="Q61" s="32" t="str">
        <f ca="1">VLOOKUP(P61,#REF!,2,0)</f>
        <v>Ford</v>
      </c>
      <c r="R61" s="32" t="s">
        <v>114</v>
      </c>
      <c r="S61" s="32" t="s">
        <v>115</v>
      </c>
      <c r="T61" s="37">
        <f t="shared" ca="1" si="5"/>
        <v>0</v>
      </c>
      <c r="U61" s="37">
        <f t="shared" ca="1" si="5"/>
        <v>0</v>
      </c>
      <c r="V61" s="37">
        <f t="shared" ca="1" si="5"/>
        <v>0</v>
      </c>
      <c r="W61" s="37">
        <f t="shared" ca="1" si="5"/>
        <v>0</v>
      </c>
      <c r="X61" s="37">
        <f t="shared" ca="1" si="5"/>
        <v>1</v>
      </c>
      <c r="Y61" s="37">
        <f t="shared" ca="1" si="5"/>
        <v>1</v>
      </c>
      <c r="Z61" s="37">
        <f t="shared" ca="1" si="5"/>
        <v>1</v>
      </c>
      <c r="AA61" s="37">
        <f t="shared" ca="1" si="5"/>
        <v>1</v>
      </c>
      <c r="AB61" s="37">
        <f t="shared" ca="1" si="5"/>
        <v>1</v>
      </c>
      <c r="AC61" s="37">
        <f t="shared" ca="1" si="5"/>
        <v>1</v>
      </c>
      <c r="AD61" s="37">
        <f t="shared" ca="1" si="5"/>
        <v>1</v>
      </c>
      <c r="AE61" s="38">
        <f t="shared" ca="1" si="5"/>
        <v>1</v>
      </c>
    </row>
    <row r="62" spans="1:31">
      <c r="A62" s="20" t="s">
        <v>64</v>
      </c>
      <c r="B62" s="20" t="s">
        <v>46</v>
      </c>
      <c r="C62" s="20" t="s">
        <v>8</v>
      </c>
      <c r="D62" s="21">
        <v>39913</v>
      </c>
      <c r="E62" s="22" t="s">
        <v>63</v>
      </c>
      <c r="F62" s="39"/>
      <c r="G62" s="24">
        <v>41138</v>
      </c>
      <c r="H62" s="25">
        <v>39913</v>
      </c>
      <c r="I62" s="23" t="s">
        <v>28</v>
      </c>
      <c r="J62" s="26">
        <v>93264</v>
      </c>
      <c r="K62" s="24" t="s">
        <v>104</v>
      </c>
      <c r="L62" s="27"/>
      <c r="M62" s="26" t="str">
        <f t="shared" ca="1" si="0"/>
        <v>40 Mois</v>
      </c>
      <c r="N62" s="26">
        <f t="shared" ca="1" si="1"/>
        <v>1</v>
      </c>
      <c r="O62" s="26">
        <v>2009</v>
      </c>
      <c r="P62" s="26" t="str">
        <f ca="1">LEFT(B62,3)</f>
        <v>SKO</v>
      </c>
      <c r="Q62" s="26" t="str">
        <f ca="1">VLOOKUP(P62,#REF!,2,0)</f>
        <v>Skoda</v>
      </c>
      <c r="R62" s="26" t="s">
        <v>114</v>
      </c>
      <c r="S62" s="26" t="s">
        <v>115</v>
      </c>
      <c r="T62" s="28">
        <f t="shared" ca="1" si="5"/>
        <v>0</v>
      </c>
      <c r="U62" s="28">
        <f t="shared" ca="1" si="5"/>
        <v>0</v>
      </c>
      <c r="V62" s="28">
        <f t="shared" ca="1" si="5"/>
        <v>0</v>
      </c>
      <c r="W62" s="28">
        <f t="shared" ca="1" si="5"/>
        <v>1</v>
      </c>
      <c r="X62" s="28">
        <f t="shared" ca="1" si="5"/>
        <v>1</v>
      </c>
      <c r="Y62" s="28">
        <f t="shared" ca="1" si="5"/>
        <v>1</v>
      </c>
      <c r="Z62" s="28">
        <f t="shared" ca="1" si="5"/>
        <v>1</v>
      </c>
      <c r="AA62" s="28">
        <f t="shared" ca="1" si="5"/>
        <v>1</v>
      </c>
      <c r="AB62" s="28">
        <f t="shared" ca="1" si="5"/>
        <v>1</v>
      </c>
      <c r="AC62" s="28">
        <f t="shared" ca="1" si="5"/>
        <v>1</v>
      </c>
      <c r="AD62" s="28">
        <f t="shared" ca="1" si="5"/>
        <v>1</v>
      </c>
      <c r="AE62" s="29">
        <f t="shared" ca="1" si="5"/>
        <v>1</v>
      </c>
    </row>
    <row r="63" spans="1:31">
      <c r="A63" s="20" t="s">
        <v>64</v>
      </c>
      <c r="B63" s="20" t="s">
        <v>46</v>
      </c>
      <c r="C63" s="20" t="s">
        <v>8</v>
      </c>
      <c r="D63" s="21">
        <v>39913</v>
      </c>
      <c r="E63" s="22" t="s">
        <v>63</v>
      </c>
      <c r="F63" s="39"/>
      <c r="G63" s="24">
        <v>41138</v>
      </c>
      <c r="H63" s="25">
        <v>39913</v>
      </c>
      <c r="I63" s="23" t="s">
        <v>28</v>
      </c>
      <c r="J63" s="26">
        <v>93264</v>
      </c>
      <c r="K63" s="24" t="s">
        <v>104</v>
      </c>
      <c r="L63" s="27"/>
      <c r="M63" s="26" t="str">
        <f t="shared" ca="1" si="0"/>
        <v>40 Mois</v>
      </c>
      <c r="N63" s="26">
        <f t="shared" ca="1" si="1"/>
        <v>1</v>
      </c>
      <c r="O63" s="26">
        <v>2010</v>
      </c>
      <c r="P63" s="26" t="str">
        <f ca="1">LEFT(B63,3)</f>
        <v>SKO</v>
      </c>
      <c r="Q63" s="26" t="str">
        <f ca="1">VLOOKUP(P63,#REF!,2,0)</f>
        <v>Skoda</v>
      </c>
      <c r="R63" s="26" t="s">
        <v>114</v>
      </c>
      <c r="S63" s="26" t="s">
        <v>115</v>
      </c>
      <c r="T63" s="28">
        <f t="shared" ca="1" si="5"/>
        <v>0</v>
      </c>
      <c r="U63" s="28">
        <f t="shared" ca="1" si="5"/>
        <v>0</v>
      </c>
      <c r="V63" s="28">
        <f t="shared" ca="1" si="5"/>
        <v>0</v>
      </c>
      <c r="W63" s="28">
        <f t="shared" ca="1" si="5"/>
        <v>1</v>
      </c>
      <c r="X63" s="28">
        <f t="shared" ca="1" si="5"/>
        <v>1</v>
      </c>
      <c r="Y63" s="28">
        <f t="shared" ca="1" si="5"/>
        <v>1</v>
      </c>
      <c r="Z63" s="28">
        <f t="shared" ca="1" si="5"/>
        <v>1</v>
      </c>
      <c r="AA63" s="28">
        <f t="shared" ca="1" si="5"/>
        <v>1</v>
      </c>
      <c r="AB63" s="28">
        <f t="shared" ca="1" si="5"/>
        <v>1</v>
      </c>
      <c r="AC63" s="28">
        <f t="shared" ca="1" si="5"/>
        <v>1</v>
      </c>
      <c r="AD63" s="28">
        <f t="shared" ca="1" si="5"/>
        <v>1</v>
      </c>
      <c r="AE63" s="29">
        <f t="shared" ca="1" si="5"/>
        <v>1</v>
      </c>
    </row>
    <row r="64" spans="1:31">
      <c r="A64" s="20" t="s">
        <v>64</v>
      </c>
      <c r="B64" s="20" t="s">
        <v>46</v>
      </c>
      <c r="C64" s="20" t="s">
        <v>8</v>
      </c>
      <c r="D64" s="21">
        <v>39913</v>
      </c>
      <c r="E64" s="22" t="s">
        <v>63</v>
      </c>
      <c r="F64" s="39"/>
      <c r="G64" s="24">
        <v>41138</v>
      </c>
      <c r="H64" s="25">
        <v>39913</v>
      </c>
      <c r="I64" s="23" t="s">
        <v>28</v>
      </c>
      <c r="J64" s="26">
        <v>93264</v>
      </c>
      <c r="K64" s="24" t="s">
        <v>104</v>
      </c>
      <c r="L64" s="27"/>
      <c r="M64" s="26" t="str">
        <f t="shared" ca="1" si="0"/>
        <v>40 Mois</v>
      </c>
      <c r="N64" s="26">
        <f t="shared" ca="1" si="1"/>
        <v>1</v>
      </c>
      <c r="O64" s="26">
        <v>2011</v>
      </c>
      <c r="P64" s="26" t="str">
        <f ca="1">LEFT(B64,3)</f>
        <v>SKO</v>
      </c>
      <c r="Q64" s="26" t="str">
        <f ca="1">VLOOKUP(P64,#REF!,2,0)</f>
        <v>Skoda</v>
      </c>
      <c r="R64" s="26" t="s">
        <v>114</v>
      </c>
      <c r="S64" s="26" t="s">
        <v>115</v>
      </c>
      <c r="T64" s="28">
        <f t="shared" ca="1" si="5"/>
        <v>0</v>
      </c>
      <c r="U64" s="28">
        <f t="shared" ca="1" si="5"/>
        <v>0</v>
      </c>
      <c r="V64" s="28">
        <f t="shared" ca="1" si="5"/>
        <v>0</v>
      </c>
      <c r="W64" s="28">
        <f t="shared" ca="1" si="5"/>
        <v>1</v>
      </c>
      <c r="X64" s="28">
        <f t="shared" ca="1" si="5"/>
        <v>1</v>
      </c>
      <c r="Y64" s="28">
        <f t="shared" ca="1" si="5"/>
        <v>1</v>
      </c>
      <c r="Z64" s="28">
        <f t="shared" ca="1" si="5"/>
        <v>1</v>
      </c>
      <c r="AA64" s="28">
        <f t="shared" ca="1" si="5"/>
        <v>1</v>
      </c>
      <c r="AB64" s="28">
        <f t="shared" ca="1" si="5"/>
        <v>1</v>
      </c>
      <c r="AC64" s="28">
        <f t="shared" ca="1" si="5"/>
        <v>1</v>
      </c>
      <c r="AD64" s="28">
        <f t="shared" ca="1" si="5"/>
        <v>1</v>
      </c>
      <c r="AE64" s="29">
        <f t="shared" ca="1" si="5"/>
        <v>1</v>
      </c>
    </row>
    <row r="65" spans="1:31">
      <c r="A65" s="20" t="s">
        <v>64</v>
      </c>
      <c r="B65" s="20" t="s">
        <v>46</v>
      </c>
      <c r="C65" s="20" t="s">
        <v>8</v>
      </c>
      <c r="D65" s="21">
        <v>39913</v>
      </c>
      <c r="E65" s="22" t="s">
        <v>63</v>
      </c>
      <c r="F65" s="39"/>
      <c r="G65" s="24">
        <v>41138</v>
      </c>
      <c r="H65" s="25">
        <v>39913</v>
      </c>
      <c r="I65" s="23" t="s">
        <v>28</v>
      </c>
      <c r="J65" s="26">
        <v>93264</v>
      </c>
      <c r="K65" s="24" t="s">
        <v>104</v>
      </c>
      <c r="L65" s="27"/>
      <c r="M65" s="26" t="str">
        <f t="shared" ca="1" si="0"/>
        <v>40 Mois</v>
      </c>
      <c r="N65" s="26">
        <f t="shared" ca="1" si="1"/>
        <v>1</v>
      </c>
      <c r="O65" s="26">
        <v>2012</v>
      </c>
      <c r="P65" s="26" t="str">
        <f ca="1">LEFT(B65,3)</f>
        <v>SKO</v>
      </c>
      <c r="Q65" s="26" t="str">
        <f ca="1">VLOOKUP(P65,#REF!,2,0)</f>
        <v>Skoda</v>
      </c>
      <c r="R65" s="26" t="s">
        <v>114</v>
      </c>
      <c r="S65" s="26" t="s">
        <v>115</v>
      </c>
      <c r="T65" s="28">
        <f t="shared" ca="1" si="5"/>
        <v>0</v>
      </c>
      <c r="U65" s="28">
        <f t="shared" ca="1" si="5"/>
        <v>0</v>
      </c>
      <c r="V65" s="28">
        <f t="shared" ca="1" si="5"/>
        <v>0</v>
      </c>
      <c r="W65" s="28">
        <f t="shared" ca="1" si="5"/>
        <v>1</v>
      </c>
      <c r="X65" s="28">
        <f t="shared" ca="1" si="5"/>
        <v>1</v>
      </c>
      <c r="Y65" s="28">
        <f t="shared" ca="1" si="5"/>
        <v>1</v>
      </c>
      <c r="Z65" s="28">
        <f t="shared" ca="1" si="5"/>
        <v>1</v>
      </c>
      <c r="AA65" s="28">
        <f t="shared" ca="1" si="5"/>
        <v>1</v>
      </c>
      <c r="AB65" s="28">
        <f t="shared" ca="1" si="5"/>
        <v>1</v>
      </c>
      <c r="AC65" s="28">
        <f t="shared" ca="1" si="5"/>
        <v>1</v>
      </c>
      <c r="AD65" s="28">
        <f t="shared" ca="1" si="5"/>
        <v>1</v>
      </c>
      <c r="AE65" s="29">
        <f t="shared" ca="1" si="5"/>
        <v>1</v>
      </c>
    </row>
    <row r="66" spans="1:31">
      <c r="A66" s="30" t="s">
        <v>70</v>
      </c>
      <c r="B66" s="30" t="s">
        <v>46</v>
      </c>
      <c r="C66" s="30" t="s">
        <v>8</v>
      </c>
      <c r="D66" s="31">
        <v>40268</v>
      </c>
      <c r="E66" s="40" t="s">
        <v>63</v>
      </c>
      <c r="F66" s="41"/>
      <c r="G66" s="34">
        <v>41142</v>
      </c>
      <c r="H66" s="35">
        <v>40268</v>
      </c>
      <c r="I66" s="33" t="s">
        <v>28</v>
      </c>
      <c r="J66" s="32">
        <v>57407</v>
      </c>
      <c r="K66" s="34" t="s">
        <v>104</v>
      </c>
      <c r="L66" s="36"/>
      <c r="M66" s="32" t="str">
        <f t="shared" ca="1" si="0"/>
        <v>28 Mois</v>
      </c>
      <c r="N66" s="32">
        <f t="shared" ca="1" si="1"/>
        <v>1</v>
      </c>
      <c r="O66" s="32">
        <v>2010</v>
      </c>
      <c r="P66" s="32" t="str">
        <f ca="1">LEFT(B66,3)</f>
        <v>SKO</v>
      </c>
      <c r="Q66" s="32" t="str">
        <f ca="1">VLOOKUP(P66,#REF!,2,0)</f>
        <v>Skoda</v>
      </c>
      <c r="R66" s="32" t="s">
        <v>114</v>
      </c>
      <c r="S66" s="32" t="s">
        <v>115</v>
      </c>
      <c r="T66" s="37">
        <f t="shared" ca="1" si="5"/>
        <v>0</v>
      </c>
      <c r="U66" s="37">
        <f t="shared" ca="1" si="5"/>
        <v>0</v>
      </c>
      <c r="V66" s="37">
        <f t="shared" ca="1" si="5"/>
        <v>0</v>
      </c>
      <c r="W66" s="37">
        <f t="shared" ca="1" si="5"/>
        <v>1</v>
      </c>
      <c r="X66" s="37">
        <f t="shared" ca="1" si="5"/>
        <v>1</v>
      </c>
      <c r="Y66" s="37">
        <f t="shared" ca="1" si="5"/>
        <v>1</v>
      </c>
      <c r="Z66" s="37">
        <f t="shared" ca="1" si="5"/>
        <v>1</v>
      </c>
      <c r="AA66" s="37">
        <f t="shared" ca="1" si="5"/>
        <v>1</v>
      </c>
      <c r="AB66" s="37">
        <f t="shared" ca="1" si="5"/>
        <v>1</v>
      </c>
      <c r="AC66" s="37">
        <f t="shared" ca="1" si="5"/>
        <v>1</v>
      </c>
      <c r="AD66" s="37">
        <f t="shared" ca="1" si="5"/>
        <v>1</v>
      </c>
      <c r="AE66" s="38">
        <f t="shared" ca="1" si="5"/>
        <v>1</v>
      </c>
    </row>
    <row r="67" spans="1:31">
      <c r="A67" s="30" t="s">
        <v>70</v>
      </c>
      <c r="B67" s="30" t="s">
        <v>46</v>
      </c>
      <c r="C67" s="30" t="s">
        <v>8</v>
      </c>
      <c r="D67" s="31">
        <v>40268</v>
      </c>
      <c r="E67" s="40" t="s">
        <v>63</v>
      </c>
      <c r="F67" s="41"/>
      <c r="G67" s="34">
        <v>41142</v>
      </c>
      <c r="H67" s="35">
        <v>40268</v>
      </c>
      <c r="I67" s="33" t="s">
        <v>28</v>
      </c>
      <c r="J67" s="32">
        <v>57407</v>
      </c>
      <c r="K67" s="34" t="s">
        <v>104</v>
      </c>
      <c r="L67" s="36"/>
      <c r="M67" s="32" t="str">
        <f t="shared" ref="M67:M76" ca="1" si="6">IF(G67="","",(DATEDIF(H67,G67,"M")&amp;" Mois"))</f>
        <v>28 Mois</v>
      </c>
      <c r="N67" s="32">
        <f t="shared" ref="N67:N76" ca="1" si="7">IF(OR(K67="EC",K67="Sorti"),1,"")</f>
        <v>1</v>
      </c>
      <c r="O67" s="32">
        <v>2011</v>
      </c>
      <c r="P67" s="32" t="str">
        <f ca="1">LEFT(B67,3)</f>
        <v>SKO</v>
      </c>
      <c r="Q67" s="32" t="str">
        <f ca="1">VLOOKUP(P67,#REF!,2,0)</f>
        <v>Skoda</v>
      </c>
      <c r="R67" s="32" t="s">
        <v>114</v>
      </c>
      <c r="S67" s="32" t="s">
        <v>115</v>
      </c>
      <c r="T67" s="37">
        <f t="shared" ref="T67:AE76" ca="1" si="8">IF(DATE($O67,T$2,15)&lt;$D67,0,(1*($G67&gt;DATE($O67,T$2,15))*($N67)))</f>
        <v>0</v>
      </c>
      <c r="U67" s="37">
        <f t="shared" ca="1" si="8"/>
        <v>0</v>
      </c>
      <c r="V67" s="37">
        <f t="shared" ca="1" si="8"/>
        <v>0</v>
      </c>
      <c r="W67" s="37">
        <f t="shared" ca="1" si="8"/>
        <v>1</v>
      </c>
      <c r="X67" s="37">
        <f t="shared" ca="1" si="8"/>
        <v>1</v>
      </c>
      <c r="Y67" s="37">
        <f t="shared" ca="1" si="8"/>
        <v>1</v>
      </c>
      <c r="Z67" s="37">
        <f t="shared" ca="1" si="8"/>
        <v>1</v>
      </c>
      <c r="AA67" s="37">
        <f t="shared" ca="1" si="8"/>
        <v>1</v>
      </c>
      <c r="AB67" s="37">
        <f t="shared" ca="1" si="8"/>
        <v>1</v>
      </c>
      <c r="AC67" s="37">
        <f t="shared" ca="1" si="8"/>
        <v>1</v>
      </c>
      <c r="AD67" s="37">
        <f t="shared" ca="1" si="8"/>
        <v>1</v>
      </c>
      <c r="AE67" s="38">
        <f t="shared" ca="1" si="8"/>
        <v>1</v>
      </c>
    </row>
    <row r="68" spans="1:31">
      <c r="A68" s="30" t="s">
        <v>70</v>
      </c>
      <c r="B68" s="30" t="s">
        <v>46</v>
      </c>
      <c r="C68" s="30" t="s">
        <v>8</v>
      </c>
      <c r="D68" s="31">
        <v>40268</v>
      </c>
      <c r="E68" s="40" t="s">
        <v>63</v>
      </c>
      <c r="F68" s="41"/>
      <c r="G68" s="34">
        <v>41142</v>
      </c>
      <c r="H68" s="35">
        <v>40268</v>
      </c>
      <c r="I68" s="33" t="s">
        <v>28</v>
      </c>
      <c r="J68" s="32">
        <v>57407</v>
      </c>
      <c r="K68" s="34" t="s">
        <v>104</v>
      </c>
      <c r="L68" s="36"/>
      <c r="M68" s="32" t="str">
        <f t="shared" ca="1" si="6"/>
        <v>28 Mois</v>
      </c>
      <c r="N68" s="32">
        <f t="shared" ca="1" si="7"/>
        <v>1</v>
      </c>
      <c r="O68" s="32">
        <v>2012</v>
      </c>
      <c r="P68" s="32" t="str">
        <f ca="1">LEFT(B68,3)</f>
        <v>SKO</v>
      </c>
      <c r="Q68" s="32" t="str">
        <f ca="1">VLOOKUP(P68,#REF!,2,0)</f>
        <v>Skoda</v>
      </c>
      <c r="R68" s="32" t="s">
        <v>114</v>
      </c>
      <c r="S68" s="32" t="s">
        <v>115</v>
      </c>
      <c r="T68" s="37">
        <f t="shared" ca="1" si="8"/>
        <v>0</v>
      </c>
      <c r="U68" s="37">
        <f t="shared" ca="1" si="8"/>
        <v>0</v>
      </c>
      <c r="V68" s="37">
        <f t="shared" ca="1" si="8"/>
        <v>0</v>
      </c>
      <c r="W68" s="37">
        <f t="shared" ca="1" si="8"/>
        <v>1</v>
      </c>
      <c r="X68" s="37">
        <f t="shared" ca="1" si="8"/>
        <v>1</v>
      </c>
      <c r="Y68" s="37">
        <f t="shared" ca="1" si="8"/>
        <v>1</v>
      </c>
      <c r="Z68" s="37">
        <f t="shared" ca="1" si="8"/>
        <v>1</v>
      </c>
      <c r="AA68" s="37">
        <f t="shared" ca="1" si="8"/>
        <v>1</v>
      </c>
      <c r="AB68" s="37">
        <f t="shared" ca="1" si="8"/>
        <v>1</v>
      </c>
      <c r="AC68" s="37">
        <f t="shared" ca="1" si="8"/>
        <v>1</v>
      </c>
      <c r="AD68" s="37">
        <f t="shared" ca="1" si="8"/>
        <v>1</v>
      </c>
      <c r="AE68" s="38">
        <f t="shared" ca="1" si="8"/>
        <v>1</v>
      </c>
    </row>
    <row r="69" spans="1:31">
      <c r="A69" s="20" t="s">
        <v>69</v>
      </c>
      <c r="B69" s="20" t="s">
        <v>37</v>
      </c>
      <c r="C69" s="20" t="s">
        <v>8</v>
      </c>
      <c r="D69" s="21">
        <v>40112</v>
      </c>
      <c r="E69" s="22" t="s">
        <v>63</v>
      </c>
      <c r="F69" s="39"/>
      <c r="G69" s="24">
        <v>41143</v>
      </c>
      <c r="H69" s="25">
        <v>40105</v>
      </c>
      <c r="I69" s="23" t="s">
        <v>28</v>
      </c>
      <c r="J69" s="26">
        <v>46500</v>
      </c>
      <c r="K69" s="24" t="s">
        <v>104</v>
      </c>
      <c r="L69" s="27"/>
      <c r="M69" s="26" t="str">
        <f t="shared" ca="1" si="6"/>
        <v>34 Mois</v>
      </c>
      <c r="N69" s="26">
        <f t="shared" ca="1" si="7"/>
        <v>1</v>
      </c>
      <c r="O69" s="26">
        <v>2009</v>
      </c>
      <c r="P69" s="26" t="str">
        <f ca="1">LEFT(B69,3)</f>
        <v>PEU</v>
      </c>
      <c r="Q69" s="26" t="str">
        <f ca="1">VLOOKUP(P69,#REF!,2,0)</f>
        <v>Peugeot</v>
      </c>
      <c r="R69" s="26" t="s">
        <v>114</v>
      </c>
      <c r="S69" s="26" t="s">
        <v>115</v>
      </c>
      <c r="T69" s="28">
        <f t="shared" ca="1" si="8"/>
        <v>0</v>
      </c>
      <c r="U69" s="28">
        <f t="shared" ca="1" si="8"/>
        <v>0</v>
      </c>
      <c r="V69" s="28">
        <f t="shared" ca="1" si="8"/>
        <v>0</v>
      </c>
      <c r="W69" s="28">
        <f t="shared" ca="1" si="8"/>
        <v>0</v>
      </c>
      <c r="X69" s="28">
        <f t="shared" ca="1" si="8"/>
        <v>0</v>
      </c>
      <c r="Y69" s="28">
        <f t="shared" ca="1" si="8"/>
        <v>0</v>
      </c>
      <c r="Z69" s="28">
        <f t="shared" ca="1" si="8"/>
        <v>0</v>
      </c>
      <c r="AA69" s="28">
        <f t="shared" ca="1" si="8"/>
        <v>0</v>
      </c>
      <c r="AB69" s="28">
        <f t="shared" ca="1" si="8"/>
        <v>0</v>
      </c>
      <c r="AC69" s="28">
        <f t="shared" ca="1" si="8"/>
        <v>0</v>
      </c>
      <c r="AD69" s="28">
        <f t="shared" ca="1" si="8"/>
        <v>1</v>
      </c>
      <c r="AE69" s="29">
        <f t="shared" ca="1" si="8"/>
        <v>1</v>
      </c>
    </row>
    <row r="70" spans="1:31">
      <c r="A70" s="20" t="s">
        <v>69</v>
      </c>
      <c r="B70" s="20" t="s">
        <v>37</v>
      </c>
      <c r="C70" s="20" t="s">
        <v>8</v>
      </c>
      <c r="D70" s="21">
        <v>40112</v>
      </c>
      <c r="E70" s="22" t="s">
        <v>63</v>
      </c>
      <c r="F70" s="39"/>
      <c r="G70" s="24">
        <v>41143</v>
      </c>
      <c r="H70" s="25">
        <v>40105</v>
      </c>
      <c r="I70" s="23" t="s">
        <v>28</v>
      </c>
      <c r="J70" s="26">
        <v>46500</v>
      </c>
      <c r="K70" s="24" t="s">
        <v>104</v>
      </c>
      <c r="L70" s="27"/>
      <c r="M70" s="26" t="str">
        <f t="shared" ca="1" si="6"/>
        <v>34 Mois</v>
      </c>
      <c r="N70" s="26">
        <f t="shared" ca="1" si="7"/>
        <v>1</v>
      </c>
      <c r="O70" s="26">
        <v>2010</v>
      </c>
      <c r="P70" s="26" t="str">
        <f ca="1">LEFT(B70,3)</f>
        <v>PEU</v>
      </c>
      <c r="Q70" s="26" t="str">
        <f ca="1">VLOOKUP(P70,#REF!,2,0)</f>
        <v>Peugeot</v>
      </c>
      <c r="R70" s="26" t="s">
        <v>114</v>
      </c>
      <c r="S70" s="26" t="s">
        <v>115</v>
      </c>
      <c r="T70" s="28">
        <f t="shared" ca="1" si="8"/>
        <v>0</v>
      </c>
      <c r="U70" s="28">
        <f t="shared" ca="1" si="8"/>
        <v>0</v>
      </c>
      <c r="V70" s="28">
        <f t="shared" ca="1" si="8"/>
        <v>0</v>
      </c>
      <c r="W70" s="28">
        <f t="shared" ca="1" si="8"/>
        <v>0</v>
      </c>
      <c r="X70" s="28">
        <f t="shared" ca="1" si="8"/>
        <v>0</v>
      </c>
      <c r="Y70" s="28">
        <f t="shared" ca="1" si="8"/>
        <v>0</v>
      </c>
      <c r="Z70" s="28">
        <f t="shared" ca="1" si="8"/>
        <v>0</v>
      </c>
      <c r="AA70" s="28">
        <f t="shared" ca="1" si="8"/>
        <v>0</v>
      </c>
      <c r="AB70" s="28">
        <f t="shared" ca="1" si="8"/>
        <v>0</v>
      </c>
      <c r="AC70" s="28">
        <f t="shared" ca="1" si="8"/>
        <v>0</v>
      </c>
      <c r="AD70" s="28">
        <f t="shared" ca="1" si="8"/>
        <v>1</v>
      </c>
      <c r="AE70" s="29">
        <f t="shared" ca="1" si="8"/>
        <v>1</v>
      </c>
    </row>
    <row r="71" spans="1:31">
      <c r="A71" s="20" t="s">
        <v>69</v>
      </c>
      <c r="B71" s="20" t="s">
        <v>37</v>
      </c>
      <c r="C71" s="20" t="s">
        <v>8</v>
      </c>
      <c r="D71" s="21">
        <v>40112</v>
      </c>
      <c r="E71" s="22" t="s">
        <v>63</v>
      </c>
      <c r="F71" s="39"/>
      <c r="G71" s="24">
        <v>41143</v>
      </c>
      <c r="H71" s="25">
        <v>40105</v>
      </c>
      <c r="I71" s="23" t="s">
        <v>28</v>
      </c>
      <c r="J71" s="26">
        <v>46500</v>
      </c>
      <c r="K71" s="24" t="s">
        <v>104</v>
      </c>
      <c r="L71" s="27"/>
      <c r="M71" s="26" t="str">
        <f t="shared" ca="1" si="6"/>
        <v>34 Mois</v>
      </c>
      <c r="N71" s="26">
        <f t="shared" ca="1" si="7"/>
        <v>1</v>
      </c>
      <c r="O71" s="26">
        <v>2011</v>
      </c>
      <c r="P71" s="26" t="str">
        <f ca="1">LEFT(B71,3)</f>
        <v>PEU</v>
      </c>
      <c r="Q71" s="26" t="str">
        <f ca="1">VLOOKUP(P71,#REF!,2,0)</f>
        <v>Peugeot</v>
      </c>
      <c r="R71" s="26" t="s">
        <v>114</v>
      </c>
      <c r="S71" s="26" t="s">
        <v>115</v>
      </c>
      <c r="T71" s="28">
        <f t="shared" ca="1" si="8"/>
        <v>0</v>
      </c>
      <c r="U71" s="28">
        <f t="shared" ca="1" si="8"/>
        <v>0</v>
      </c>
      <c r="V71" s="28">
        <f t="shared" ca="1" si="8"/>
        <v>0</v>
      </c>
      <c r="W71" s="28">
        <f t="shared" ca="1" si="8"/>
        <v>0</v>
      </c>
      <c r="X71" s="28">
        <f t="shared" ca="1" si="8"/>
        <v>0</v>
      </c>
      <c r="Y71" s="28">
        <f t="shared" ca="1" si="8"/>
        <v>0</v>
      </c>
      <c r="Z71" s="28">
        <f t="shared" ca="1" si="8"/>
        <v>0</v>
      </c>
      <c r="AA71" s="28">
        <f t="shared" ca="1" si="8"/>
        <v>0</v>
      </c>
      <c r="AB71" s="28">
        <f t="shared" ca="1" si="8"/>
        <v>0</v>
      </c>
      <c r="AC71" s="28">
        <f t="shared" ca="1" si="8"/>
        <v>0</v>
      </c>
      <c r="AD71" s="28">
        <f t="shared" ca="1" si="8"/>
        <v>1</v>
      </c>
      <c r="AE71" s="29">
        <f t="shared" ca="1" si="8"/>
        <v>1</v>
      </c>
    </row>
    <row r="72" spans="1:31">
      <c r="A72" s="20" t="s">
        <v>69</v>
      </c>
      <c r="B72" s="20" t="s">
        <v>37</v>
      </c>
      <c r="C72" s="20" t="s">
        <v>8</v>
      </c>
      <c r="D72" s="21">
        <v>40112</v>
      </c>
      <c r="E72" s="22" t="s">
        <v>63</v>
      </c>
      <c r="F72" s="39"/>
      <c r="G72" s="24">
        <v>41143</v>
      </c>
      <c r="H72" s="25">
        <v>40105</v>
      </c>
      <c r="I72" s="23" t="s">
        <v>28</v>
      </c>
      <c r="J72" s="26">
        <v>46500</v>
      </c>
      <c r="K72" s="24" t="s">
        <v>104</v>
      </c>
      <c r="L72" s="27"/>
      <c r="M72" s="26" t="str">
        <f t="shared" ca="1" si="6"/>
        <v>34 Mois</v>
      </c>
      <c r="N72" s="26">
        <f t="shared" ca="1" si="7"/>
        <v>1</v>
      </c>
      <c r="O72" s="26">
        <v>2012</v>
      </c>
      <c r="P72" s="26" t="str">
        <f ca="1">LEFT(B72,3)</f>
        <v>PEU</v>
      </c>
      <c r="Q72" s="26" t="str">
        <f ca="1">VLOOKUP(P72,#REF!,2,0)</f>
        <v>Peugeot</v>
      </c>
      <c r="R72" s="26" t="s">
        <v>114</v>
      </c>
      <c r="S72" s="26" t="s">
        <v>115</v>
      </c>
      <c r="T72" s="28">
        <f t="shared" ca="1" si="8"/>
        <v>0</v>
      </c>
      <c r="U72" s="28">
        <f t="shared" ca="1" si="8"/>
        <v>0</v>
      </c>
      <c r="V72" s="28">
        <f t="shared" ca="1" si="8"/>
        <v>0</v>
      </c>
      <c r="W72" s="28">
        <f t="shared" ca="1" si="8"/>
        <v>0</v>
      </c>
      <c r="X72" s="28">
        <f t="shared" ca="1" si="8"/>
        <v>0</v>
      </c>
      <c r="Y72" s="28">
        <f t="shared" ca="1" si="8"/>
        <v>0</v>
      </c>
      <c r="Z72" s="28">
        <f t="shared" ca="1" si="8"/>
        <v>0</v>
      </c>
      <c r="AA72" s="28">
        <f t="shared" ca="1" si="8"/>
        <v>0</v>
      </c>
      <c r="AB72" s="28">
        <f t="shared" ca="1" si="8"/>
        <v>0</v>
      </c>
      <c r="AC72" s="28">
        <f t="shared" ca="1" si="8"/>
        <v>0</v>
      </c>
      <c r="AD72" s="28">
        <f t="shared" ca="1" si="8"/>
        <v>1</v>
      </c>
      <c r="AE72" s="29">
        <f t="shared" ca="1" si="8"/>
        <v>1</v>
      </c>
    </row>
    <row r="73" spans="1:31">
      <c r="A73" s="42" t="s">
        <v>68</v>
      </c>
      <c r="B73" s="42" t="s">
        <v>37</v>
      </c>
      <c r="C73" s="42" t="s">
        <v>8</v>
      </c>
      <c r="D73" s="43">
        <v>40112</v>
      </c>
      <c r="E73" s="44" t="s">
        <v>63</v>
      </c>
      <c r="F73" s="45"/>
      <c r="G73" s="46">
        <v>41144</v>
      </c>
      <c r="H73" s="47">
        <v>40105</v>
      </c>
      <c r="I73" s="48" t="s">
        <v>28</v>
      </c>
      <c r="J73" s="49">
        <v>56909</v>
      </c>
      <c r="K73" s="46" t="s">
        <v>104</v>
      </c>
      <c r="L73" s="50"/>
      <c r="M73" s="49" t="str">
        <f t="shared" ca="1" si="6"/>
        <v>34 Mois</v>
      </c>
      <c r="N73" s="49">
        <f t="shared" ca="1" si="7"/>
        <v>1</v>
      </c>
      <c r="O73" s="49">
        <v>2009</v>
      </c>
      <c r="P73" s="49" t="str">
        <f ca="1">LEFT(B73,3)</f>
        <v>PEU</v>
      </c>
      <c r="Q73" s="49" t="str">
        <f ca="1">VLOOKUP(P73,#REF!,2,0)</f>
        <v>Peugeot</v>
      </c>
      <c r="R73" s="49" t="s">
        <v>114</v>
      </c>
      <c r="S73" s="49" t="s">
        <v>115</v>
      </c>
      <c r="T73" s="51">
        <f t="shared" ca="1" si="8"/>
        <v>0</v>
      </c>
      <c r="U73" s="51">
        <f t="shared" ca="1" si="8"/>
        <v>0</v>
      </c>
      <c r="V73" s="51">
        <f t="shared" ca="1" si="8"/>
        <v>0</v>
      </c>
      <c r="W73" s="51">
        <f t="shared" ca="1" si="8"/>
        <v>0</v>
      </c>
      <c r="X73" s="51">
        <f t="shared" ca="1" si="8"/>
        <v>0</v>
      </c>
      <c r="Y73" s="51">
        <f t="shared" ca="1" si="8"/>
        <v>0</v>
      </c>
      <c r="Z73" s="51">
        <f t="shared" ca="1" si="8"/>
        <v>0</v>
      </c>
      <c r="AA73" s="51">
        <f t="shared" ca="1" si="8"/>
        <v>0</v>
      </c>
      <c r="AB73" s="51">
        <f t="shared" ca="1" si="8"/>
        <v>0</v>
      </c>
      <c r="AC73" s="51">
        <f t="shared" ca="1" si="8"/>
        <v>0</v>
      </c>
      <c r="AD73" s="51">
        <f t="shared" ca="1" si="8"/>
        <v>1</v>
      </c>
      <c r="AE73" s="52">
        <f t="shared" ca="1" si="8"/>
        <v>1</v>
      </c>
    </row>
    <row r="74" spans="1:31">
      <c r="A74" s="42" t="s">
        <v>68</v>
      </c>
      <c r="B74" s="42" t="s">
        <v>37</v>
      </c>
      <c r="C74" s="42" t="s">
        <v>8</v>
      </c>
      <c r="D74" s="43">
        <v>40112</v>
      </c>
      <c r="E74" s="44" t="s">
        <v>63</v>
      </c>
      <c r="F74" s="45"/>
      <c r="G74" s="46">
        <v>41144</v>
      </c>
      <c r="H74" s="47">
        <v>40105</v>
      </c>
      <c r="I74" s="48" t="s">
        <v>28</v>
      </c>
      <c r="J74" s="49">
        <v>56909</v>
      </c>
      <c r="K74" s="46" t="s">
        <v>104</v>
      </c>
      <c r="L74" s="50"/>
      <c r="M74" s="49" t="str">
        <f t="shared" ca="1" si="6"/>
        <v>34 Mois</v>
      </c>
      <c r="N74" s="49">
        <f t="shared" ca="1" si="7"/>
        <v>1</v>
      </c>
      <c r="O74" s="49">
        <v>2010</v>
      </c>
      <c r="P74" s="49" t="str">
        <f ca="1">LEFT(B74,3)</f>
        <v>PEU</v>
      </c>
      <c r="Q74" s="49" t="str">
        <f ca="1">VLOOKUP(P74,#REF!,2,0)</f>
        <v>Peugeot</v>
      </c>
      <c r="R74" s="49" t="s">
        <v>114</v>
      </c>
      <c r="S74" s="49" t="s">
        <v>115</v>
      </c>
      <c r="T74" s="51">
        <f t="shared" ca="1" si="8"/>
        <v>0</v>
      </c>
      <c r="U74" s="51">
        <f t="shared" ca="1" si="8"/>
        <v>0</v>
      </c>
      <c r="V74" s="51">
        <f t="shared" ca="1" si="8"/>
        <v>0</v>
      </c>
      <c r="W74" s="51">
        <f t="shared" ca="1" si="8"/>
        <v>0</v>
      </c>
      <c r="X74" s="51">
        <f t="shared" ca="1" si="8"/>
        <v>0</v>
      </c>
      <c r="Y74" s="51">
        <f t="shared" ca="1" si="8"/>
        <v>0</v>
      </c>
      <c r="Z74" s="51">
        <f t="shared" ca="1" si="8"/>
        <v>0</v>
      </c>
      <c r="AA74" s="51">
        <f t="shared" ca="1" si="8"/>
        <v>0</v>
      </c>
      <c r="AB74" s="51">
        <f t="shared" ca="1" si="8"/>
        <v>0</v>
      </c>
      <c r="AC74" s="51">
        <f t="shared" ca="1" si="8"/>
        <v>0</v>
      </c>
      <c r="AD74" s="51">
        <f t="shared" ca="1" si="8"/>
        <v>1</v>
      </c>
      <c r="AE74" s="52">
        <f t="shared" ca="1" si="8"/>
        <v>1</v>
      </c>
    </row>
    <row r="75" spans="1:31">
      <c r="A75" s="42" t="s">
        <v>68</v>
      </c>
      <c r="B75" s="42" t="s">
        <v>37</v>
      </c>
      <c r="C75" s="42" t="s">
        <v>8</v>
      </c>
      <c r="D75" s="43">
        <v>40112</v>
      </c>
      <c r="E75" s="44" t="s">
        <v>63</v>
      </c>
      <c r="F75" s="45"/>
      <c r="G75" s="46">
        <v>41144</v>
      </c>
      <c r="H75" s="47">
        <v>40105</v>
      </c>
      <c r="I75" s="48" t="s">
        <v>28</v>
      </c>
      <c r="J75" s="49">
        <v>56909</v>
      </c>
      <c r="K75" s="46" t="s">
        <v>104</v>
      </c>
      <c r="L75" s="50"/>
      <c r="M75" s="49" t="str">
        <f t="shared" ca="1" si="6"/>
        <v>34 Mois</v>
      </c>
      <c r="N75" s="49">
        <f t="shared" ca="1" si="7"/>
        <v>1</v>
      </c>
      <c r="O75" s="49">
        <v>2011</v>
      </c>
      <c r="P75" s="49" t="str">
        <f ca="1">LEFT(B75,3)</f>
        <v>PEU</v>
      </c>
      <c r="Q75" s="49" t="str">
        <f ca="1">VLOOKUP(P75,#REF!,2,0)</f>
        <v>Peugeot</v>
      </c>
      <c r="R75" s="49" t="s">
        <v>114</v>
      </c>
      <c r="S75" s="49" t="s">
        <v>115</v>
      </c>
      <c r="T75" s="51">
        <f t="shared" ca="1" si="8"/>
        <v>0</v>
      </c>
      <c r="U75" s="51">
        <f t="shared" ca="1" si="8"/>
        <v>0</v>
      </c>
      <c r="V75" s="51">
        <f t="shared" ca="1" si="8"/>
        <v>0</v>
      </c>
      <c r="W75" s="51">
        <f t="shared" ca="1" si="8"/>
        <v>0</v>
      </c>
      <c r="X75" s="51">
        <f t="shared" ca="1" si="8"/>
        <v>0</v>
      </c>
      <c r="Y75" s="51">
        <f t="shared" ca="1" si="8"/>
        <v>0</v>
      </c>
      <c r="Z75" s="51">
        <f t="shared" ca="1" si="8"/>
        <v>0</v>
      </c>
      <c r="AA75" s="51">
        <f t="shared" ca="1" si="8"/>
        <v>0</v>
      </c>
      <c r="AB75" s="51">
        <f t="shared" ca="1" si="8"/>
        <v>0</v>
      </c>
      <c r="AC75" s="51">
        <f t="shared" ca="1" si="8"/>
        <v>0</v>
      </c>
      <c r="AD75" s="51">
        <f t="shared" ca="1" si="8"/>
        <v>1</v>
      </c>
      <c r="AE75" s="52">
        <f t="shared" ca="1" si="8"/>
        <v>1</v>
      </c>
    </row>
    <row r="76" spans="1:31">
      <c r="A76" s="42" t="s">
        <v>68</v>
      </c>
      <c r="B76" s="42" t="s">
        <v>37</v>
      </c>
      <c r="C76" s="42" t="s">
        <v>8</v>
      </c>
      <c r="D76" s="43">
        <v>40112</v>
      </c>
      <c r="E76" s="44" t="s">
        <v>63</v>
      </c>
      <c r="F76" s="45"/>
      <c r="G76" s="46">
        <v>41144</v>
      </c>
      <c r="H76" s="47">
        <v>40105</v>
      </c>
      <c r="I76" s="48" t="s">
        <v>28</v>
      </c>
      <c r="J76" s="49">
        <v>56909</v>
      </c>
      <c r="K76" s="46" t="s">
        <v>104</v>
      </c>
      <c r="L76" s="50"/>
      <c r="M76" s="49" t="str">
        <f t="shared" ca="1" si="6"/>
        <v>34 Mois</v>
      </c>
      <c r="N76" s="49">
        <f t="shared" ca="1" si="7"/>
        <v>1</v>
      </c>
      <c r="O76" s="49">
        <v>2012</v>
      </c>
      <c r="P76" s="49" t="str">
        <f ca="1">LEFT(B76,3)</f>
        <v>PEU</v>
      </c>
      <c r="Q76" s="49" t="str">
        <f ca="1">VLOOKUP(P76,#REF!,2,0)</f>
        <v>Peugeot</v>
      </c>
      <c r="R76" s="49" t="s">
        <v>114</v>
      </c>
      <c r="S76" s="49" t="s">
        <v>115</v>
      </c>
      <c r="T76" s="51">
        <f t="shared" ca="1" si="8"/>
        <v>0</v>
      </c>
      <c r="U76" s="51">
        <f t="shared" ca="1" si="8"/>
        <v>0</v>
      </c>
      <c r="V76" s="51">
        <f t="shared" ca="1" si="8"/>
        <v>0</v>
      </c>
      <c r="W76" s="51">
        <f t="shared" ca="1" si="8"/>
        <v>0</v>
      </c>
      <c r="X76" s="51">
        <f t="shared" ca="1" si="8"/>
        <v>0</v>
      </c>
      <c r="Y76" s="51">
        <f t="shared" ca="1" si="8"/>
        <v>0</v>
      </c>
      <c r="Z76" s="51">
        <f t="shared" ca="1" si="8"/>
        <v>0</v>
      </c>
      <c r="AA76" s="51">
        <f t="shared" ca="1" si="8"/>
        <v>0</v>
      </c>
      <c r="AB76" s="51">
        <f t="shared" ca="1" si="8"/>
        <v>0</v>
      </c>
      <c r="AC76" s="51">
        <f t="shared" ca="1" si="8"/>
        <v>0</v>
      </c>
      <c r="AD76" s="51">
        <f t="shared" ca="1" si="8"/>
        <v>1</v>
      </c>
      <c r="AE76" s="52">
        <f t="shared" ca="1" si="8"/>
        <v>1</v>
      </c>
    </row>
    <row r="77" spans="1:31">
      <c r="C77"/>
    </row>
    <row r="78" spans="1:31">
      <c r="C78"/>
    </row>
    <row r="79" spans="1:31">
      <c r="C79"/>
    </row>
    <row r="80" spans="1:31">
      <c r="C80"/>
    </row>
    <row r="81" spans="3:3">
      <c r="C81"/>
    </row>
    <row r="82" spans="3:3">
      <c r="C82"/>
    </row>
    <row r="83" spans="3:3">
      <c r="C83"/>
    </row>
    <row r="84" spans="3:3">
      <c r="C84"/>
    </row>
    <row r="85" spans="3:3">
      <c r="C85"/>
    </row>
    <row r="86" spans="3:3">
      <c r="C86"/>
    </row>
    <row r="87" spans="3:3">
      <c r="C87"/>
    </row>
    <row r="88" spans="3:3">
      <c r="C88"/>
    </row>
    <row r="89" spans="3:3">
      <c r="C89"/>
    </row>
    <row r="90" spans="3:3">
      <c r="C90"/>
    </row>
    <row r="91" spans="3:3">
      <c r="C91"/>
    </row>
    <row r="92" spans="3:3">
      <c r="C92"/>
    </row>
    <row r="93" spans="3:3">
      <c r="C93"/>
    </row>
    <row r="94" spans="3:3">
      <c r="C94"/>
    </row>
    <row r="95" spans="3:3">
      <c r="C95"/>
    </row>
    <row r="96" spans="3:3">
      <c r="C96"/>
    </row>
    <row r="97" spans="3:3">
      <c r="C97"/>
    </row>
    <row r="98" spans="3:3">
      <c r="C98"/>
    </row>
    <row r="99" spans="3:3">
      <c r="C99"/>
    </row>
    <row r="100" spans="3:3">
      <c r="C100"/>
    </row>
    <row r="101" spans="3:3">
      <c r="C101"/>
    </row>
    <row r="102" spans="3:3">
      <c r="C102"/>
    </row>
    <row r="103" spans="3:3">
      <c r="C103"/>
    </row>
    <row r="104" spans="3:3">
      <c r="C104"/>
    </row>
    <row r="105" spans="3:3">
      <c r="C105"/>
    </row>
    <row r="106" spans="3:3">
      <c r="C106"/>
    </row>
    <row r="107" spans="3:3">
      <c r="C107"/>
    </row>
    <row r="108" spans="3:3">
      <c r="C108"/>
    </row>
    <row r="109" spans="3:3">
      <c r="C109"/>
    </row>
    <row r="110" spans="3:3">
      <c r="C110"/>
    </row>
    <row r="111" spans="3:3">
      <c r="C111"/>
    </row>
    <row r="112" spans="3:3">
      <c r="C112"/>
    </row>
    <row r="113" spans="3:3">
      <c r="C113"/>
    </row>
    <row r="114" spans="3:3">
      <c r="C114"/>
    </row>
    <row r="115" spans="3:3">
      <c r="C115"/>
    </row>
    <row r="116" spans="3:3">
      <c r="C116"/>
    </row>
    <row r="117" spans="3:3">
      <c r="C117"/>
    </row>
    <row r="118" spans="3:3">
      <c r="C118"/>
    </row>
    <row r="119" spans="3:3">
      <c r="C119"/>
    </row>
    <row r="120" spans="3:3">
      <c r="C120"/>
    </row>
    <row r="121" spans="3:3">
      <c r="C121"/>
    </row>
    <row r="122" spans="3:3">
      <c r="C122"/>
    </row>
    <row r="123" spans="3:3">
      <c r="C123"/>
    </row>
    <row r="124" spans="3:3">
      <c r="C124"/>
    </row>
    <row r="125" spans="3:3">
      <c r="C125"/>
    </row>
    <row r="126" spans="3:3">
      <c r="C126"/>
    </row>
    <row r="127" spans="3:3">
      <c r="C127"/>
    </row>
    <row r="128" spans="3:3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  <row r="846" spans="3:3">
      <c r="C846"/>
    </row>
    <row r="847" spans="3:3">
      <c r="C847"/>
    </row>
    <row r="848" spans="3:3">
      <c r="C848"/>
    </row>
    <row r="849" spans="3:3">
      <c r="C849"/>
    </row>
    <row r="850" spans="3:3">
      <c r="C850"/>
    </row>
    <row r="851" spans="3:3">
      <c r="C851"/>
    </row>
    <row r="852" spans="3:3">
      <c r="C852"/>
    </row>
    <row r="853" spans="3:3">
      <c r="C853"/>
    </row>
    <row r="854" spans="3:3">
      <c r="C854"/>
    </row>
    <row r="855" spans="3:3">
      <c r="C855"/>
    </row>
    <row r="856" spans="3:3">
      <c r="C856"/>
    </row>
    <row r="857" spans="3:3">
      <c r="C857"/>
    </row>
    <row r="858" spans="3:3">
      <c r="C858"/>
    </row>
    <row r="859" spans="3:3">
      <c r="C859"/>
    </row>
    <row r="860" spans="3:3">
      <c r="C860"/>
    </row>
    <row r="861" spans="3:3">
      <c r="C861"/>
    </row>
    <row r="862" spans="3:3">
      <c r="C862"/>
    </row>
    <row r="863" spans="3:3">
      <c r="C863"/>
    </row>
    <row r="864" spans="3:3">
      <c r="C864"/>
    </row>
    <row r="865" spans="3:3">
      <c r="C865"/>
    </row>
    <row r="866" spans="3:3">
      <c r="C866"/>
    </row>
    <row r="867" spans="3:3">
      <c r="C867"/>
    </row>
    <row r="868" spans="3:3">
      <c r="C868"/>
    </row>
    <row r="869" spans="3:3">
      <c r="C869"/>
    </row>
    <row r="870" spans="3:3">
      <c r="C870"/>
    </row>
    <row r="871" spans="3:3">
      <c r="C871"/>
    </row>
    <row r="872" spans="3:3">
      <c r="C872"/>
    </row>
    <row r="873" spans="3:3">
      <c r="C873"/>
    </row>
    <row r="874" spans="3:3">
      <c r="C874"/>
    </row>
    <row r="875" spans="3:3">
      <c r="C875"/>
    </row>
    <row r="876" spans="3:3">
      <c r="C876"/>
    </row>
    <row r="877" spans="3:3">
      <c r="C877"/>
    </row>
    <row r="878" spans="3:3">
      <c r="C878"/>
    </row>
    <row r="879" spans="3:3">
      <c r="C879"/>
    </row>
    <row r="880" spans="3:3">
      <c r="C880"/>
    </row>
    <row r="881" spans="3:3">
      <c r="C881"/>
    </row>
    <row r="882" spans="3:3">
      <c r="C882"/>
    </row>
    <row r="883" spans="3:3">
      <c r="C883"/>
    </row>
    <row r="884" spans="3:3">
      <c r="C884"/>
    </row>
    <row r="885" spans="3:3">
      <c r="C885"/>
    </row>
    <row r="886" spans="3:3">
      <c r="C886"/>
    </row>
    <row r="887" spans="3:3">
      <c r="C887"/>
    </row>
    <row r="888" spans="3:3">
      <c r="C888"/>
    </row>
    <row r="889" spans="3:3">
      <c r="C889"/>
    </row>
    <row r="890" spans="3:3">
      <c r="C890"/>
    </row>
    <row r="891" spans="3:3">
      <c r="C891"/>
    </row>
    <row r="892" spans="3:3">
      <c r="C892"/>
    </row>
    <row r="893" spans="3:3">
      <c r="C893"/>
    </row>
    <row r="894" spans="3:3">
      <c r="C894"/>
    </row>
    <row r="895" spans="3:3">
      <c r="C895"/>
    </row>
    <row r="896" spans="3:3">
      <c r="C896"/>
    </row>
    <row r="897" spans="3:3">
      <c r="C897"/>
    </row>
    <row r="898" spans="3:3">
      <c r="C898"/>
    </row>
    <row r="899" spans="3:3">
      <c r="C899"/>
    </row>
    <row r="900" spans="3:3">
      <c r="C900"/>
    </row>
    <row r="901" spans="3:3">
      <c r="C901"/>
    </row>
    <row r="902" spans="3:3">
      <c r="C902"/>
    </row>
    <row r="903" spans="3:3">
      <c r="C903"/>
    </row>
    <row r="904" spans="3:3">
      <c r="C904"/>
    </row>
    <row r="905" spans="3:3">
      <c r="C905"/>
    </row>
    <row r="906" spans="3:3">
      <c r="C906"/>
    </row>
    <row r="907" spans="3:3">
      <c r="C907"/>
    </row>
    <row r="908" spans="3:3">
      <c r="C908"/>
    </row>
    <row r="909" spans="3:3">
      <c r="C909"/>
    </row>
    <row r="910" spans="3:3">
      <c r="C910"/>
    </row>
    <row r="911" spans="3:3">
      <c r="C911"/>
    </row>
    <row r="912" spans="3:3">
      <c r="C912"/>
    </row>
    <row r="913" spans="3:3">
      <c r="C913"/>
    </row>
    <row r="914" spans="3:3">
      <c r="C914"/>
    </row>
    <row r="915" spans="3:3">
      <c r="C915"/>
    </row>
    <row r="916" spans="3:3">
      <c r="C916"/>
    </row>
    <row r="917" spans="3:3">
      <c r="C917"/>
    </row>
    <row r="918" spans="3:3">
      <c r="C918"/>
    </row>
    <row r="919" spans="3:3">
      <c r="C919"/>
    </row>
    <row r="920" spans="3:3">
      <c r="C920"/>
    </row>
    <row r="921" spans="3:3">
      <c r="C921"/>
    </row>
    <row r="922" spans="3:3">
      <c r="C922"/>
    </row>
    <row r="923" spans="3:3">
      <c r="C923"/>
    </row>
    <row r="924" spans="3:3">
      <c r="C924"/>
    </row>
    <row r="925" spans="3:3">
      <c r="C925"/>
    </row>
    <row r="926" spans="3:3">
      <c r="C926"/>
    </row>
    <row r="927" spans="3:3">
      <c r="C927"/>
    </row>
    <row r="928" spans="3:3">
      <c r="C928"/>
    </row>
    <row r="929" spans="3:3">
      <c r="C929"/>
    </row>
    <row r="930" spans="3:3">
      <c r="C930"/>
    </row>
    <row r="931" spans="3:3">
      <c r="C931"/>
    </row>
    <row r="932" spans="3:3">
      <c r="C932"/>
    </row>
    <row r="933" spans="3:3">
      <c r="C933"/>
    </row>
    <row r="934" spans="3:3">
      <c r="C934"/>
    </row>
    <row r="935" spans="3:3">
      <c r="C935"/>
    </row>
    <row r="936" spans="3:3">
      <c r="C936"/>
    </row>
    <row r="937" spans="3:3">
      <c r="C937"/>
    </row>
    <row r="938" spans="3:3">
      <c r="C938"/>
    </row>
    <row r="939" spans="3:3">
      <c r="C939"/>
    </row>
    <row r="940" spans="3:3">
      <c r="C940"/>
    </row>
    <row r="941" spans="3:3">
      <c r="C941"/>
    </row>
    <row r="942" spans="3:3">
      <c r="C942"/>
    </row>
    <row r="943" spans="3:3">
      <c r="C943"/>
    </row>
    <row r="944" spans="3:3">
      <c r="C944"/>
    </row>
    <row r="945" spans="3:3">
      <c r="C945"/>
    </row>
    <row r="946" spans="3:3">
      <c r="C946"/>
    </row>
    <row r="947" spans="3:3">
      <c r="C947"/>
    </row>
    <row r="948" spans="3:3">
      <c r="C948"/>
    </row>
    <row r="949" spans="3:3">
      <c r="C949"/>
    </row>
    <row r="950" spans="3:3">
      <c r="C950"/>
    </row>
    <row r="951" spans="3:3">
      <c r="C951"/>
    </row>
    <row r="952" spans="3:3">
      <c r="C952"/>
    </row>
    <row r="953" spans="3:3">
      <c r="C953"/>
    </row>
    <row r="954" spans="3:3">
      <c r="C954"/>
    </row>
    <row r="955" spans="3:3">
      <c r="C955"/>
    </row>
    <row r="956" spans="3:3">
      <c r="C956"/>
    </row>
    <row r="957" spans="3:3">
      <c r="C957"/>
    </row>
    <row r="958" spans="3:3">
      <c r="C958"/>
    </row>
    <row r="959" spans="3:3">
      <c r="C959"/>
    </row>
    <row r="960" spans="3:3">
      <c r="C960"/>
    </row>
    <row r="961" spans="3:3">
      <c r="C961"/>
    </row>
    <row r="962" spans="3:3">
      <c r="C962"/>
    </row>
    <row r="963" spans="3:3">
      <c r="C963"/>
    </row>
    <row r="964" spans="3:3">
      <c r="C964"/>
    </row>
    <row r="965" spans="3:3">
      <c r="C965"/>
    </row>
    <row r="966" spans="3:3">
      <c r="C966"/>
    </row>
    <row r="967" spans="3:3">
      <c r="C967"/>
    </row>
    <row r="968" spans="3:3">
      <c r="C968"/>
    </row>
    <row r="969" spans="3:3">
      <c r="C969"/>
    </row>
    <row r="970" spans="3:3">
      <c r="C970"/>
    </row>
    <row r="971" spans="3:3">
      <c r="C971"/>
    </row>
    <row r="972" spans="3:3">
      <c r="C972"/>
    </row>
    <row r="973" spans="3:3">
      <c r="C973"/>
    </row>
    <row r="974" spans="3:3">
      <c r="C974"/>
    </row>
    <row r="975" spans="3:3">
      <c r="C975"/>
    </row>
    <row r="976" spans="3:3">
      <c r="C976"/>
    </row>
    <row r="977" spans="3:3">
      <c r="C977"/>
    </row>
    <row r="978" spans="3:3">
      <c r="C978"/>
    </row>
    <row r="979" spans="3:3">
      <c r="C979"/>
    </row>
    <row r="980" spans="3:3">
      <c r="C980"/>
    </row>
    <row r="981" spans="3:3">
      <c r="C981"/>
    </row>
    <row r="982" spans="3:3">
      <c r="C982"/>
    </row>
    <row r="983" spans="3:3">
      <c r="C983"/>
    </row>
    <row r="984" spans="3:3">
      <c r="C984"/>
    </row>
    <row r="985" spans="3:3">
      <c r="C985"/>
    </row>
    <row r="986" spans="3:3">
      <c r="C986"/>
    </row>
    <row r="987" spans="3:3">
      <c r="C987"/>
    </row>
    <row r="988" spans="3:3">
      <c r="C988"/>
    </row>
    <row r="989" spans="3:3">
      <c r="C989"/>
    </row>
    <row r="990" spans="3:3">
      <c r="C990"/>
    </row>
    <row r="991" spans="3:3">
      <c r="C991"/>
    </row>
    <row r="992" spans="3:3">
      <c r="C992"/>
    </row>
    <row r="993" spans="3:3">
      <c r="C993"/>
    </row>
    <row r="994" spans="3:3">
      <c r="C994"/>
    </row>
    <row r="995" spans="3:3">
      <c r="C995"/>
    </row>
    <row r="996" spans="3:3">
      <c r="C996"/>
    </row>
    <row r="997" spans="3:3">
      <c r="C997"/>
    </row>
    <row r="998" spans="3:3">
      <c r="C998"/>
    </row>
    <row r="999" spans="3:3">
      <c r="C999"/>
    </row>
    <row r="1000" spans="3:3">
      <c r="C1000"/>
    </row>
    <row r="1001" spans="3:3">
      <c r="C1001"/>
    </row>
    <row r="1002" spans="3:3">
      <c r="C1002"/>
    </row>
    <row r="1003" spans="3:3">
      <c r="C1003"/>
    </row>
    <row r="1004" spans="3:3">
      <c r="C1004"/>
    </row>
    <row r="1005" spans="3:3">
      <c r="C1005"/>
    </row>
    <row r="1006" spans="3:3">
      <c r="C1006"/>
    </row>
    <row r="1007" spans="3:3">
      <c r="C1007"/>
    </row>
    <row r="1008" spans="3:3">
      <c r="C1008"/>
    </row>
    <row r="1009" spans="3:3">
      <c r="C1009"/>
    </row>
    <row r="1010" spans="3:3">
      <c r="C1010"/>
    </row>
    <row r="1011" spans="3:3">
      <c r="C1011"/>
    </row>
    <row r="1012" spans="3:3">
      <c r="C1012"/>
    </row>
    <row r="1013" spans="3:3">
      <c r="C1013"/>
    </row>
    <row r="1014" spans="3:3">
      <c r="C1014"/>
    </row>
    <row r="1015" spans="3:3">
      <c r="C1015"/>
    </row>
    <row r="1016" spans="3:3">
      <c r="C1016"/>
    </row>
    <row r="1017" spans="3:3">
      <c r="C1017"/>
    </row>
    <row r="1018" spans="3:3">
      <c r="C1018"/>
    </row>
    <row r="1019" spans="3:3">
      <c r="C1019"/>
    </row>
    <row r="1020" spans="3:3">
      <c r="C1020"/>
    </row>
    <row r="1021" spans="3:3">
      <c r="C1021"/>
    </row>
    <row r="1022" spans="3:3">
      <c r="C1022"/>
    </row>
    <row r="1023" spans="3:3">
      <c r="C1023"/>
    </row>
    <row r="1024" spans="3:3">
      <c r="C1024"/>
    </row>
    <row r="1025" spans="3:3">
      <c r="C1025"/>
    </row>
    <row r="1026" spans="3:3">
      <c r="C1026"/>
    </row>
    <row r="1027" spans="3:3">
      <c r="C1027"/>
    </row>
    <row r="1028" spans="3:3">
      <c r="C1028"/>
    </row>
    <row r="1029" spans="3:3">
      <c r="C1029"/>
    </row>
    <row r="1030" spans="3:3">
      <c r="C1030"/>
    </row>
    <row r="1031" spans="3:3">
      <c r="C1031"/>
    </row>
    <row r="1032" spans="3:3">
      <c r="C1032"/>
    </row>
    <row r="1033" spans="3:3">
      <c r="C1033"/>
    </row>
    <row r="1034" spans="3:3">
      <c r="C1034"/>
    </row>
    <row r="1035" spans="3:3">
      <c r="C1035"/>
    </row>
    <row r="1036" spans="3:3">
      <c r="C1036"/>
    </row>
    <row r="1037" spans="3:3">
      <c r="C1037"/>
    </row>
    <row r="1038" spans="3:3">
      <c r="C1038"/>
    </row>
    <row r="1039" spans="3:3">
      <c r="C1039"/>
    </row>
    <row r="1040" spans="3:3">
      <c r="C1040"/>
    </row>
    <row r="1041" spans="3:3">
      <c r="C1041"/>
    </row>
    <row r="1042" spans="3:3">
      <c r="C1042"/>
    </row>
    <row r="1043" spans="3:3">
      <c r="C1043"/>
    </row>
    <row r="1044" spans="3:3">
      <c r="C1044"/>
    </row>
    <row r="1045" spans="3:3">
      <c r="C1045"/>
    </row>
    <row r="1046" spans="3:3">
      <c r="C1046"/>
    </row>
    <row r="1047" spans="3:3">
      <c r="C1047"/>
    </row>
    <row r="1048" spans="3:3">
      <c r="C1048"/>
    </row>
    <row r="1049" spans="3:3">
      <c r="C1049"/>
    </row>
    <row r="1050" spans="3:3">
      <c r="C1050"/>
    </row>
    <row r="1051" spans="3:3">
      <c r="C1051"/>
    </row>
    <row r="1052" spans="3:3">
      <c r="C1052"/>
    </row>
    <row r="1053" spans="3:3">
      <c r="C1053"/>
    </row>
    <row r="1054" spans="3:3">
      <c r="C1054"/>
    </row>
    <row r="1055" spans="3:3">
      <c r="C1055"/>
    </row>
    <row r="1056" spans="3:3">
      <c r="C1056"/>
    </row>
    <row r="1057" spans="3:3">
      <c r="C1057"/>
    </row>
    <row r="1058" spans="3:3">
      <c r="C1058"/>
    </row>
    <row r="1059" spans="3:3">
      <c r="C1059"/>
    </row>
    <row r="1060" spans="3:3">
      <c r="C1060"/>
    </row>
    <row r="1061" spans="3:3">
      <c r="C1061"/>
    </row>
    <row r="1062" spans="3:3">
      <c r="C1062"/>
    </row>
    <row r="1063" spans="3:3">
      <c r="C1063"/>
    </row>
    <row r="1064" spans="3:3">
      <c r="C1064"/>
    </row>
    <row r="1065" spans="3:3">
      <c r="C1065"/>
    </row>
    <row r="1066" spans="3:3">
      <c r="C1066"/>
    </row>
    <row r="1067" spans="3:3">
      <c r="C1067"/>
    </row>
    <row r="1068" spans="3:3">
      <c r="C1068"/>
    </row>
    <row r="1069" spans="3:3">
      <c r="C1069"/>
    </row>
    <row r="1070" spans="3:3">
      <c r="C1070"/>
    </row>
    <row r="1071" spans="3:3">
      <c r="C1071"/>
    </row>
    <row r="1072" spans="3:3">
      <c r="C1072"/>
    </row>
    <row r="1073" spans="3:3">
      <c r="C1073"/>
    </row>
    <row r="1074" spans="3:3">
      <c r="C1074"/>
    </row>
    <row r="1075" spans="3:3">
      <c r="C1075"/>
    </row>
    <row r="1076" spans="3:3">
      <c r="C1076"/>
    </row>
    <row r="1077" spans="3:3">
      <c r="C1077"/>
    </row>
    <row r="1078" spans="3:3">
      <c r="C1078"/>
    </row>
    <row r="1079" spans="3:3">
      <c r="C1079"/>
    </row>
    <row r="1080" spans="3:3">
      <c r="C1080"/>
    </row>
    <row r="1081" spans="3:3">
      <c r="C1081"/>
    </row>
    <row r="1082" spans="3:3">
      <c r="C1082"/>
    </row>
    <row r="1083" spans="3:3">
      <c r="C1083"/>
    </row>
    <row r="1084" spans="3:3">
      <c r="C1084"/>
    </row>
    <row r="1085" spans="3:3">
      <c r="C1085"/>
    </row>
    <row r="1086" spans="3:3">
      <c r="C1086"/>
    </row>
    <row r="1087" spans="3:3">
      <c r="C1087"/>
    </row>
    <row r="1088" spans="3:3">
      <c r="C1088"/>
    </row>
    <row r="1089" spans="3:3">
      <c r="C1089"/>
    </row>
    <row r="1090" spans="3:3">
      <c r="C1090"/>
    </row>
    <row r="1091" spans="3:3">
      <c r="C1091"/>
    </row>
    <row r="1092" spans="3:3">
      <c r="C1092"/>
    </row>
    <row r="1093" spans="3:3">
      <c r="C1093"/>
    </row>
    <row r="1094" spans="3:3">
      <c r="C1094"/>
    </row>
    <row r="1095" spans="3:3">
      <c r="C1095"/>
    </row>
    <row r="1096" spans="3:3">
      <c r="C1096"/>
    </row>
    <row r="1097" spans="3:3">
      <c r="C1097"/>
    </row>
    <row r="1098" spans="3:3">
      <c r="C1098"/>
    </row>
    <row r="1099" spans="3:3">
      <c r="C1099"/>
    </row>
    <row r="1100" spans="3:3">
      <c r="C1100"/>
    </row>
    <row r="1101" spans="3:3">
      <c r="C1101"/>
    </row>
    <row r="1102" spans="3:3">
      <c r="C1102"/>
    </row>
    <row r="1103" spans="3:3">
      <c r="C1103"/>
    </row>
    <row r="1104" spans="3:3">
      <c r="C1104"/>
    </row>
    <row r="1105" spans="3:3">
      <c r="C1105"/>
    </row>
    <row r="1106" spans="3:3">
      <c r="C1106"/>
    </row>
    <row r="1107" spans="3:3">
      <c r="C1107"/>
    </row>
    <row r="1108" spans="3:3">
      <c r="C1108"/>
    </row>
    <row r="1109" spans="3:3">
      <c r="C1109"/>
    </row>
    <row r="1110" spans="3:3">
      <c r="C1110"/>
    </row>
    <row r="1111" spans="3:3">
      <c r="C1111"/>
    </row>
    <row r="1112" spans="3:3">
      <c r="C1112"/>
    </row>
    <row r="1113" spans="3:3">
      <c r="C1113"/>
    </row>
    <row r="1114" spans="3:3">
      <c r="C1114"/>
    </row>
    <row r="1115" spans="3:3">
      <c r="C1115"/>
    </row>
    <row r="1116" spans="3:3">
      <c r="C1116"/>
    </row>
    <row r="1117" spans="3:3">
      <c r="C1117"/>
    </row>
    <row r="1118" spans="3:3">
      <c r="C1118"/>
    </row>
    <row r="1119" spans="3:3">
      <c r="C1119"/>
    </row>
    <row r="1120" spans="3:3">
      <c r="C1120"/>
    </row>
    <row r="1121" spans="3:3">
      <c r="C1121"/>
    </row>
    <row r="1122" spans="3:3">
      <c r="C1122"/>
    </row>
    <row r="1123" spans="3:3">
      <c r="C1123"/>
    </row>
    <row r="1124" spans="3:3">
      <c r="C1124"/>
    </row>
    <row r="1125" spans="3:3">
      <c r="C1125"/>
    </row>
    <row r="1126" spans="3:3">
      <c r="C1126"/>
    </row>
    <row r="1127" spans="3:3">
      <c r="C1127"/>
    </row>
    <row r="1128" spans="3:3">
      <c r="C1128"/>
    </row>
    <row r="1129" spans="3:3">
      <c r="C1129"/>
    </row>
    <row r="1130" spans="3:3">
      <c r="C1130"/>
    </row>
    <row r="1131" spans="3:3">
      <c r="C1131"/>
    </row>
    <row r="1132" spans="3:3">
      <c r="C1132"/>
    </row>
    <row r="1133" spans="3:3">
      <c r="C1133"/>
    </row>
    <row r="1134" spans="3:3">
      <c r="C1134"/>
    </row>
    <row r="1135" spans="3:3">
      <c r="C1135"/>
    </row>
    <row r="1136" spans="3:3">
      <c r="C1136"/>
    </row>
    <row r="1137" spans="3:3">
      <c r="C1137"/>
    </row>
    <row r="1138" spans="3:3">
      <c r="C1138"/>
    </row>
    <row r="1139" spans="3:3">
      <c r="C1139"/>
    </row>
    <row r="1140" spans="3:3">
      <c r="C1140"/>
    </row>
    <row r="1141" spans="3:3">
      <c r="C1141"/>
    </row>
    <row r="1142" spans="3:3">
      <c r="C1142"/>
    </row>
    <row r="1143" spans="3:3">
      <c r="C1143"/>
    </row>
    <row r="1144" spans="3:3">
      <c r="C1144"/>
    </row>
    <row r="1145" spans="3:3">
      <c r="C1145"/>
    </row>
    <row r="1146" spans="3:3">
      <c r="C1146"/>
    </row>
    <row r="1147" spans="3:3">
      <c r="C1147"/>
    </row>
    <row r="1148" spans="3:3">
      <c r="C1148"/>
    </row>
    <row r="1149" spans="3:3">
      <c r="C1149"/>
    </row>
    <row r="1150" spans="3:3">
      <c r="C1150"/>
    </row>
    <row r="1151" spans="3:3">
      <c r="C1151"/>
    </row>
    <row r="1152" spans="3:3">
      <c r="C1152"/>
    </row>
    <row r="1153" spans="3:3">
      <c r="C1153"/>
    </row>
    <row r="1154" spans="3:3">
      <c r="C1154"/>
    </row>
    <row r="1155" spans="3:3">
      <c r="C1155"/>
    </row>
    <row r="1156" spans="3:3">
      <c r="C1156"/>
    </row>
    <row r="1157" spans="3:3">
      <c r="C1157"/>
    </row>
    <row r="1158" spans="3:3">
      <c r="C1158"/>
    </row>
    <row r="1159" spans="3:3">
      <c r="C1159"/>
    </row>
    <row r="1160" spans="3:3">
      <c r="C1160"/>
    </row>
    <row r="1161" spans="3:3">
      <c r="C1161"/>
    </row>
    <row r="1162" spans="3:3">
      <c r="C1162"/>
    </row>
    <row r="1163" spans="3:3">
      <c r="C1163"/>
    </row>
    <row r="1164" spans="3:3">
      <c r="C1164"/>
    </row>
    <row r="1165" spans="3:3">
      <c r="C1165"/>
    </row>
    <row r="1166" spans="3:3">
      <c r="C1166"/>
    </row>
    <row r="1167" spans="3:3">
      <c r="C1167"/>
    </row>
    <row r="1168" spans="3:3">
      <c r="C1168"/>
    </row>
    <row r="1169" spans="3:3">
      <c r="C1169"/>
    </row>
    <row r="1170" spans="3:3">
      <c r="C1170"/>
    </row>
    <row r="1171" spans="3:3">
      <c r="C1171"/>
    </row>
    <row r="1172" spans="3:3">
      <c r="C1172"/>
    </row>
    <row r="1173" spans="3:3">
      <c r="C1173"/>
    </row>
    <row r="1174" spans="3:3">
      <c r="C1174"/>
    </row>
    <row r="1175" spans="3:3">
      <c r="C1175"/>
    </row>
    <row r="1176" spans="3:3">
      <c r="C1176"/>
    </row>
    <row r="1177" spans="3:3">
      <c r="C1177"/>
    </row>
    <row r="1178" spans="3:3">
      <c r="C1178"/>
    </row>
    <row r="1179" spans="3:3">
      <c r="C1179"/>
    </row>
    <row r="1180" spans="3:3">
      <c r="C1180"/>
    </row>
    <row r="1181" spans="3:3">
      <c r="C1181"/>
    </row>
    <row r="1182" spans="3:3">
      <c r="C1182"/>
    </row>
    <row r="1183" spans="3:3">
      <c r="C1183"/>
    </row>
    <row r="1184" spans="3:3">
      <c r="C1184"/>
    </row>
    <row r="1185" spans="3:3">
      <c r="C1185"/>
    </row>
    <row r="1186" spans="3:3">
      <c r="C1186"/>
    </row>
    <row r="1187" spans="3:3">
      <c r="C1187"/>
    </row>
    <row r="1188" spans="3:3">
      <c r="C1188"/>
    </row>
    <row r="1189" spans="3:3">
      <c r="C1189"/>
    </row>
    <row r="1190" spans="3:3">
      <c r="C1190"/>
    </row>
    <row r="1191" spans="3:3">
      <c r="C1191"/>
    </row>
    <row r="1192" spans="3:3">
      <c r="C1192"/>
    </row>
    <row r="1193" spans="3:3">
      <c r="C1193"/>
    </row>
    <row r="1194" spans="3:3">
      <c r="C1194"/>
    </row>
    <row r="1195" spans="3:3">
      <c r="C1195"/>
    </row>
    <row r="1196" spans="3:3">
      <c r="C1196"/>
    </row>
    <row r="1197" spans="3:3">
      <c r="C1197"/>
    </row>
    <row r="1198" spans="3:3">
      <c r="C1198"/>
    </row>
    <row r="1199" spans="3:3">
      <c r="C1199"/>
    </row>
    <row r="1200" spans="3:3">
      <c r="C1200"/>
    </row>
    <row r="1201" spans="3:3">
      <c r="C1201"/>
    </row>
    <row r="1202" spans="3:3">
      <c r="C1202"/>
    </row>
    <row r="1203" spans="3:3">
      <c r="C1203"/>
    </row>
    <row r="1204" spans="3:3">
      <c r="C1204"/>
    </row>
    <row r="1205" spans="3:3">
      <c r="C1205"/>
    </row>
    <row r="1206" spans="3:3">
      <c r="C1206"/>
    </row>
    <row r="1207" spans="3:3">
      <c r="C1207"/>
    </row>
    <row r="1208" spans="3:3">
      <c r="C1208"/>
    </row>
    <row r="1209" spans="3:3">
      <c r="C1209"/>
    </row>
    <row r="1210" spans="3:3">
      <c r="C1210"/>
    </row>
    <row r="1211" spans="3:3">
      <c r="C1211"/>
    </row>
    <row r="1212" spans="3:3">
      <c r="C1212"/>
    </row>
    <row r="1213" spans="3:3">
      <c r="C1213"/>
    </row>
    <row r="1214" spans="3:3">
      <c r="C1214"/>
    </row>
    <row r="1215" spans="3:3">
      <c r="C1215"/>
    </row>
    <row r="1216" spans="3:3">
      <c r="C1216"/>
    </row>
    <row r="1217" spans="3:3">
      <c r="C1217"/>
    </row>
    <row r="1218" spans="3:3">
      <c r="C1218"/>
    </row>
    <row r="1219" spans="3:3">
      <c r="C1219"/>
    </row>
    <row r="1220" spans="3:3">
      <c r="C1220"/>
    </row>
    <row r="1221" spans="3:3">
      <c r="C1221"/>
    </row>
    <row r="1222" spans="3:3">
      <c r="C1222"/>
    </row>
    <row r="1223" spans="3:3">
      <c r="C1223"/>
    </row>
    <row r="1224" spans="3:3">
      <c r="C1224"/>
    </row>
    <row r="1225" spans="3:3">
      <c r="C1225"/>
    </row>
    <row r="1226" spans="3:3">
      <c r="C1226"/>
    </row>
    <row r="1227" spans="3:3">
      <c r="C1227"/>
    </row>
    <row r="1228" spans="3:3">
      <c r="C1228"/>
    </row>
    <row r="1229" spans="3:3">
      <c r="C1229"/>
    </row>
    <row r="1230" spans="3:3">
      <c r="C1230"/>
    </row>
    <row r="1231" spans="3:3">
      <c r="C1231"/>
    </row>
    <row r="1232" spans="3:3">
      <c r="C1232"/>
    </row>
    <row r="1233" spans="3:3">
      <c r="C1233"/>
    </row>
    <row r="1234" spans="3:3">
      <c r="C1234"/>
    </row>
    <row r="1235" spans="3:3">
      <c r="C1235"/>
    </row>
    <row r="1236" spans="3:3">
      <c r="C1236"/>
    </row>
    <row r="1237" spans="3:3">
      <c r="C1237"/>
    </row>
    <row r="1238" spans="3:3">
      <c r="C1238"/>
    </row>
    <row r="1239" spans="3:3">
      <c r="C1239"/>
    </row>
    <row r="1240" spans="3:3">
      <c r="C1240"/>
    </row>
    <row r="1241" spans="3:3">
      <c r="C1241"/>
    </row>
    <row r="1242" spans="3:3">
      <c r="C1242"/>
    </row>
    <row r="1243" spans="3:3">
      <c r="C1243"/>
    </row>
    <row r="1244" spans="3:3">
      <c r="C1244"/>
    </row>
    <row r="1245" spans="3:3">
      <c r="C1245"/>
    </row>
    <row r="1246" spans="3:3">
      <c r="C1246"/>
    </row>
    <row r="1247" spans="3:3">
      <c r="C1247"/>
    </row>
    <row r="1248" spans="3:3">
      <c r="C1248"/>
    </row>
    <row r="1249" spans="3:3">
      <c r="C1249"/>
    </row>
    <row r="1250" spans="3:3">
      <c r="C1250"/>
    </row>
    <row r="1251" spans="3:3">
      <c r="C1251"/>
    </row>
    <row r="1252" spans="3:3">
      <c r="C1252"/>
    </row>
    <row r="1253" spans="3:3">
      <c r="C1253"/>
    </row>
    <row r="1254" spans="3:3">
      <c r="C1254"/>
    </row>
    <row r="1255" spans="3:3">
      <c r="C1255"/>
    </row>
    <row r="1256" spans="3:3">
      <c r="C1256"/>
    </row>
    <row r="1257" spans="3:3">
      <c r="C1257"/>
    </row>
    <row r="1258" spans="3:3">
      <c r="C1258"/>
    </row>
    <row r="1259" spans="3:3">
      <c r="C1259"/>
    </row>
    <row r="1260" spans="3:3">
      <c r="C1260"/>
    </row>
    <row r="1261" spans="3:3">
      <c r="C1261"/>
    </row>
    <row r="1262" spans="3:3">
      <c r="C1262"/>
    </row>
    <row r="1263" spans="3:3">
      <c r="C1263"/>
    </row>
    <row r="1264" spans="3:3">
      <c r="C1264"/>
    </row>
    <row r="1265" spans="3:3">
      <c r="C1265"/>
    </row>
    <row r="1266" spans="3:3">
      <c r="C1266"/>
    </row>
    <row r="1267" spans="3:3">
      <c r="C1267"/>
    </row>
    <row r="1268" spans="3:3">
      <c r="C1268"/>
    </row>
    <row r="1269" spans="3:3">
      <c r="C1269"/>
    </row>
    <row r="1270" spans="3:3">
      <c r="C1270"/>
    </row>
    <row r="1271" spans="3:3">
      <c r="C1271"/>
    </row>
    <row r="1272" spans="3:3">
      <c r="C1272"/>
    </row>
    <row r="1273" spans="3:3">
      <c r="C1273"/>
    </row>
    <row r="1274" spans="3:3">
      <c r="C1274"/>
    </row>
    <row r="1275" spans="3:3">
      <c r="C1275"/>
    </row>
    <row r="1276" spans="3:3">
      <c r="C1276"/>
    </row>
    <row r="1277" spans="3:3">
      <c r="C1277"/>
    </row>
    <row r="1278" spans="3:3">
      <c r="C1278"/>
    </row>
    <row r="1279" spans="3:3">
      <c r="C1279"/>
    </row>
    <row r="1280" spans="3:3">
      <c r="C1280"/>
    </row>
    <row r="1281" spans="3:3">
      <c r="C1281"/>
    </row>
    <row r="1282" spans="3:3">
      <c r="C1282"/>
    </row>
    <row r="1283" spans="3:3">
      <c r="C1283"/>
    </row>
    <row r="1284" spans="3:3">
      <c r="C1284"/>
    </row>
    <row r="1285" spans="3:3">
      <c r="C1285"/>
    </row>
    <row r="1286" spans="3:3">
      <c r="C1286"/>
    </row>
    <row r="1287" spans="3:3">
      <c r="C1287"/>
    </row>
    <row r="1288" spans="3:3">
      <c r="C1288"/>
    </row>
    <row r="1289" spans="3:3">
      <c r="C1289"/>
    </row>
    <row r="1290" spans="3:3">
      <c r="C1290"/>
    </row>
    <row r="1291" spans="3:3">
      <c r="C1291"/>
    </row>
    <row r="1292" spans="3:3">
      <c r="C1292"/>
    </row>
    <row r="1293" spans="3:3">
      <c r="C1293"/>
    </row>
    <row r="1294" spans="3:3">
      <c r="C1294"/>
    </row>
    <row r="1295" spans="3:3">
      <c r="C1295"/>
    </row>
    <row r="1296" spans="3:3">
      <c r="C1296"/>
    </row>
    <row r="1297" spans="3:3">
      <c r="C1297"/>
    </row>
    <row r="1298" spans="3:3">
      <c r="C1298"/>
    </row>
    <row r="1299" spans="3:3">
      <c r="C1299"/>
    </row>
    <row r="1300" spans="3:3">
      <c r="C1300"/>
    </row>
    <row r="1301" spans="3:3">
      <c r="C1301"/>
    </row>
    <row r="1302" spans="3:3">
      <c r="C1302"/>
    </row>
    <row r="1303" spans="3:3">
      <c r="C1303"/>
    </row>
    <row r="1304" spans="3:3">
      <c r="C1304"/>
    </row>
    <row r="1305" spans="3:3">
      <c r="C1305"/>
    </row>
    <row r="1306" spans="3:3">
      <c r="C1306"/>
    </row>
    <row r="1307" spans="3:3">
      <c r="C1307"/>
    </row>
    <row r="1308" spans="3:3">
      <c r="C1308"/>
    </row>
    <row r="1309" spans="3:3">
      <c r="C1309"/>
    </row>
    <row r="1310" spans="3:3">
      <c r="C1310"/>
    </row>
    <row r="1311" spans="3:3">
      <c r="C1311"/>
    </row>
    <row r="1312" spans="3:3">
      <c r="C1312"/>
    </row>
    <row r="1313" spans="3:3">
      <c r="C1313"/>
    </row>
    <row r="1314" spans="3:3">
      <c r="C1314"/>
    </row>
    <row r="1315" spans="3:3">
      <c r="C1315"/>
    </row>
    <row r="1316" spans="3:3">
      <c r="C1316"/>
    </row>
    <row r="1317" spans="3:3">
      <c r="C1317"/>
    </row>
    <row r="1318" spans="3:3">
      <c r="C1318"/>
    </row>
    <row r="1319" spans="3:3">
      <c r="C1319"/>
    </row>
    <row r="1320" spans="3:3">
      <c r="C1320"/>
    </row>
    <row r="1321" spans="3:3">
      <c r="C1321"/>
    </row>
    <row r="1322" spans="3:3">
      <c r="C1322"/>
    </row>
    <row r="1323" spans="3:3">
      <c r="C1323"/>
    </row>
    <row r="1324" spans="3:3">
      <c r="C1324"/>
    </row>
    <row r="1325" spans="3:3">
      <c r="C1325"/>
    </row>
    <row r="1326" spans="3:3">
      <c r="C1326"/>
    </row>
    <row r="1327" spans="3:3">
      <c r="C1327"/>
    </row>
    <row r="1328" spans="3:3">
      <c r="C1328"/>
    </row>
    <row r="1329" spans="3:3">
      <c r="C1329"/>
    </row>
    <row r="1330" spans="3:3">
      <c r="C1330"/>
    </row>
    <row r="1331" spans="3:3">
      <c r="C1331"/>
    </row>
    <row r="1332" spans="3:3">
      <c r="C1332"/>
    </row>
    <row r="1333" spans="3:3">
      <c r="C1333"/>
    </row>
    <row r="1334" spans="3:3">
      <c r="C1334"/>
    </row>
    <row r="1335" spans="3:3">
      <c r="C1335"/>
    </row>
    <row r="1336" spans="3:3">
      <c r="C1336"/>
    </row>
    <row r="1337" spans="3:3">
      <c r="C1337"/>
    </row>
    <row r="1338" spans="3:3">
      <c r="C1338"/>
    </row>
    <row r="1339" spans="3:3">
      <c r="C1339"/>
    </row>
    <row r="1340" spans="3:3">
      <c r="C1340"/>
    </row>
    <row r="1341" spans="3:3">
      <c r="C1341"/>
    </row>
    <row r="1342" spans="3:3">
      <c r="C1342"/>
    </row>
    <row r="1343" spans="3:3">
      <c r="C1343"/>
    </row>
    <row r="1344" spans="3:3">
      <c r="C1344"/>
    </row>
    <row r="1345" spans="3:3">
      <c r="C1345"/>
    </row>
    <row r="1346" spans="3:3">
      <c r="C1346"/>
    </row>
    <row r="1347" spans="3:3">
      <c r="C1347"/>
    </row>
    <row r="1348" spans="3:3">
      <c r="C1348"/>
    </row>
    <row r="1349" spans="3:3">
      <c r="C1349"/>
    </row>
    <row r="1350" spans="3:3">
      <c r="C1350"/>
    </row>
    <row r="1351" spans="3:3">
      <c r="C1351"/>
    </row>
    <row r="1352" spans="3:3">
      <c r="C1352"/>
    </row>
    <row r="1353" spans="3:3">
      <c r="C1353"/>
    </row>
    <row r="1354" spans="3:3">
      <c r="C1354"/>
    </row>
    <row r="1355" spans="3:3">
      <c r="C1355"/>
    </row>
    <row r="1356" spans="3:3">
      <c r="C1356"/>
    </row>
    <row r="1357" spans="3:3">
      <c r="C1357"/>
    </row>
    <row r="1358" spans="3:3">
      <c r="C1358"/>
    </row>
    <row r="1359" spans="3:3">
      <c r="C1359"/>
    </row>
    <row r="1360" spans="3:3">
      <c r="C1360"/>
    </row>
    <row r="1361" spans="3:3">
      <c r="C1361"/>
    </row>
    <row r="1362" spans="3:3">
      <c r="C1362"/>
    </row>
    <row r="1363" spans="3:3">
      <c r="C1363"/>
    </row>
    <row r="1364" spans="3:3">
      <c r="C1364"/>
    </row>
    <row r="1365" spans="3:3">
      <c r="C1365"/>
    </row>
    <row r="1366" spans="3:3">
      <c r="C1366"/>
    </row>
    <row r="1367" spans="3:3">
      <c r="C1367"/>
    </row>
    <row r="1368" spans="3:3">
      <c r="C1368"/>
    </row>
    <row r="1369" spans="3:3">
      <c r="C1369"/>
    </row>
    <row r="1370" spans="3:3">
      <c r="C1370"/>
    </row>
    <row r="1371" spans="3:3">
      <c r="C1371"/>
    </row>
    <row r="1372" spans="3:3">
      <c r="C1372"/>
    </row>
    <row r="1373" spans="3:3">
      <c r="C1373"/>
    </row>
    <row r="1374" spans="3:3">
      <c r="C1374"/>
    </row>
    <row r="1375" spans="3:3">
      <c r="C1375"/>
    </row>
    <row r="1376" spans="3:3">
      <c r="C1376"/>
    </row>
    <row r="1377" spans="3:3">
      <c r="C1377"/>
    </row>
    <row r="1378" spans="3:3">
      <c r="C1378"/>
    </row>
    <row r="1379" spans="3:3">
      <c r="C1379"/>
    </row>
    <row r="1380" spans="3:3">
      <c r="C1380"/>
    </row>
    <row r="1381" spans="3:3">
      <c r="C1381"/>
    </row>
    <row r="1382" spans="3:3">
      <c r="C1382"/>
    </row>
    <row r="1383" spans="3:3">
      <c r="C1383"/>
    </row>
    <row r="1384" spans="3:3">
      <c r="C1384"/>
    </row>
    <row r="1385" spans="3:3">
      <c r="C1385"/>
    </row>
    <row r="1386" spans="3:3">
      <c r="C1386"/>
    </row>
    <row r="1387" spans="3:3">
      <c r="C1387"/>
    </row>
    <row r="1388" spans="3:3">
      <c r="C1388"/>
    </row>
    <row r="1389" spans="3:3">
      <c r="C1389"/>
    </row>
    <row r="1390" spans="3:3">
      <c r="C1390"/>
    </row>
    <row r="1391" spans="3:3">
      <c r="C1391"/>
    </row>
    <row r="1392" spans="3:3">
      <c r="C1392"/>
    </row>
    <row r="1393" spans="3:3">
      <c r="C1393"/>
    </row>
    <row r="1394" spans="3:3">
      <c r="C1394"/>
    </row>
    <row r="1395" spans="3:3">
      <c r="C1395"/>
    </row>
    <row r="1396" spans="3:3">
      <c r="C1396"/>
    </row>
    <row r="1397" spans="3:3">
      <c r="C1397"/>
    </row>
    <row r="1398" spans="3:3">
      <c r="C1398"/>
    </row>
    <row r="1399" spans="3:3">
      <c r="C1399"/>
    </row>
    <row r="1400" spans="3:3">
      <c r="C1400"/>
    </row>
    <row r="1401" spans="3:3">
      <c r="C1401"/>
    </row>
    <row r="1402" spans="3:3">
      <c r="C1402"/>
    </row>
    <row r="1403" spans="3:3">
      <c r="C1403"/>
    </row>
    <row r="1404" spans="3:3">
      <c r="C1404"/>
    </row>
    <row r="1405" spans="3:3">
      <c r="C1405"/>
    </row>
    <row r="1406" spans="3:3">
      <c r="C1406"/>
    </row>
    <row r="1407" spans="3:3">
      <c r="C1407"/>
    </row>
    <row r="1408" spans="3:3">
      <c r="C1408"/>
    </row>
    <row r="1409" spans="3:3">
      <c r="C1409"/>
    </row>
    <row r="1410" spans="3:3">
      <c r="C1410"/>
    </row>
    <row r="1411" spans="3:3">
      <c r="C1411"/>
    </row>
    <row r="1412" spans="3:3">
      <c r="C1412"/>
    </row>
    <row r="1413" spans="3:3">
      <c r="C1413"/>
    </row>
    <row r="1414" spans="3:3">
      <c r="C1414"/>
    </row>
    <row r="1415" spans="3:3">
      <c r="C1415"/>
    </row>
    <row r="1416" spans="3:3">
      <c r="C1416"/>
    </row>
    <row r="1417" spans="3:3">
      <c r="C1417"/>
    </row>
    <row r="1418" spans="3:3">
      <c r="C1418"/>
    </row>
    <row r="1419" spans="3:3">
      <c r="C1419"/>
    </row>
    <row r="1420" spans="3:3">
      <c r="C1420"/>
    </row>
    <row r="1421" spans="3:3">
      <c r="C1421"/>
    </row>
    <row r="1422" spans="3:3">
      <c r="C1422"/>
    </row>
    <row r="1423" spans="3:3">
      <c r="C1423"/>
    </row>
    <row r="1424" spans="3:3">
      <c r="C1424"/>
    </row>
    <row r="1425" spans="3:3">
      <c r="C1425"/>
    </row>
    <row r="1426" spans="3:3">
      <c r="C1426"/>
    </row>
    <row r="1427" spans="3:3">
      <c r="C1427"/>
    </row>
    <row r="1428" spans="3:3">
      <c r="C1428"/>
    </row>
    <row r="1429" spans="3:3">
      <c r="C1429"/>
    </row>
    <row r="1430" spans="3:3">
      <c r="C1430"/>
    </row>
    <row r="1431" spans="3:3">
      <c r="C1431"/>
    </row>
    <row r="1432" spans="3:3">
      <c r="C1432"/>
    </row>
    <row r="1433" spans="3:3">
      <c r="C1433"/>
    </row>
    <row r="1434" spans="3:3">
      <c r="C1434"/>
    </row>
    <row r="1435" spans="3:3">
      <c r="C1435"/>
    </row>
    <row r="1436" spans="3:3">
      <c r="C1436"/>
    </row>
    <row r="1437" spans="3:3">
      <c r="C1437"/>
    </row>
    <row r="1438" spans="3:3">
      <c r="C1438"/>
    </row>
    <row r="1439" spans="3:3">
      <c r="C1439"/>
    </row>
    <row r="1440" spans="3:3">
      <c r="C1440"/>
    </row>
    <row r="1441" spans="3:3">
      <c r="C1441"/>
    </row>
    <row r="1442" spans="3:3">
      <c r="C1442"/>
    </row>
    <row r="1443" spans="3:3">
      <c r="C1443"/>
    </row>
    <row r="1444" spans="3:3">
      <c r="C1444"/>
    </row>
    <row r="1445" spans="3:3">
      <c r="C1445"/>
    </row>
    <row r="1446" spans="3:3">
      <c r="C1446"/>
    </row>
    <row r="1447" spans="3:3">
      <c r="C1447"/>
    </row>
    <row r="1448" spans="3:3">
      <c r="C1448"/>
    </row>
    <row r="1449" spans="3:3">
      <c r="C1449"/>
    </row>
    <row r="1450" spans="3:3">
      <c r="C1450"/>
    </row>
    <row r="1451" spans="3:3">
      <c r="C1451"/>
    </row>
    <row r="1452" spans="3:3">
      <c r="C1452"/>
    </row>
    <row r="1453" spans="3:3">
      <c r="C1453"/>
    </row>
    <row r="1454" spans="3:3">
      <c r="C1454"/>
    </row>
    <row r="1455" spans="3:3">
      <c r="C1455"/>
    </row>
    <row r="1456" spans="3:3">
      <c r="C1456"/>
    </row>
    <row r="1457" spans="3:3">
      <c r="C1457"/>
    </row>
    <row r="1458" spans="3:3">
      <c r="C1458"/>
    </row>
    <row r="1459" spans="3:3">
      <c r="C1459"/>
    </row>
    <row r="1460" spans="3:3">
      <c r="C1460"/>
    </row>
    <row r="1461" spans="3:3">
      <c r="C1461"/>
    </row>
    <row r="1462" spans="3:3">
      <c r="C1462"/>
    </row>
    <row r="1463" spans="3:3">
      <c r="C1463"/>
    </row>
    <row r="1464" spans="3:3">
      <c r="C1464"/>
    </row>
    <row r="1465" spans="3:3">
      <c r="C1465"/>
    </row>
    <row r="1466" spans="3:3">
      <c r="C1466"/>
    </row>
    <row r="1467" spans="3:3">
      <c r="C1467"/>
    </row>
    <row r="1468" spans="3:3">
      <c r="C1468"/>
    </row>
    <row r="1469" spans="3:3">
      <c r="C1469"/>
    </row>
    <row r="1470" spans="3:3">
      <c r="C1470"/>
    </row>
    <row r="1471" spans="3:3">
      <c r="C1471"/>
    </row>
    <row r="1472" spans="3:3">
      <c r="C1472"/>
    </row>
    <row r="1473" spans="3:3">
      <c r="C1473"/>
    </row>
    <row r="1474" spans="3:3">
      <c r="C1474"/>
    </row>
    <row r="1475" spans="3:3">
      <c r="C1475"/>
    </row>
    <row r="1476" spans="3:3">
      <c r="C1476"/>
    </row>
    <row r="1477" spans="3:3">
      <c r="C1477"/>
    </row>
    <row r="1478" spans="3:3">
      <c r="C1478"/>
    </row>
    <row r="1479" spans="3:3">
      <c r="C1479"/>
    </row>
    <row r="1480" spans="3:3">
      <c r="C1480"/>
    </row>
    <row r="1481" spans="3:3">
      <c r="C1481"/>
    </row>
    <row r="1482" spans="3:3">
      <c r="C1482"/>
    </row>
    <row r="1483" spans="3:3">
      <c r="C1483"/>
    </row>
    <row r="1484" spans="3:3">
      <c r="C1484"/>
    </row>
    <row r="1485" spans="3:3">
      <c r="C1485"/>
    </row>
    <row r="1486" spans="3:3">
      <c r="C1486"/>
    </row>
    <row r="1487" spans="3:3">
      <c r="C1487"/>
    </row>
    <row r="1488" spans="3:3">
      <c r="C1488"/>
    </row>
    <row r="1489" spans="3:3">
      <c r="C1489"/>
    </row>
    <row r="1490" spans="3:3">
      <c r="C1490"/>
    </row>
    <row r="1491" spans="3:3">
      <c r="C1491"/>
    </row>
    <row r="1492" spans="3:3">
      <c r="C1492"/>
    </row>
    <row r="1493" spans="3:3">
      <c r="C1493"/>
    </row>
    <row r="1494" spans="3:3">
      <c r="C1494"/>
    </row>
    <row r="1495" spans="3:3">
      <c r="C1495"/>
    </row>
    <row r="1496" spans="3:3">
      <c r="C1496"/>
    </row>
    <row r="1497" spans="3:3">
      <c r="C1497"/>
    </row>
    <row r="1498" spans="3:3">
      <c r="C1498"/>
    </row>
    <row r="1499" spans="3:3">
      <c r="C1499"/>
    </row>
    <row r="1500" spans="3:3">
      <c r="C1500"/>
    </row>
    <row r="1501" spans="3:3">
      <c r="C1501"/>
    </row>
    <row r="1502" spans="3:3">
      <c r="C1502"/>
    </row>
    <row r="1503" spans="3:3">
      <c r="C1503"/>
    </row>
    <row r="1504" spans="3:3">
      <c r="C1504"/>
    </row>
    <row r="1505" spans="3:3">
      <c r="C1505"/>
    </row>
    <row r="1506" spans="3:3">
      <c r="C1506"/>
    </row>
    <row r="1507" spans="3:3">
      <c r="C1507"/>
    </row>
    <row r="1508" spans="3:3">
      <c r="C1508"/>
    </row>
    <row r="1509" spans="3:3">
      <c r="C1509"/>
    </row>
    <row r="1510" spans="3:3">
      <c r="C1510"/>
    </row>
    <row r="1511" spans="3:3">
      <c r="C1511"/>
    </row>
    <row r="1512" spans="3:3">
      <c r="C1512"/>
    </row>
    <row r="1513" spans="3:3">
      <c r="C1513"/>
    </row>
    <row r="1514" spans="3:3">
      <c r="C1514"/>
    </row>
    <row r="1515" spans="3:3">
      <c r="C1515"/>
    </row>
    <row r="1516" spans="3:3">
      <c r="C1516"/>
    </row>
    <row r="1517" spans="3:3">
      <c r="C1517"/>
    </row>
    <row r="1518" spans="3:3">
      <c r="C1518"/>
    </row>
    <row r="1519" spans="3:3">
      <c r="C1519"/>
    </row>
    <row r="1520" spans="3:3">
      <c r="C1520"/>
    </row>
    <row r="1521" spans="3:3">
      <c r="C1521"/>
    </row>
    <row r="1522" spans="3:3">
      <c r="C1522"/>
    </row>
    <row r="1523" spans="3:3">
      <c r="C1523"/>
    </row>
    <row r="1524" spans="3:3">
      <c r="C1524"/>
    </row>
    <row r="1525" spans="3:3">
      <c r="C1525"/>
    </row>
    <row r="1526" spans="3:3">
      <c r="C1526"/>
    </row>
    <row r="1527" spans="3:3">
      <c r="C1527"/>
    </row>
    <row r="1528" spans="3:3">
      <c r="C1528"/>
    </row>
    <row r="1529" spans="3:3">
      <c r="C1529"/>
    </row>
    <row r="1530" spans="3:3">
      <c r="C1530"/>
    </row>
    <row r="1531" spans="3:3">
      <c r="C1531"/>
    </row>
    <row r="1532" spans="3:3">
      <c r="C1532"/>
    </row>
    <row r="1533" spans="3:3">
      <c r="C1533"/>
    </row>
    <row r="1534" spans="3:3">
      <c r="C1534"/>
    </row>
    <row r="1535" spans="3:3">
      <c r="C1535"/>
    </row>
    <row r="1536" spans="3:3">
      <c r="C1536"/>
    </row>
    <row r="1537" spans="3:3">
      <c r="C1537"/>
    </row>
    <row r="1538" spans="3:3">
      <c r="C1538"/>
    </row>
    <row r="1539" spans="3:3">
      <c r="C1539"/>
    </row>
    <row r="1540" spans="3:3">
      <c r="C1540"/>
    </row>
    <row r="1541" spans="3:3">
      <c r="C1541"/>
    </row>
    <row r="1542" spans="3:3">
      <c r="C1542"/>
    </row>
    <row r="1543" spans="3:3">
      <c r="C1543"/>
    </row>
    <row r="1544" spans="3:3">
      <c r="C1544"/>
    </row>
    <row r="1545" spans="3:3">
      <c r="C1545"/>
    </row>
    <row r="1546" spans="3:3">
      <c r="C1546"/>
    </row>
    <row r="1547" spans="3:3">
      <c r="C1547"/>
    </row>
    <row r="1548" spans="3:3">
      <c r="C1548"/>
    </row>
    <row r="1549" spans="3:3">
      <c r="C1549"/>
    </row>
    <row r="1550" spans="3:3">
      <c r="C1550"/>
    </row>
    <row r="1551" spans="3:3">
      <c r="C1551"/>
    </row>
    <row r="1552" spans="3:3">
      <c r="C1552"/>
    </row>
    <row r="1553" spans="3:3">
      <c r="C1553"/>
    </row>
    <row r="1554" spans="3:3">
      <c r="C1554"/>
    </row>
    <row r="1555" spans="3:3">
      <c r="C1555"/>
    </row>
    <row r="1556" spans="3:3">
      <c r="C1556"/>
    </row>
    <row r="1557" spans="3:3">
      <c r="C1557"/>
    </row>
    <row r="1558" spans="3:3">
      <c r="C1558"/>
    </row>
    <row r="1559" spans="3:3">
      <c r="C1559"/>
    </row>
    <row r="1560" spans="3:3">
      <c r="C1560"/>
    </row>
    <row r="1561" spans="3:3">
      <c r="C1561"/>
    </row>
    <row r="1562" spans="3:3">
      <c r="C1562"/>
    </row>
    <row r="1563" spans="3:3">
      <c r="C1563"/>
    </row>
    <row r="1564" spans="3:3">
      <c r="C1564"/>
    </row>
    <row r="1565" spans="3:3">
      <c r="C1565"/>
    </row>
    <row r="1566" spans="3:3">
      <c r="C1566"/>
    </row>
    <row r="1567" spans="3:3">
      <c r="C1567"/>
    </row>
    <row r="1568" spans="3:3">
      <c r="C1568"/>
    </row>
    <row r="1569" spans="3:3">
      <c r="C1569"/>
    </row>
    <row r="1570" spans="3:3">
      <c r="C1570"/>
    </row>
    <row r="1571" spans="3:3">
      <c r="C1571"/>
    </row>
    <row r="1572" spans="3:3">
      <c r="C1572"/>
    </row>
    <row r="1573" spans="3:3">
      <c r="C1573"/>
    </row>
    <row r="1574" spans="3:3">
      <c r="C1574"/>
    </row>
    <row r="1575" spans="3:3">
      <c r="C1575"/>
    </row>
    <row r="1576" spans="3:3">
      <c r="C1576"/>
    </row>
    <row r="1577" spans="3:3">
      <c r="C1577"/>
    </row>
    <row r="1578" spans="3:3">
      <c r="C1578"/>
    </row>
    <row r="1579" spans="3:3">
      <c r="C1579"/>
    </row>
    <row r="1580" spans="3:3">
      <c r="C1580"/>
    </row>
    <row r="1581" spans="3:3">
      <c r="C1581"/>
    </row>
    <row r="1582" spans="3:3">
      <c r="C1582"/>
    </row>
    <row r="1583" spans="3:3">
      <c r="C1583"/>
    </row>
    <row r="1584" spans="3:3">
      <c r="C1584"/>
    </row>
    <row r="1585" spans="3:3">
      <c r="C1585"/>
    </row>
    <row r="1586" spans="3:3">
      <c r="C1586"/>
    </row>
    <row r="1587" spans="3:3">
      <c r="C1587"/>
    </row>
    <row r="1588" spans="3:3">
      <c r="C1588"/>
    </row>
    <row r="1589" spans="3:3">
      <c r="C1589"/>
    </row>
    <row r="1590" spans="3:3">
      <c r="C1590"/>
    </row>
    <row r="1591" spans="3:3">
      <c r="C1591"/>
    </row>
    <row r="1592" spans="3:3">
      <c r="C1592"/>
    </row>
    <row r="1593" spans="3:3">
      <c r="C1593"/>
    </row>
    <row r="1594" spans="3:3">
      <c r="C1594"/>
    </row>
    <row r="1595" spans="3:3">
      <c r="C1595"/>
    </row>
    <row r="1596" spans="3:3">
      <c r="C1596"/>
    </row>
    <row r="1597" spans="3:3">
      <c r="C1597"/>
    </row>
    <row r="1598" spans="3:3">
      <c r="C1598"/>
    </row>
    <row r="1599" spans="3:3">
      <c r="C1599"/>
    </row>
    <row r="1600" spans="3:3">
      <c r="C1600"/>
    </row>
    <row r="1601" spans="3:3">
      <c r="C1601"/>
    </row>
    <row r="1602" spans="3:3">
      <c r="C1602"/>
    </row>
    <row r="1603" spans="3:3">
      <c r="C1603"/>
    </row>
    <row r="1604" spans="3:3">
      <c r="C1604"/>
    </row>
    <row r="1605" spans="3:3">
      <c r="C1605"/>
    </row>
    <row r="1606" spans="3:3">
      <c r="C1606"/>
    </row>
    <row r="1607" spans="3:3">
      <c r="C1607"/>
    </row>
    <row r="1608" spans="3:3">
      <c r="C1608"/>
    </row>
    <row r="1609" spans="3:3">
      <c r="C1609"/>
    </row>
    <row r="1610" spans="3:3">
      <c r="C1610"/>
    </row>
    <row r="1611" spans="3:3">
      <c r="C1611"/>
    </row>
    <row r="1612" spans="3:3">
      <c r="C1612"/>
    </row>
    <row r="1613" spans="3:3">
      <c r="C1613"/>
    </row>
    <row r="1614" spans="3:3">
      <c r="C1614"/>
    </row>
    <row r="1615" spans="3:3">
      <c r="C1615"/>
    </row>
    <row r="1616" spans="3:3">
      <c r="C1616"/>
    </row>
    <row r="1617" spans="3:3">
      <c r="C1617"/>
    </row>
    <row r="1618" spans="3:3">
      <c r="C1618"/>
    </row>
    <row r="1619" spans="3:3">
      <c r="C1619"/>
    </row>
    <row r="1620" spans="3:3">
      <c r="C1620"/>
    </row>
    <row r="1621" spans="3:3">
      <c r="C1621"/>
    </row>
    <row r="1622" spans="3:3">
      <c r="C1622"/>
    </row>
    <row r="1623" spans="3:3">
      <c r="C1623"/>
    </row>
    <row r="1624" spans="3:3">
      <c r="C1624"/>
    </row>
    <row r="1625" spans="3:3">
      <c r="C1625"/>
    </row>
    <row r="1626" spans="3:3">
      <c r="C1626"/>
    </row>
    <row r="1627" spans="3:3">
      <c r="C1627"/>
    </row>
    <row r="1628" spans="3:3">
      <c r="C1628"/>
    </row>
    <row r="1629" spans="3:3">
      <c r="C1629"/>
    </row>
    <row r="1630" spans="3:3">
      <c r="C1630"/>
    </row>
    <row r="1631" spans="3:3">
      <c r="C1631"/>
    </row>
    <row r="1632" spans="3:3">
      <c r="C1632"/>
    </row>
    <row r="1633" spans="3:3">
      <c r="C1633"/>
    </row>
    <row r="1634" spans="3:3">
      <c r="C1634"/>
    </row>
    <row r="1635" spans="3:3">
      <c r="C1635"/>
    </row>
    <row r="1636" spans="3:3">
      <c r="C1636"/>
    </row>
    <row r="1637" spans="3:3">
      <c r="C1637"/>
    </row>
    <row r="1638" spans="3:3">
      <c r="C1638"/>
    </row>
    <row r="1639" spans="3:3">
      <c r="C1639"/>
    </row>
    <row r="1640" spans="3:3">
      <c r="C1640"/>
    </row>
    <row r="1641" spans="3:3">
      <c r="C1641"/>
    </row>
    <row r="1642" spans="3:3">
      <c r="C1642"/>
    </row>
    <row r="1643" spans="3:3">
      <c r="C1643"/>
    </row>
    <row r="1644" spans="3:3">
      <c r="C1644"/>
    </row>
    <row r="1645" spans="3:3">
      <c r="C1645"/>
    </row>
    <row r="1646" spans="3:3">
      <c r="C1646"/>
    </row>
    <row r="1647" spans="3:3">
      <c r="C1647"/>
    </row>
    <row r="1648" spans="3:3">
      <c r="C1648"/>
    </row>
    <row r="1649" spans="3:3">
      <c r="C1649"/>
    </row>
    <row r="1650" spans="3:3">
      <c r="C1650"/>
    </row>
    <row r="1651" spans="3:3">
      <c r="C1651"/>
    </row>
    <row r="1652" spans="3:3">
      <c r="C1652"/>
    </row>
    <row r="1653" spans="3:3">
      <c r="C1653"/>
    </row>
    <row r="1654" spans="3:3">
      <c r="C1654"/>
    </row>
    <row r="1655" spans="3:3">
      <c r="C1655"/>
    </row>
    <row r="1656" spans="3:3">
      <c r="C1656"/>
    </row>
    <row r="1657" spans="3:3">
      <c r="C1657"/>
    </row>
    <row r="1658" spans="3:3">
      <c r="C1658"/>
    </row>
    <row r="1659" spans="3:3">
      <c r="C1659"/>
    </row>
    <row r="1660" spans="3:3">
      <c r="C1660"/>
    </row>
    <row r="1661" spans="3:3">
      <c r="C1661"/>
    </row>
    <row r="1662" spans="3:3">
      <c r="C1662"/>
    </row>
    <row r="1663" spans="3:3">
      <c r="C1663"/>
    </row>
    <row r="1664" spans="3:3">
      <c r="C1664"/>
    </row>
    <row r="1665" spans="3:3">
      <c r="C1665"/>
    </row>
    <row r="1666" spans="3:3">
      <c r="C1666"/>
    </row>
    <row r="1667" spans="3:3">
      <c r="C1667"/>
    </row>
    <row r="1668" spans="3:3">
      <c r="C1668"/>
    </row>
    <row r="1669" spans="3:3">
      <c r="C1669"/>
    </row>
    <row r="1670" spans="3:3">
      <c r="C1670"/>
    </row>
    <row r="1671" spans="3:3">
      <c r="C1671"/>
    </row>
    <row r="1672" spans="3:3">
      <c r="C1672"/>
    </row>
    <row r="1673" spans="3:3">
      <c r="C1673"/>
    </row>
    <row r="1674" spans="3:3">
      <c r="C1674"/>
    </row>
    <row r="1675" spans="3:3">
      <c r="C1675"/>
    </row>
    <row r="1676" spans="3:3">
      <c r="C1676"/>
    </row>
    <row r="1677" spans="3:3">
      <c r="C1677"/>
    </row>
    <row r="1678" spans="3:3">
      <c r="C1678"/>
    </row>
    <row r="1679" spans="3:3">
      <c r="C1679"/>
    </row>
    <row r="1680" spans="3:3">
      <c r="C1680"/>
    </row>
    <row r="1681" spans="3:3">
      <c r="C1681"/>
    </row>
    <row r="1682" spans="3:3">
      <c r="C1682"/>
    </row>
    <row r="1683" spans="3:3">
      <c r="C1683"/>
    </row>
    <row r="1684" spans="3:3">
      <c r="C1684"/>
    </row>
    <row r="1685" spans="3:3">
      <c r="C1685"/>
    </row>
    <row r="1686" spans="3:3">
      <c r="C1686"/>
    </row>
    <row r="1687" spans="3:3">
      <c r="C1687"/>
    </row>
    <row r="1688" spans="3:3">
      <c r="C1688"/>
    </row>
    <row r="1689" spans="3:3">
      <c r="C1689"/>
    </row>
    <row r="1690" spans="3:3">
      <c r="C1690"/>
    </row>
    <row r="1691" spans="3:3">
      <c r="C1691"/>
    </row>
    <row r="1692" spans="3:3">
      <c r="C1692"/>
    </row>
    <row r="1693" spans="3:3">
      <c r="C1693"/>
    </row>
    <row r="1694" spans="3:3">
      <c r="C1694"/>
    </row>
    <row r="1695" spans="3:3">
      <c r="C1695"/>
    </row>
    <row r="1696" spans="3:3">
      <c r="C1696"/>
    </row>
    <row r="1697" spans="3:3">
      <c r="C1697"/>
    </row>
    <row r="1698" spans="3:3">
      <c r="C1698"/>
    </row>
    <row r="1699" spans="3:3">
      <c r="C1699"/>
    </row>
    <row r="1700" spans="3:3">
      <c r="C1700"/>
    </row>
    <row r="1701" spans="3:3">
      <c r="C1701"/>
    </row>
    <row r="1702" spans="3:3">
      <c r="C1702"/>
    </row>
    <row r="1703" spans="3:3">
      <c r="C1703"/>
    </row>
    <row r="1704" spans="3:3">
      <c r="C1704"/>
    </row>
    <row r="1705" spans="3:3">
      <c r="C1705"/>
    </row>
    <row r="1706" spans="3:3">
      <c r="C1706"/>
    </row>
    <row r="1707" spans="3:3">
      <c r="C1707"/>
    </row>
    <row r="1708" spans="3:3">
      <c r="C1708"/>
    </row>
    <row r="1709" spans="3:3">
      <c r="C1709"/>
    </row>
    <row r="1710" spans="3:3">
      <c r="C1710"/>
    </row>
    <row r="1711" spans="3:3">
      <c r="C1711"/>
    </row>
    <row r="1712" spans="3:3">
      <c r="C1712"/>
    </row>
    <row r="1713" spans="3:3">
      <c r="C1713"/>
    </row>
    <row r="1714" spans="3:3">
      <c r="C1714"/>
    </row>
    <row r="1715" spans="3:3">
      <c r="C1715"/>
    </row>
    <row r="1716" spans="3:3">
      <c r="C1716"/>
    </row>
    <row r="1717" spans="3:3">
      <c r="C1717"/>
    </row>
    <row r="1718" spans="3:3">
      <c r="C1718"/>
    </row>
    <row r="1719" spans="3:3">
      <c r="C1719"/>
    </row>
    <row r="1720" spans="3:3">
      <c r="C1720"/>
    </row>
    <row r="1721" spans="3:3">
      <c r="C1721"/>
    </row>
    <row r="1722" spans="3:3">
      <c r="C1722"/>
    </row>
    <row r="1723" spans="3:3">
      <c r="C1723"/>
    </row>
    <row r="1724" spans="3:3">
      <c r="C1724"/>
    </row>
    <row r="1725" spans="3:3">
      <c r="C1725"/>
    </row>
    <row r="1726" spans="3:3">
      <c r="C1726"/>
    </row>
    <row r="1727" spans="3:3">
      <c r="C1727"/>
    </row>
    <row r="1728" spans="3:3">
      <c r="C1728"/>
    </row>
    <row r="1729" spans="3:3">
      <c r="C1729"/>
    </row>
    <row r="1730" spans="3:3">
      <c r="C1730"/>
    </row>
    <row r="1731" spans="3:3">
      <c r="C1731"/>
    </row>
    <row r="1732" spans="3:3">
      <c r="C1732"/>
    </row>
    <row r="1733" spans="3:3">
      <c r="C1733"/>
    </row>
    <row r="1734" spans="3:3">
      <c r="C1734"/>
    </row>
    <row r="1735" spans="3:3">
      <c r="C1735"/>
    </row>
    <row r="1736" spans="3:3">
      <c r="C1736"/>
    </row>
    <row r="1737" spans="3:3">
      <c r="C1737"/>
    </row>
    <row r="1738" spans="3:3">
      <c r="C1738"/>
    </row>
    <row r="1739" spans="3:3">
      <c r="C1739"/>
    </row>
    <row r="1740" spans="3:3">
      <c r="C1740"/>
    </row>
    <row r="1741" spans="3:3">
      <c r="C1741"/>
    </row>
    <row r="1742" spans="3:3">
      <c r="C1742"/>
    </row>
    <row r="1743" spans="3:3">
      <c r="C1743"/>
    </row>
    <row r="1744" spans="3:3">
      <c r="C1744"/>
    </row>
    <row r="1745" spans="3:3">
      <c r="C1745"/>
    </row>
    <row r="1746" spans="3:3">
      <c r="C1746"/>
    </row>
    <row r="1747" spans="3:3">
      <c r="C1747"/>
    </row>
    <row r="1748" spans="3:3">
      <c r="C1748"/>
    </row>
    <row r="1749" spans="3:3">
      <c r="C1749"/>
    </row>
    <row r="1750" spans="3:3">
      <c r="C1750"/>
    </row>
    <row r="1751" spans="3:3">
      <c r="C1751"/>
    </row>
    <row r="1752" spans="3:3">
      <c r="C1752"/>
    </row>
    <row r="1753" spans="3:3">
      <c r="C1753"/>
    </row>
    <row r="1754" spans="3:3">
      <c r="C1754"/>
    </row>
    <row r="1755" spans="3:3">
      <c r="C1755"/>
    </row>
    <row r="1756" spans="3:3">
      <c r="C1756"/>
    </row>
    <row r="1757" spans="3:3">
      <c r="C1757"/>
    </row>
    <row r="1758" spans="3:3">
      <c r="C1758"/>
    </row>
    <row r="1759" spans="3:3">
      <c r="C1759"/>
    </row>
    <row r="1760" spans="3:3">
      <c r="C1760"/>
    </row>
    <row r="1761" spans="3:3">
      <c r="C1761"/>
    </row>
    <row r="1762" spans="3:3">
      <c r="C1762"/>
    </row>
    <row r="1763" spans="3:3">
      <c r="C1763"/>
    </row>
    <row r="1764" spans="3:3">
      <c r="C1764"/>
    </row>
    <row r="1765" spans="3:3">
      <c r="C1765"/>
    </row>
    <row r="1766" spans="3:3">
      <c r="C1766"/>
    </row>
    <row r="1767" spans="3:3">
      <c r="C1767"/>
    </row>
    <row r="1768" spans="3:3">
      <c r="C1768"/>
    </row>
    <row r="1769" spans="3:3">
      <c r="C1769"/>
    </row>
    <row r="1770" spans="3:3">
      <c r="C1770"/>
    </row>
    <row r="1771" spans="3:3">
      <c r="C1771"/>
    </row>
    <row r="1772" spans="3:3">
      <c r="C1772"/>
    </row>
    <row r="1773" spans="3:3">
      <c r="C1773"/>
    </row>
    <row r="1774" spans="3:3">
      <c r="C1774"/>
    </row>
    <row r="1775" spans="3:3">
      <c r="C1775"/>
    </row>
    <row r="1776" spans="3:3">
      <c r="C1776"/>
    </row>
    <row r="1777" spans="3:3">
      <c r="C1777"/>
    </row>
    <row r="1778" spans="3:3">
      <c r="C1778"/>
    </row>
    <row r="1779" spans="3:3">
      <c r="C1779"/>
    </row>
    <row r="1780" spans="3:3">
      <c r="C1780"/>
    </row>
    <row r="1781" spans="3:3">
      <c r="C1781"/>
    </row>
    <row r="1782" spans="3:3">
      <c r="C1782"/>
    </row>
    <row r="1783" spans="3:3">
      <c r="C1783"/>
    </row>
    <row r="1784" spans="3:3">
      <c r="C1784"/>
    </row>
    <row r="1785" spans="3:3">
      <c r="C1785"/>
    </row>
    <row r="1786" spans="3:3">
      <c r="C1786"/>
    </row>
    <row r="1787" spans="3:3">
      <c r="C1787"/>
    </row>
    <row r="1788" spans="3:3">
      <c r="C1788"/>
    </row>
    <row r="1789" spans="3:3">
      <c r="C1789"/>
    </row>
    <row r="1790" spans="3:3">
      <c r="C1790"/>
    </row>
    <row r="1791" spans="3:3">
      <c r="C1791"/>
    </row>
    <row r="1792" spans="3:3">
      <c r="C1792"/>
    </row>
    <row r="1793" spans="3:3">
      <c r="C1793"/>
    </row>
    <row r="1794" spans="3:3">
      <c r="C1794"/>
    </row>
    <row r="1795" spans="3:3">
      <c r="C1795"/>
    </row>
    <row r="1796" spans="3:3">
      <c r="C1796"/>
    </row>
    <row r="1797" spans="3:3">
      <c r="C1797"/>
    </row>
    <row r="1798" spans="3:3">
      <c r="C1798"/>
    </row>
    <row r="1799" spans="3:3">
      <c r="C1799"/>
    </row>
    <row r="1800" spans="3:3">
      <c r="C1800"/>
    </row>
    <row r="1801" spans="3:3">
      <c r="C1801"/>
    </row>
    <row r="1802" spans="3:3">
      <c r="C1802"/>
    </row>
    <row r="1803" spans="3:3">
      <c r="C1803"/>
    </row>
    <row r="1804" spans="3:3">
      <c r="C1804"/>
    </row>
    <row r="1805" spans="3:3">
      <c r="C1805"/>
    </row>
    <row r="1806" spans="3:3">
      <c r="C1806"/>
    </row>
    <row r="1807" spans="3:3">
      <c r="C1807"/>
    </row>
    <row r="1808" spans="3:3">
      <c r="C1808"/>
    </row>
    <row r="1809" spans="3:3">
      <c r="C1809"/>
    </row>
    <row r="1810" spans="3:3">
      <c r="C1810"/>
    </row>
    <row r="1811" spans="3:3">
      <c r="C1811"/>
    </row>
    <row r="1812" spans="3:3">
      <c r="C1812"/>
    </row>
    <row r="1813" spans="3:3">
      <c r="C1813"/>
    </row>
    <row r="1814" spans="3:3">
      <c r="C1814"/>
    </row>
    <row r="1815" spans="3:3">
      <c r="C1815"/>
    </row>
    <row r="1816" spans="3:3">
      <c r="C1816"/>
    </row>
    <row r="1817" spans="3:3">
      <c r="C1817"/>
    </row>
    <row r="1818" spans="3:3">
      <c r="C1818"/>
    </row>
    <row r="1819" spans="3:3">
      <c r="C1819"/>
    </row>
    <row r="1820" spans="3:3">
      <c r="C1820"/>
    </row>
    <row r="1821" spans="3:3">
      <c r="C1821"/>
    </row>
    <row r="1822" spans="3:3">
      <c r="C1822"/>
    </row>
    <row r="1823" spans="3:3">
      <c r="C1823"/>
    </row>
    <row r="1824" spans="3:3">
      <c r="C1824"/>
    </row>
    <row r="1825" spans="3:3">
      <c r="C1825"/>
    </row>
    <row r="1826" spans="3:3">
      <c r="C1826"/>
    </row>
    <row r="1827" spans="3:3">
      <c r="C1827"/>
    </row>
    <row r="1828" spans="3:3">
      <c r="C1828"/>
    </row>
    <row r="1829" spans="3:3">
      <c r="C1829"/>
    </row>
    <row r="1830" spans="3:3">
      <c r="C1830"/>
    </row>
    <row r="1831" spans="3:3">
      <c r="C1831"/>
    </row>
    <row r="1832" spans="3:3">
      <c r="C1832"/>
    </row>
    <row r="1833" spans="3:3">
      <c r="C1833"/>
    </row>
    <row r="1834" spans="3:3">
      <c r="C1834"/>
    </row>
    <row r="1835" spans="3:3">
      <c r="C1835"/>
    </row>
    <row r="1836" spans="3:3">
      <c r="C1836"/>
    </row>
    <row r="1837" spans="3:3">
      <c r="C1837"/>
    </row>
    <row r="1838" spans="3:3">
      <c r="C1838"/>
    </row>
    <row r="1839" spans="3:3">
      <c r="C1839"/>
    </row>
    <row r="1840" spans="3:3">
      <c r="C1840"/>
    </row>
    <row r="1841" spans="3:3">
      <c r="C1841"/>
    </row>
    <row r="1842" spans="3:3">
      <c r="C1842"/>
    </row>
    <row r="1843" spans="3:3">
      <c r="C1843"/>
    </row>
    <row r="1844" spans="3:3">
      <c r="C1844"/>
    </row>
    <row r="1845" spans="3:3">
      <c r="C1845"/>
    </row>
    <row r="1846" spans="3:3">
      <c r="C1846"/>
    </row>
    <row r="1847" spans="3:3">
      <c r="C1847"/>
    </row>
    <row r="1848" spans="3:3">
      <c r="C1848"/>
    </row>
    <row r="1849" spans="3:3">
      <c r="C1849"/>
    </row>
    <row r="1850" spans="3:3">
      <c r="C1850"/>
    </row>
    <row r="1851" spans="3:3">
      <c r="C1851"/>
    </row>
    <row r="1852" spans="3:3">
      <c r="C1852"/>
    </row>
    <row r="1853" spans="3:3">
      <c r="C1853"/>
    </row>
    <row r="1854" spans="3:3">
      <c r="C1854"/>
    </row>
    <row r="1855" spans="3:3">
      <c r="C1855"/>
    </row>
    <row r="1856" spans="3:3">
      <c r="C1856"/>
    </row>
    <row r="1857" spans="3:3">
      <c r="C1857"/>
    </row>
    <row r="1858" spans="3:3">
      <c r="C1858"/>
    </row>
    <row r="1859" spans="3:3">
      <c r="C1859"/>
    </row>
    <row r="1860" spans="3:3">
      <c r="C1860"/>
    </row>
    <row r="1861" spans="3:3">
      <c r="C1861"/>
    </row>
    <row r="1862" spans="3:3">
      <c r="C1862"/>
    </row>
    <row r="1863" spans="3:3">
      <c r="C1863"/>
    </row>
    <row r="1864" spans="3:3">
      <c r="C1864"/>
    </row>
    <row r="1865" spans="3:3">
      <c r="C1865"/>
    </row>
    <row r="1866" spans="3:3">
      <c r="C1866"/>
    </row>
    <row r="1867" spans="3:3">
      <c r="C1867"/>
    </row>
    <row r="1868" spans="3:3">
      <c r="C1868"/>
    </row>
    <row r="1869" spans="3:3">
      <c r="C1869"/>
    </row>
    <row r="1870" spans="3:3">
      <c r="C1870"/>
    </row>
    <row r="1871" spans="3:3">
      <c r="C1871"/>
    </row>
    <row r="1872" spans="3:3">
      <c r="C1872"/>
    </row>
    <row r="1873" spans="3:3">
      <c r="C1873"/>
    </row>
    <row r="1874" spans="3:3">
      <c r="C1874"/>
    </row>
    <row r="1875" spans="3:3">
      <c r="C1875"/>
    </row>
    <row r="1876" spans="3:3">
      <c r="C1876"/>
    </row>
    <row r="1877" spans="3:3">
      <c r="C1877"/>
    </row>
    <row r="1878" spans="3:3">
      <c r="C1878"/>
    </row>
    <row r="1879" spans="3:3">
      <c r="C1879"/>
    </row>
    <row r="1880" spans="3:3">
      <c r="C1880"/>
    </row>
    <row r="1881" spans="3:3">
      <c r="C1881"/>
    </row>
    <row r="1882" spans="3:3">
      <c r="C1882"/>
    </row>
    <row r="1883" spans="3:3">
      <c r="C1883"/>
    </row>
    <row r="1884" spans="3:3">
      <c r="C1884"/>
    </row>
    <row r="1885" spans="3:3">
      <c r="C1885"/>
    </row>
    <row r="1886" spans="3:3">
      <c r="C1886"/>
    </row>
    <row r="1887" spans="3:3">
      <c r="C1887"/>
    </row>
    <row r="1888" spans="3:3">
      <c r="C1888"/>
    </row>
    <row r="1889" spans="3:3">
      <c r="C1889"/>
    </row>
    <row r="1890" spans="3:3">
      <c r="C1890"/>
    </row>
    <row r="1891" spans="3:3">
      <c r="C1891"/>
    </row>
    <row r="1892" spans="3:3">
      <c r="C1892"/>
    </row>
    <row r="1893" spans="3:3">
      <c r="C1893"/>
    </row>
    <row r="1894" spans="3:3">
      <c r="C1894"/>
    </row>
    <row r="1895" spans="3:3">
      <c r="C1895"/>
    </row>
    <row r="1896" spans="3:3">
      <c r="C1896"/>
    </row>
    <row r="1897" spans="3:3">
      <c r="C1897"/>
    </row>
    <row r="1898" spans="3:3">
      <c r="C1898"/>
    </row>
    <row r="1899" spans="3:3">
      <c r="C1899"/>
    </row>
    <row r="1900" spans="3:3">
      <c r="C1900"/>
    </row>
    <row r="1901" spans="3:3">
      <c r="C1901"/>
    </row>
    <row r="1902" spans="3:3">
      <c r="C1902"/>
    </row>
    <row r="1903" spans="3:3">
      <c r="C1903"/>
    </row>
    <row r="1904" spans="3:3">
      <c r="C1904"/>
    </row>
    <row r="1905" spans="3:3">
      <c r="C1905"/>
    </row>
    <row r="1906" spans="3:3">
      <c r="C1906"/>
    </row>
    <row r="1907" spans="3:3">
      <c r="C1907"/>
    </row>
    <row r="1908" spans="3:3">
      <c r="C1908"/>
    </row>
    <row r="1909" spans="3:3">
      <c r="C1909"/>
    </row>
    <row r="1910" spans="3:3">
      <c r="C1910"/>
    </row>
    <row r="1911" spans="3:3">
      <c r="C1911"/>
    </row>
    <row r="1912" spans="3:3">
      <c r="C1912"/>
    </row>
    <row r="1913" spans="3:3">
      <c r="C1913"/>
    </row>
    <row r="1914" spans="3:3">
      <c r="C1914"/>
    </row>
    <row r="1915" spans="3:3">
      <c r="C1915"/>
    </row>
    <row r="1916" spans="3:3">
      <c r="C1916"/>
    </row>
    <row r="1917" spans="3:3">
      <c r="C1917"/>
    </row>
    <row r="1918" spans="3:3">
      <c r="C1918"/>
    </row>
    <row r="1919" spans="3:3">
      <c r="C1919"/>
    </row>
    <row r="1920" spans="3:3">
      <c r="C1920"/>
    </row>
    <row r="1921" spans="3:3">
      <c r="C1921"/>
    </row>
    <row r="1922" spans="3:3">
      <c r="C1922"/>
    </row>
    <row r="1923" spans="3:3">
      <c r="C1923"/>
    </row>
    <row r="1924" spans="3:3">
      <c r="C1924"/>
    </row>
    <row r="1925" spans="3:3">
      <c r="C1925"/>
    </row>
    <row r="1926" spans="3:3">
      <c r="C1926"/>
    </row>
    <row r="1927" spans="3:3">
      <c r="C1927"/>
    </row>
    <row r="1928" spans="3:3">
      <c r="C1928"/>
    </row>
    <row r="1929" spans="3:3">
      <c r="C1929"/>
    </row>
    <row r="1930" spans="3:3">
      <c r="C1930"/>
    </row>
    <row r="1931" spans="3:3">
      <c r="C1931"/>
    </row>
    <row r="1932" spans="3:3">
      <c r="C1932"/>
    </row>
    <row r="1933" spans="3:3">
      <c r="C1933"/>
    </row>
    <row r="1934" spans="3:3">
      <c r="C1934"/>
    </row>
    <row r="1935" spans="3:3">
      <c r="C1935"/>
    </row>
    <row r="1936" spans="3:3">
      <c r="C1936"/>
    </row>
    <row r="1937" spans="3:3">
      <c r="C1937"/>
    </row>
    <row r="1938" spans="3:3">
      <c r="C1938"/>
    </row>
    <row r="1939" spans="3:3">
      <c r="C1939"/>
    </row>
    <row r="1940" spans="3:3">
      <c r="C1940"/>
    </row>
    <row r="1941" spans="3:3">
      <c r="C1941"/>
    </row>
    <row r="1942" spans="3:3">
      <c r="C1942"/>
    </row>
    <row r="1943" spans="3:3">
      <c r="C1943"/>
    </row>
    <row r="1944" spans="3:3">
      <c r="C1944"/>
    </row>
    <row r="1945" spans="3:3">
      <c r="C1945"/>
    </row>
    <row r="1946" spans="3:3">
      <c r="C1946"/>
    </row>
    <row r="1947" spans="3:3">
      <c r="C1947"/>
    </row>
    <row r="1948" spans="3:3">
      <c r="C1948"/>
    </row>
    <row r="1949" spans="3:3">
      <c r="C1949"/>
    </row>
    <row r="1950" spans="3:3">
      <c r="C1950"/>
    </row>
    <row r="1951" spans="3:3">
      <c r="C1951"/>
    </row>
    <row r="1952" spans="3:3">
      <c r="C1952"/>
    </row>
    <row r="1953" spans="3:3">
      <c r="C1953"/>
    </row>
    <row r="1954" spans="3:3">
      <c r="C1954"/>
    </row>
    <row r="1955" spans="3:3">
      <c r="C1955"/>
    </row>
    <row r="1956" spans="3:3">
      <c r="C1956"/>
    </row>
    <row r="1957" spans="3:3">
      <c r="C1957"/>
    </row>
    <row r="1958" spans="3:3">
      <c r="C1958"/>
    </row>
    <row r="1959" spans="3:3">
      <c r="C1959"/>
    </row>
    <row r="1960" spans="3:3">
      <c r="C1960"/>
    </row>
    <row r="1961" spans="3:3">
      <c r="C1961"/>
    </row>
    <row r="1962" spans="3:3">
      <c r="C1962"/>
    </row>
    <row r="1963" spans="3:3">
      <c r="C1963"/>
    </row>
    <row r="1964" spans="3:3">
      <c r="C1964"/>
    </row>
    <row r="1965" spans="3:3">
      <c r="C1965"/>
    </row>
    <row r="1966" spans="3:3">
      <c r="C1966"/>
    </row>
    <row r="1967" spans="3:3">
      <c r="C1967"/>
    </row>
    <row r="1968" spans="3:3">
      <c r="C1968"/>
    </row>
    <row r="1969" spans="3:3">
      <c r="C1969"/>
    </row>
    <row r="1970" spans="3:3">
      <c r="C1970"/>
    </row>
    <row r="1971" spans="3:3">
      <c r="C1971"/>
    </row>
    <row r="1972" spans="3:3">
      <c r="C1972"/>
    </row>
    <row r="1973" spans="3:3">
      <c r="C1973"/>
    </row>
    <row r="1974" spans="3:3">
      <c r="C1974"/>
    </row>
    <row r="1975" spans="3:3">
      <c r="C1975"/>
    </row>
    <row r="1976" spans="3:3">
      <c r="C1976"/>
    </row>
    <row r="1977" spans="3:3">
      <c r="C1977"/>
    </row>
    <row r="1978" spans="3:3">
      <c r="C1978"/>
    </row>
    <row r="1979" spans="3:3">
      <c r="C1979"/>
    </row>
    <row r="1980" spans="3:3">
      <c r="C1980"/>
    </row>
    <row r="1981" spans="3:3">
      <c r="C1981"/>
    </row>
    <row r="1982" spans="3:3">
      <c r="C1982"/>
    </row>
    <row r="1983" spans="3:3">
      <c r="C1983"/>
    </row>
    <row r="1984" spans="3:3">
      <c r="C1984"/>
    </row>
    <row r="1985" spans="3:3">
      <c r="C1985"/>
    </row>
    <row r="1986" spans="3:3">
      <c r="C1986"/>
    </row>
    <row r="1987" spans="3:3">
      <c r="C1987"/>
    </row>
    <row r="1988" spans="3:3">
      <c r="C1988"/>
    </row>
    <row r="1989" spans="3:3">
      <c r="C1989"/>
    </row>
    <row r="1990" spans="3:3">
      <c r="C1990"/>
    </row>
    <row r="1991" spans="3:3">
      <c r="C1991"/>
    </row>
    <row r="1992" spans="3:3">
      <c r="C1992"/>
    </row>
    <row r="1993" spans="3:3">
      <c r="C1993"/>
    </row>
    <row r="1994" spans="3:3">
      <c r="C1994"/>
    </row>
    <row r="1995" spans="3:3">
      <c r="C1995"/>
    </row>
    <row r="1996" spans="3:3">
      <c r="C1996"/>
    </row>
    <row r="1997" spans="3:3">
      <c r="C1997"/>
    </row>
    <row r="1998" spans="3:3">
      <c r="C1998"/>
    </row>
    <row r="1999" spans="3:3">
      <c r="C1999"/>
    </row>
    <row r="2000" spans="3:3">
      <c r="C2000"/>
    </row>
    <row r="2001" spans="3:3">
      <c r="C2001"/>
    </row>
    <row r="2002" spans="3:3">
      <c r="C2002"/>
    </row>
    <row r="2003" spans="3:3">
      <c r="C2003"/>
    </row>
    <row r="2004" spans="3:3">
      <c r="C2004"/>
    </row>
    <row r="2005" spans="3:3">
      <c r="C2005"/>
    </row>
    <row r="2006" spans="3:3">
      <c r="C2006"/>
    </row>
    <row r="2007" spans="3:3">
      <c r="C2007"/>
    </row>
    <row r="2008" spans="3:3">
      <c r="C2008"/>
    </row>
    <row r="2009" spans="3:3">
      <c r="C2009"/>
    </row>
    <row r="2010" spans="3:3">
      <c r="C2010"/>
    </row>
    <row r="2011" spans="3:3">
      <c r="C2011"/>
    </row>
    <row r="2012" spans="3:3">
      <c r="C2012"/>
    </row>
    <row r="2013" spans="3:3">
      <c r="C2013"/>
    </row>
    <row r="2014" spans="3:3">
      <c r="C2014"/>
    </row>
    <row r="2015" spans="3:3">
      <c r="C2015"/>
    </row>
    <row r="2016" spans="3:3">
      <c r="C2016"/>
    </row>
    <row r="2017" spans="3:3">
      <c r="C2017"/>
    </row>
    <row r="2018" spans="3:3">
      <c r="C2018"/>
    </row>
    <row r="2019" spans="3:3">
      <c r="C2019"/>
    </row>
    <row r="2020" spans="3:3">
      <c r="C2020"/>
    </row>
    <row r="2021" spans="3:3">
      <c r="C2021"/>
    </row>
    <row r="2022" spans="3:3">
      <c r="C2022"/>
    </row>
    <row r="2023" spans="3:3">
      <c r="C2023"/>
    </row>
    <row r="2024" spans="3:3">
      <c r="C2024"/>
    </row>
    <row r="2025" spans="3:3">
      <c r="C2025"/>
    </row>
    <row r="2026" spans="3:3">
      <c r="C2026"/>
    </row>
    <row r="2027" spans="3:3">
      <c r="C2027"/>
    </row>
    <row r="2028" spans="3:3">
      <c r="C2028"/>
    </row>
    <row r="2029" spans="3:3">
      <c r="C2029"/>
    </row>
    <row r="2030" spans="3:3">
      <c r="C2030"/>
    </row>
    <row r="2031" spans="3:3">
      <c r="C2031"/>
    </row>
    <row r="2032" spans="3:3">
      <c r="C2032"/>
    </row>
    <row r="2033" spans="3:3">
      <c r="C2033"/>
    </row>
    <row r="2034" spans="3:3">
      <c r="C2034"/>
    </row>
    <row r="2035" spans="3:3">
      <c r="C2035"/>
    </row>
    <row r="2036" spans="3:3">
      <c r="C2036"/>
    </row>
    <row r="2037" spans="3:3">
      <c r="C2037"/>
    </row>
    <row r="2038" spans="3:3">
      <c r="C2038"/>
    </row>
    <row r="2039" spans="3:3">
      <c r="C2039"/>
    </row>
    <row r="2040" spans="3:3">
      <c r="C2040"/>
    </row>
    <row r="2041" spans="3:3">
      <c r="C2041"/>
    </row>
    <row r="2042" spans="3:3">
      <c r="C2042"/>
    </row>
    <row r="2043" spans="3:3">
      <c r="C2043"/>
    </row>
    <row r="2044" spans="3:3">
      <c r="C2044"/>
    </row>
    <row r="2045" spans="3:3">
      <c r="C2045"/>
    </row>
    <row r="2046" spans="3:3">
      <c r="C2046"/>
    </row>
    <row r="2047" spans="3:3">
      <c r="C2047"/>
    </row>
    <row r="2048" spans="3:3">
      <c r="C2048"/>
    </row>
    <row r="2049" spans="3:3">
      <c r="C2049"/>
    </row>
    <row r="2050" spans="3:3">
      <c r="C2050"/>
    </row>
    <row r="2051" spans="3:3">
      <c r="C2051"/>
    </row>
    <row r="2052" spans="3:3">
      <c r="C2052"/>
    </row>
    <row r="2053" spans="3:3">
      <c r="C2053"/>
    </row>
    <row r="2054" spans="3:3">
      <c r="C2054"/>
    </row>
    <row r="2055" spans="3:3">
      <c r="C2055"/>
    </row>
    <row r="2056" spans="3:3">
      <c r="C2056"/>
    </row>
    <row r="2057" spans="3:3">
      <c r="C2057"/>
    </row>
    <row r="2058" spans="3:3">
      <c r="C2058"/>
    </row>
    <row r="2059" spans="3:3">
      <c r="C2059"/>
    </row>
    <row r="2060" spans="3:3">
      <c r="C2060"/>
    </row>
    <row r="2061" spans="3:3">
      <c r="C2061"/>
    </row>
    <row r="2062" spans="3:3">
      <c r="C2062"/>
    </row>
    <row r="2063" spans="3:3">
      <c r="C2063"/>
    </row>
    <row r="2064" spans="3:3">
      <c r="C2064"/>
    </row>
    <row r="2065" spans="3:3">
      <c r="C2065"/>
    </row>
    <row r="2066" spans="3:3">
      <c r="C2066"/>
    </row>
    <row r="2067" spans="3:3">
      <c r="C2067"/>
    </row>
    <row r="2068" spans="3:3">
      <c r="C2068"/>
    </row>
    <row r="2069" spans="3:3">
      <c r="C2069"/>
    </row>
    <row r="2070" spans="3:3">
      <c r="C2070"/>
    </row>
    <row r="2071" spans="3:3">
      <c r="C2071"/>
    </row>
    <row r="2072" spans="3:3">
      <c r="C2072"/>
    </row>
    <row r="2073" spans="3:3">
      <c r="C2073"/>
    </row>
    <row r="2074" spans="3:3">
      <c r="C2074"/>
    </row>
    <row r="2075" spans="3:3">
      <c r="C2075"/>
    </row>
    <row r="2076" spans="3:3">
      <c r="C2076"/>
    </row>
    <row r="2077" spans="3:3">
      <c r="C2077"/>
    </row>
    <row r="2078" spans="3:3">
      <c r="C2078"/>
    </row>
    <row r="2079" spans="3:3">
      <c r="C2079"/>
    </row>
    <row r="2080" spans="3:3">
      <c r="C2080"/>
    </row>
    <row r="2081" spans="3:3">
      <c r="C2081"/>
    </row>
    <row r="2082" spans="3:3">
      <c r="C2082"/>
    </row>
    <row r="2083" spans="3:3">
      <c r="C2083"/>
    </row>
    <row r="2084" spans="3:3">
      <c r="C2084"/>
    </row>
    <row r="2085" spans="3:3">
      <c r="C2085"/>
    </row>
    <row r="2086" spans="3:3">
      <c r="C2086"/>
    </row>
    <row r="2087" spans="3:3">
      <c r="C2087"/>
    </row>
    <row r="2088" spans="3:3">
      <c r="C2088"/>
    </row>
    <row r="2089" spans="3:3">
      <c r="C2089"/>
    </row>
    <row r="2090" spans="3:3">
      <c r="C2090"/>
    </row>
    <row r="2091" spans="3:3">
      <c r="C2091"/>
    </row>
    <row r="2092" spans="3:3">
      <c r="C2092"/>
    </row>
    <row r="2093" spans="3:3">
      <c r="C2093"/>
    </row>
    <row r="2094" spans="3:3">
      <c r="C2094"/>
    </row>
    <row r="2095" spans="3:3">
      <c r="C2095"/>
    </row>
    <row r="2096" spans="3:3">
      <c r="C2096"/>
    </row>
    <row r="2097" spans="3:3">
      <c r="C2097"/>
    </row>
    <row r="2098" spans="3:3">
      <c r="C2098"/>
    </row>
    <row r="2099" spans="3:3">
      <c r="C2099"/>
    </row>
    <row r="2100" spans="3:3">
      <c r="C2100"/>
    </row>
    <row r="2101" spans="3:3">
      <c r="C2101"/>
    </row>
    <row r="2102" spans="3:3">
      <c r="C2102"/>
    </row>
    <row r="2103" spans="3:3">
      <c r="C2103"/>
    </row>
    <row r="2104" spans="3:3">
      <c r="C2104"/>
    </row>
    <row r="2105" spans="3:3">
      <c r="C2105"/>
    </row>
    <row r="2106" spans="3:3">
      <c r="C2106"/>
    </row>
    <row r="2107" spans="3:3">
      <c r="C2107"/>
    </row>
    <row r="2108" spans="3:3">
      <c r="C2108"/>
    </row>
    <row r="2109" spans="3:3">
      <c r="C2109"/>
    </row>
    <row r="2110" spans="3:3">
      <c r="C2110"/>
    </row>
    <row r="2111" spans="3:3">
      <c r="C2111"/>
    </row>
    <row r="2112" spans="3:3">
      <c r="C2112"/>
    </row>
    <row r="2113" spans="3:3">
      <c r="C2113"/>
    </row>
    <row r="2114" spans="3:3">
      <c r="C2114"/>
    </row>
    <row r="2115" spans="3:3">
      <c r="C2115"/>
    </row>
    <row r="2116" spans="3:3">
      <c r="C2116"/>
    </row>
    <row r="2117" spans="3:3">
      <c r="C2117"/>
    </row>
    <row r="2118" spans="3:3">
      <c r="C2118"/>
    </row>
    <row r="2119" spans="3:3">
      <c r="C2119"/>
    </row>
    <row r="2120" spans="3:3">
      <c r="C2120"/>
    </row>
    <row r="2121" spans="3:3">
      <c r="C2121"/>
    </row>
    <row r="2122" spans="3:3">
      <c r="C2122"/>
    </row>
    <row r="2123" spans="3:3">
      <c r="C2123"/>
    </row>
    <row r="2124" spans="3:3">
      <c r="C2124"/>
    </row>
    <row r="2125" spans="3:3">
      <c r="C2125"/>
    </row>
    <row r="2126" spans="3:3">
      <c r="C2126"/>
    </row>
    <row r="2127" spans="3:3">
      <c r="C2127"/>
    </row>
    <row r="2128" spans="3:3">
      <c r="C2128"/>
    </row>
    <row r="2129" spans="3:3">
      <c r="C2129"/>
    </row>
    <row r="2130" spans="3:3">
      <c r="C2130"/>
    </row>
    <row r="2131" spans="3:3">
      <c r="C2131"/>
    </row>
    <row r="2132" spans="3:3">
      <c r="C2132"/>
    </row>
    <row r="2133" spans="3:3">
      <c r="C2133"/>
    </row>
    <row r="2134" spans="3:3">
      <c r="C2134"/>
    </row>
    <row r="2135" spans="3:3">
      <c r="C2135"/>
    </row>
    <row r="2136" spans="3:3">
      <c r="C2136"/>
    </row>
    <row r="2137" spans="3:3">
      <c r="C2137"/>
    </row>
    <row r="2138" spans="3:3">
      <c r="C2138"/>
    </row>
    <row r="2139" spans="3:3">
      <c r="C2139"/>
    </row>
    <row r="2140" spans="3:3">
      <c r="C2140"/>
    </row>
    <row r="2141" spans="3:3">
      <c r="C2141"/>
    </row>
    <row r="2142" spans="3:3">
      <c r="C2142"/>
    </row>
    <row r="2143" spans="3:3">
      <c r="C2143"/>
    </row>
    <row r="2144" spans="3:3">
      <c r="C2144"/>
    </row>
    <row r="2145" spans="3:3">
      <c r="C2145"/>
    </row>
    <row r="2146" spans="3:3">
      <c r="C2146"/>
    </row>
    <row r="2147" spans="3:3">
      <c r="C2147"/>
    </row>
    <row r="2148" spans="3:3">
      <c r="C2148"/>
    </row>
    <row r="2149" spans="3:3">
      <c r="C2149"/>
    </row>
    <row r="2150" spans="3:3">
      <c r="C2150"/>
    </row>
    <row r="2151" spans="3:3">
      <c r="C2151"/>
    </row>
    <row r="2152" spans="3:3">
      <c r="C2152"/>
    </row>
    <row r="2153" spans="3:3">
      <c r="C2153"/>
    </row>
    <row r="2154" spans="3:3">
      <c r="C2154"/>
    </row>
    <row r="2155" spans="3:3">
      <c r="C2155"/>
    </row>
    <row r="2156" spans="3:3">
      <c r="C2156"/>
    </row>
    <row r="2157" spans="3:3">
      <c r="C2157"/>
    </row>
    <row r="2158" spans="3:3">
      <c r="C2158"/>
    </row>
    <row r="2159" spans="3:3">
      <c r="C2159"/>
    </row>
    <row r="2160" spans="3:3">
      <c r="C2160"/>
    </row>
    <row r="2161" spans="3:3">
      <c r="C2161"/>
    </row>
    <row r="2162" spans="3:3">
      <c r="C2162"/>
    </row>
    <row r="2163" spans="3:3">
      <c r="C2163"/>
    </row>
    <row r="2164" spans="3:3">
      <c r="C2164"/>
    </row>
    <row r="2165" spans="3:3">
      <c r="C2165"/>
    </row>
    <row r="2166" spans="3:3">
      <c r="C2166"/>
    </row>
    <row r="2167" spans="3:3">
      <c r="C2167"/>
    </row>
    <row r="2168" spans="3:3">
      <c r="C2168"/>
    </row>
    <row r="2169" spans="3:3">
      <c r="C2169"/>
    </row>
    <row r="2170" spans="3:3">
      <c r="C2170"/>
    </row>
    <row r="2171" spans="3:3">
      <c r="C2171"/>
    </row>
    <row r="2172" spans="3:3">
      <c r="C2172"/>
    </row>
    <row r="2173" spans="3:3">
      <c r="C2173"/>
    </row>
    <row r="2174" spans="3:3">
      <c r="C2174"/>
    </row>
    <row r="2175" spans="3:3">
      <c r="C2175"/>
    </row>
    <row r="2176" spans="3:3">
      <c r="C2176"/>
    </row>
    <row r="2177" spans="3:3">
      <c r="C2177"/>
    </row>
    <row r="2178" spans="3:3">
      <c r="C2178"/>
    </row>
    <row r="2179" spans="3:3">
      <c r="C2179"/>
    </row>
    <row r="2180" spans="3:3">
      <c r="C2180"/>
    </row>
    <row r="2181" spans="3:3">
      <c r="C2181"/>
    </row>
    <row r="2182" spans="3:3">
      <c r="C2182"/>
    </row>
    <row r="2183" spans="3:3">
      <c r="C2183"/>
    </row>
    <row r="2184" spans="3:3">
      <c r="C2184"/>
    </row>
    <row r="2185" spans="3:3">
      <c r="C2185"/>
    </row>
    <row r="2186" spans="3:3">
      <c r="C2186"/>
    </row>
    <row r="2187" spans="3:3">
      <c r="C2187"/>
    </row>
    <row r="2188" spans="3:3">
      <c r="C2188"/>
    </row>
    <row r="2189" spans="3:3">
      <c r="C2189"/>
    </row>
    <row r="2190" spans="3:3">
      <c r="C2190"/>
    </row>
    <row r="2191" spans="3:3">
      <c r="C2191"/>
    </row>
    <row r="2192" spans="3:3">
      <c r="C2192"/>
    </row>
    <row r="2193" spans="3:3">
      <c r="C2193"/>
    </row>
    <row r="2194" spans="3:3">
      <c r="C2194"/>
    </row>
    <row r="2195" spans="3:3">
      <c r="C2195"/>
    </row>
    <row r="2196" spans="3:3">
      <c r="C2196"/>
    </row>
    <row r="2197" spans="3:3">
      <c r="C2197"/>
    </row>
    <row r="2198" spans="3:3">
      <c r="C2198"/>
    </row>
    <row r="2199" spans="3:3">
      <c r="C2199"/>
    </row>
    <row r="2200" spans="3:3">
      <c r="C2200"/>
    </row>
    <row r="2201" spans="3:3">
      <c r="C2201"/>
    </row>
    <row r="2202" spans="3:3">
      <c r="C2202"/>
    </row>
    <row r="2203" spans="3:3">
      <c r="C2203"/>
    </row>
    <row r="2204" spans="3:3">
      <c r="C2204"/>
    </row>
    <row r="2205" spans="3:3">
      <c r="C2205"/>
    </row>
    <row r="2206" spans="3:3">
      <c r="C2206"/>
    </row>
    <row r="2207" spans="3:3">
      <c r="C2207"/>
    </row>
    <row r="2208" spans="3:3">
      <c r="C2208"/>
    </row>
    <row r="2209" spans="3:3">
      <c r="C2209"/>
    </row>
    <row r="2210" spans="3:3">
      <c r="C2210"/>
    </row>
    <row r="2211" spans="3:3">
      <c r="C2211"/>
    </row>
    <row r="2212" spans="3:3">
      <c r="C2212"/>
    </row>
    <row r="2213" spans="3:3">
      <c r="C2213"/>
    </row>
    <row r="2214" spans="3:3">
      <c r="C2214"/>
    </row>
    <row r="2215" spans="3:3">
      <c r="C2215"/>
    </row>
    <row r="2216" spans="3:3">
      <c r="C2216"/>
    </row>
    <row r="2217" spans="3:3">
      <c r="C2217"/>
    </row>
    <row r="2218" spans="3:3">
      <c r="C2218"/>
    </row>
    <row r="2219" spans="3:3">
      <c r="C2219"/>
    </row>
    <row r="2220" spans="3:3">
      <c r="C2220"/>
    </row>
    <row r="2221" spans="3:3">
      <c r="C2221"/>
    </row>
    <row r="2222" spans="3:3">
      <c r="C2222"/>
    </row>
    <row r="2223" spans="3:3">
      <c r="C2223"/>
    </row>
    <row r="2224" spans="3:3">
      <c r="C2224"/>
    </row>
    <row r="2225" spans="3:3">
      <c r="C2225"/>
    </row>
    <row r="2226" spans="3:3">
      <c r="C2226"/>
    </row>
    <row r="2227" spans="3:3">
      <c r="C2227"/>
    </row>
    <row r="2228" spans="3:3">
      <c r="C2228"/>
    </row>
    <row r="2229" spans="3:3">
      <c r="C2229"/>
    </row>
    <row r="2230" spans="3:3">
      <c r="C2230"/>
    </row>
    <row r="2231" spans="3:3">
      <c r="C2231"/>
    </row>
    <row r="2232" spans="3:3">
      <c r="C2232"/>
    </row>
    <row r="2233" spans="3:3">
      <c r="C2233"/>
    </row>
    <row r="2234" spans="3:3">
      <c r="C2234"/>
    </row>
    <row r="2235" spans="3:3">
      <c r="C2235"/>
    </row>
    <row r="2236" spans="3:3">
      <c r="C2236"/>
    </row>
    <row r="2237" spans="3:3">
      <c r="C2237"/>
    </row>
    <row r="2238" spans="3:3">
      <c r="C2238"/>
    </row>
    <row r="2239" spans="3:3">
      <c r="C2239"/>
    </row>
    <row r="2240" spans="3:3">
      <c r="C2240"/>
    </row>
    <row r="2241" spans="3:3">
      <c r="C2241"/>
    </row>
    <row r="2242" spans="3:3">
      <c r="C2242"/>
    </row>
    <row r="2243" spans="3:3">
      <c r="C2243"/>
    </row>
    <row r="2244" spans="3:3">
      <c r="C2244"/>
    </row>
    <row r="2245" spans="3:3">
      <c r="C2245"/>
    </row>
    <row r="2246" spans="3:3">
      <c r="C2246"/>
    </row>
    <row r="2247" spans="3:3">
      <c r="C2247"/>
    </row>
    <row r="2248" spans="3:3">
      <c r="C2248"/>
    </row>
    <row r="2249" spans="3:3">
      <c r="C2249"/>
    </row>
    <row r="2250" spans="3:3">
      <c r="C2250"/>
    </row>
    <row r="2251" spans="3:3">
      <c r="C2251"/>
    </row>
    <row r="2252" spans="3:3">
      <c r="C2252"/>
    </row>
    <row r="2253" spans="3:3">
      <c r="C2253"/>
    </row>
    <row r="2254" spans="3:3">
      <c r="C2254"/>
    </row>
    <row r="2255" spans="3:3">
      <c r="C2255"/>
    </row>
    <row r="2256" spans="3:3">
      <c r="C2256"/>
    </row>
    <row r="2257" spans="3:3">
      <c r="C2257"/>
    </row>
    <row r="2258" spans="3:3">
      <c r="C2258"/>
    </row>
    <row r="2259" spans="3:3">
      <c r="C2259"/>
    </row>
    <row r="2260" spans="3:3">
      <c r="C2260"/>
    </row>
    <row r="2261" spans="3:3">
      <c r="C2261"/>
    </row>
    <row r="2262" spans="3:3">
      <c r="C2262"/>
    </row>
    <row r="2263" spans="3:3">
      <c r="C2263"/>
    </row>
    <row r="2264" spans="3:3">
      <c r="C2264"/>
    </row>
    <row r="2265" spans="3:3">
      <c r="C2265"/>
    </row>
    <row r="2266" spans="3:3">
      <c r="C2266"/>
    </row>
    <row r="2267" spans="3:3">
      <c r="C2267"/>
    </row>
    <row r="2268" spans="3:3">
      <c r="C2268"/>
    </row>
    <row r="2269" spans="3:3">
      <c r="C2269"/>
    </row>
    <row r="2270" spans="3:3">
      <c r="C2270"/>
    </row>
    <row r="2271" spans="3:3">
      <c r="C2271"/>
    </row>
    <row r="2272" spans="3:3">
      <c r="C2272"/>
    </row>
    <row r="2273" spans="3:3">
      <c r="C2273"/>
    </row>
    <row r="2274" spans="3:3">
      <c r="C2274"/>
    </row>
    <row r="2275" spans="3:3">
      <c r="C2275"/>
    </row>
    <row r="2276" spans="3:3">
      <c r="C2276"/>
    </row>
    <row r="2277" spans="3:3">
      <c r="C2277"/>
    </row>
    <row r="2278" spans="3:3">
      <c r="C2278"/>
    </row>
    <row r="2279" spans="3:3">
      <c r="C2279"/>
    </row>
    <row r="2280" spans="3:3">
      <c r="C2280"/>
    </row>
    <row r="2281" spans="3:3">
      <c r="C2281"/>
    </row>
    <row r="2282" spans="3:3">
      <c r="C2282"/>
    </row>
    <row r="2283" spans="3:3">
      <c r="C2283"/>
    </row>
    <row r="2284" spans="3:3">
      <c r="C2284"/>
    </row>
    <row r="2285" spans="3:3">
      <c r="C2285"/>
    </row>
    <row r="2286" spans="3:3">
      <c r="C2286"/>
    </row>
    <row r="2287" spans="3:3">
      <c r="C2287"/>
    </row>
    <row r="2288" spans="3:3">
      <c r="C2288"/>
    </row>
    <row r="2289" spans="3:3">
      <c r="C2289"/>
    </row>
    <row r="2290" spans="3:3">
      <c r="C2290"/>
    </row>
    <row r="2291" spans="3:3">
      <c r="C2291"/>
    </row>
    <row r="2292" spans="3:3">
      <c r="C2292"/>
    </row>
    <row r="2293" spans="3:3">
      <c r="C2293"/>
    </row>
    <row r="2294" spans="3:3">
      <c r="C2294"/>
    </row>
    <row r="2295" spans="3:3">
      <c r="C2295"/>
    </row>
    <row r="2296" spans="3:3">
      <c r="C2296"/>
    </row>
    <row r="2297" spans="3:3">
      <c r="C2297"/>
    </row>
    <row r="2298" spans="3:3">
      <c r="C2298"/>
    </row>
    <row r="2299" spans="3:3">
      <c r="C2299"/>
    </row>
    <row r="2300" spans="3:3">
      <c r="C2300"/>
    </row>
    <row r="2301" spans="3:3">
      <c r="C2301"/>
    </row>
    <row r="2302" spans="3:3">
      <c r="C2302"/>
    </row>
    <row r="2303" spans="3:3">
      <c r="C2303"/>
    </row>
    <row r="2304" spans="3:3">
      <c r="C2304"/>
    </row>
    <row r="2305" spans="3:3">
      <c r="C2305"/>
    </row>
    <row r="2306" spans="3:3">
      <c r="C2306"/>
    </row>
    <row r="2307" spans="3:3">
      <c r="C2307"/>
    </row>
    <row r="2308" spans="3:3">
      <c r="C2308"/>
    </row>
    <row r="2309" spans="3:3">
      <c r="C2309"/>
    </row>
    <row r="2310" spans="3:3">
      <c r="C2310"/>
    </row>
    <row r="2311" spans="3:3">
      <c r="C2311"/>
    </row>
    <row r="2312" spans="3:3">
      <c r="C2312"/>
    </row>
    <row r="2313" spans="3:3">
      <c r="C2313"/>
    </row>
    <row r="2314" spans="3:3">
      <c r="C2314"/>
    </row>
    <row r="2315" spans="3:3">
      <c r="C2315"/>
    </row>
    <row r="2316" spans="3:3">
      <c r="C2316"/>
    </row>
    <row r="2317" spans="3:3">
      <c r="C2317"/>
    </row>
    <row r="2318" spans="3:3">
      <c r="C2318"/>
    </row>
    <row r="2319" spans="3:3">
      <c r="C2319"/>
    </row>
    <row r="2320" spans="3:3">
      <c r="C2320"/>
    </row>
    <row r="2321" spans="3:3">
      <c r="C2321"/>
    </row>
    <row r="2322" spans="3:3">
      <c r="C2322"/>
    </row>
    <row r="2323" spans="3:3">
      <c r="C2323"/>
    </row>
    <row r="2324" spans="3:3">
      <c r="C2324"/>
    </row>
    <row r="2325" spans="3:3">
      <c r="C2325"/>
    </row>
    <row r="2326" spans="3:3">
      <c r="C2326"/>
    </row>
    <row r="2327" spans="3:3">
      <c r="C2327"/>
    </row>
    <row r="2328" spans="3:3">
      <c r="C2328"/>
    </row>
    <row r="2329" spans="3:3">
      <c r="C2329"/>
    </row>
    <row r="2330" spans="3:3">
      <c r="C2330"/>
    </row>
    <row r="2331" spans="3:3">
      <c r="C2331"/>
    </row>
    <row r="2332" spans="3:3">
      <c r="C2332"/>
    </row>
    <row r="2333" spans="3:3">
      <c r="C2333"/>
    </row>
    <row r="2334" spans="3:3">
      <c r="C2334"/>
    </row>
    <row r="2335" spans="3:3">
      <c r="C2335"/>
    </row>
    <row r="2336" spans="3:3">
      <c r="C2336"/>
    </row>
    <row r="2337" spans="3:3">
      <c r="C2337"/>
    </row>
    <row r="2338" spans="3:3">
      <c r="C2338"/>
    </row>
    <row r="2339" spans="3:3">
      <c r="C2339"/>
    </row>
    <row r="2340" spans="3:3">
      <c r="C2340"/>
    </row>
    <row r="2341" spans="3:3">
      <c r="C2341"/>
    </row>
    <row r="2342" spans="3:3">
      <c r="C2342"/>
    </row>
    <row r="2343" spans="3:3">
      <c r="C2343"/>
    </row>
    <row r="2344" spans="3:3">
      <c r="C2344"/>
    </row>
    <row r="2345" spans="3:3">
      <c r="C2345"/>
    </row>
    <row r="2346" spans="3:3">
      <c r="C2346"/>
    </row>
    <row r="2347" spans="3:3">
      <c r="C2347"/>
    </row>
    <row r="2348" spans="3:3">
      <c r="C2348"/>
    </row>
    <row r="2349" spans="3:3">
      <c r="C2349"/>
    </row>
    <row r="2350" spans="3:3">
      <c r="C2350"/>
    </row>
    <row r="2351" spans="3:3">
      <c r="C2351"/>
    </row>
    <row r="2352" spans="3:3">
      <c r="C2352"/>
    </row>
    <row r="2353" spans="3:3">
      <c r="C2353"/>
    </row>
    <row r="2354" spans="3:3">
      <c r="C2354"/>
    </row>
    <row r="2355" spans="3:3">
      <c r="C2355"/>
    </row>
    <row r="2356" spans="3:3">
      <c r="C2356"/>
    </row>
    <row r="2357" spans="3:3">
      <c r="C2357"/>
    </row>
    <row r="2358" spans="3:3">
      <c r="C2358"/>
    </row>
    <row r="2359" spans="3:3">
      <c r="C2359"/>
    </row>
    <row r="2360" spans="3:3">
      <c r="C2360"/>
    </row>
    <row r="2361" spans="3:3">
      <c r="C2361"/>
    </row>
    <row r="2362" spans="3:3">
      <c r="C2362"/>
    </row>
    <row r="2363" spans="3:3">
      <c r="C2363"/>
    </row>
    <row r="2364" spans="3:3">
      <c r="C2364"/>
    </row>
    <row r="2365" spans="3:3">
      <c r="C2365"/>
    </row>
    <row r="2366" spans="3:3">
      <c r="C2366"/>
    </row>
    <row r="2367" spans="3:3">
      <c r="C2367"/>
    </row>
    <row r="2368" spans="3:3">
      <c r="C2368"/>
    </row>
    <row r="2369" spans="3:3">
      <c r="C2369"/>
    </row>
    <row r="2370" spans="3:3">
      <c r="C2370"/>
    </row>
    <row r="2371" spans="3:3">
      <c r="C2371"/>
    </row>
    <row r="2372" spans="3:3">
      <c r="C2372"/>
    </row>
    <row r="2373" spans="3:3">
      <c r="C2373"/>
    </row>
    <row r="2374" spans="3:3">
      <c r="C2374"/>
    </row>
    <row r="2375" spans="3:3">
      <c r="C2375"/>
    </row>
    <row r="2376" spans="3:3">
      <c r="C2376"/>
    </row>
    <row r="2377" spans="3:3">
      <c r="C2377"/>
    </row>
    <row r="2378" spans="3:3">
      <c r="C2378"/>
    </row>
    <row r="2379" spans="3:3">
      <c r="C2379"/>
    </row>
    <row r="2380" spans="3:3">
      <c r="C2380"/>
    </row>
    <row r="2381" spans="3:3">
      <c r="C2381"/>
    </row>
    <row r="2382" spans="3:3">
      <c r="C2382"/>
    </row>
    <row r="2383" spans="3:3">
      <c r="C2383"/>
    </row>
    <row r="2384" spans="3:3">
      <c r="C2384"/>
    </row>
    <row r="2385" spans="3:3">
      <c r="C2385"/>
    </row>
    <row r="2386" spans="3:3">
      <c r="C2386"/>
    </row>
    <row r="2387" spans="3:3">
      <c r="C2387"/>
    </row>
    <row r="2388" spans="3:3">
      <c r="C2388"/>
    </row>
    <row r="2389" spans="3:3">
      <c r="C2389"/>
    </row>
    <row r="2390" spans="3:3">
      <c r="C2390"/>
    </row>
    <row r="2391" spans="3:3">
      <c r="C2391"/>
    </row>
    <row r="2392" spans="3:3">
      <c r="C2392"/>
    </row>
    <row r="2393" spans="3:3">
      <c r="C2393"/>
    </row>
    <row r="2394" spans="3:3">
      <c r="C2394"/>
    </row>
    <row r="2395" spans="3:3">
      <c r="C2395"/>
    </row>
    <row r="2396" spans="3:3">
      <c r="C2396"/>
    </row>
    <row r="2397" spans="3:3">
      <c r="C2397"/>
    </row>
    <row r="2398" spans="3:3">
      <c r="C2398"/>
    </row>
    <row r="2399" spans="3:3">
      <c r="C2399"/>
    </row>
    <row r="2400" spans="3:3">
      <c r="C2400"/>
    </row>
    <row r="2401" spans="3:3">
      <c r="C2401"/>
    </row>
    <row r="2402" spans="3:3">
      <c r="C2402"/>
    </row>
    <row r="2403" spans="3:3">
      <c r="C2403"/>
    </row>
    <row r="2404" spans="3:3">
      <c r="C2404"/>
    </row>
    <row r="2405" spans="3:3">
      <c r="C2405"/>
    </row>
    <row r="2406" spans="3:3">
      <c r="C2406"/>
    </row>
    <row r="2407" spans="3:3">
      <c r="C2407"/>
    </row>
    <row r="2408" spans="3:3">
      <c r="C2408"/>
    </row>
    <row r="2409" spans="3:3">
      <c r="C2409"/>
    </row>
    <row r="2410" spans="3:3">
      <c r="C2410"/>
    </row>
    <row r="2411" spans="3:3">
      <c r="C2411"/>
    </row>
    <row r="2412" spans="3:3">
      <c r="C2412"/>
    </row>
    <row r="2413" spans="3:3">
      <c r="C2413"/>
    </row>
    <row r="2414" spans="3:3">
      <c r="C2414"/>
    </row>
    <row r="2415" spans="3:3">
      <c r="C2415"/>
    </row>
    <row r="2416" spans="3:3">
      <c r="C2416"/>
    </row>
    <row r="2417" spans="3:3">
      <c r="C2417"/>
    </row>
    <row r="2418" spans="3:3">
      <c r="C2418"/>
    </row>
    <row r="2419" spans="3:3">
      <c r="C2419"/>
    </row>
    <row r="2420" spans="3:3">
      <c r="C2420"/>
    </row>
    <row r="2421" spans="3:3">
      <c r="C2421"/>
    </row>
    <row r="2422" spans="3:3">
      <c r="C2422"/>
    </row>
    <row r="2423" spans="3:3">
      <c r="C2423"/>
    </row>
    <row r="2424" spans="3:3">
      <c r="C2424"/>
    </row>
    <row r="2425" spans="3:3">
      <c r="C2425"/>
    </row>
    <row r="2426" spans="3:3">
      <c r="C2426"/>
    </row>
    <row r="2427" spans="3:3">
      <c r="C2427"/>
    </row>
    <row r="2428" spans="3:3">
      <c r="C2428"/>
    </row>
    <row r="2429" spans="3:3">
      <c r="C2429"/>
    </row>
    <row r="2430" spans="3:3">
      <c r="C2430"/>
    </row>
    <row r="2431" spans="3:3">
      <c r="C2431"/>
    </row>
    <row r="2432" spans="3:3">
      <c r="C2432"/>
    </row>
    <row r="2433" spans="3:3">
      <c r="C2433"/>
    </row>
    <row r="2434" spans="3:3">
      <c r="C2434"/>
    </row>
    <row r="2435" spans="3:3">
      <c r="C2435"/>
    </row>
    <row r="2436" spans="3:3">
      <c r="C2436"/>
    </row>
    <row r="2437" spans="3:3">
      <c r="C2437"/>
    </row>
    <row r="2438" spans="3:3">
      <c r="C2438"/>
    </row>
    <row r="2439" spans="3:3">
      <c r="C2439"/>
    </row>
    <row r="2440" spans="3:3">
      <c r="C2440"/>
    </row>
    <row r="2441" spans="3:3">
      <c r="C2441"/>
    </row>
    <row r="2442" spans="3:3">
      <c r="C2442"/>
    </row>
    <row r="2443" spans="3:3">
      <c r="C2443"/>
    </row>
    <row r="2444" spans="3:3">
      <c r="C2444"/>
    </row>
    <row r="2445" spans="3:3">
      <c r="C2445"/>
    </row>
    <row r="2446" spans="3:3">
      <c r="C2446"/>
    </row>
    <row r="2447" spans="3:3">
      <c r="C2447"/>
    </row>
    <row r="2448" spans="3:3">
      <c r="C2448"/>
    </row>
    <row r="2449" spans="3:3">
      <c r="C2449"/>
    </row>
    <row r="2450" spans="3:3">
      <c r="C2450"/>
    </row>
    <row r="2451" spans="3:3">
      <c r="C2451"/>
    </row>
    <row r="2452" spans="3:3">
      <c r="C2452"/>
    </row>
    <row r="2453" spans="3:3">
      <c r="C2453"/>
    </row>
    <row r="2454" spans="3:3">
      <c r="C2454"/>
    </row>
    <row r="2455" spans="3:3">
      <c r="C2455"/>
    </row>
    <row r="2456" spans="3:3">
      <c r="C2456"/>
    </row>
    <row r="2457" spans="3:3">
      <c r="C2457"/>
    </row>
    <row r="2458" spans="3:3">
      <c r="C2458"/>
    </row>
    <row r="2459" spans="3:3">
      <c r="C2459"/>
    </row>
    <row r="2460" spans="3:3">
      <c r="C2460"/>
    </row>
    <row r="2461" spans="3:3">
      <c r="C2461"/>
    </row>
    <row r="2462" spans="3:3">
      <c r="C2462"/>
    </row>
    <row r="2463" spans="3:3">
      <c r="C2463"/>
    </row>
    <row r="2464" spans="3:3">
      <c r="C2464"/>
    </row>
    <row r="2465" spans="3:3">
      <c r="C2465"/>
    </row>
    <row r="2466" spans="3:3">
      <c r="C2466"/>
    </row>
    <row r="2467" spans="3:3">
      <c r="C2467"/>
    </row>
    <row r="2468" spans="3:3">
      <c r="C2468"/>
    </row>
    <row r="2469" spans="3:3">
      <c r="C2469"/>
    </row>
    <row r="2470" spans="3:3">
      <c r="C2470"/>
    </row>
    <row r="2471" spans="3:3">
      <c r="C2471"/>
    </row>
    <row r="2472" spans="3:3">
      <c r="C2472"/>
    </row>
    <row r="2473" spans="3:3">
      <c r="C2473"/>
    </row>
    <row r="2474" spans="3:3">
      <c r="C2474"/>
    </row>
    <row r="2475" spans="3:3">
      <c r="C2475"/>
    </row>
    <row r="2476" spans="3:3">
      <c r="C2476"/>
    </row>
    <row r="2477" spans="3:3">
      <c r="C2477"/>
    </row>
    <row r="2478" spans="3:3">
      <c r="C2478"/>
    </row>
    <row r="2479" spans="3:3">
      <c r="C2479"/>
    </row>
    <row r="2480" spans="3:3">
      <c r="C2480"/>
    </row>
    <row r="2481" spans="3:3">
      <c r="C2481"/>
    </row>
    <row r="2482" spans="3:3">
      <c r="C2482"/>
    </row>
    <row r="2483" spans="3:3">
      <c r="C2483"/>
    </row>
    <row r="2484" spans="3:3">
      <c r="C2484"/>
    </row>
    <row r="2485" spans="3:3">
      <c r="C2485"/>
    </row>
    <row r="2486" spans="3:3">
      <c r="C2486"/>
    </row>
    <row r="2487" spans="3:3">
      <c r="C2487"/>
    </row>
    <row r="2488" spans="3:3">
      <c r="C2488"/>
    </row>
    <row r="2489" spans="3:3">
      <c r="C2489"/>
    </row>
    <row r="2490" spans="3:3">
      <c r="C2490"/>
    </row>
    <row r="2491" spans="3:3">
      <c r="C2491"/>
    </row>
    <row r="2492" spans="3:3">
      <c r="C2492"/>
    </row>
    <row r="2493" spans="3:3">
      <c r="C2493"/>
    </row>
    <row r="2494" spans="3:3">
      <c r="C2494"/>
    </row>
    <row r="2495" spans="3:3">
      <c r="C2495"/>
    </row>
    <row r="2496" spans="3:3">
      <c r="C2496"/>
    </row>
    <row r="2497" spans="3:3">
      <c r="C2497"/>
    </row>
    <row r="2498" spans="3:3">
      <c r="C2498"/>
    </row>
    <row r="2499" spans="3:3">
      <c r="C2499"/>
    </row>
    <row r="2500" spans="3:3">
      <c r="C2500"/>
    </row>
    <row r="2501" spans="3:3">
      <c r="C2501"/>
    </row>
    <row r="2502" spans="3:3">
      <c r="C2502"/>
    </row>
    <row r="2503" spans="3:3">
      <c r="C2503"/>
    </row>
    <row r="2504" spans="3:3">
      <c r="C2504"/>
    </row>
    <row r="2505" spans="3:3">
      <c r="C2505"/>
    </row>
    <row r="2506" spans="3:3">
      <c r="C2506"/>
    </row>
    <row r="2507" spans="3:3">
      <c r="C2507"/>
    </row>
    <row r="2508" spans="3:3">
      <c r="C2508"/>
    </row>
    <row r="2509" spans="3:3">
      <c r="C2509"/>
    </row>
    <row r="2510" spans="3:3">
      <c r="C2510"/>
    </row>
    <row r="2511" spans="3:3">
      <c r="C2511"/>
    </row>
    <row r="2512" spans="3:3">
      <c r="C2512"/>
    </row>
    <row r="2513" spans="3:3">
      <c r="C2513"/>
    </row>
    <row r="2514" spans="3:3">
      <c r="C2514"/>
    </row>
    <row r="2515" spans="3:3">
      <c r="C2515"/>
    </row>
    <row r="2516" spans="3:3">
      <c r="C2516"/>
    </row>
    <row r="2517" spans="3:3">
      <c r="C2517"/>
    </row>
    <row r="2518" spans="3:3">
      <c r="C2518"/>
    </row>
    <row r="2519" spans="3:3">
      <c r="C2519"/>
    </row>
    <row r="2520" spans="3:3">
      <c r="C2520"/>
    </row>
    <row r="2521" spans="3:3">
      <c r="C2521"/>
    </row>
    <row r="2522" spans="3:3">
      <c r="C2522"/>
    </row>
    <row r="2523" spans="3:3">
      <c r="C2523"/>
    </row>
    <row r="2524" spans="3:3">
      <c r="C2524"/>
    </row>
    <row r="2525" spans="3:3">
      <c r="C2525"/>
    </row>
    <row r="2526" spans="3:3">
      <c r="C2526"/>
    </row>
    <row r="2527" spans="3:3">
      <c r="C2527"/>
    </row>
    <row r="2528" spans="3:3">
      <c r="C2528"/>
    </row>
    <row r="2529" spans="3:3">
      <c r="C2529"/>
    </row>
    <row r="2530" spans="3:3">
      <c r="C2530"/>
    </row>
    <row r="2531" spans="3:3">
      <c r="C2531"/>
    </row>
    <row r="2532" spans="3:3">
      <c r="C2532"/>
    </row>
    <row r="2533" spans="3:3">
      <c r="C2533"/>
    </row>
    <row r="2534" spans="3:3">
      <c r="C2534"/>
    </row>
    <row r="2535" spans="3:3">
      <c r="C2535"/>
    </row>
    <row r="2536" spans="3:3">
      <c r="C2536"/>
    </row>
    <row r="2537" spans="3:3">
      <c r="C2537"/>
    </row>
    <row r="2538" spans="3:3">
      <c r="C2538"/>
    </row>
    <row r="2539" spans="3:3">
      <c r="C2539"/>
    </row>
    <row r="2540" spans="3:3">
      <c r="C2540"/>
    </row>
    <row r="2541" spans="3:3">
      <c r="C2541"/>
    </row>
    <row r="2542" spans="3:3">
      <c r="C2542"/>
    </row>
    <row r="2543" spans="3:3">
      <c r="C2543"/>
    </row>
    <row r="2544" spans="3:3">
      <c r="C2544"/>
    </row>
    <row r="2545" spans="3:3">
      <c r="C2545"/>
    </row>
    <row r="2546" spans="3:3">
      <c r="C2546"/>
    </row>
    <row r="2547" spans="3:3">
      <c r="C2547"/>
    </row>
    <row r="2548" spans="3:3">
      <c r="C2548"/>
    </row>
    <row r="2549" spans="3:3">
      <c r="C2549"/>
    </row>
    <row r="2550" spans="3:3">
      <c r="C2550"/>
    </row>
    <row r="2551" spans="3:3">
      <c r="C2551"/>
    </row>
    <row r="2552" spans="3:3">
      <c r="C2552"/>
    </row>
    <row r="2553" spans="3:3">
      <c r="C2553"/>
    </row>
    <row r="2554" spans="3:3">
      <c r="C2554"/>
    </row>
    <row r="2555" spans="3:3">
      <c r="C2555"/>
    </row>
    <row r="2556" spans="3:3">
      <c r="C2556"/>
    </row>
    <row r="2557" spans="3:3">
      <c r="C2557"/>
    </row>
    <row r="2558" spans="3:3">
      <c r="C2558"/>
    </row>
    <row r="2559" spans="3:3">
      <c r="C2559"/>
    </row>
    <row r="2560" spans="3:3">
      <c r="C2560"/>
    </row>
    <row r="2561" spans="3:3">
      <c r="C2561"/>
    </row>
    <row r="2562" spans="3:3">
      <c r="C2562"/>
    </row>
    <row r="2563" spans="3:3">
      <c r="C2563"/>
    </row>
    <row r="2564" spans="3:3">
      <c r="C2564"/>
    </row>
    <row r="2565" spans="3:3">
      <c r="C2565"/>
    </row>
    <row r="2566" spans="3:3">
      <c r="C2566"/>
    </row>
    <row r="2567" spans="3:3">
      <c r="C2567"/>
    </row>
    <row r="2568" spans="3:3">
      <c r="C2568"/>
    </row>
    <row r="2569" spans="3:3">
      <c r="C2569"/>
    </row>
    <row r="2570" spans="3:3">
      <c r="C2570"/>
    </row>
    <row r="2571" spans="3:3">
      <c r="C2571"/>
    </row>
    <row r="2572" spans="3:3">
      <c r="C2572"/>
    </row>
    <row r="2573" spans="3:3">
      <c r="C2573"/>
    </row>
    <row r="2574" spans="3:3">
      <c r="C2574"/>
    </row>
    <row r="2575" spans="3:3">
      <c r="C2575"/>
    </row>
    <row r="2576" spans="3:3">
      <c r="C2576"/>
    </row>
    <row r="2577" spans="3:3">
      <c r="C2577"/>
    </row>
    <row r="2578" spans="3:3">
      <c r="C2578"/>
    </row>
    <row r="2579" spans="3:3">
      <c r="C2579"/>
    </row>
    <row r="2580" spans="3:3">
      <c r="C2580"/>
    </row>
    <row r="2581" spans="3:3">
      <c r="C2581"/>
    </row>
    <row r="2582" spans="3:3">
      <c r="C2582"/>
    </row>
    <row r="2583" spans="3:3">
      <c r="C2583"/>
    </row>
    <row r="2584" spans="3:3">
      <c r="C2584"/>
    </row>
    <row r="2585" spans="3:3">
      <c r="C2585"/>
    </row>
    <row r="2586" spans="3:3">
      <c r="C2586"/>
    </row>
    <row r="2587" spans="3:3">
      <c r="C2587"/>
    </row>
    <row r="2588" spans="3:3">
      <c r="C2588"/>
    </row>
    <row r="2589" spans="3:3">
      <c r="C2589"/>
    </row>
    <row r="2590" spans="3:3">
      <c r="C2590"/>
    </row>
    <row r="2591" spans="3:3">
      <c r="C2591"/>
    </row>
    <row r="2592" spans="3:3">
      <c r="C2592"/>
    </row>
    <row r="2593" spans="3:3">
      <c r="C2593"/>
    </row>
    <row r="2594" spans="3:3">
      <c r="C2594"/>
    </row>
    <row r="2595" spans="3:3">
      <c r="C2595"/>
    </row>
    <row r="2596" spans="3:3">
      <c r="C2596"/>
    </row>
    <row r="2597" spans="3:3">
      <c r="C2597"/>
    </row>
    <row r="2598" spans="3:3">
      <c r="C2598"/>
    </row>
    <row r="2599" spans="3:3">
      <c r="C2599"/>
    </row>
    <row r="2600" spans="3:3">
      <c r="C2600"/>
    </row>
    <row r="2601" spans="3:3">
      <c r="C2601"/>
    </row>
    <row r="2602" spans="3:3">
      <c r="C2602"/>
    </row>
    <row r="2603" spans="3:3">
      <c r="C2603"/>
    </row>
    <row r="2604" spans="3:3">
      <c r="C2604"/>
    </row>
    <row r="2605" spans="3:3">
      <c r="C2605"/>
    </row>
    <row r="2606" spans="3:3">
      <c r="C2606"/>
    </row>
    <row r="2607" spans="3:3">
      <c r="C2607"/>
    </row>
    <row r="2608" spans="3:3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</sheetData>
  <autoFilter ref="A1:S4688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N7"/>
  <sheetViews>
    <sheetView workbookViewId="0">
      <selection activeCell="A6" sqref="A6:M6"/>
    </sheetView>
  </sheetViews>
  <sheetFormatPr baseColWidth="10" defaultRowHeight="12.75"/>
  <cols>
    <col min="1" max="1" width="16.5703125" bestFit="1" customWidth="1"/>
    <col min="2" max="14" width="11.42578125" style="1"/>
  </cols>
  <sheetData>
    <row r="1" spans="1:14">
      <c r="A1" s="5" t="s">
        <v>8</v>
      </c>
      <c r="B1" s="1" t="s">
        <v>84</v>
      </c>
      <c r="C1" s="1" t="s">
        <v>85</v>
      </c>
      <c r="D1" s="1" t="s">
        <v>86</v>
      </c>
      <c r="E1" s="1" t="s">
        <v>87</v>
      </c>
      <c r="F1" s="1" t="s">
        <v>88</v>
      </c>
      <c r="G1" s="1" t="s">
        <v>89</v>
      </c>
      <c r="H1" s="1" t="s">
        <v>90</v>
      </c>
      <c r="I1" s="1" t="s">
        <v>91</v>
      </c>
      <c r="J1" s="1" t="s">
        <v>92</v>
      </c>
      <c r="K1" s="1" t="s">
        <v>93</v>
      </c>
      <c r="L1" s="1" t="s">
        <v>94</v>
      </c>
      <c r="M1" s="1" t="s">
        <v>95</v>
      </c>
      <c r="N1" s="1" t="s">
        <v>83</v>
      </c>
    </row>
    <row r="2" spans="1:14">
      <c r="A2" s="5" t="s">
        <v>97</v>
      </c>
      <c r="B2" s="6">
        <v>0.53924141733457787</v>
      </c>
      <c r="C2" s="6">
        <v>0.70282628131661051</v>
      </c>
      <c r="D2" s="6">
        <v>0.66320379246432581</v>
      </c>
      <c r="E2" s="6">
        <v>0.7219752016992963</v>
      </c>
      <c r="F2" s="6">
        <v>0.67696161300143243</v>
      </c>
      <c r="G2" s="6">
        <v>0.59123244081505533</v>
      </c>
      <c r="H2" s="6">
        <v>0.68706507878791578</v>
      </c>
      <c r="I2" s="6">
        <v>0.74757583680667616</v>
      </c>
      <c r="J2" s="6">
        <v>0.72045160814359199</v>
      </c>
      <c r="K2" s="6">
        <v>0.75125194429298903</v>
      </c>
      <c r="L2" s="6">
        <v>0.79113097987667391</v>
      </c>
      <c r="M2" s="6">
        <v>0.69035788594155034</v>
      </c>
      <c r="N2" s="6">
        <v>0.69134126747713154</v>
      </c>
    </row>
    <row r="3" spans="1:14">
      <c r="A3" s="5" t="s">
        <v>98</v>
      </c>
      <c r="B3" s="7">
        <v>571.03096774193546</v>
      </c>
      <c r="C3" s="7">
        <v>577.37620689655171</v>
      </c>
      <c r="D3" s="7">
        <v>577.6480645161289</v>
      </c>
      <c r="E3" s="7">
        <v>651.09300000000007</v>
      </c>
      <c r="F3" s="7">
        <v>651.64032258064515</v>
      </c>
      <c r="G3" s="7">
        <v>646.1243333333332</v>
      </c>
      <c r="H3" s="7">
        <v>644.0729032258065</v>
      </c>
      <c r="I3" s="7">
        <v>629.21612903225821</v>
      </c>
      <c r="J3" s="7">
        <v>609.96833333333336</v>
      </c>
      <c r="K3" s="7">
        <v>634.81903225806445</v>
      </c>
      <c r="L3" s="7">
        <v>645.12199999999996</v>
      </c>
      <c r="M3" s="7">
        <v>586.8241935483868</v>
      </c>
      <c r="N3" s="7">
        <v>618.75939890710379</v>
      </c>
    </row>
    <row r="5" spans="1:14">
      <c r="A5" s="5" t="s">
        <v>6</v>
      </c>
      <c r="B5" s="1" t="s">
        <v>84</v>
      </c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90</v>
      </c>
      <c r="I5" s="1" t="s">
        <v>91</v>
      </c>
      <c r="J5" s="1" t="s">
        <v>92</v>
      </c>
      <c r="K5" s="1" t="s">
        <v>93</v>
      </c>
      <c r="L5" s="1" t="s">
        <v>94</v>
      </c>
      <c r="M5" s="1" t="s">
        <v>95</v>
      </c>
      <c r="N5" s="1" t="s">
        <v>83</v>
      </c>
    </row>
    <row r="6" spans="1:14">
      <c r="A6" s="5" t="s">
        <v>99</v>
      </c>
      <c r="B6" s="6">
        <v>0.54977625432561339</v>
      </c>
      <c r="C6" s="6">
        <v>0.6748648776787407</v>
      </c>
      <c r="D6" s="6">
        <v>0.63073580346066416</v>
      </c>
      <c r="E6" s="6">
        <v>0.64796121358932746</v>
      </c>
      <c r="F6" s="6">
        <v>0.70144892412623128</v>
      </c>
      <c r="G6" s="6">
        <v>0.68546276556641927</v>
      </c>
      <c r="H6" s="6">
        <v>0.62897949499597372</v>
      </c>
      <c r="I6" s="6">
        <v>0.74899147200593263</v>
      </c>
      <c r="J6" s="6">
        <v>0.72639893305126657</v>
      </c>
      <c r="K6" s="6">
        <v>0.69458864902718986</v>
      </c>
      <c r="L6" s="6">
        <v>0.76252248569092396</v>
      </c>
      <c r="M6" s="6">
        <v>0.66950747006393807</v>
      </c>
      <c r="N6" s="6">
        <v>0.67674220576681521</v>
      </c>
    </row>
    <row r="7" spans="1:14">
      <c r="A7" s="5" t="s">
        <v>100</v>
      </c>
      <c r="B7" s="7">
        <v>78.862580645161287</v>
      </c>
      <c r="C7" s="7">
        <v>87.27724137931034</v>
      </c>
      <c r="D7" s="7">
        <v>89.969677419354838</v>
      </c>
      <c r="E7" s="7">
        <v>92.26</v>
      </c>
      <c r="F7" s="7">
        <v>91.17258064516129</v>
      </c>
      <c r="G7" s="7">
        <v>87</v>
      </c>
      <c r="H7" s="7">
        <v>88.734193548387097</v>
      </c>
      <c r="I7" s="7">
        <v>86</v>
      </c>
      <c r="J7" s="7">
        <v>85.977000000000004</v>
      </c>
      <c r="K7" s="7">
        <v>84.756129032258073</v>
      </c>
      <c r="L7" s="7">
        <v>81.533333333333331</v>
      </c>
      <c r="M7" s="7">
        <v>80.925161290322578</v>
      </c>
      <c r="N7" s="7">
        <v>86.194480874316938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MAH CHAK</dc:creator>
  <cp:lastModifiedBy>hmahchak</cp:lastModifiedBy>
  <cp:lastPrinted>2016-09-29T06:27:58Z</cp:lastPrinted>
  <dcterms:created xsi:type="dcterms:W3CDTF">2015-07-16T10:18:36Z</dcterms:created>
  <dcterms:modified xsi:type="dcterms:W3CDTF">2017-03-22T06:03:47Z</dcterms:modified>
</cp:coreProperties>
</file>