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_Dimension">[1]LISTE!$H$1:$H$65536</definedName>
    <definedName name="c_Etat">[1]LISTE!$A$1:$A$65536</definedName>
    <definedName name="c_Matiere">[1]LISTE!$F$1:$F$65536</definedName>
    <definedName name="c_Pays">[1]LISTE!$C$1:$C$65536</definedName>
    <definedName name="c_Potentiel">[1]LISTE!$D$1:$D$65536</definedName>
    <definedName name="c_TypeProduits">[1]LISTE!$G$1:$G$65536</definedName>
    <definedName name="c_TypeWagons">[1]LISTE!$E$1:$E$65536</definedName>
    <definedName name="c_UIC">[1]LISTE!$I$1:$I$65536</definedName>
    <definedName name="d_Dimension">[1]LISTE!$H$2</definedName>
    <definedName name="d_Etat">[1]LISTE!$A$2</definedName>
    <definedName name="d_Matiere">[1]LISTE!$F$2</definedName>
    <definedName name="d_Pays">[1]LISTE!$C$2</definedName>
    <definedName name="d_Potentiel">[1]LISTE!$D$2</definedName>
    <definedName name="d_TypeProduits">[1]LISTE!$G$2</definedName>
    <definedName name="d_TypeWagons">[1]LISTE!$E$2</definedName>
    <definedName name="d_UIC">[1]LISTE!$I$2</definedName>
    <definedName name="l_Dimension">OFFSET(d_Dimension,0,0,COUNTA(c_Dimension)-1,1)</definedName>
    <definedName name="l_Etat">OFFSET(d_Etat,0,0,COUNTA(c_Etat)-1,1)</definedName>
    <definedName name="l_Matiere">OFFSET(d_Matiere,0,0,COUNTA(c_Matiere)-1,1)</definedName>
    <definedName name="l_Pays">OFFSET(d_Pays,0,0,COUNTA(c_Pays)-1,1)</definedName>
    <definedName name="l_Potentiel">OFFSET(d_Potentiel,0,0,COUNTA(c_Potentiel)-1,1)</definedName>
    <definedName name="l_TypeProduits">OFFSET(d_TypeProduits,0,0,COUNTA(c_TypeProduits)-1,1)</definedName>
    <definedName name="l_TypeWagons">OFFSET(d_TypeWagons,0,0,COUNTA(c_TypeWagons)-1,1)</definedName>
    <definedName name="l_UIC">OFFSET(d_UIC,0,0,COUNTA(c_UIC)-1,1)</definedName>
  </definedNames>
  <calcPr calcId="125725"/>
</workbook>
</file>

<file path=xl/calcChain.xml><?xml version="1.0" encoding="utf-8"?>
<calcChain xmlns="http://schemas.openxmlformats.org/spreadsheetml/2006/main">
  <c r="G28" i="1"/>
  <c r="F28"/>
  <c r="D28"/>
  <c r="G27"/>
  <c r="F27"/>
  <c r="D27"/>
  <c r="G26"/>
  <c r="F26"/>
  <c r="D26"/>
  <c r="G25"/>
  <c r="F25"/>
  <c r="D25"/>
  <c r="G24"/>
  <c r="F24"/>
  <c r="D24"/>
  <c r="G23"/>
  <c r="F23"/>
  <c r="D23"/>
  <c r="G22"/>
  <c r="F22"/>
  <c r="D22"/>
  <c r="G21"/>
  <c r="F21"/>
  <c r="D21"/>
  <c r="G20"/>
  <c r="F20"/>
  <c r="D20"/>
  <c r="G19"/>
  <c r="F19"/>
  <c r="D19"/>
  <c r="G18"/>
  <c r="F18"/>
  <c r="D18"/>
  <c r="G17"/>
  <c r="F17"/>
  <c r="D17"/>
  <c r="G16"/>
  <c r="F16"/>
  <c r="D16"/>
  <c r="G15"/>
  <c r="F15"/>
  <c r="D15"/>
  <c r="G14"/>
  <c r="F14"/>
  <c r="D14"/>
  <c r="G13"/>
  <c r="F13"/>
  <c r="D13"/>
  <c r="G12"/>
  <c r="F12"/>
  <c r="D12"/>
  <c r="G11"/>
  <c r="F11"/>
  <c r="D11"/>
  <c r="G10"/>
  <c r="F10"/>
  <c r="D10"/>
  <c r="G9"/>
  <c r="F9"/>
  <c r="D9"/>
  <c r="G8"/>
  <c r="F8"/>
  <c r="D8"/>
  <c r="G7"/>
  <c r="F7"/>
  <c r="D7"/>
  <c r="G6"/>
  <c r="F6"/>
  <c r="D6"/>
  <c r="G5"/>
  <c r="F5"/>
  <c r="D5"/>
  <c r="G4"/>
  <c r="F4"/>
  <c r="D4"/>
  <c r="G3"/>
  <c r="F3"/>
  <c r="D3"/>
  <c r="G2"/>
  <c r="F2"/>
  <c r="D2"/>
</calcChain>
</file>

<file path=xl/sharedStrings.xml><?xml version="1.0" encoding="utf-8"?>
<sst xmlns="http://schemas.openxmlformats.org/spreadsheetml/2006/main" count="120" uniqueCount="47">
  <si>
    <t>Etat</t>
  </si>
  <si>
    <t>Variante</t>
  </si>
  <si>
    <t>Cumul</t>
  </si>
  <si>
    <t>Date</t>
  </si>
  <si>
    <t>mois</t>
  </si>
  <si>
    <t>annee</t>
  </si>
  <si>
    <t>Client</t>
  </si>
  <si>
    <t>Pays</t>
  </si>
  <si>
    <t>Quantité</t>
  </si>
  <si>
    <t>Offert</t>
  </si>
  <si>
    <t>Suisse</t>
  </si>
  <si>
    <t>25 à 100</t>
  </si>
  <si>
    <t>A faire</t>
  </si>
  <si>
    <t>France</t>
  </si>
  <si>
    <t>Annulée</t>
  </si>
  <si>
    <t>Déclinée</t>
  </si>
  <si>
    <t>Allemagne</t>
  </si>
  <si>
    <t>300 à 500</t>
  </si>
  <si>
    <t>Espagne</t>
  </si>
  <si>
    <t>Perdu</t>
  </si>
  <si>
    <t>D16070</t>
  </si>
  <si>
    <t>D16071</t>
  </si>
  <si>
    <t>D16072</t>
  </si>
  <si>
    <t>D16073</t>
  </si>
  <si>
    <t>D16074</t>
  </si>
  <si>
    <t>D16075</t>
  </si>
  <si>
    <t>D16076</t>
  </si>
  <si>
    <t>D16077</t>
  </si>
  <si>
    <t>D16078</t>
  </si>
  <si>
    <t>D16079</t>
  </si>
  <si>
    <t>D16080</t>
  </si>
  <si>
    <t>D16081</t>
  </si>
  <si>
    <t>D16082</t>
  </si>
  <si>
    <t>D16083</t>
  </si>
  <si>
    <t>D16084</t>
  </si>
  <si>
    <t>D16085</t>
  </si>
  <si>
    <t>D16086</t>
  </si>
  <si>
    <t>D16087</t>
  </si>
  <si>
    <t>X</t>
  </si>
  <si>
    <t>Y</t>
  </si>
  <si>
    <t>Z</t>
  </si>
  <si>
    <t>A</t>
  </si>
  <si>
    <t>W</t>
  </si>
  <si>
    <t>T</t>
  </si>
  <si>
    <t>G</t>
  </si>
  <si>
    <t>M</t>
  </si>
  <si>
    <t>DD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</si>
</sst>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/>
    </xf>
    <xf numFmtId="15" fontId="1" fillId="2" borderId="3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1" fontId="1" fillId="0" borderId="0" xfId="0" applyNumberFormat="1" applyFont="1" applyAlignment="1">
      <alignment horizontal="center" vertical="center"/>
    </xf>
    <xf numFmtId="15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691"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theme="9" tint="-0.499984740745262"/>
      </font>
      <fill>
        <patternFill>
          <bgColor rgb="FFFFE48F"/>
        </patternFill>
      </fill>
    </dxf>
    <dxf>
      <font>
        <color theme="3" tint="-0.24994659260841701"/>
      </font>
      <fill>
        <patternFill>
          <bgColor theme="8" tint="0.79998168889431442"/>
        </patternFill>
      </fill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-TITAGARH/1_Service%20Commercial/Prix/MC%20-%20Copie%20de%20DP%202001%20&#224;%202016_Wg+Autre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Wagons New"/>
      <sheetName val="Commande"/>
      <sheetName val="LISTE"/>
      <sheetName val="Feuil1"/>
      <sheetName val="Stats"/>
      <sheetName val="PaysContinent"/>
    </sheetNames>
    <sheetDataSet>
      <sheetData sheetId="0"/>
      <sheetData sheetId="1"/>
      <sheetData sheetId="2">
        <row r="1">
          <cell r="A1" t="str">
            <v>Etat</v>
          </cell>
          <cell r="C1" t="str">
            <v>Pays</v>
          </cell>
          <cell r="D1" t="str">
            <v>Potentiel</v>
          </cell>
          <cell r="E1" t="str">
            <v>TYPE DE  WAGON</v>
          </cell>
          <cell r="F1" t="str">
            <v>Matière</v>
          </cell>
          <cell r="G1" t="str">
            <v>PRODUITS</v>
          </cell>
          <cell r="H1" t="str">
            <v>Dimension</v>
          </cell>
          <cell r="I1" t="str">
            <v>Code UIC</v>
          </cell>
        </row>
        <row r="2">
          <cell r="A2" t="str">
            <v>A faire</v>
          </cell>
          <cell r="C2" t="str">
            <v>Afghanistan</v>
          </cell>
          <cell r="D2">
            <v>0.25</v>
          </cell>
          <cell r="E2" t="str">
            <v>Citerne</v>
          </cell>
          <cell r="F2" t="str">
            <v>Acier</v>
          </cell>
          <cell r="G2" t="str">
            <v>?</v>
          </cell>
          <cell r="H2" t="str">
            <v>40'</v>
          </cell>
          <cell r="I2" t="str">
            <v>Eacs</v>
          </cell>
        </row>
        <row r="3">
          <cell r="A3" t="str">
            <v>Offert</v>
          </cell>
          <cell r="C3" t="str">
            <v>Afrique du Sud</v>
          </cell>
          <cell r="D3">
            <v>0.5</v>
          </cell>
          <cell r="E3" t="str">
            <v>Conventionnel</v>
          </cell>
          <cell r="F3" t="str">
            <v>Inox</v>
          </cell>
          <cell r="G3" t="str">
            <v>acétate de vinyle monomère stabilisé AVM/AVS</v>
          </cell>
          <cell r="H3" t="str">
            <v>60'</v>
          </cell>
          <cell r="I3" t="str">
            <v>Eamos</v>
          </cell>
        </row>
        <row r="4">
          <cell r="A4" t="str">
            <v>Commande</v>
          </cell>
          <cell r="C4" t="str">
            <v>Albanie</v>
          </cell>
          <cell r="D4">
            <v>0.8</v>
          </cell>
          <cell r="E4" t="str">
            <v>Intermodal</v>
          </cell>
          <cell r="G4" t="str">
            <v>acétone</v>
          </cell>
          <cell r="H4" t="str">
            <v>80' (2 bogies)</v>
          </cell>
          <cell r="I4" t="str">
            <v>Eanos</v>
          </cell>
        </row>
        <row r="5">
          <cell r="A5" t="str">
            <v>Perdu</v>
          </cell>
          <cell r="C5" t="str">
            <v>Algérie</v>
          </cell>
          <cell r="E5" t="str">
            <v>Trémies</v>
          </cell>
          <cell r="G5" t="str">
            <v>acétone cyanhydrine</v>
          </cell>
          <cell r="H5" t="str">
            <v>80' (3 bogies)</v>
          </cell>
          <cell r="I5" t="str">
            <v>Eaos</v>
          </cell>
        </row>
        <row r="6">
          <cell r="A6" t="str">
            <v>Annulée</v>
          </cell>
          <cell r="C6" t="str">
            <v>Allemagne</v>
          </cell>
          <cell r="E6" t="str">
            <v>Spécial</v>
          </cell>
          <cell r="G6" t="str">
            <v>acide acétique</v>
          </cell>
          <cell r="H6" t="str">
            <v>90' (3 bogies)</v>
          </cell>
          <cell r="I6" t="str">
            <v>Faals</v>
          </cell>
        </row>
        <row r="7">
          <cell r="A7" t="str">
            <v>Déclinée</v>
          </cell>
          <cell r="C7" t="str">
            <v>Andorre</v>
          </cell>
          <cell r="G7" t="str">
            <v>acide adipique</v>
          </cell>
          <cell r="H7" t="str">
            <v>92' (3 bogies)</v>
          </cell>
          <cell r="I7" t="str">
            <v>Fakks</v>
          </cell>
        </row>
        <row r="8">
          <cell r="C8" t="str">
            <v>Angola</v>
          </cell>
          <cell r="G8" t="str">
            <v>acide chlorhydrique</v>
          </cell>
          <cell r="I8" t="str">
            <v>Falns</v>
          </cell>
        </row>
        <row r="9">
          <cell r="C9" t="str">
            <v>Antigua-et-Barbuda</v>
          </cell>
          <cell r="G9" t="str">
            <v>acide fluorhydrique anhydre</v>
          </cell>
          <cell r="I9" t="str">
            <v>Fanoos</v>
          </cell>
        </row>
        <row r="10">
          <cell r="C10" t="str">
            <v>Arabie saoudite</v>
          </cell>
          <cell r="G10" t="str">
            <v>acide nitrique</v>
          </cell>
          <cell r="I10" t="str">
            <v>Fanps</v>
          </cell>
        </row>
        <row r="11">
          <cell r="C11" t="str">
            <v>Argentine</v>
          </cell>
          <cell r="G11" t="str">
            <v>acide phosphorique</v>
          </cell>
          <cell r="I11" t="str">
            <v>Fas</v>
          </cell>
        </row>
        <row r="12">
          <cell r="C12" t="str">
            <v>Arménie</v>
          </cell>
          <cell r="G12" t="str">
            <v>acide sulfurique</v>
          </cell>
          <cell r="I12" t="str">
            <v>Fl</v>
          </cell>
        </row>
        <row r="13">
          <cell r="C13" t="str">
            <v>Australie</v>
          </cell>
          <cell r="G13" t="str">
            <v>acide téréphtalique</v>
          </cell>
          <cell r="I13" t="str">
            <v>Gas</v>
          </cell>
        </row>
        <row r="14">
          <cell r="C14" t="str">
            <v>Autriche</v>
          </cell>
          <cell r="G14" t="str">
            <v>acrylonitrile UN 1093</v>
          </cell>
          <cell r="I14" t="str">
            <v>Habbillns</v>
          </cell>
        </row>
        <row r="15">
          <cell r="C15" t="str">
            <v>Azerbaïdjan</v>
          </cell>
          <cell r="G15" t="str">
            <v>agrégats</v>
          </cell>
          <cell r="I15" t="str">
            <v>Habbillss</v>
          </cell>
        </row>
        <row r="16">
          <cell r="C16" t="str">
            <v>Bahamas</v>
          </cell>
          <cell r="G16" t="str">
            <v>alimentaire</v>
          </cell>
          <cell r="I16" t="str">
            <v>Habbins</v>
          </cell>
        </row>
        <row r="17">
          <cell r="C17" t="str">
            <v>Bahreïn</v>
          </cell>
          <cell r="G17" t="str">
            <v>alpha olefin C6</v>
          </cell>
          <cell r="I17" t="str">
            <v>Hbbillns</v>
          </cell>
        </row>
        <row r="18">
          <cell r="C18" t="str">
            <v>Bangladesh</v>
          </cell>
          <cell r="G18" t="str">
            <v>alumin caline</v>
          </cell>
          <cell r="I18" t="str">
            <v>Kilns</v>
          </cell>
        </row>
        <row r="19">
          <cell r="C19" t="str">
            <v>Barbade</v>
          </cell>
          <cell r="G19" t="str">
            <v>alumine (oxyde d'aluminium)</v>
          </cell>
          <cell r="I19" t="str">
            <v>Ldkks</v>
          </cell>
        </row>
        <row r="20">
          <cell r="C20" t="str">
            <v>Belgique</v>
          </cell>
          <cell r="G20" t="str">
            <v>AMTP</v>
          </cell>
          <cell r="I20" t="str">
            <v>Lfgnss</v>
          </cell>
        </row>
        <row r="21">
          <cell r="C21" t="str">
            <v>Belize</v>
          </cell>
          <cell r="G21" t="str">
            <v>Anthracite dust UN 1361</v>
          </cell>
          <cell r="I21" t="str">
            <v>Lgjns</v>
          </cell>
        </row>
        <row r="22">
          <cell r="C22" t="str">
            <v>Bénin</v>
          </cell>
          <cell r="G22" t="str">
            <v>argile</v>
          </cell>
          <cell r="I22" t="str">
            <v>Lgns</v>
          </cell>
        </row>
        <row r="23">
          <cell r="C23" t="str">
            <v>Bhoutan</v>
          </cell>
          <cell r="G23" t="str">
            <v>argile/palette</v>
          </cell>
          <cell r="I23" t="str">
            <v>Lgnss</v>
          </cell>
        </row>
        <row r="24">
          <cell r="C24" t="str">
            <v>Biélorussie</v>
          </cell>
          <cell r="G24" t="str">
            <v xml:space="preserve">autos </v>
          </cell>
          <cell r="I24" t="str">
            <v>Rbbks</v>
          </cell>
        </row>
        <row r="25">
          <cell r="C25" t="str">
            <v>Birmanie</v>
          </cell>
          <cell r="G25" t="str">
            <v>BA Tanoos</v>
          </cell>
          <cell r="I25" t="str">
            <v>Rbns</v>
          </cell>
        </row>
        <row r="26">
          <cell r="C26" t="str">
            <v>Bolivie</v>
          </cell>
          <cell r="G26" t="str">
            <v>ballast</v>
          </cell>
          <cell r="I26" t="str">
            <v>Rbpns</v>
          </cell>
        </row>
        <row r="27">
          <cell r="C27" t="str">
            <v>Bosnie-Herzégovine</v>
          </cell>
          <cell r="G27" t="str">
            <v>ballast et agrégats</v>
          </cell>
          <cell r="I27" t="str">
            <v>Rbs</v>
          </cell>
        </row>
        <row r="28">
          <cell r="C28" t="str">
            <v>Botswana</v>
          </cell>
          <cell r="G28" t="str">
            <v>basculants</v>
          </cell>
          <cell r="I28" t="str">
            <v>Remmns</v>
          </cell>
        </row>
        <row r="29">
          <cell r="C29" t="str">
            <v>Brésil</v>
          </cell>
          <cell r="G29" t="str">
            <v>bauxite</v>
          </cell>
          <cell r="I29" t="str">
            <v>Rens</v>
          </cell>
        </row>
        <row r="30">
          <cell r="C30" t="str">
            <v>Brunei</v>
          </cell>
          <cell r="G30" t="str">
            <v>benzène</v>
          </cell>
          <cell r="I30" t="str">
            <v>Renss</v>
          </cell>
        </row>
        <row r="31">
          <cell r="C31" t="str">
            <v>Bulgarie</v>
          </cell>
          <cell r="G31" t="str">
            <v>bioethanol</v>
          </cell>
          <cell r="I31" t="str">
            <v>Res</v>
          </cell>
        </row>
        <row r="32">
          <cell r="C32" t="str">
            <v>Burkina Faso</v>
          </cell>
          <cell r="G32" t="str">
            <v>bitume</v>
          </cell>
          <cell r="I32" t="str">
            <v>Rijns</v>
          </cell>
        </row>
        <row r="33">
          <cell r="C33" t="str">
            <v>Burundi</v>
          </cell>
          <cell r="G33" t="str">
            <v>bobines</v>
          </cell>
          <cell r="I33" t="str">
            <v>Rilns</v>
          </cell>
        </row>
        <row r="34">
          <cell r="C34" t="str">
            <v>Cambodge</v>
          </cell>
          <cell r="G34" t="str">
            <v>bobines chaudes</v>
          </cell>
          <cell r="I34" t="str">
            <v>Rilnss</v>
          </cell>
        </row>
        <row r="35">
          <cell r="C35" t="str">
            <v>Cameroun</v>
          </cell>
          <cell r="G35" t="str">
            <v>Bogies</v>
          </cell>
          <cell r="I35" t="str">
            <v>Rlmmns</v>
          </cell>
        </row>
        <row r="36">
          <cell r="C36" t="str">
            <v>Canada</v>
          </cell>
          <cell r="G36" t="str">
            <v>bois &amp; tube</v>
          </cell>
          <cell r="I36" t="str">
            <v>Rlpns</v>
          </cell>
        </row>
        <row r="37">
          <cell r="C37" t="str">
            <v>Cap-Vert</v>
          </cell>
          <cell r="G37" t="str">
            <v>butanediol</v>
          </cell>
          <cell r="I37" t="str">
            <v>Rmmns</v>
          </cell>
        </row>
        <row r="38">
          <cell r="C38" t="str">
            <v>Chili</v>
          </cell>
          <cell r="G38" t="str">
            <v>café</v>
          </cell>
          <cell r="I38" t="str">
            <v>Rns</v>
          </cell>
        </row>
        <row r="39">
          <cell r="C39" t="str">
            <v>Chine</v>
          </cell>
          <cell r="G39" t="str">
            <v>café en grains</v>
          </cell>
          <cell r="I39" t="str">
            <v>Rnss</v>
          </cell>
        </row>
        <row r="40">
          <cell r="C40" t="str">
            <v>Chypre</v>
          </cell>
          <cell r="G40" t="str">
            <v>caisses trémies</v>
          </cell>
          <cell r="I40" t="str">
            <v>Saaggnss</v>
          </cell>
        </row>
        <row r="41">
          <cell r="C41" t="str">
            <v>Chypre</v>
          </cell>
          <cell r="G41" t="str">
            <v>calcaire</v>
          </cell>
          <cell r="I41" t="str">
            <v>Sahlmmnps</v>
          </cell>
        </row>
        <row r="42">
          <cell r="C42" t="str">
            <v>Colombie</v>
          </cell>
          <cell r="G42" t="str">
            <v>camions</v>
          </cell>
          <cell r="I42" t="str">
            <v>Sdggmrs</v>
          </cell>
        </row>
        <row r="43">
          <cell r="C43" t="str">
            <v>Comores</v>
          </cell>
          <cell r="G43" t="str">
            <v>carbon soude</v>
          </cell>
          <cell r="I43" t="str">
            <v>Sffhimmns</v>
          </cell>
        </row>
        <row r="44">
          <cell r="C44" t="str">
            <v>Corée du Nord</v>
          </cell>
          <cell r="G44" t="str">
            <v xml:space="preserve">céréales </v>
          </cell>
          <cell r="I44" t="str">
            <v>Sggmrss</v>
          </cell>
        </row>
        <row r="45">
          <cell r="C45" t="str">
            <v>Corée du Sud</v>
          </cell>
          <cell r="G45" t="str">
            <v>céréales et ciment</v>
          </cell>
          <cell r="I45" t="str">
            <v>Sggrss</v>
          </cell>
        </row>
        <row r="46">
          <cell r="C46" t="str">
            <v>Costa Rica</v>
          </cell>
          <cell r="G46" t="str">
            <v>charbon</v>
          </cell>
          <cell r="I46" t="str">
            <v>Sghss</v>
          </cell>
        </row>
        <row r="47">
          <cell r="C47" t="str">
            <v>Côte d’Ivoire</v>
          </cell>
          <cell r="G47" t="str">
            <v>chaux gypse</v>
          </cell>
          <cell r="I47" t="str">
            <v>Sgn</v>
          </cell>
        </row>
        <row r="48">
          <cell r="C48" t="str">
            <v>Crete</v>
          </cell>
          <cell r="G48" t="str">
            <v>chimiques</v>
          </cell>
          <cell r="I48" t="str">
            <v>Sgnss</v>
          </cell>
        </row>
        <row r="49">
          <cell r="C49" t="str">
            <v>Salomon</v>
          </cell>
          <cell r="G49" t="str">
            <v>Chlore</v>
          </cell>
        </row>
        <row r="50">
          <cell r="C50" t="str">
            <v>Croatie</v>
          </cell>
          <cell r="G50" t="str">
            <v>chlorure de méthyle</v>
          </cell>
          <cell r="I50" t="str">
            <v>Shffimmns</v>
          </cell>
        </row>
        <row r="51">
          <cell r="C51" t="str">
            <v>Cuba</v>
          </cell>
          <cell r="G51" t="str">
            <v>Chlorure de vinyl monomère CVM</v>
          </cell>
          <cell r="I51" t="str">
            <v>Shimmns</v>
          </cell>
        </row>
        <row r="52">
          <cell r="C52" t="str">
            <v>Danemark</v>
          </cell>
          <cell r="G52" t="str">
            <v xml:space="preserve">ciment </v>
          </cell>
          <cell r="I52" t="str">
            <v>Shimmnss</v>
          </cell>
        </row>
        <row r="53">
          <cell r="C53" t="str">
            <v>Djibouti</v>
          </cell>
          <cell r="G53" t="str">
            <v>citerne uranus</v>
          </cell>
          <cell r="I53" t="str">
            <v>Shimms</v>
          </cell>
        </row>
        <row r="54">
          <cell r="C54" t="str">
            <v>Dominique</v>
          </cell>
          <cell r="G54" t="str">
            <v>Clinker</v>
          </cell>
          <cell r="I54" t="str">
            <v>Shmmns</v>
          </cell>
        </row>
        <row r="55">
          <cell r="C55" t="str">
            <v>Égypte</v>
          </cell>
          <cell r="G55" t="str">
            <v>co2</v>
          </cell>
          <cell r="I55" t="str">
            <v>Shmms</v>
          </cell>
        </row>
        <row r="56">
          <cell r="C56" t="str">
            <v>Émirats arabes unis</v>
          </cell>
          <cell r="G56" t="str">
            <v>coke</v>
          </cell>
          <cell r="I56" t="str">
            <v>Smmnps</v>
          </cell>
        </row>
        <row r="57">
          <cell r="C57" t="str">
            <v>Équateur</v>
          </cell>
          <cell r="G57" t="str">
            <v>combustibles nucléaires</v>
          </cell>
          <cell r="I57" t="str">
            <v>Snps</v>
          </cell>
        </row>
        <row r="58">
          <cell r="C58" t="str">
            <v>Érythrée</v>
          </cell>
          <cell r="G58" t="str">
            <v>conteneurs</v>
          </cell>
          <cell r="I58" t="str">
            <v>Tacns</v>
          </cell>
        </row>
        <row r="59">
          <cell r="C59" t="str">
            <v>Espagne</v>
          </cell>
          <cell r="G59" t="str">
            <v>copeaux de bois</v>
          </cell>
          <cell r="I59" t="str">
            <v>Tadgs</v>
          </cell>
        </row>
        <row r="60">
          <cell r="C60" t="str">
            <v>Estonie</v>
          </cell>
          <cell r="G60" t="str">
            <v>coupe C6</v>
          </cell>
          <cell r="I60" t="str">
            <v>Tadnps</v>
          </cell>
        </row>
        <row r="61">
          <cell r="C61" t="str">
            <v>États-Unis</v>
          </cell>
          <cell r="G61" t="str">
            <v>couvert</v>
          </cell>
          <cell r="I61" t="str">
            <v>Tadns</v>
          </cell>
        </row>
        <row r="62">
          <cell r="C62" t="str">
            <v>Éthiopie</v>
          </cell>
          <cell r="G62" t="str">
            <v>craie liquide</v>
          </cell>
          <cell r="I62" t="str">
            <v>Taehs</v>
          </cell>
        </row>
        <row r="63">
          <cell r="C63" t="str">
            <v>Fidji</v>
          </cell>
          <cell r="G63" t="str">
            <v>DCE</v>
          </cell>
          <cell r="I63" t="str">
            <v>Tagnoos</v>
          </cell>
        </row>
        <row r="64">
          <cell r="C64" t="str">
            <v>Finlande</v>
          </cell>
          <cell r="G64" t="str">
            <v xml:space="preserve">déchet radio actif </v>
          </cell>
          <cell r="I64" t="str">
            <v>Tagnpps</v>
          </cell>
        </row>
        <row r="65">
          <cell r="C65" t="str">
            <v>France</v>
          </cell>
          <cell r="G65" t="str">
            <v>déchets nucléaires</v>
          </cell>
          <cell r="I65" t="str">
            <v>Tal</v>
          </cell>
        </row>
        <row r="66">
          <cell r="C66" t="str">
            <v>Gabon</v>
          </cell>
          <cell r="G66" t="str">
            <v>dichloroéthane</v>
          </cell>
          <cell r="I66" t="str">
            <v>Talns</v>
          </cell>
        </row>
        <row r="67">
          <cell r="C67" t="str">
            <v>Gambie</v>
          </cell>
          <cell r="G67" t="str">
            <v>divers</v>
          </cell>
          <cell r="I67" t="str">
            <v>Tals</v>
          </cell>
        </row>
        <row r="68">
          <cell r="C68" t="str">
            <v>Géorgie</v>
          </cell>
          <cell r="G68" t="str">
            <v>engrais</v>
          </cell>
          <cell r="I68" t="str">
            <v>Tamns</v>
          </cell>
        </row>
        <row r="69">
          <cell r="C69" t="str">
            <v>Ghana</v>
          </cell>
          <cell r="G69" t="str">
            <v>épichloridhryne (classe 3 -16a RID)</v>
          </cell>
          <cell r="I69" t="str">
            <v>Tanoos</v>
          </cell>
        </row>
        <row r="70">
          <cell r="C70" t="str">
            <v>Grèce</v>
          </cell>
          <cell r="G70" t="str">
            <v>éthanol UN1170</v>
          </cell>
          <cell r="I70" t="str">
            <v>Tanpps</v>
          </cell>
        </row>
        <row r="71">
          <cell r="C71" t="str">
            <v>Grenade</v>
          </cell>
          <cell r="G71" t="str">
            <v>europalettes</v>
          </cell>
          <cell r="I71" t="str">
            <v>Tanps</v>
          </cell>
        </row>
        <row r="72">
          <cell r="C72" t="str">
            <v>Guatemala</v>
          </cell>
          <cell r="G72" t="str">
            <v>Faals  ou Falns</v>
          </cell>
          <cell r="I72" t="str">
            <v>Tapp</v>
          </cell>
        </row>
        <row r="73">
          <cell r="C73" t="str">
            <v>Guinée</v>
          </cell>
          <cell r="G73" t="str">
            <v>ferrailles</v>
          </cell>
          <cell r="I73" t="str">
            <v>Tappss</v>
          </cell>
        </row>
        <row r="74">
          <cell r="C74" t="str">
            <v>Guinée équatoriale</v>
          </cell>
          <cell r="G74" t="str">
            <v>fertilisant</v>
          </cell>
          <cell r="I74" t="str">
            <v>Uaas</v>
          </cell>
        </row>
        <row r="75">
          <cell r="C75" t="str">
            <v>Guinée-Bissau</v>
          </cell>
          <cell r="G75" t="str">
            <v>frigorifiques</v>
          </cell>
          <cell r="I75" t="str">
            <v>Uacns</v>
          </cell>
        </row>
        <row r="76">
          <cell r="C76" t="str">
            <v>Guyana</v>
          </cell>
          <cell r="G76" t="str">
            <v>fuel lourd</v>
          </cell>
        </row>
        <row r="77">
          <cell r="C77" t="str">
            <v>Haïti</v>
          </cell>
          <cell r="G77" t="str">
            <v>gaz ammoniac</v>
          </cell>
        </row>
        <row r="78">
          <cell r="C78" t="str">
            <v>Honduras</v>
          </cell>
          <cell r="G78" t="str">
            <v>gaz butadiène</v>
          </cell>
        </row>
        <row r="79">
          <cell r="C79" t="str">
            <v>Hongrie</v>
          </cell>
          <cell r="G79" t="str">
            <v>gaz butane</v>
          </cell>
        </row>
        <row r="80">
          <cell r="C80" t="str">
            <v>Inde</v>
          </cell>
          <cell r="G80" t="str">
            <v>gaz chlore</v>
          </cell>
        </row>
        <row r="81">
          <cell r="C81" t="str">
            <v>Indonésie</v>
          </cell>
          <cell r="G81" t="str">
            <v>gaz comprimé</v>
          </cell>
        </row>
        <row r="82">
          <cell r="C82" t="str">
            <v>Irak</v>
          </cell>
          <cell r="G82" t="str">
            <v>gaz pétrole liquéfié GPL</v>
          </cell>
        </row>
        <row r="83">
          <cell r="C83" t="str">
            <v>Iran</v>
          </cell>
          <cell r="G83" t="str">
            <v>gaz propylène</v>
          </cell>
        </row>
        <row r="84">
          <cell r="C84" t="str">
            <v>Irlande</v>
          </cell>
          <cell r="G84" t="str">
            <v>gazole / gasoil</v>
          </cell>
        </row>
        <row r="85">
          <cell r="C85" t="str">
            <v>Islande</v>
          </cell>
          <cell r="G85" t="str">
            <v>glucose</v>
          </cell>
        </row>
        <row r="86">
          <cell r="C86" t="str">
            <v>Israël</v>
          </cell>
          <cell r="G86" t="str">
            <v>glycols</v>
          </cell>
        </row>
        <row r="87">
          <cell r="C87" t="str">
            <v>Italie</v>
          </cell>
          <cell r="G87" t="str">
            <v>granulat</v>
          </cell>
        </row>
        <row r="88">
          <cell r="C88" t="str">
            <v>Jamaïque</v>
          </cell>
          <cell r="G88" t="str">
            <v>gravat, terre</v>
          </cell>
        </row>
        <row r="89">
          <cell r="C89" t="str">
            <v>Japon</v>
          </cell>
          <cell r="G89" t="str">
            <v>grumes</v>
          </cell>
        </row>
        <row r="90">
          <cell r="C90" t="str">
            <v>Jordanie</v>
          </cell>
          <cell r="G90" t="str">
            <v>huile minérale</v>
          </cell>
        </row>
        <row r="91">
          <cell r="C91" t="str">
            <v>Kazakhstan</v>
          </cell>
          <cell r="G91" t="str">
            <v>hydrocarbures</v>
          </cell>
        </row>
        <row r="92">
          <cell r="C92" t="str">
            <v>Kenya</v>
          </cell>
          <cell r="G92" t="str">
            <v>hyper concentré 99%</v>
          </cell>
        </row>
        <row r="93">
          <cell r="C93" t="str">
            <v>Kirghizistan</v>
          </cell>
          <cell r="G93" t="str">
            <v>inox 70 m3</v>
          </cell>
        </row>
        <row r="94">
          <cell r="C94" t="str">
            <v>Kiribati</v>
          </cell>
          <cell r="G94" t="str">
            <v xml:space="preserve">KAOLIN  </v>
          </cell>
        </row>
        <row r="95">
          <cell r="C95" t="str">
            <v>Koweït</v>
          </cell>
          <cell r="G95" t="str">
            <v>Kcl (potasse)</v>
          </cell>
        </row>
        <row r="96">
          <cell r="C96" t="str">
            <v>Laos</v>
          </cell>
          <cell r="G96" t="str">
            <v xml:space="preserve">KLINKER </v>
          </cell>
        </row>
        <row r="97">
          <cell r="C97" t="str">
            <v>Lesotho</v>
          </cell>
          <cell r="G97" t="str">
            <v>lessive de soude</v>
          </cell>
        </row>
        <row r="98">
          <cell r="C98" t="str">
            <v>Lettonie</v>
          </cell>
          <cell r="G98" t="str">
            <v>lime stone (chaux)</v>
          </cell>
        </row>
        <row r="99">
          <cell r="C99" t="str">
            <v>Liban</v>
          </cell>
          <cell r="G99" t="str">
            <v>marchandises</v>
          </cell>
        </row>
        <row r="100">
          <cell r="C100" t="str">
            <v>Liberia</v>
          </cell>
          <cell r="G100" t="str">
            <v>méthane</v>
          </cell>
        </row>
        <row r="101">
          <cell r="C101" t="str">
            <v>Libye</v>
          </cell>
          <cell r="G101" t="str">
            <v>méthanol</v>
          </cell>
        </row>
        <row r="102">
          <cell r="C102" t="str">
            <v>Liechtenstein</v>
          </cell>
          <cell r="G102" t="str">
            <v>methylmercaptan</v>
          </cell>
        </row>
        <row r="103">
          <cell r="C103" t="str">
            <v>Lituanie</v>
          </cell>
          <cell r="G103" t="str">
            <v>minerai de fer</v>
          </cell>
        </row>
        <row r="104">
          <cell r="C104" t="str">
            <v>Luxembourg</v>
          </cell>
          <cell r="G104" t="str">
            <v>minerais</v>
          </cell>
        </row>
        <row r="105">
          <cell r="C105" t="str">
            <v>Macédoine</v>
          </cell>
          <cell r="G105" t="str">
            <v>minerais cuivre</v>
          </cell>
        </row>
        <row r="106">
          <cell r="C106" t="str">
            <v>Madagascar</v>
          </cell>
          <cell r="G106" t="str">
            <v>minéraliers</v>
          </cell>
        </row>
        <row r="107">
          <cell r="C107" t="str">
            <v>Malaisie</v>
          </cell>
          <cell r="G107" t="str">
            <v>missiles</v>
          </cell>
        </row>
        <row r="108">
          <cell r="C108" t="str">
            <v>Malawi</v>
          </cell>
          <cell r="G108" t="str">
            <v>Multifret</v>
          </cell>
        </row>
        <row r="109">
          <cell r="C109" t="str">
            <v>Maldives</v>
          </cell>
          <cell r="G109" t="str">
            <v>multifret Sggmrss</v>
          </cell>
        </row>
        <row r="110">
          <cell r="C110" t="str">
            <v>Mali</v>
          </cell>
          <cell r="G110" t="str">
            <v xml:space="preserve">nutrition animale </v>
          </cell>
        </row>
        <row r="111">
          <cell r="C111" t="str">
            <v>Maroc</v>
          </cell>
          <cell r="G111" t="str">
            <v>oxyde de propylène</v>
          </cell>
        </row>
        <row r="112">
          <cell r="C112" t="str">
            <v>Malte</v>
          </cell>
          <cell r="G112" t="str">
            <v>oxyde d'éthylène UN1040</v>
          </cell>
        </row>
        <row r="113">
          <cell r="C113" t="str">
            <v>Marshall</v>
          </cell>
          <cell r="G113" t="str">
            <v>palettes</v>
          </cell>
        </row>
        <row r="114">
          <cell r="C114" t="str">
            <v>Maurice</v>
          </cell>
          <cell r="G114" t="str">
            <v>pellets</v>
          </cell>
        </row>
        <row r="115">
          <cell r="C115" t="str">
            <v>Mauritanie</v>
          </cell>
          <cell r="G115" t="str">
            <v>peroxyde de propylène</v>
          </cell>
        </row>
        <row r="116">
          <cell r="C116" t="str">
            <v>Mexique</v>
          </cell>
          <cell r="G116" t="str">
            <v>peroxyde d'hydrogène</v>
          </cell>
        </row>
        <row r="117">
          <cell r="C117" t="str">
            <v>Micronésie</v>
          </cell>
          <cell r="G117" t="str">
            <v>pétrochimiques</v>
          </cell>
        </row>
        <row r="118">
          <cell r="C118" t="str">
            <v>Moldavie</v>
          </cell>
          <cell r="G118" t="str">
            <v>pétrolier</v>
          </cell>
        </row>
        <row r="119">
          <cell r="C119" t="str">
            <v>Monaco</v>
          </cell>
          <cell r="G119" t="str">
            <v>pétrolier blanc</v>
          </cell>
        </row>
        <row r="120">
          <cell r="C120" t="str">
            <v>Mongolie</v>
          </cell>
          <cell r="G120" t="str">
            <v>pétrolier Jet A1</v>
          </cell>
        </row>
        <row r="121">
          <cell r="C121" t="str">
            <v>Monténégro</v>
          </cell>
          <cell r="G121" t="str">
            <v>pétrolier noir</v>
          </cell>
        </row>
        <row r="122">
          <cell r="C122" t="str">
            <v>Mozambique</v>
          </cell>
          <cell r="G122" t="str">
            <v>Phénol UN 2312</v>
          </cell>
        </row>
        <row r="123">
          <cell r="C123" t="str">
            <v>Namibie</v>
          </cell>
          <cell r="G123" t="str">
            <v>phos. blc ou ja</v>
          </cell>
        </row>
        <row r="124">
          <cell r="C124" t="str">
            <v>Nauru</v>
          </cell>
          <cell r="G124" t="str">
            <v xml:space="preserve">phosphates </v>
          </cell>
        </row>
        <row r="125">
          <cell r="C125" t="str">
            <v>Népal</v>
          </cell>
          <cell r="G125" t="str">
            <v>phosphore</v>
          </cell>
        </row>
        <row r="126">
          <cell r="C126" t="str">
            <v>Nicaragua</v>
          </cell>
          <cell r="G126" t="str">
            <v>pierre calcaire</v>
          </cell>
        </row>
        <row r="127">
          <cell r="C127" t="str">
            <v>Niger</v>
          </cell>
          <cell r="G127" t="str">
            <v>plat</v>
          </cell>
        </row>
        <row r="128">
          <cell r="C128" t="str">
            <v>Nigeria</v>
          </cell>
          <cell r="G128" t="str">
            <v>poche</v>
          </cell>
        </row>
        <row r="129">
          <cell r="C129" t="str">
            <v>Norvège</v>
          </cell>
          <cell r="G129" t="str">
            <v>Polyvalent</v>
          </cell>
        </row>
        <row r="130">
          <cell r="C130" t="str">
            <v>Nouvelle-Zélande</v>
          </cell>
          <cell r="G130" t="str">
            <v>porte traverses</v>
          </cell>
        </row>
        <row r="131">
          <cell r="C131" t="str">
            <v>Oman</v>
          </cell>
          <cell r="G131" t="str">
            <v>potash</v>
          </cell>
        </row>
        <row r="132">
          <cell r="C132" t="str">
            <v>Ouganda</v>
          </cell>
          <cell r="G132" t="str">
            <v>potasse</v>
          </cell>
        </row>
        <row r="133">
          <cell r="C133" t="str">
            <v>Ouzbékistan</v>
          </cell>
          <cell r="G133" t="str">
            <v>poussière de charbon</v>
          </cell>
        </row>
        <row r="134">
          <cell r="C134" t="str">
            <v>Pakistan</v>
          </cell>
          <cell r="G134" t="str">
            <v>produits sidérurgiques</v>
          </cell>
        </row>
        <row r="135">
          <cell r="C135" t="str">
            <v>Palaos</v>
          </cell>
          <cell r="G135" t="str">
            <v>pulvérulent</v>
          </cell>
        </row>
        <row r="136">
          <cell r="C136" t="str">
            <v>Panama</v>
          </cell>
          <cell r="G136" t="str">
            <v>sable</v>
          </cell>
        </row>
        <row r="137">
          <cell r="C137" t="str">
            <v>Papouasie-Nouvelle-Guinée</v>
          </cell>
          <cell r="G137" t="str">
            <v>sel</v>
          </cell>
        </row>
        <row r="138">
          <cell r="C138" t="str">
            <v>Paraguay</v>
          </cell>
          <cell r="G138" t="str">
            <v>sel humide</v>
          </cell>
        </row>
        <row r="139">
          <cell r="C139" t="str">
            <v>Pays-Bas</v>
          </cell>
          <cell r="G139" t="str">
            <v>sel potasch</v>
          </cell>
        </row>
        <row r="140">
          <cell r="C140" t="str">
            <v>Pérou</v>
          </cell>
          <cell r="G140" t="str">
            <v>sel potassium</v>
          </cell>
        </row>
        <row r="141">
          <cell r="C141" t="str">
            <v>Philippines</v>
          </cell>
          <cell r="G141" t="str">
            <v>sel verrerie</v>
          </cell>
        </row>
        <row r="142">
          <cell r="C142" t="str">
            <v>Pologne</v>
          </cell>
          <cell r="G142" t="str">
            <v>semi-remorque</v>
          </cell>
        </row>
        <row r="143">
          <cell r="C143" t="str">
            <v>Portugal</v>
          </cell>
          <cell r="G143" t="str">
            <v>shimmns</v>
          </cell>
        </row>
        <row r="144">
          <cell r="C144" t="str">
            <v>Qatar</v>
          </cell>
          <cell r="G144" t="str">
            <v>Sodium cyanide UN3414</v>
          </cell>
        </row>
        <row r="145">
          <cell r="C145" t="str">
            <v>République centrafricaine</v>
          </cell>
          <cell r="G145" t="str">
            <v>soufre liquide</v>
          </cell>
        </row>
        <row r="146">
          <cell r="C146" t="str">
            <v>République démocratique du Congo</v>
          </cell>
          <cell r="G146" t="str">
            <v>spécial</v>
          </cell>
        </row>
        <row r="147">
          <cell r="C147" t="str">
            <v>République dominicaine</v>
          </cell>
          <cell r="G147" t="str">
            <v>styrène</v>
          </cell>
        </row>
        <row r="148">
          <cell r="C148" t="str">
            <v>République du Congo</v>
          </cell>
          <cell r="G148" t="str">
            <v>sucre</v>
          </cell>
        </row>
        <row r="149">
          <cell r="C149" t="str">
            <v>République tchèque</v>
          </cell>
          <cell r="G149" t="str">
            <v>Sulfure de carbone CS2</v>
          </cell>
        </row>
        <row r="150">
          <cell r="C150" t="str">
            <v>Roumanie</v>
          </cell>
          <cell r="G150" t="str">
            <v>TADS</v>
          </cell>
        </row>
        <row r="151">
          <cell r="C151" t="str">
            <v>Royaume-Uni</v>
          </cell>
          <cell r="G151" t="str">
            <v>tiCl4</v>
          </cell>
        </row>
        <row r="152">
          <cell r="C152" t="str">
            <v>Russie</v>
          </cell>
          <cell r="G152" t="str">
            <v>tombereaux</v>
          </cell>
        </row>
        <row r="153">
          <cell r="C153" t="str">
            <v>Rwanda</v>
          </cell>
          <cell r="G153" t="str">
            <v>Transformation</v>
          </cell>
        </row>
        <row r="154">
          <cell r="C154" t="str">
            <v>Sahara Occidental</v>
          </cell>
          <cell r="G154" t="str">
            <v>traverses</v>
          </cell>
        </row>
        <row r="155">
          <cell r="C155" t="str">
            <v>Saint-Christophe-et-Niévès</v>
          </cell>
          <cell r="G155" t="str">
            <v>trémies</v>
          </cell>
        </row>
        <row r="156">
          <cell r="C156" t="str">
            <v>Sainte-Lucie</v>
          </cell>
          <cell r="G156" t="str">
            <v>trichlorethane</v>
          </cell>
        </row>
        <row r="157">
          <cell r="C157" t="str">
            <v>Saint-Marin</v>
          </cell>
          <cell r="G157" t="str">
            <v>tubes</v>
          </cell>
        </row>
        <row r="158">
          <cell r="C158" t="str">
            <v>Saint-Vincent-et-les-Grenadines</v>
          </cell>
          <cell r="G158" t="str">
            <v>véhicules</v>
          </cell>
        </row>
        <row r="159">
          <cell r="C159" t="str">
            <v>Salvador</v>
          </cell>
        </row>
        <row r="160">
          <cell r="C160" t="str">
            <v>Samoa</v>
          </cell>
        </row>
        <row r="161">
          <cell r="C161" t="str">
            <v>Sao Tomé-et-Principe</v>
          </cell>
        </row>
        <row r="162">
          <cell r="C162" t="str">
            <v>Sénégal</v>
          </cell>
        </row>
        <row r="163">
          <cell r="C163" t="str">
            <v>Serbie</v>
          </cell>
        </row>
        <row r="164">
          <cell r="C164" t="str">
            <v>Seychelles</v>
          </cell>
        </row>
        <row r="165">
          <cell r="C165" t="str">
            <v>Sierra Leone</v>
          </cell>
        </row>
        <row r="166">
          <cell r="C166" t="str">
            <v>Singapour</v>
          </cell>
        </row>
        <row r="167">
          <cell r="C167" t="str">
            <v>Slovaquie</v>
          </cell>
        </row>
        <row r="168">
          <cell r="C168" t="str">
            <v>Slovénie</v>
          </cell>
        </row>
        <row r="169">
          <cell r="C169" t="str">
            <v>Somalie</v>
          </cell>
        </row>
        <row r="170">
          <cell r="C170" t="str">
            <v>Soudan</v>
          </cell>
        </row>
        <row r="171">
          <cell r="C171" t="str">
            <v>Soudan du Sud</v>
          </cell>
        </row>
        <row r="172">
          <cell r="C172" t="str">
            <v>Sri Lanka</v>
          </cell>
        </row>
        <row r="173">
          <cell r="C173" t="str">
            <v>Suède</v>
          </cell>
        </row>
        <row r="174">
          <cell r="C174" t="str">
            <v>Suisse</v>
          </cell>
        </row>
        <row r="175">
          <cell r="C175" t="str">
            <v>Suriname</v>
          </cell>
        </row>
        <row r="176">
          <cell r="C176" t="str">
            <v>Swaziland</v>
          </cell>
        </row>
        <row r="177">
          <cell r="C177" t="str">
            <v>Syrie</v>
          </cell>
        </row>
        <row r="178">
          <cell r="C178" t="str">
            <v>Tadjikistan</v>
          </cell>
        </row>
        <row r="179">
          <cell r="C179" t="str">
            <v>Tanzanie</v>
          </cell>
        </row>
        <row r="180">
          <cell r="C180" t="str">
            <v>Tchad</v>
          </cell>
        </row>
        <row r="181">
          <cell r="C181" t="str">
            <v>Thaïlande</v>
          </cell>
        </row>
        <row r="182">
          <cell r="C182" t="str">
            <v>Timor oriental</v>
          </cell>
        </row>
        <row r="183">
          <cell r="C183" t="str">
            <v>Togo</v>
          </cell>
        </row>
        <row r="184">
          <cell r="C184" t="str">
            <v>Tonga</v>
          </cell>
        </row>
        <row r="185">
          <cell r="C185" t="str">
            <v>Trinité-et-Tobago</v>
          </cell>
        </row>
        <row r="186">
          <cell r="C186" t="str">
            <v>Tunisie</v>
          </cell>
        </row>
        <row r="187">
          <cell r="C187" t="str">
            <v>Turkménistan</v>
          </cell>
        </row>
        <row r="188">
          <cell r="C188" t="str">
            <v>Turquie</v>
          </cell>
        </row>
        <row r="189">
          <cell r="C189" t="str">
            <v>Tuvalu</v>
          </cell>
        </row>
        <row r="190">
          <cell r="C190" t="str">
            <v>Ukraine</v>
          </cell>
        </row>
        <row r="191">
          <cell r="C191" t="str">
            <v>Uruguay</v>
          </cell>
        </row>
        <row r="192">
          <cell r="C192" t="str">
            <v>Vanuatu</v>
          </cell>
        </row>
        <row r="193">
          <cell r="C193" t="str">
            <v>Vatican</v>
          </cell>
        </row>
        <row r="194">
          <cell r="C194" t="str">
            <v>Venezuela</v>
          </cell>
        </row>
        <row r="195">
          <cell r="C195" t="str">
            <v>Viêt Nam</v>
          </cell>
        </row>
        <row r="196">
          <cell r="C196" t="str">
            <v>Yémen</v>
          </cell>
        </row>
        <row r="197">
          <cell r="C197" t="str">
            <v>Zambie</v>
          </cell>
        </row>
        <row r="198">
          <cell r="C198" t="str">
            <v>Zimbabwe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B28"/>
  <sheetViews>
    <sheetView tabSelected="1" zoomScale="80" zoomScaleNormal="80" workbookViewId="0">
      <selection activeCell="B1" sqref="B1"/>
    </sheetView>
  </sheetViews>
  <sheetFormatPr baseColWidth="10" defaultRowHeight="15"/>
  <cols>
    <col min="3" max="3" width="7.7109375" customWidth="1"/>
    <col min="9" max="10" width="11.42578125" style="12"/>
  </cols>
  <sheetData>
    <row r="1" spans="1:236" s="7" customFormat="1" ht="26.1" customHeight="1" thickTop="1" thickBot="1">
      <c r="A1" s="1" t="s">
        <v>0</v>
      </c>
      <c r="B1" s="1" t="s">
        <v>46</v>
      </c>
      <c r="C1" s="2" t="s">
        <v>1</v>
      </c>
      <c r="D1" s="3" t="s">
        <v>2</v>
      </c>
      <c r="E1" s="4" t="s">
        <v>3</v>
      </c>
      <c r="F1" s="4" t="s">
        <v>4</v>
      </c>
      <c r="G1" s="4" t="s">
        <v>5</v>
      </c>
      <c r="H1" s="5" t="s">
        <v>6</v>
      </c>
      <c r="I1" s="5" t="s">
        <v>7</v>
      </c>
      <c r="J1" s="5" t="s">
        <v>8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</row>
    <row r="2" spans="1:236" s="7" customFormat="1" ht="12" thickTop="1">
      <c r="A2" s="8" t="s">
        <v>9</v>
      </c>
      <c r="B2" s="8" t="s">
        <v>20</v>
      </c>
      <c r="C2" s="8"/>
      <c r="D2" s="8" t="str">
        <f t="shared" ref="D2:D28" si="0">CONCATENATE(B2,C2)</f>
        <v>D16070</v>
      </c>
      <c r="E2" s="9">
        <v>42549</v>
      </c>
      <c r="F2" s="10">
        <f>MONTH(E2)</f>
        <v>6</v>
      </c>
      <c r="G2" s="10">
        <f>YEAR(E2)</f>
        <v>2016</v>
      </c>
      <c r="H2" s="8" t="s">
        <v>38</v>
      </c>
      <c r="I2" s="8" t="s">
        <v>10</v>
      </c>
      <c r="J2" s="11" t="s">
        <v>11</v>
      </c>
    </row>
    <row r="3" spans="1:236" s="7" customFormat="1" ht="9.9499999999999993" customHeight="1">
      <c r="A3" s="8" t="s">
        <v>12</v>
      </c>
      <c r="B3" s="8" t="s">
        <v>21</v>
      </c>
      <c r="C3" s="8">
        <v>1</v>
      </c>
      <c r="D3" s="8" t="str">
        <f t="shared" si="0"/>
        <v>D160711</v>
      </c>
      <c r="E3" s="9">
        <v>42556</v>
      </c>
      <c r="F3" s="10">
        <f t="shared" ref="F3:F28" si="1">MONTH(E3)</f>
        <v>7</v>
      </c>
      <c r="G3" s="10">
        <f t="shared" ref="G3:G28" si="2">YEAR(E3)</f>
        <v>2016</v>
      </c>
      <c r="H3" s="8" t="s">
        <v>39</v>
      </c>
      <c r="I3" s="8" t="s">
        <v>13</v>
      </c>
      <c r="J3" s="8">
        <v>50</v>
      </c>
    </row>
    <row r="4" spans="1:236" s="7" customFormat="1" ht="9.9499999999999993" customHeight="1">
      <c r="A4" s="8" t="s">
        <v>12</v>
      </c>
      <c r="B4" s="8" t="s">
        <v>21</v>
      </c>
      <c r="C4" s="8">
        <v>2</v>
      </c>
      <c r="D4" s="8" t="str">
        <f t="shared" si="0"/>
        <v>D160712</v>
      </c>
      <c r="E4" s="9">
        <v>42556</v>
      </c>
      <c r="F4" s="10">
        <f t="shared" si="1"/>
        <v>7</v>
      </c>
      <c r="G4" s="10">
        <f t="shared" si="2"/>
        <v>2016</v>
      </c>
      <c r="H4" s="8" t="s">
        <v>39</v>
      </c>
      <c r="I4" s="8" t="s">
        <v>13</v>
      </c>
      <c r="J4" s="8">
        <v>100</v>
      </c>
    </row>
    <row r="5" spans="1:236" s="7" customFormat="1" ht="9.9499999999999993" customHeight="1">
      <c r="A5" s="8" t="s">
        <v>12</v>
      </c>
      <c r="B5" s="8" t="s">
        <v>22</v>
      </c>
      <c r="C5" s="8">
        <v>1</v>
      </c>
      <c r="D5" s="8" t="str">
        <f t="shared" si="0"/>
        <v>D160721</v>
      </c>
      <c r="E5" s="9">
        <v>42558</v>
      </c>
      <c r="F5" s="10">
        <f t="shared" si="1"/>
        <v>7</v>
      </c>
      <c r="G5" s="10">
        <f t="shared" si="2"/>
        <v>2016</v>
      </c>
      <c r="H5" s="11" t="s">
        <v>40</v>
      </c>
      <c r="I5" s="8" t="s">
        <v>13</v>
      </c>
      <c r="J5" s="8">
        <v>10</v>
      </c>
    </row>
    <row r="6" spans="1:236" s="7" customFormat="1" ht="9.9499999999999993" customHeight="1">
      <c r="A6" s="8" t="s">
        <v>12</v>
      </c>
      <c r="B6" s="8" t="s">
        <v>22</v>
      </c>
      <c r="C6" s="8">
        <v>2</v>
      </c>
      <c r="D6" s="8" t="str">
        <f t="shared" si="0"/>
        <v>D160722</v>
      </c>
      <c r="E6" s="9">
        <v>42558</v>
      </c>
      <c r="F6" s="10">
        <f t="shared" si="1"/>
        <v>7</v>
      </c>
      <c r="G6" s="10">
        <f t="shared" si="2"/>
        <v>2016</v>
      </c>
      <c r="H6" s="11" t="s">
        <v>40</v>
      </c>
      <c r="I6" s="8" t="s">
        <v>13</v>
      </c>
      <c r="J6" s="8">
        <v>45</v>
      </c>
    </row>
    <row r="7" spans="1:236" s="7" customFormat="1" ht="11.25">
      <c r="A7" s="8" t="s">
        <v>14</v>
      </c>
      <c r="B7" s="8" t="s">
        <v>23</v>
      </c>
      <c r="C7" s="8">
        <v>1</v>
      </c>
      <c r="D7" s="8" t="str">
        <f t="shared" si="0"/>
        <v>D160731</v>
      </c>
      <c r="E7" s="9">
        <v>42558</v>
      </c>
      <c r="F7" s="10">
        <f t="shared" si="1"/>
        <v>7</v>
      </c>
      <c r="G7" s="10">
        <f t="shared" si="2"/>
        <v>2016</v>
      </c>
      <c r="H7" s="8" t="s">
        <v>40</v>
      </c>
      <c r="I7" s="8" t="s">
        <v>13</v>
      </c>
      <c r="J7" s="8">
        <v>40</v>
      </c>
    </row>
    <row r="8" spans="1:236" s="7" customFormat="1" ht="11.25">
      <c r="A8" s="8" t="s">
        <v>14</v>
      </c>
      <c r="B8" s="8" t="s">
        <v>23</v>
      </c>
      <c r="C8" s="8">
        <v>2</v>
      </c>
      <c r="D8" s="8" t="str">
        <f t="shared" si="0"/>
        <v>D160732</v>
      </c>
      <c r="E8" s="9">
        <v>42558</v>
      </c>
      <c r="F8" s="10">
        <f t="shared" si="1"/>
        <v>7</v>
      </c>
      <c r="G8" s="10">
        <f t="shared" si="2"/>
        <v>2016</v>
      </c>
      <c r="H8" s="8" t="s">
        <v>40</v>
      </c>
      <c r="I8" s="8" t="s">
        <v>13</v>
      </c>
      <c r="J8" s="8">
        <v>60</v>
      </c>
    </row>
    <row r="9" spans="1:236" s="7" customFormat="1" ht="11.25">
      <c r="A9" s="8" t="s">
        <v>15</v>
      </c>
      <c r="B9" s="8" t="s">
        <v>24</v>
      </c>
      <c r="C9" s="8"/>
      <c r="D9" s="8" t="str">
        <f t="shared" si="0"/>
        <v>D16074</v>
      </c>
      <c r="E9" s="9">
        <v>42564</v>
      </c>
      <c r="F9" s="10">
        <f t="shared" si="1"/>
        <v>7</v>
      </c>
      <c r="G9" s="10">
        <f t="shared" si="2"/>
        <v>2016</v>
      </c>
      <c r="H9" s="8" t="s">
        <v>41</v>
      </c>
      <c r="I9" s="8" t="s">
        <v>16</v>
      </c>
      <c r="J9" s="8">
        <v>150</v>
      </c>
    </row>
    <row r="10" spans="1:236" s="7" customFormat="1" ht="11.25">
      <c r="A10" s="8" t="s">
        <v>9</v>
      </c>
      <c r="B10" s="8" t="s">
        <v>25</v>
      </c>
      <c r="C10" s="8"/>
      <c r="D10" s="8" t="str">
        <f t="shared" si="0"/>
        <v>D16075</v>
      </c>
      <c r="E10" s="9">
        <v>42579</v>
      </c>
      <c r="F10" s="10">
        <f t="shared" si="1"/>
        <v>7</v>
      </c>
      <c r="G10" s="10">
        <f t="shared" si="2"/>
        <v>2016</v>
      </c>
      <c r="H10" s="8" t="s">
        <v>38</v>
      </c>
      <c r="I10" s="8" t="s">
        <v>13</v>
      </c>
      <c r="J10" s="10">
        <v>30</v>
      </c>
    </row>
    <row r="11" spans="1:236" s="7" customFormat="1" ht="11.25">
      <c r="A11" s="8" t="s">
        <v>9</v>
      </c>
      <c r="B11" s="8" t="s">
        <v>26</v>
      </c>
      <c r="C11" s="8"/>
      <c r="D11" s="8" t="str">
        <f t="shared" si="0"/>
        <v>D16076</v>
      </c>
      <c r="E11" s="9">
        <v>42612</v>
      </c>
      <c r="F11" s="10">
        <f t="shared" si="1"/>
        <v>8</v>
      </c>
      <c r="G11" s="10">
        <f t="shared" si="2"/>
        <v>2016</v>
      </c>
      <c r="H11" s="8" t="s">
        <v>42</v>
      </c>
      <c r="I11" s="8" t="s">
        <v>10</v>
      </c>
      <c r="J11" s="10">
        <v>22</v>
      </c>
    </row>
    <row r="12" spans="1:236" s="7" customFormat="1" ht="11.25">
      <c r="A12" s="8" t="s">
        <v>9</v>
      </c>
      <c r="B12" s="8" t="s">
        <v>27</v>
      </c>
      <c r="C12" s="8">
        <v>1</v>
      </c>
      <c r="D12" s="8" t="str">
        <f t="shared" si="0"/>
        <v>D160771</v>
      </c>
      <c r="E12" s="9">
        <v>42612</v>
      </c>
      <c r="F12" s="10">
        <f t="shared" si="1"/>
        <v>8</v>
      </c>
      <c r="G12" s="10">
        <f t="shared" si="2"/>
        <v>2016</v>
      </c>
      <c r="H12" s="8" t="s">
        <v>42</v>
      </c>
      <c r="I12" s="8" t="s">
        <v>10</v>
      </c>
      <c r="J12" s="10">
        <v>10</v>
      </c>
    </row>
    <row r="13" spans="1:236" s="7" customFormat="1" ht="11.25">
      <c r="A13" s="8" t="s">
        <v>9</v>
      </c>
      <c r="B13" s="8" t="s">
        <v>27</v>
      </c>
      <c r="C13" s="8">
        <v>2</v>
      </c>
      <c r="D13" s="8" t="str">
        <f t="shared" si="0"/>
        <v>D160772</v>
      </c>
      <c r="E13" s="9">
        <v>42612</v>
      </c>
      <c r="F13" s="10">
        <f t="shared" si="1"/>
        <v>8</v>
      </c>
      <c r="G13" s="10">
        <f t="shared" si="2"/>
        <v>2016</v>
      </c>
      <c r="H13" s="8" t="s">
        <v>42</v>
      </c>
      <c r="I13" s="8" t="s">
        <v>10</v>
      </c>
      <c r="J13" s="10">
        <v>30</v>
      </c>
    </row>
    <row r="14" spans="1:236" s="7" customFormat="1" ht="11.25">
      <c r="A14" s="8" t="s">
        <v>9</v>
      </c>
      <c r="B14" s="8" t="s">
        <v>27</v>
      </c>
      <c r="C14" s="8">
        <v>3</v>
      </c>
      <c r="D14" s="8" t="str">
        <f t="shared" si="0"/>
        <v>D160773</v>
      </c>
      <c r="E14" s="9">
        <v>42612</v>
      </c>
      <c r="F14" s="10">
        <f t="shared" si="1"/>
        <v>8</v>
      </c>
      <c r="G14" s="10">
        <f t="shared" si="2"/>
        <v>2016</v>
      </c>
      <c r="H14" s="8" t="s">
        <v>42</v>
      </c>
      <c r="I14" s="8" t="s">
        <v>10</v>
      </c>
      <c r="J14" s="10">
        <v>45</v>
      </c>
    </row>
    <row r="15" spans="1:236" s="7" customFormat="1" ht="11.25">
      <c r="A15" s="8" t="s">
        <v>12</v>
      </c>
      <c r="B15" s="8" t="s">
        <v>28</v>
      </c>
      <c r="C15" s="8"/>
      <c r="D15" s="8" t="str">
        <f t="shared" si="0"/>
        <v>D16078</v>
      </c>
      <c r="E15" s="9">
        <v>42612</v>
      </c>
      <c r="F15" s="10">
        <f t="shared" si="1"/>
        <v>8</v>
      </c>
      <c r="G15" s="10">
        <f t="shared" si="2"/>
        <v>2016</v>
      </c>
      <c r="H15" s="8" t="s">
        <v>42</v>
      </c>
      <c r="I15" s="8" t="s">
        <v>10</v>
      </c>
      <c r="J15" s="10">
        <v>20</v>
      </c>
    </row>
    <row r="16" spans="1:236" s="7" customFormat="1" ht="11.25">
      <c r="A16" s="8" t="s">
        <v>9</v>
      </c>
      <c r="B16" s="8" t="s">
        <v>29</v>
      </c>
      <c r="C16" s="8"/>
      <c r="D16" s="8" t="str">
        <f t="shared" si="0"/>
        <v>D16079</v>
      </c>
      <c r="E16" s="9">
        <v>42613</v>
      </c>
      <c r="F16" s="10">
        <f t="shared" si="1"/>
        <v>8</v>
      </c>
      <c r="G16" s="10">
        <f t="shared" si="2"/>
        <v>2016</v>
      </c>
      <c r="H16" s="8" t="s">
        <v>41</v>
      </c>
      <c r="I16" s="8" t="s">
        <v>16</v>
      </c>
      <c r="J16" s="10" t="s">
        <v>17</v>
      </c>
    </row>
    <row r="17" spans="1:10" s="7" customFormat="1" ht="11.25">
      <c r="A17" s="8" t="s">
        <v>14</v>
      </c>
      <c r="B17" s="8" t="s">
        <v>30</v>
      </c>
      <c r="C17" s="8"/>
      <c r="D17" s="8" t="str">
        <f t="shared" si="0"/>
        <v>D16080</v>
      </c>
      <c r="E17" s="9">
        <v>42618</v>
      </c>
      <c r="F17" s="10">
        <f t="shared" si="1"/>
        <v>9</v>
      </c>
      <c r="G17" s="10">
        <f t="shared" si="2"/>
        <v>2016</v>
      </c>
      <c r="H17" s="8" t="s">
        <v>43</v>
      </c>
      <c r="I17" s="8" t="s">
        <v>18</v>
      </c>
      <c r="J17" s="8">
        <v>20</v>
      </c>
    </row>
    <row r="18" spans="1:10" s="7" customFormat="1" ht="11.25">
      <c r="A18" s="8" t="s">
        <v>14</v>
      </c>
      <c r="B18" s="8" t="s">
        <v>31</v>
      </c>
      <c r="C18" s="8"/>
      <c r="D18" s="8" t="str">
        <f t="shared" si="0"/>
        <v>D16081</v>
      </c>
      <c r="E18" s="9">
        <v>42628</v>
      </c>
      <c r="F18" s="10">
        <f t="shared" si="1"/>
        <v>9</v>
      </c>
      <c r="G18" s="10">
        <f t="shared" si="2"/>
        <v>2016</v>
      </c>
      <c r="H18" s="8" t="s">
        <v>44</v>
      </c>
      <c r="I18" s="8" t="s">
        <v>13</v>
      </c>
      <c r="J18" s="8">
        <v>10</v>
      </c>
    </row>
    <row r="19" spans="1:10" s="7" customFormat="1" ht="11.25">
      <c r="A19" s="8" t="s">
        <v>14</v>
      </c>
      <c r="B19" s="8" t="s">
        <v>32</v>
      </c>
      <c r="C19" s="8"/>
      <c r="D19" s="8" t="str">
        <f t="shared" si="0"/>
        <v>D16082</v>
      </c>
      <c r="E19" s="9">
        <v>42626</v>
      </c>
      <c r="F19" s="10">
        <f t="shared" si="1"/>
        <v>9</v>
      </c>
      <c r="G19" s="10">
        <f t="shared" si="2"/>
        <v>2016</v>
      </c>
      <c r="H19" s="8" t="s">
        <v>42</v>
      </c>
      <c r="I19" s="8" t="s">
        <v>10</v>
      </c>
      <c r="J19" s="8">
        <v>80</v>
      </c>
    </row>
    <row r="20" spans="1:10" s="7" customFormat="1" ht="11.25">
      <c r="A20" s="8" t="s">
        <v>9</v>
      </c>
      <c r="B20" s="8" t="s">
        <v>33</v>
      </c>
      <c r="C20" s="8">
        <v>1</v>
      </c>
      <c r="D20" s="8" t="str">
        <f t="shared" si="0"/>
        <v>D160831</v>
      </c>
      <c r="E20" s="9">
        <v>42626</v>
      </c>
      <c r="F20" s="10">
        <f t="shared" si="1"/>
        <v>9</v>
      </c>
      <c r="G20" s="10">
        <f t="shared" si="2"/>
        <v>2016</v>
      </c>
      <c r="H20" s="8" t="s">
        <v>38</v>
      </c>
      <c r="I20" s="8" t="s">
        <v>13</v>
      </c>
      <c r="J20" s="8">
        <v>10</v>
      </c>
    </row>
    <row r="21" spans="1:10" s="7" customFormat="1" ht="11.25">
      <c r="A21" s="8" t="s">
        <v>9</v>
      </c>
      <c r="B21" s="8" t="s">
        <v>33</v>
      </c>
      <c r="C21" s="8">
        <v>2</v>
      </c>
      <c r="D21" s="8" t="str">
        <f t="shared" si="0"/>
        <v>D160832</v>
      </c>
      <c r="E21" s="9">
        <v>42626</v>
      </c>
      <c r="F21" s="10">
        <f t="shared" si="1"/>
        <v>9</v>
      </c>
      <c r="G21" s="10">
        <f t="shared" si="2"/>
        <v>2016</v>
      </c>
      <c r="H21" s="8" t="s">
        <v>38</v>
      </c>
      <c r="I21" s="8" t="s">
        <v>13</v>
      </c>
      <c r="J21" s="8">
        <v>45</v>
      </c>
    </row>
    <row r="22" spans="1:10" s="7" customFormat="1" ht="11.25">
      <c r="A22" s="8" t="s">
        <v>9</v>
      </c>
      <c r="B22" s="8" t="s">
        <v>34</v>
      </c>
      <c r="C22" s="8"/>
      <c r="D22" s="8" t="str">
        <f t="shared" si="0"/>
        <v>D16084</v>
      </c>
      <c r="E22" s="9">
        <v>42640</v>
      </c>
      <c r="F22" s="10">
        <f t="shared" si="1"/>
        <v>9</v>
      </c>
      <c r="G22" s="10">
        <f t="shared" si="2"/>
        <v>2016</v>
      </c>
      <c r="H22" s="8" t="s">
        <v>45</v>
      </c>
      <c r="I22" s="8" t="s">
        <v>13</v>
      </c>
      <c r="J22" s="8">
        <v>100</v>
      </c>
    </row>
    <row r="23" spans="1:10" s="7" customFormat="1" ht="11.25">
      <c r="A23" s="8" t="s">
        <v>9</v>
      </c>
      <c r="B23" s="8" t="s">
        <v>35</v>
      </c>
      <c r="C23" s="8">
        <v>1</v>
      </c>
      <c r="D23" s="8" t="str">
        <f t="shared" si="0"/>
        <v>D160851</v>
      </c>
      <c r="E23" s="9">
        <v>42642</v>
      </c>
      <c r="F23" s="10">
        <f t="shared" si="1"/>
        <v>9</v>
      </c>
      <c r="G23" s="10">
        <f t="shared" si="2"/>
        <v>2016</v>
      </c>
      <c r="H23" s="8" t="s">
        <v>41</v>
      </c>
      <c r="I23" s="8" t="s">
        <v>16</v>
      </c>
      <c r="J23" s="8">
        <v>20</v>
      </c>
    </row>
    <row r="24" spans="1:10" s="7" customFormat="1" ht="11.25">
      <c r="A24" s="8" t="s">
        <v>9</v>
      </c>
      <c r="B24" s="8" t="s">
        <v>35</v>
      </c>
      <c r="C24" s="8">
        <v>2</v>
      </c>
      <c r="D24" s="8" t="str">
        <f t="shared" si="0"/>
        <v>D160852</v>
      </c>
      <c r="E24" s="9">
        <v>42642</v>
      </c>
      <c r="F24" s="10">
        <f t="shared" si="1"/>
        <v>9</v>
      </c>
      <c r="G24" s="10">
        <f t="shared" si="2"/>
        <v>2016</v>
      </c>
      <c r="H24" s="8" t="s">
        <v>41</v>
      </c>
      <c r="I24" s="8" t="s">
        <v>16</v>
      </c>
      <c r="J24" s="8">
        <v>40</v>
      </c>
    </row>
    <row r="25" spans="1:10" s="7" customFormat="1" ht="11.25">
      <c r="A25" s="8" t="s">
        <v>9</v>
      </c>
      <c r="B25" s="8" t="s">
        <v>36</v>
      </c>
      <c r="C25" s="8"/>
      <c r="D25" s="8" t="str">
        <f t="shared" si="0"/>
        <v>D16086</v>
      </c>
      <c r="E25" s="9">
        <v>42646</v>
      </c>
      <c r="F25" s="10">
        <f t="shared" si="1"/>
        <v>10</v>
      </c>
      <c r="G25" s="10">
        <f t="shared" si="2"/>
        <v>2016</v>
      </c>
      <c r="H25" s="8" t="s">
        <v>39</v>
      </c>
      <c r="I25" s="8" t="s">
        <v>13</v>
      </c>
      <c r="J25" s="8">
        <v>30</v>
      </c>
    </row>
    <row r="26" spans="1:10" s="7" customFormat="1" ht="11.25">
      <c r="A26" s="8" t="s">
        <v>19</v>
      </c>
      <c r="B26" s="8" t="s">
        <v>37</v>
      </c>
      <c r="C26" s="8">
        <v>1</v>
      </c>
      <c r="D26" s="8" t="str">
        <f t="shared" si="0"/>
        <v>D160871</v>
      </c>
      <c r="E26" s="9">
        <v>42643</v>
      </c>
      <c r="F26" s="10">
        <f t="shared" si="1"/>
        <v>9</v>
      </c>
      <c r="G26" s="10">
        <f t="shared" si="2"/>
        <v>2016</v>
      </c>
      <c r="H26" s="8" t="s">
        <v>42</v>
      </c>
      <c r="I26" s="8" t="s">
        <v>10</v>
      </c>
      <c r="J26" s="8">
        <v>50</v>
      </c>
    </row>
    <row r="27" spans="1:10" s="7" customFormat="1" ht="11.25">
      <c r="A27" s="8" t="s">
        <v>19</v>
      </c>
      <c r="B27" s="8" t="s">
        <v>37</v>
      </c>
      <c r="C27" s="8">
        <v>2</v>
      </c>
      <c r="D27" s="8" t="str">
        <f t="shared" si="0"/>
        <v>D160872</v>
      </c>
      <c r="E27" s="9">
        <v>42643</v>
      </c>
      <c r="F27" s="10">
        <f t="shared" si="1"/>
        <v>9</v>
      </c>
      <c r="G27" s="10">
        <f t="shared" si="2"/>
        <v>2016</v>
      </c>
      <c r="H27" s="8" t="s">
        <v>42</v>
      </c>
      <c r="I27" s="8" t="s">
        <v>10</v>
      </c>
      <c r="J27" s="8">
        <v>100</v>
      </c>
    </row>
    <row r="28" spans="1:10" s="7" customFormat="1" ht="11.25">
      <c r="A28" s="8" t="s">
        <v>19</v>
      </c>
      <c r="B28" s="8" t="s">
        <v>37</v>
      </c>
      <c r="C28" s="8">
        <v>3</v>
      </c>
      <c r="D28" s="8" t="str">
        <f t="shared" si="0"/>
        <v>D160873</v>
      </c>
      <c r="E28" s="9">
        <v>42643</v>
      </c>
      <c r="F28" s="10">
        <f t="shared" si="1"/>
        <v>9</v>
      </c>
      <c r="G28" s="10">
        <f t="shared" si="2"/>
        <v>2016</v>
      </c>
      <c r="H28" s="8" t="s">
        <v>42</v>
      </c>
      <c r="I28" s="8" t="s">
        <v>10</v>
      </c>
      <c r="J28" s="8">
        <v>200</v>
      </c>
    </row>
  </sheetData>
  <conditionalFormatting sqref="A2:J28">
    <cfRule type="expression" dxfId="214" priority="427" stopIfTrue="1">
      <formula>$A2="Déclinée"</formula>
    </cfRule>
    <cfRule type="expression" dxfId="213" priority="428" stopIfTrue="1">
      <formula>$A2="Annulée"</formula>
    </cfRule>
    <cfRule type="expression" dxfId="212" priority="429" stopIfTrue="1">
      <formula>$A2="Perdu"</formula>
    </cfRule>
    <cfRule type="expression" dxfId="211" priority="430" stopIfTrue="1">
      <formula>"$A481=""Commande"""</formula>
    </cfRule>
    <cfRule type="expression" dxfId="210" priority="431" stopIfTrue="1">
      <formula>$A2="A faire"</formula>
    </cfRule>
    <cfRule type="expression" dxfId="209" priority="432" stopIfTrue="1">
      <formula>$A2="Offert"</formula>
    </cfRule>
  </conditionalFormatting>
  <conditionalFormatting sqref="A17:A28">
    <cfRule type="expression" dxfId="208" priority="421" stopIfTrue="1">
      <formula>$A17="Déclinée"</formula>
    </cfRule>
    <cfRule type="expression" dxfId="207" priority="422" stopIfTrue="1">
      <formula>$A17="Annulée"</formula>
    </cfRule>
    <cfRule type="expression" dxfId="206" priority="423" stopIfTrue="1">
      <formula>$A17="Perdu"</formula>
    </cfRule>
    <cfRule type="expression" dxfId="205" priority="424" stopIfTrue="1">
      <formula>"$A481=""Commande"""</formula>
    </cfRule>
    <cfRule type="expression" dxfId="204" priority="425" stopIfTrue="1">
      <formula>$A17="A faire"</formula>
    </cfRule>
    <cfRule type="expression" dxfId="203" priority="426" stopIfTrue="1">
      <formula>$A17="Offert"</formula>
    </cfRule>
  </conditionalFormatting>
  <conditionalFormatting sqref="A2">
    <cfRule type="expression" dxfId="202" priority="415" stopIfTrue="1">
      <formula>$A2="Déclinée"</formula>
    </cfRule>
    <cfRule type="expression" dxfId="201" priority="416" stopIfTrue="1">
      <formula>$A2="Annulée"</formula>
    </cfRule>
    <cfRule type="expression" dxfId="200" priority="417" stopIfTrue="1">
      <formula>$A2="Perdu"</formula>
    </cfRule>
    <cfRule type="expression" dxfId="199" priority="418" stopIfTrue="1">
      <formula>"$A481=""Commande"""</formula>
    </cfRule>
    <cfRule type="expression" dxfId="198" priority="419" stopIfTrue="1">
      <formula>$A2="A faire"</formula>
    </cfRule>
    <cfRule type="expression" dxfId="197" priority="420" stopIfTrue="1">
      <formula>$A2="Offert"</formula>
    </cfRule>
  </conditionalFormatting>
  <conditionalFormatting sqref="A2:D2">
    <cfRule type="expression" dxfId="196" priority="409" stopIfTrue="1">
      <formula>$A2="Déclinée"</formula>
    </cfRule>
    <cfRule type="expression" dxfId="195" priority="410" stopIfTrue="1">
      <formula>$A2="Annulée"</formula>
    </cfRule>
    <cfRule type="expression" dxfId="194" priority="411" stopIfTrue="1">
      <formula>$A2="Perdu"</formula>
    </cfRule>
    <cfRule type="expression" dxfId="193" priority="412" stopIfTrue="1">
      <formula>"$A481=""Commande"""</formula>
    </cfRule>
    <cfRule type="expression" dxfId="192" priority="413" stopIfTrue="1">
      <formula>$A2="A faire"</formula>
    </cfRule>
    <cfRule type="expression" dxfId="191" priority="414" stopIfTrue="1">
      <formula>$A2="Offert"</formula>
    </cfRule>
  </conditionalFormatting>
  <conditionalFormatting sqref="A2:A16">
    <cfRule type="expression" dxfId="190" priority="408" stopIfTrue="1">
      <formula>$A2="Offert"</formula>
    </cfRule>
  </conditionalFormatting>
  <conditionalFormatting sqref="E2:G28 A1:D28 H1:J28">
    <cfRule type="expression" dxfId="189" priority="403" stopIfTrue="1">
      <formula>$A1="Déclinée"</formula>
    </cfRule>
    <cfRule type="expression" dxfId="188" priority="404" stopIfTrue="1">
      <formula>$A1="Annulée"</formula>
    </cfRule>
    <cfRule type="expression" dxfId="187" priority="405" stopIfTrue="1">
      <formula>$A1="Perdu"</formula>
    </cfRule>
    <cfRule type="expression" dxfId="186" priority="406" stopIfTrue="1">
      <formula>"$A481=""Commande"""</formula>
    </cfRule>
    <cfRule type="expression" dxfId="185" priority="407" stopIfTrue="1">
      <formula>$A1="A faire"</formula>
    </cfRule>
  </conditionalFormatting>
  <conditionalFormatting sqref="A2">
    <cfRule type="expression" dxfId="184" priority="397" stopIfTrue="1">
      <formula>$A2="Déclinée"</formula>
    </cfRule>
    <cfRule type="expression" dxfId="183" priority="398" stopIfTrue="1">
      <formula>$A2="Annulée"</formula>
    </cfRule>
    <cfRule type="expression" dxfId="182" priority="399" stopIfTrue="1">
      <formula>$A2="Perdu"</formula>
    </cfRule>
    <cfRule type="expression" dxfId="181" priority="400" stopIfTrue="1">
      <formula>"$A481=""Commande"""</formula>
    </cfRule>
    <cfRule type="expression" dxfId="180" priority="401" stopIfTrue="1">
      <formula>$A2="A faire"</formula>
    </cfRule>
    <cfRule type="expression" dxfId="179" priority="402" stopIfTrue="1">
      <formula>$A2="Offert"</formula>
    </cfRule>
  </conditionalFormatting>
  <conditionalFormatting sqref="A3:A6">
    <cfRule type="expression" dxfId="178" priority="391" stopIfTrue="1">
      <formula>$A3="Déclinée"</formula>
    </cfRule>
    <cfRule type="expression" dxfId="177" priority="392" stopIfTrue="1">
      <formula>$A3="Annulée"</formula>
    </cfRule>
    <cfRule type="expression" dxfId="176" priority="393" stopIfTrue="1">
      <formula>$A3="Perdu"</formula>
    </cfRule>
    <cfRule type="expression" dxfId="175" priority="394" stopIfTrue="1">
      <formula>"$A481=""Commande"""</formula>
    </cfRule>
    <cfRule type="expression" dxfId="174" priority="395" stopIfTrue="1">
      <formula>$A3="A faire"</formula>
    </cfRule>
    <cfRule type="expression" dxfId="173" priority="396" stopIfTrue="1">
      <formula>$A3="Offert"</formula>
    </cfRule>
  </conditionalFormatting>
  <conditionalFormatting sqref="A3:C4 A5:A6">
    <cfRule type="expression" dxfId="172" priority="385" stopIfTrue="1">
      <formula>$A3="Déclinée"</formula>
    </cfRule>
    <cfRule type="expression" dxfId="171" priority="386" stopIfTrue="1">
      <formula>$A3="Annulée"</formula>
    </cfRule>
    <cfRule type="expression" dxfId="170" priority="387" stopIfTrue="1">
      <formula>$A3="Perdu"</formula>
    </cfRule>
    <cfRule type="expression" dxfId="169" priority="388" stopIfTrue="1">
      <formula>"$A481=""Commande"""</formula>
    </cfRule>
    <cfRule type="expression" dxfId="168" priority="389" stopIfTrue="1">
      <formula>$A3="A faire"</formula>
    </cfRule>
    <cfRule type="expression" dxfId="167" priority="390" stopIfTrue="1">
      <formula>$A3="Offert"</formula>
    </cfRule>
  </conditionalFormatting>
  <conditionalFormatting sqref="A3:A6">
    <cfRule type="expression" dxfId="166" priority="379" stopIfTrue="1">
      <formula>$A3="Déclinée"</formula>
    </cfRule>
    <cfRule type="expression" dxfId="165" priority="380" stopIfTrue="1">
      <formula>$A3="Annulée"</formula>
    </cfRule>
    <cfRule type="expression" dxfId="164" priority="381" stopIfTrue="1">
      <formula>$A3="Perdu"</formula>
    </cfRule>
    <cfRule type="expression" dxfId="163" priority="382" stopIfTrue="1">
      <formula>"$A481=""Commande"""</formula>
    </cfRule>
    <cfRule type="expression" dxfId="162" priority="383" stopIfTrue="1">
      <formula>$A3="A faire"</formula>
    </cfRule>
    <cfRule type="expression" dxfId="161" priority="384" stopIfTrue="1">
      <formula>$A3="Offert"</formula>
    </cfRule>
  </conditionalFormatting>
  <conditionalFormatting sqref="A5:A6">
    <cfRule type="expression" dxfId="160" priority="373" stopIfTrue="1">
      <formula>$A5="Déclinée"</formula>
    </cfRule>
    <cfRule type="expression" dxfId="159" priority="374" stopIfTrue="1">
      <formula>$A5="Annulée"</formula>
    </cfRule>
    <cfRule type="expression" dxfId="158" priority="375" stopIfTrue="1">
      <formula>$A5="Perdu"</formula>
    </cfRule>
    <cfRule type="expression" dxfId="157" priority="376" stopIfTrue="1">
      <formula>"$A481=""Commande"""</formula>
    </cfRule>
    <cfRule type="expression" dxfId="156" priority="377" stopIfTrue="1">
      <formula>$A5="A faire"</formula>
    </cfRule>
    <cfRule type="expression" dxfId="155" priority="378" stopIfTrue="1">
      <formula>$A5="Offert"</formula>
    </cfRule>
  </conditionalFormatting>
  <conditionalFormatting sqref="E2:G2 F3:G28">
    <cfRule type="expression" dxfId="154" priority="355" stopIfTrue="1">
      <formula>$A2="Déclinée"</formula>
    </cfRule>
    <cfRule type="expression" dxfId="153" priority="356" stopIfTrue="1">
      <formula>$A2="Annulée"</formula>
    </cfRule>
    <cfRule type="expression" dxfId="152" priority="357" stopIfTrue="1">
      <formula>$A2="Perdu"</formula>
    </cfRule>
    <cfRule type="expression" dxfId="151" priority="358" stopIfTrue="1">
      <formula>"$A481=""Commande"""</formula>
    </cfRule>
    <cfRule type="expression" dxfId="150" priority="359" stopIfTrue="1">
      <formula>$A2="A faire"</formula>
    </cfRule>
    <cfRule type="expression" dxfId="149" priority="360" stopIfTrue="1">
      <formula>$A2="Offert"</formula>
    </cfRule>
  </conditionalFormatting>
  <conditionalFormatting sqref="E2:G2 F3:G28">
    <cfRule type="expression" dxfId="148" priority="349" stopIfTrue="1">
      <formula>$A2="Déclinée"</formula>
    </cfRule>
    <cfRule type="expression" dxfId="147" priority="350" stopIfTrue="1">
      <formula>$A2="Annulée"</formula>
    </cfRule>
    <cfRule type="expression" dxfId="146" priority="351" stopIfTrue="1">
      <formula>$A2="Perdu"</formula>
    </cfRule>
    <cfRule type="expression" dxfId="145" priority="352" stopIfTrue="1">
      <formula>"$A481=""Commande"""</formula>
    </cfRule>
    <cfRule type="expression" dxfId="144" priority="353" stopIfTrue="1">
      <formula>$A2="A faire"</formula>
    </cfRule>
    <cfRule type="expression" dxfId="143" priority="354" stopIfTrue="1">
      <formula>$A2="Offert"</formula>
    </cfRule>
  </conditionalFormatting>
  <conditionalFormatting sqref="A3:A6">
    <cfRule type="expression" dxfId="142" priority="343" stopIfTrue="1">
      <formula>$A3="Déclinée"</formula>
    </cfRule>
    <cfRule type="expression" dxfId="141" priority="344" stopIfTrue="1">
      <formula>$A3="Annulée"</formula>
    </cfRule>
    <cfRule type="expression" dxfId="140" priority="345" stopIfTrue="1">
      <formula>$A3="Perdu"</formula>
    </cfRule>
    <cfRule type="expression" dxfId="139" priority="346" stopIfTrue="1">
      <formula>"$A481=""Commande"""</formula>
    </cfRule>
    <cfRule type="expression" dxfId="138" priority="347" stopIfTrue="1">
      <formula>$A3="A faire"</formula>
    </cfRule>
    <cfRule type="expression" dxfId="137" priority="348" stopIfTrue="1">
      <formula>$A3="Offert"</formula>
    </cfRule>
  </conditionalFormatting>
  <conditionalFormatting sqref="A3:C4 A5:A6">
    <cfRule type="expression" dxfId="136" priority="337" stopIfTrue="1">
      <formula>$A3="Déclinée"</formula>
    </cfRule>
    <cfRule type="expression" dxfId="135" priority="338" stopIfTrue="1">
      <formula>$A3="Annulée"</formula>
    </cfRule>
    <cfRule type="expression" dxfId="134" priority="339" stopIfTrue="1">
      <formula>$A3="Perdu"</formula>
    </cfRule>
    <cfRule type="expression" dxfId="133" priority="340" stopIfTrue="1">
      <formula>"$A481=""Commande"""</formula>
    </cfRule>
    <cfRule type="expression" dxfId="132" priority="341" stopIfTrue="1">
      <formula>$A3="A faire"</formula>
    </cfRule>
    <cfRule type="expression" dxfId="131" priority="342" stopIfTrue="1">
      <formula>$A3="Offert"</formula>
    </cfRule>
  </conditionalFormatting>
  <conditionalFormatting sqref="A3:A6">
    <cfRule type="expression" dxfId="130" priority="331" stopIfTrue="1">
      <formula>$A3="Déclinée"</formula>
    </cfRule>
    <cfRule type="expression" dxfId="129" priority="332" stopIfTrue="1">
      <formula>$A3="Annulée"</formula>
    </cfRule>
    <cfRule type="expression" dxfId="128" priority="333" stopIfTrue="1">
      <formula>$A3="Perdu"</formula>
    </cfRule>
    <cfRule type="expression" dxfId="127" priority="334" stopIfTrue="1">
      <formula>"$A481=""Commande"""</formula>
    </cfRule>
    <cfRule type="expression" dxfId="126" priority="335" stopIfTrue="1">
      <formula>$A3="A faire"</formula>
    </cfRule>
    <cfRule type="expression" dxfId="125" priority="336" stopIfTrue="1">
      <formula>$A3="Offert"</formula>
    </cfRule>
  </conditionalFormatting>
  <conditionalFormatting sqref="A5:A6">
    <cfRule type="expression" dxfId="124" priority="325" stopIfTrue="1">
      <formula>$A5="Déclinée"</formula>
    </cfRule>
    <cfRule type="expression" dxfId="123" priority="326" stopIfTrue="1">
      <formula>$A5="Annulée"</formula>
    </cfRule>
    <cfRule type="expression" dxfId="122" priority="327" stopIfTrue="1">
      <formula>$A5="Perdu"</formula>
    </cfRule>
    <cfRule type="expression" dxfId="121" priority="328" stopIfTrue="1">
      <formula>"$A481=""Commande"""</formula>
    </cfRule>
    <cfRule type="expression" dxfId="120" priority="329" stopIfTrue="1">
      <formula>$A5="A faire"</formula>
    </cfRule>
    <cfRule type="expression" dxfId="119" priority="330" stopIfTrue="1">
      <formula>$A5="Offert"</formula>
    </cfRule>
  </conditionalFormatting>
  <conditionalFormatting sqref="D3:D4">
    <cfRule type="expression" dxfId="118" priority="307" stopIfTrue="1">
      <formula>$A3="Déclinée"</formula>
    </cfRule>
    <cfRule type="expression" dxfId="117" priority="308" stopIfTrue="1">
      <formula>$A3="Annulée"</formula>
    </cfRule>
    <cfRule type="expression" dxfId="116" priority="309" stopIfTrue="1">
      <formula>$A3="Perdu"</formula>
    </cfRule>
    <cfRule type="expression" dxfId="115" priority="310" stopIfTrue="1">
      <formula>"$A481=""Commande"""</formula>
    </cfRule>
    <cfRule type="expression" dxfId="114" priority="311" stopIfTrue="1">
      <formula>$A3="A faire"</formula>
    </cfRule>
    <cfRule type="expression" dxfId="113" priority="312" stopIfTrue="1">
      <formula>$A3="Offert"</formula>
    </cfRule>
  </conditionalFormatting>
  <conditionalFormatting sqref="D3:D4">
    <cfRule type="expression" dxfId="112" priority="301" stopIfTrue="1">
      <formula>$A3="Déclinée"</formula>
    </cfRule>
    <cfRule type="expression" dxfId="111" priority="302" stopIfTrue="1">
      <formula>$A3="Annulée"</formula>
    </cfRule>
    <cfRule type="expression" dxfId="110" priority="303" stopIfTrue="1">
      <formula>$A3="Perdu"</formula>
    </cfRule>
    <cfRule type="expression" dxfId="109" priority="304" stopIfTrue="1">
      <formula>"$A481=""Commande"""</formula>
    </cfRule>
    <cfRule type="expression" dxfId="108" priority="305" stopIfTrue="1">
      <formula>$A3="A faire"</formula>
    </cfRule>
    <cfRule type="expression" dxfId="107" priority="306" stopIfTrue="1">
      <formula>$A3="Offert"</formula>
    </cfRule>
  </conditionalFormatting>
  <conditionalFormatting sqref="A5:A6">
    <cfRule type="expression" dxfId="106" priority="295" stopIfTrue="1">
      <formula>$A5="Déclinée"</formula>
    </cfRule>
    <cfRule type="expression" dxfId="105" priority="296" stopIfTrue="1">
      <formula>$A5="Annulée"</formula>
    </cfRule>
    <cfRule type="expression" dxfId="104" priority="297" stopIfTrue="1">
      <formula>$A5="Perdu"</formula>
    </cfRule>
    <cfRule type="expression" dxfId="103" priority="298" stopIfTrue="1">
      <formula>"$A481=""Commande"""</formula>
    </cfRule>
    <cfRule type="expression" dxfId="102" priority="299" stopIfTrue="1">
      <formula>$A5="A faire"</formula>
    </cfRule>
    <cfRule type="expression" dxfId="101" priority="300" stopIfTrue="1">
      <formula>$A5="Offert"</formula>
    </cfRule>
  </conditionalFormatting>
  <conditionalFormatting sqref="A5:A6">
    <cfRule type="expression" dxfId="100" priority="289" stopIfTrue="1">
      <formula>$A5="Déclinée"</formula>
    </cfRule>
    <cfRule type="expression" dxfId="99" priority="290" stopIfTrue="1">
      <formula>$A5="Annulée"</formula>
    </cfRule>
    <cfRule type="expression" dxfId="98" priority="291" stopIfTrue="1">
      <formula>$A5="Perdu"</formula>
    </cfRule>
    <cfRule type="expression" dxfId="97" priority="292" stopIfTrue="1">
      <formula>"$A481=""Commande"""</formula>
    </cfRule>
    <cfRule type="expression" dxfId="96" priority="293" stopIfTrue="1">
      <formula>$A5="A faire"</formula>
    </cfRule>
    <cfRule type="expression" dxfId="95" priority="294" stopIfTrue="1">
      <formula>$A5="Offert"</formula>
    </cfRule>
  </conditionalFormatting>
  <conditionalFormatting sqref="A5:A6">
    <cfRule type="expression" dxfId="94" priority="283" stopIfTrue="1">
      <formula>$A5="Déclinée"</formula>
    </cfRule>
    <cfRule type="expression" dxfId="93" priority="284" stopIfTrue="1">
      <formula>$A5="Annulée"</formula>
    </cfRule>
    <cfRule type="expression" dxfId="92" priority="285" stopIfTrue="1">
      <formula>$A5="Perdu"</formula>
    </cfRule>
    <cfRule type="expression" dxfId="91" priority="286" stopIfTrue="1">
      <formula>"$A481=""Commande"""</formula>
    </cfRule>
    <cfRule type="expression" dxfId="90" priority="287" stopIfTrue="1">
      <formula>$A5="A faire"</formula>
    </cfRule>
    <cfRule type="expression" dxfId="89" priority="288" stopIfTrue="1">
      <formula>$A5="Offert"</formula>
    </cfRule>
  </conditionalFormatting>
  <conditionalFormatting sqref="A5:A6">
    <cfRule type="expression" dxfId="88" priority="277" stopIfTrue="1">
      <formula>$A5="Déclinée"</formula>
    </cfRule>
    <cfRule type="expression" dxfId="87" priority="278" stopIfTrue="1">
      <formula>$A5="Annulée"</formula>
    </cfRule>
    <cfRule type="expression" dxfId="86" priority="279" stopIfTrue="1">
      <formula>$A5="Perdu"</formula>
    </cfRule>
    <cfRule type="expression" dxfId="85" priority="280" stopIfTrue="1">
      <formula>"$A481=""Commande"""</formula>
    </cfRule>
    <cfRule type="expression" dxfId="84" priority="281" stopIfTrue="1">
      <formula>$A5="A faire"</formula>
    </cfRule>
    <cfRule type="expression" dxfId="83" priority="282" stopIfTrue="1">
      <formula>$A5="Offert"</formula>
    </cfRule>
  </conditionalFormatting>
  <conditionalFormatting sqref="A7:A8">
    <cfRule type="expression" dxfId="82" priority="247" stopIfTrue="1">
      <formula>$A7="Déclinée"</formula>
    </cfRule>
    <cfRule type="expression" dxfId="81" priority="248" stopIfTrue="1">
      <formula>$A7="Annulée"</formula>
    </cfRule>
    <cfRule type="expression" dxfId="80" priority="249" stopIfTrue="1">
      <formula>$A7="Perdu"</formula>
    </cfRule>
    <cfRule type="expression" dxfId="79" priority="250" stopIfTrue="1">
      <formula>"$A481=""Commande"""</formula>
    </cfRule>
    <cfRule type="expression" dxfId="78" priority="251" stopIfTrue="1">
      <formula>$A7="A faire"</formula>
    </cfRule>
    <cfRule type="expression" dxfId="77" priority="252" stopIfTrue="1">
      <formula>$A7="Offert"</formula>
    </cfRule>
  </conditionalFormatting>
  <conditionalFormatting sqref="A7:A8">
    <cfRule type="expression" dxfId="76" priority="241" stopIfTrue="1">
      <formula>$A7="Déclinée"</formula>
    </cfRule>
    <cfRule type="expression" dxfId="75" priority="242" stopIfTrue="1">
      <formula>$A7="Annulée"</formula>
    </cfRule>
    <cfRule type="expression" dxfId="74" priority="243" stopIfTrue="1">
      <formula>$A7="Perdu"</formula>
    </cfRule>
    <cfRule type="expression" dxfId="73" priority="244" stopIfTrue="1">
      <formula>"$A481=""Commande"""</formula>
    </cfRule>
    <cfRule type="expression" dxfId="72" priority="245" stopIfTrue="1">
      <formula>$A7="A faire"</formula>
    </cfRule>
    <cfRule type="expression" dxfId="71" priority="246" stopIfTrue="1">
      <formula>$A7="Offert"</formula>
    </cfRule>
  </conditionalFormatting>
  <conditionalFormatting sqref="A7:A8">
    <cfRule type="expression" dxfId="70" priority="235" stopIfTrue="1">
      <formula>$A7="Déclinée"</formula>
    </cfRule>
    <cfRule type="expression" dxfId="69" priority="236" stopIfTrue="1">
      <formula>$A7="Annulée"</formula>
    </cfRule>
    <cfRule type="expression" dxfId="68" priority="237" stopIfTrue="1">
      <formula>$A7="Perdu"</formula>
    </cfRule>
    <cfRule type="expression" dxfId="67" priority="238" stopIfTrue="1">
      <formula>"$A481=""Commande"""</formula>
    </cfRule>
    <cfRule type="expression" dxfId="66" priority="239" stopIfTrue="1">
      <formula>$A7="A faire"</formula>
    </cfRule>
    <cfRule type="expression" dxfId="65" priority="240" stopIfTrue="1">
      <formula>$A7="Offert"</formula>
    </cfRule>
  </conditionalFormatting>
  <conditionalFormatting sqref="A7:A8">
    <cfRule type="expression" dxfId="64" priority="229" stopIfTrue="1">
      <formula>$A7="Déclinée"</formula>
    </cfRule>
    <cfRule type="expression" dxfId="63" priority="230" stopIfTrue="1">
      <formula>$A7="Annulée"</formula>
    </cfRule>
    <cfRule type="expression" dxfId="62" priority="231" stopIfTrue="1">
      <formula>$A7="Perdu"</formula>
    </cfRule>
    <cfRule type="expression" dxfId="61" priority="232" stopIfTrue="1">
      <formula>"$A481=""Commande"""</formula>
    </cfRule>
    <cfRule type="expression" dxfId="60" priority="233" stopIfTrue="1">
      <formula>$A7="A faire"</formula>
    </cfRule>
    <cfRule type="expression" dxfId="59" priority="234" stopIfTrue="1">
      <formula>$A7="Offert"</formula>
    </cfRule>
  </conditionalFormatting>
  <conditionalFormatting sqref="A9">
    <cfRule type="expression" dxfId="58" priority="199" stopIfTrue="1">
      <formula>$A9="Déclinée"</formula>
    </cfRule>
    <cfRule type="expression" dxfId="57" priority="200" stopIfTrue="1">
      <formula>$A9="Annulée"</formula>
    </cfRule>
    <cfRule type="expression" dxfId="56" priority="201" stopIfTrue="1">
      <formula>$A9="Perdu"</formula>
    </cfRule>
    <cfRule type="expression" dxfId="55" priority="202" stopIfTrue="1">
      <formula>"$A481=""Commande"""</formula>
    </cfRule>
    <cfRule type="expression" dxfId="54" priority="203" stopIfTrue="1">
      <formula>$A9="A faire"</formula>
    </cfRule>
    <cfRule type="expression" dxfId="53" priority="204" stopIfTrue="1">
      <formula>$A9="Offert"</formula>
    </cfRule>
  </conditionalFormatting>
  <conditionalFormatting sqref="A9">
    <cfRule type="expression" dxfId="52" priority="193" stopIfTrue="1">
      <formula>$A9="Déclinée"</formula>
    </cfRule>
    <cfRule type="expression" dxfId="51" priority="194" stopIfTrue="1">
      <formula>$A9="Annulée"</formula>
    </cfRule>
    <cfRule type="expression" dxfId="50" priority="195" stopIfTrue="1">
      <formula>$A9="Perdu"</formula>
    </cfRule>
    <cfRule type="expression" dxfId="49" priority="196" stopIfTrue="1">
      <formula>"$A481=""Commande"""</formula>
    </cfRule>
    <cfRule type="expression" dxfId="48" priority="197" stopIfTrue="1">
      <formula>$A9="A faire"</formula>
    </cfRule>
    <cfRule type="expression" dxfId="47" priority="198" stopIfTrue="1">
      <formula>$A9="Offert"</formula>
    </cfRule>
  </conditionalFormatting>
  <conditionalFormatting sqref="A9">
    <cfRule type="expression" dxfId="46" priority="187" stopIfTrue="1">
      <formula>$A9="Déclinée"</formula>
    </cfRule>
    <cfRule type="expression" dxfId="45" priority="188" stopIfTrue="1">
      <formula>$A9="Annulée"</formula>
    </cfRule>
    <cfRule type="expression" dxfId="44" priority="189" stopIfTrue="1">
      <formula>$A9="Perdu"</formula>
    </cfRule>
    <cfRule type="expression" dxfId="43" priority="190" stopIfTrue="1">
      <formula>"$A481=""Commande"""</formula>
    </cfRule>
    <cfRule type="expression" dxfId="42" priority="191" stopIfTrue="1">
      <formula>$A9="A faire"</formula>
    </cfRule>
    <cfRule type="expression" dxfId="41" priority="192" stopIfTrue="1">
      <formula>$A9="Offert"</formula>
    </cfRule>
  </conditionalFormatting>
  <conditionalFormatting sqref="A9">
    <cfRule type="expression" dxfId="40" priority="181" stopIfTrue="1">
      <formula>$A9="Déclinée"</formula>
    </cfRule>
    <cfRule type="expression" dxfId="39" priority="182" stopIfTrue="1">
      <formula>$A9="Annulée"</formula>
    </cfRule>
    <cfRule type="expression" dxfId="38" priority="183" stopIfTrue="1">
      <formula>$A9="Perdu"</formula>
    </cfRule>
    <cfRule type="expression" dxfId="37" priority="184" stopIfTrue="1">
      <formula>"$A481=""Commande"""</formula>
    </cfRule>
    <cfRule type="expression" dxfId="36" priority="185" stopIfTrue="1">
      <formula>$A9="A faire"</formula>
    </cfRule>
    <cfRule type="expression" dxfId="35" priority="186" stopIfTrue="1">
      <formula>$A9="Offert"</formula>
    </cfRule>
  </conditionalFormatting>
  <conditionalFormatting sqref="E1:G1">
    <cfRule type="expression" dxfId="34" priority="152" stopIfTrue="1">
      <formula>$A1="Déclinée"</formula>
    </cfRule>
    <cfRule type="expression" dxfId="33" priority="153" stopIfTrue="1">
      <formula>$A1="Annulée"</formula>
    </cfRule>
    <cfRule type="expression" dxfId="32" priority="154" stopIfTrue="1">
      <formula>$A1="Perdu"</formula>
    </cfRule>
    <cfRule type="expression" dxfId="31" priority="155" stopIfTrue="1">
      <formula>"$A481=""Commande"""</formula>
    </cfRule>
    <cfRule type="expression" dxfId="30" priority="156" stopIfTrue="1">
      <formula>$A1="A faire"</formula>
    </cfRule>
  </conditionalFormatting>
  <conditionalFormatting sqref="I2">
    <cfRule type="expression" dxfId="29" priority="140" stopIfTrue="1">
      <formula>$A2="Déclinée"</formula>
    </cfRule>
    <cfRule type="expression" dxfId="28" priority="141" stopIfTrue="1">
      <formula>$A2="Annulée"</formula>
    </cfRule>
    <cfRule type="expression" dxfId="27" priority="142" stopIfTrue="1">
      <formula>$A2="Perdu"</formula>
    </cfRule>
    <cfRule type="expression" dxfId="26" priority="143" stopIfTrue="1">
      <formula>"$A481=""Commande"""</formula>
    </cfRule>
    <cfRule type="expression" dxfId="25" priority="144" stopIfTrue="1">
      <formula>$A2="A faire"</formula>
    </cfRule>
    <cfRule type="expression" dxfId="24" priority="145" stopIfTrue="1">
      <formula>$A2="Offert"</formula>
    </cfRule>
  </conditionalFormatting>
  <conditionalFormatting sqref="I3:I4">
    <cfRule type="expression" dxfId="23" priority="134" stopIfTrue="1">
      <formula>$A3="Déclinée"</formula>
    </cfRule>
    <cfRule type="expression" dxfId="22" priority="135" stopIfTrue="1">
      <formula>$A3="Annulée"</formula>
    </cfRule>
    <cfRule type="expression" dxfId="21" priority="136" stopIfTrue="1">
      <formula>$A3="Perdu"</formula>
    </cfRule>
    <cfRule type="expression" dxfId="20" priority="137" stopIfTrue="1">
      <formula>"$A481=""Commande"""</formula>
    </cfRule>
    <cfRule type="expression" dxfId="19" priority="138" stopIfTrue="1">
      <formula>$A3="A faire"</formula>
    </cfRule>
    <cfRule type="expression" dxfId="18" priority="139" stopIfTrue="1">
      <formula>$A3="Offert"</formula>
    </cfRule>
  </conditionalFormatting>
  <conditionalFormatting sqref="I3:I4">
    <cfRule type="expression" dxfId="17" priority="128" stopIfTrue="1">
      <formula>$A3="Déclinée"</formula>
    </cfRule>
    <cfRule type="expression" dxfId="16" priority="129" stopIfTrue="1">
      <formula>$A3="Annulée"</formula>
    </cfRule>
    <cfRule type="expression" dxfId="15" priority="130" stopIfTrue="1">
      <formula>$A3="Perdu"</formula>
    </cfRule>
    <cfRule type="expression" dxfId="14" priority="131" stopIfTrue="1">
      <formula>"$A481=""Commande"""</formula>
    </cfRule>
    <cfRule type="expression" dxfId="13" priority="132" stopIfTrue="1">
      <formula>$A3="A faire"</formula>
    </cfRule>
    <cfRule type="expression" dxfId="12" priority="133" stopIfTrue="1">
      <formula>$A3="Offert"</formula>
    </cfRule>
  </conditionalFormatting>
  <conditionalFormatting sqref="I3:I4">
    <cfRule type="expression" dxfId="11" priority="122" stopIfTrue="1">
      <formula>$A3="Déclinée"</formula>
    </cfRule>
    <cfRule type="expression" dxfId="10" priority="123" stopIfTrue="1">
      <formula>$A3="Annulée"</formula>
    </cfRule>
    <cfRule type="expression" dxfId="9" priority="124" stopIfTrue="1">
      <formula>$A3="Perdu"</formula>
    </cfRule>
    <cfRule type="expression" dxfId="8" priority="125" stopIfTrue="1">
      <formula>"$A481=""Commande"""</formula>
    </cfRule>
    <cfRule type="expression" dxfId="7" priority="126" stopIfTrue="1">
      <formula>$A3="A faire"</formula>
    </cfRule>
    <cfRule type="expression" dxfId="6" priority="127" stopIfTrue="1">
      <formula>$A3="Offert"</formula>
    </cfRule>
  </conditionalFormatting>
  <conditionalFormatting sqref="I3:I4">
    <cfRule type="expression" dxfId="5" priority="116" stopIfTrue="1">
      <formula>$A3="Déclinée"</formula>
    </cfRule>
    <cfRule type="expression" dxfId="4" priority="117" stopIfTrue="1">
      <formula>$A3="Annulée"</formula>
    </cfRule>
    <cfRule type="expression" dxfId="3" priority="118" stopIfTrue="1">
      <formula>$A3="Perdu"</formula>
    </cfRule>
    <cfRule type="expression" dxfId="2" priority="119" stopIfTrue="1">
      <formula>"$A481=""Commande"""</formula>
    </cfRule>
    <cfRule type="expression" dxfId="1" priority="120" stopIfTrue="1">
      <formula>$A3="A faire"</formula>
    </cfRule>
    <cfRule type="expression" dxfId="0" priority="121" stopIfTrue="1">
      <formula>$A3="Offert"</formula>
    </cfRule>
  </conditionalFormatting>
  <dataValidations count="8">
    <dataValidation type="list" allowBlank="1" showInputMessage="1" sqref="IM2:IM28 SI2:SI28 ACE2:ACE28 AMA2:AMA28 AVW2:AVW28 BFS2:BFS28 BPO2:BPO28 BZK2:BZK28 CJG2:CJG28 CTC2:CTC28 DCY2:DCY28 DMU2:DMU28 DWQ2:DWQ28 EGM2:EGM28 EQI2:EQI28 FAE2:FAE28 FKA2:FKA28 FTW2:FTW28 GDS2:GDS28 GNO2:GNO28 GXK2:GXK28 HHG2:HHG28 HRC2:HRC28 IAY2:IAY28 IKU2:IKU28 IUQ2:IUQ28 JEM2:JEM28 JOI2:JOI28 JYE2:JYE28 KIA2:KIA28 KRW2:KRW28 LBS2:LBS28 LLO2:LLO28 LVK2:LVK28 MFG2:MFG28 MPC2:MPC28 MYY2:MYY28 NIU2:NIU28 NSQ2:NSQ28 OCM2:OCM28 OMI2:OMI28 OWE2:OWE28 PGA2:PGA28 PPW2:PPW28 PZS2:PZS28 QJO2:QJO28 QTK2:QTK28 RDG2:RDG28 RNC2:RNC28 RWY2:RWY28 SGU2:SGU28 SQQ2:SQQ28 TAM2:TAM28 TKI2:TKI28 TUE2:TUE28 UEA2:UEA28 UNW2:UNW28 UXS2:UXS28 VHO2:VHO28 VRK2:VRK28 WBG2:WBG28 WLC2:WLC28 WUY2:WUY28 I2:I28">
      <formula1>IF(I2&lt;&gt;"",OFFSET(d_Pays,MATCH(I2&amp;"*",l_Pays,0)-1,,SUMPRODUCT((MID(l_Pays,1,LEN(I2))=TEXT(I2,"0"))*1)),l_Pays)</formula1>
    </dataValidation>
    <dataValidation type="list" allowBlank="1" showInputMessage="1" sqref="IE2:IE28 SA2:SA28 ABW2:ABW28 ALS2:ALS28 AVO2:AVO28 BFK2:BFK28 BPG2:BPG28 BZC2:BZC28 CIY2:CIY28 CSU2:CSU28 DCQ2:DCQ28 DMM2:DMM28 DWI2:DWI28 EGE2:EGE28 EQA2:EQA28 EZW2:EZW28 FJS2:FJS28 FTO2:FTO28 GDK2:GDK28 GNG2:GNG28 GXC2:GXC28 HGY2:HGY28 HQU2:HQU28 IAQ2:IAQ28 IKM2:IKM28 IUI2:IUI28 JEE2:JEE28 JOA2:JOA28 JXW2:JXW28 KHS2:KHS28 KRO2:KRO28 LBK2:LBK28 LLG2:LLG28 LVC2:LVC28 MEY2:MEY28 MOU2:MOU28 MYQ2:MYQ28 NIM2:NIM28 NSI2:NSI28 OCE2:OCE28 OMA2:OMA28 OVW2:OVW28 PFS2:PFS28 PPO2:PPO28 PZK2:PZK28 QJG2:QJG28 QTC2:QTC28 RCY2:RCY28 RMU2:RMU28 RWQ2:RWQ28 SGM2:SGM28 SQI2:SQI28 TAE2:TAE28 TKA2:TKA28 TTW2:TTW28 UDS2:UDS28 UNO2:UNO28 UXK2:UXK28 VHG2:VHG28 VRC2:VRC28 WAY2:WAY28 WKU2:WKU28 WUQ2:WUQ28 A2:A28">
      <formula1>IF(A2&lt;&gt;"",OFFSET(d_Etat,MATCH(A2&amp;"*",l_Etat,0)-1,,SUMPRODUCT((MID(l_Etat,1,LEN(A2))=TEXT(A2,"0"))*1)),l_Etat)</formula1>
    </dataValidation>
    <dataValidation type="list" allowBlank="1" showInputMessage="1" sqref="IO2:IO28 SK2:SK28 ACG2:ACG28 AMC2:AMC28 AVY2:AVY28 BFU2:BFU28 BPQ2:BPQ28 BZM2:BZM28 CJI2:CJI28 CTE2:CTE28 DDA2:DDA28 DMW2:DMW28 DWS2:DWS28 EGO2:EGO28 EQK2:EQK28 FAG2:FAG28 FKC2:FKC28 FTY2:FTY28 GDU2:GDU28 GNQ2:GNQ28 GXM2:GXM28 HHI2:HHI28 HRE2:HRE28 IBA2:IBA28 IKW2:IKW28 IUS2:IUS28 JEO2:JEO28 JOK2:JOK28 JYG2:JYG28 KIC2:KIC28 KRY2:KRY28 LBU2:LBU28 LLQ2:LLQ28 LVM2:LVM28 MFI2:MFI28 MPE2:MPE28 MZA2:MZA28 NIW2:NIW28 NSS2:NSS28 OCO2:OCO28 OMK2:OMK28 OWG2:OWG28 PGC2:PGC28 PPY2:PPY28 PZU2:PZU28 QJQ2:QJQ28 QTM2:QTM28 RDI2:RDI28 RNE2:RNE28 RXA2:RXA28 SGW2:SGW28 SQS2:SQS28 TAO2:TAO28 TKK2:TKK28 TUG2:TUG28 UEC2:UEC28 UNY2:UNY28 UXU2:UXU28 VHQ2:VHQ28 VRM2:VRM28 WBI2:WBI28 WLE2:WLE28 WVA2:WVA28">
      <formula1>IF(IO2&lt;&gt;"",OFFSET(d_Potentiel,MATCH(IO2&amp;"*",l_Potentiel,0)-1,,SUMPRODUCT((MID(l_Potentiel,1,LEN(IO2))=TEXT(IO2,"0"))*1)),l_Potentiel)</formula1>
    </dataValidation>
    <dataValidation type="list" allowBlank="1" showInputMessage="1" sqref="IQ2:IQ28 SM2:SM28 ACI2:ACI28 AME2:AME28 AWA2:AWA28 BFW2:BFW28 BPS2:BPS28 BZO2:BZO28 CJK2:CJK28 CTG2:CTG28 DDC2:DDC28 DMY2:DMY28 DWU2:DWU28 EGQ2:EGQ28 EQM2:EQM28 FAI2:FAI28 FKE2:FKE28 FUA2:FUA28 GDW2:GDW28 GNS2:GNS28 GXO2:GXO28 HHK2:HHK28 HRG2:HRG28 IBC2:IBC28 IKY2:IKY28 IUU2:IUU28 JEQ2:JEQ28 JOM2:JOM28 JYI2:JYI28 KIE2:KIE28 KSA2:KSA28 LBW2:LBW28 LLS2:LLS28 LVO2:LVO28 MFK2:MFK28 MPG2:MPG28 MZC2:MZC28 NIY2:NIY28 NSU2:NSU28 OCQ2:OCQ28 OMM2:OMM28 OWI2:OWI28 PGE2:PGE28 PQA2:PQA28 PZW2:PZW28 QJS2:QJS28 QTO2:QTO28 RDK2:RDK28 RNG2:RNG28 RXC2:RXC28 SGY2:SGY28 SQU2:SQU28 TAQ2:TAQ28 TKM2:TKM28 TUI2:TUI28 UEE2:UEE28 UOA2:UOA28 UXW2:UXW28 VHS2:VHS28 VRO2:VRO28 WBK2:WBK28 WLG2:WLG28 WVC2:WVC28">
      <formula1>IF(IQ2&lt;&gt;"",OFFSET(d_TypeWagons,MATCH(IQ2&amp;"*",l_TypeWagons,0)-1,,SUMPRODUCT((MID(l_TypeWagons,1,LEN(IQ2))=TEXT(IQ2,"0"))*1)),l_TypeWagons)</formula1>
    </dataValidation>
    <dataValidation type="list" allowBlank="1" showInputMessage="1" sqref="IV2:IV28 SR2:SR28 ACN2:ACN28 AMJ2:AMJ28 AWF2:AWF28 BGB2:BGB28 BPX2:BPX28 BZT2:BZT28 CJP2:CJP28 CTL2:CTL28 DDH2:DDH28 DND2:DND28 DWZ2:DWZ28 EGV2:EGV28 EQR2:EQR28 FAN2:FAN28 FKJ2:FKJ28 FUF2:FUF28 GEB2:GEB28 GNX2:GNX28 GXT2:GXT28 HHP2:HHP28 HRL2:HRL28 IBH2:IBH28 ILD2:ILD28 IUZ2:IUZ28 JEV2:JEV28 JOR2:JOR28 JYN2:JYN28 KIJ2:KIJ28 KSF2:KSF28 LCB2:LCB28 LLX2:LLX28 LVT2:LVT28 MFP2:MFP28 MPL2:MPL28 MZH2:MZH28 NJD2:NJD28 NSZ2:NSZ28 OCV2:OCV28 OMR2:OMR28 OWN2:OWN28 PGJ2:PGJ28 PQF2:PQF28 QAB2:QAB28 QJX2:QJX28 QTT2:QTT28 RDP2:RDP28 RNL2:RNL28 RXH2:RXH28 SHD2:SHD28 SQZ2:SQZ28 TAV2:TAV28 TKR2:TKR28 TUN2:TUN28 UEJ2:UEJ28 UOF2:UOF28 UYB2:UYB28 VHX2:VHX28 VRT2:VRT28 WBP2:WBP28 WLL2:WLL28 WVH2:WVH28">
      <formula1>IF(IV2&lt;&gt;"",OFFSET(d_UIC,MATCH(IV2&amp;"*",l_UIC,0)-1,,SUMPRODUCT((MID(l_UIC,1,LEN(IV2))=TEXT(IV2,"0"))*1)),l_UIC)</formula1>
    </dataValidation>
    <dataValidation type="list" allowBlank="1" showInputMessage="1" sqref="IU2:IU28 SQ2:SQ28 ACM2:ACM28 AMI2:AMI28 AWE2:AWE28 BGA2:BGA28 BPW2:BPW28 BZS2:BZS28 CJO2:CJO28 CTK2:CTK28 DDG2:DDG28 DNC2:DNC28 DWY2:DWY28 EGU2:EGU28 EQQ2:EQQ28 FAM2:FAM28 FKI2:FKI28 FUE2:FUE28 GEA2:GEA28 GNW2:GNW28 GXS2:GXS28 HHO2:HHO28 HRK2:HRK28 IBG2:IBG28 ILC2:ILC28 IUY2:IUY28 JEU2:JEU28 JOQ2:JOQ28 JYM2:JYM28 KII2:KII28 KSE2:KSE28 LCA2:LCA28 LLW2:LLW28 LVS2:LVS28 MFO2:MFO28 MPK2:MPK28 MZG2:MZG28 NJC2:NJC28 NSY2:NSY28 OCU2:OCU28 OMQ2:OMQ28 OWM2:OWM28 PGI2:PGI28 PQE2:PQE28 QAA2:QAA28 QJW2:QJW28 QTS2:QTS28 RDO2:RDO28 RNK2:RNK28 RXG2:RXG28 SHC2:SHC28 SQY2:SQY28 TAU2:TAU28 TKQ2:TKQ28 TUM2:TUM28 UEI2:UEI28 UOE2:UOE28 UYA2:UYA28 VHW2:VHW28 VRS2:VRS28 WBO2:WBO28 WLK2:WLK28 WVG2:WVG28">
      <formula1>IF(IU2&lt;&gt;"",OFFSET(d_Dimension,MATCH(IU2&amp;"*",l_Dimension,0)-1,,SUMPRODUCT((MID(l_Dimension,1,LEN(IU2))=TEXT(IU2,"0"))*1)),l_Dimension)</formula1>
    </dataValidation>
    <dataValidation type="list" allowBlank="1" showInputMessage="1" sqref="IS2:IS28 SO2:SO28 ACK2:ACK28 AMG2:AMG28 AWC2:AWC28 BFY2:BFY28 BPU2:BPU28 BZQ2:BZQ28 CJM2:CJM28 CTI2:CTI28 DDE2:DDE28 DNA2:DNA28 DWW2:DWW28 EGS2:EGS28 EQO2:EQO28 FAK2:FAK28 FKG2:FKG28 FUC2:FUC28 GDY2:GDY28 GNU2:GNU28 GXQ2:GXQ28 HHM2:HHM28 HRI2:HRI28 IBE2:IBE28 ILA2:ILA28 IUW2:IUW28 JES2:JES28 JOO2:JOO28 JYK2:JYK28 KIG2:KIG28 KSC2:KSC28 LBY2:LBY28 LLU2:LLU28 LVQ2:LVQ28 MFM2:MFM28 MPI2:MPI28 MZE2:MZE28 NJA2:NJA28 NSW2:NSW28 OCS2:OCS28 OMO2:OMO28 OWK2:OWK28 PGG2:PGG28 PQC2:PQC28 PZY2:PZY28 QJU2:QJU28 QTQ2:QTQ28 RDM2:RDM28 RNI2:RNI28 RXE2:RXE28 SHA2:SHA28 SQW2:SQW28 TAS2:TAS28 TKO2:TKO28 TUK2:TUK28 UEG2:UEG28 UOC2:UOC28 UXY2:UXY28 VHU2:VHU28 VRQ2:VRQ28 WBM2:WBM28 WLI2:WLI28 WVE2:WVE28">
      <formula1>IF(IS2&lt;&gt;"",OFFSET(d_TypeProduits,MATCH(IS2&amp;"*",l_TypeProduits,0)-1,,SUMPRODUCT((MID(l_TypeProduits,1,LEN(IS2))=TEXT(IS2,"0"))*1)),l_TypeProduits)</formula1>
    </dataValidation>
    <dataValidation type="list" allowBlank="1" showInputMessage="1" sqref="IR2:IR28 SN2:SN28 ACJ2:ACJ28 AMF2:AMF28 AWB2:AWB28 BFX2:BFX28 BPT2:BPT28 BZP2:BZP28 CJL2:CJL28 CTH2:CTH28 DDD2:DDD28 DMZ2:DMZ28 DWV2:DWV28 EGR2:EGR28 EQN2:EQN28 FAJ2:FAJ28 FKF2:FKF28 FUB2:FUB28 GDX2:GDX28 GNT2:GNT28 GXP2:GXP28 HHL2:HHL28 HRH2:HRH28 IBD2:IBD28 IKZ2:IKZ28 IUV2:IUV28 JER2:JER28 JON2:JON28 JYJ2:JYJ28 KIF2:KIF28 KSB2:KSB28 LBX2:LBX28 LLT2:LLT28 LVP2:LVP28 MFL2:MFL28 MPH2:MPH28 MZD2:MZD28 NIZ2:NIZ28 NSV2:NSV28 OCR2:OCR28 OMN2:OMN28 OWJ2:OWJ28 PGF2:PGF28 PQB2:PQB28 PZX2:PZX28 QJT2:QJT28 QTP2:QTP28 RDL2:RDL28 RNH2:RNH28 RXD2:RXD28 SGZ2:SGZ28 SQV2:SQV28 TAR2:TAR28 TKN2:TKN28 TUJ2:TUJ28 UEF2:UEF28 UOB2:UOB28 UXX2:UXX28 VHT2:VHT28 VRP2:VRP28 WBL2:WBL28 WLH2:WLH28 WVD2:WVD28">
      <formula1>IF(IR2&lt;&gt;"",OFFSET(d_Matiere,MATCH(IR2&amp;"*",l_Matiere,0)-1,,SUMPRODUCT((MID(l_Matiere,1,LEN(IR2))=TEXT(IR2,"0"))*1)),l_Matiere)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CRAMPE</dc:creator>
  <cp:lastModifiedBy>Martin CRAMPE</cp:lastModifiedBy>
  <dcterms:created xsi:type="dcterms:W3CDTF">2017-02-02T14:45:28Z</dcterms:created>
  <dcterms:modified xsi:type="dcterms:W3CDTF">2017-02-02T14:56:08Z</dcterms:modified>
</cp:coreProperties>
</file>