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7729"/>
  <workbookPr showInkAnnotation="0" autoCompressPictures="0"/>
  <bookViews>
    <workbookView xWindow="880" yWindow="880" windowWidth="24720" windowHeight="15560" tabRatio="500"/>
  </bookViews>
  <sheets>
    <sheet name="Exemple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E168" i="1" l="1"/>
  <c r="D168" i="1"/>
  <c r="E167" i="1"/>
  <c r="D167" i="1"/>
  <c r="E166" i="1"/>
  <c r="D166" i="1"/>
  <c r="E165" i="1"/>
  <c r="D165" i="1"/>
  <c r="E164" i="1"/>
  <c r="D164" i="1"/>
  <c r="E163" i="1"/>
  <c r="D163" i="1"/>
  <c r="E162" i="1"/>
  <c r="D162" i="1"/>
  <c r="E161" i="1"/>
  <c r="D161" i="1"/>
  <c r="E160" i="1"/>
  <c r="D160" i="1"/>
  <c r="E159" i="1"/>
  <c r="D159" i="1"/>
  <c r="E158" i="1"/>
  <c r="D158" i="1"/>
  <c r="E157" i="1"/>
  <c r="D157" i="1"/>
  <c r="E156" i="1"/>
  <c r="D156" i="1"/>
  <c r="E155" i="1"/>
  <c r="D155" i="1"/>
  <c r="E154" i="1"/>
  <c r="D154" i="1"/>
  <c r="E153" i="1"/>
  <c r="D153" i="1"/>
  <c r="E152" i="1"/>
  <c r="D152" i="1"/>
  <c r="E151" i="1"/>
  <c r="D151" i="1"/>
  <c r="E150" i="1"/>
  <c r="D150" i="1"/>
  <c r="E149" i="1"/>
  <c r="D149" i="1"/>
  <c r="E148" i="1"/>
  <c r="D148" i="1"/>
  <c r="E147" i="1"/>
  <c r="D147" i="1"/>
  <c r="E146" i="1"/>
  <c r="D146" i="1"/>
  <c r="E145" i="1"/>
  <c r="D145" i="1"/>
  <c r="E144" i="1"/>
  <c r="D144" i="1"/>
  <c r="E143" i="1"/>
  <c r="D143" i="1"/>
  <c r="E142" i="1"/>
  <c r="D142" i="1"/>
  <c r="E141" i="1"/>
  <c r="D141" i="1"/>
  <c r="E140" i="1"/>
  <c r="D140" i="1"/>
  <c r="E139" i="1"/>
  <c r="D139" i="1"/>
  <c r="E138" i="1"/>
  <c r="D138" i="1"/>
  <c r="E137" i="1"/>
  <c r="D137" i="1"/>
  <c r="E136" i="1"/>
  <c r="D136" i="1"/>
  <c r="E135" i="1"/>
  <c r="D135" i="1"/>
  <c r="E134" i="1"/>
  <c r="D134" i="1"/>
  <c r="E133" i="1"/>
  <c r="D133" i="1"/>
  <c r="E132" i="1"/>
  <c r="D132" i="1"/>
  <c r="E131" i="1"/>
  <c r="D131" i="1"/>
  <c r="E130" i="1"/>
  <c r="D130" i="1"/>
  <c r="E129" i="1"/>
  <c r="D129" i="1"/>
  <c r="E128" i="1"/>
  <c r="D128" i="1"/>
  <c r="E127" i="1"/>
  <c r="D127" i="1"/>
  <c r="E126" i="1"/>
  <c r="D126" i="1"/>
  <c r="E125" i="1"/>
  <c r="D125" i="1"/>
  <c r="E124" i="1"/>
  <c r="D124" i="1"/>
  <c r="E123" i="1"/>
  <c r="D123" i="1"/>
  <c r="E122" i="1"/>
  <c r="D122" i="1"/>
  <c r="E121" i="1"/>
  <c r="D121" i="1"/>
  <c r="E120" i="1"/>
  <c r="D120" i="1"/>
  <c r="E119" i="1"/>
  <c r="D119" i="1"/>
  <c r="E118" i="1"/>
  <c r="D118" i="1"/>
  <c r="E117" i="1"/>
  <c r="D117" i="1"/>
  <c r="E116" i="1"/>
  <c r="D116" i="1"/>
  <c r="E115" i="1"/>
  <c r="D115" i="1"/>
  <c r="E114" i="1"/>
  <c r="D114" i="1"/>
  <c r="E113" i="1"/>
  <c r="D113" i="1"/>
  <c r="E112" i="1"/>
  <c r="D112" i="1"/>
  <c r="E111" i="1"/>
  <c r="D111" i="1"/>
  <c r="E110" i="1"/>
  <c r="D110" i="1"/>
  <c r="E109" i="1"/>
  <c r="D109" i="1"/>
  <c r="E108" i="1"/>
  <c r="D108" i="1"/>
  <c r="E107" i="1"/>
  <c r="D107" i="1"/>
  <c r="E106" i="1"/>
  <c r="D106" i="1"/>
  <c r="E105" i="1"/>
  <c r="D105" i="1"/>
  <c r="E104" i="1"/>
  <c r="D104" i="1"/>
  <c r="E103" i="1"/>
  <c r="D103" i="1"/>
  <c r="E102" i="1"/>
  <c r="D102" i="1"/>
  <c r="E101" i="1"/>
  <c r="D101" i="1"/>
  <c r="E100" i="1"/>
  <c r="D100" i="1"/>
  <c r="E99" i="1"/>
  <c r="D99" i="1"/>
  <c r="E98" i="1"/>
  <c r="D98" i="1"/>
  <c r="E97" i="1"/>
  <c r="D97" i="1"/>
  <c r="E96" i="1"/>
  <c r="D96" i="1"/>
  <c r="E95" i="1"/>
  <c r="D95" i="1"/>
  <c r="E94" i="1"/>
  <c r="D94" i="1"/>
  <c r="E93" i="1"/>
  <c r="D93" i="1"/>
  <c r="E92" i="1"/>
  <c r="D92" i="1"/>
  <c r="E91" i="1"/>
  <c r="D91" i="1"/>
  <c r="E90" i="1"/>
  <c r="D90" i="1"/>
  <c r="E89" i="1"/>
  <c r="D89" i="1"/>
  <c r="E88" i="1"/>
  <c r="D88" i="1"/>
  <c r="E87" i="1"/>
  <c r="D87" i="1"/>
  <c r="E86" i="1"/>
  <c r="D86" i="1"/>
  <c r="E85" i="1"/>
  <c r="D85" i="1"/>
  <c r="E84" i="1"/>
  <c r="D84" i="1"/>
  <c r="E83" i="1"/>
  <c r="D83" i="1"/>
  <c r="E82" i="1"/>
  <c r="D82" i="1"/>
  <c r="E81" i="1"/>
  <c r="D81" i="1"/>
  <c r="E80" i="1"/>
  <c r="D80" i="1"/>
  <c r="E79" i="1"/>
  <c r="D79" i="1"/>
  <c r="E78" i="1"/>
  <c r="D78" i="1"/>
  <c r="E77" i="1"/>
  <c r="D77" i="1"/>
  <c r="E76" i="1"/>
  <c r="D76" i="1"/>
  <c r="E75" i="1"/>
  <c r="D75" i="1"/>
  <c r="E74" i="1"/>
  <c r="D74" i="1"/>
  <c r="E73" i="1"/>
  <c r="D73" i="1"/>
  <c r="E72" i="1"/>
  <c r="D72" i="1"/>
  <c r="E71" i="1"/>
  <c r="D71" i="1"/>
  <c r="E70" i="1"/>
  <c r="D70" i="1"/>
  <c r="E69" i="1"/>
  <c r="D69" i="1"/>
  <c r="E68" i="1"/>
  <c r="D68" i="1"/>
  <c r="E67" i="1"/>
  <c r="D67" i="1"/>
  <c r="E66" i="1"/>
  <c r="D66" i="1"/>
  <c r="E65" i="1"/>
  <c r="D65" i="1"/>
  <c r="E64" i="1"/>
  <c r="D64" i="1"/>
  <c r="E63" i="1"/>
  <c r="D63" i="1"/>
  <c r="E62" i="1"/>
  <c r="D62" i="1"/>
  <c r="E61" i="1"/>
  <c r="D61" i="1"/>
  <c r="E60" i="1"/>
  <c r="D60" i="1"/>
  <c r="E59" i="1"/>
  <c r="D59" i="1"/>
  <c r="E58" i="1"/>
  <c r="D58" i="1"/>
  <c r="E57" i="1"/>
  <c r="D57" i="1"/>
  <c r="E56" i="1"/>
  <c r="D56" i="1"/>
  <c r="E55" i="1"/>
  <c r="D55" i="1"/>
  <c r="E54" i="1"/>
  <c r="D54" i="1"/>
  <c r="E53" i="1"/>
  <c r="D53" i="1"/>
  <c r="E52" i="1"/>
  <c r="D52" i="1"/>
  <c r="E51" i="1"/>
  <c r="D51" i="1"/>
  <c r="E50" i="1"/>
  <c r="D50" i="1"/>
  <c r="E49" i="1"/>
  <c r="D49" i="1"/>
  <c r="E48" i="1"/>
  <c r="D48" i="1"/>
  <c r="E47" i="1"/>
  <c r="D47" i="1"/>
  <c r="E46" i="1"/>
  <c r="D46" i="1"/>
  <c r="E45" i="1"/>
  <c r="D45" i="1"/>
  <c r="E44" i="1"/>
  <c r="D44" i="1"/>
  <c r="E43" i="1"/>
  <c r="D43" i="1"/>
  <c r="E42" i="1"/>
  <c r="D42" i="1"/>
  <c r="E41" i="1"/>
  <c r="D41" i="1"/>
  <c r="E40" i="1"/>
  <c r="D40" i="1"/>
  <c r="E39" i="1"/>
  <c r="D39" i="1"/>
  <c r="E38" i="1"/>
  <c r="D38" i="1"/>
  <c r="E37" i="1"/>
  <c r="D37" i="1"/>
  <c r="E36" i="1"/>
  <c r="D36" i="1"/>
  <c r="E35" i="1"/>
  <c r="D35" i="1"/>
  <c r="E34" i="1"/>
  <c r="D34" i="1"/>
  <c r="E33" i="1"/>
  <c r="D33" i="1"/>
  <c r="E32" i="1"/>
  <c r="D32" i="1"/>
  <c r="E31" i="1"/>
  <c r="D31" i="1"/>
  <c r="E30" i="1"/>
  <c r="D30" i="1"/>
  <c r="E29" i="1"/>
  <c r="D29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J23" i="1"/>
  <c r="J21" i="1"/>
  <c r="A3" i="1"/>
</calcChain>
</file>

<file path=xl/sharedStrings.xml><?xml version="1.0" encoding="utf-8"?>
<sst xmlns="http://schemas.openxmlformats.org/spreadsheetml/2006/main" count="33" uniqueCount="32">
  <si>
    <t>HSI Index</t>
  </si>
  <si>
    <t>Date</t>
  </si>
  <si>
    <t>PX_LAST</t>
  </si>
  <si>
    <t>Rm</t>
  </si>
  <si>
    <t>Ri</t>
  </si>
  <si>
    <t>SUMMARY OUTPUT</t>
  </si>
  <si>
    <t>Regression Statistics</t>
  </si>
  <si>
    <t>Multiple R</t>
  </si>
  <si>
    <t>R Square</t>
  </si>
  <si>
    <t>Adjusted R Square</t>
  </si>
  <si>
    <t>Standard Error</t>
  </si>
  <si>
    <t>Observations</t>
  </si>
  <si>
    <t>ANOVA</t>
  </si>
  <si>
    <t>df</t>
  </si>
  <si>
    <t>SS</t>
  </si>
  <si>
    <t>MS</t>
  </si>
  <si>
    <t>F</t>
  </si>
  <si>
    <t>Significance F</t>
  </si>
  <si>
    <t>Regression</t>
  </si>
  <si>
    <t>Residual</t>
  </si>
  <si>
    <t>Total</t>
  </si>
  <si>
    <t>Coefficients</t>
  </si>
  <si>
    <t>t Stat</t>
  </si>
  <si>
    <t>P-value</t>
  </si>
  <si>
    <t>Lower 95%</t>
  </si>
  <si>
    <t>Upper 95%</t>
  </si>
  <si>
    <t>Lower 95,0%</t>
  </si>
  <si>
    <t>Upper 95,0%</t>
  </si>
  <si>
    <t>Intercept</t>
  </si>
  <si>
    <t>X Variable 1</t>
  </si>
  <si>
    <t>Fonction "ORDONNEE.ORIGINE"</t>
  </si>
  <si>
    <t>Fonction"PENTE"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</si>
</sst>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00000000000"/>
  </numFmts>
  <fonts count="5" x14ac:knownFonts="1"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1"/>
      <color indexed="9"/>
      <name val="Calibri"/>
      <family val="2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4F81BD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39997558519241921"/>
        <bgColor indexed="64"/>
      </patternFill>
    </fill>
  </fills>
  <borders count="3">
    <border>
      <left/>
      <right/>
      <top/>
      <bottom/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</borders>
  <cellStyleXfs count="4">
    <xf numFmtId="0" fontId="0" fillId="0" borderId="0"/>
    <xf numFmtId="0" fontId="2" fillId="2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15">
    <xf numFmtId="0" fontId="0" fillId="0" borderId="0" xfId="0"/>
    <xf numFmtId="14" fontId="0" fillId="0" borderId="0" xfId="0" applyNumberFormat="1"/>
    <xf numFmtId="0" fontId="1" fillId="0" borderId="1" xfId="0" applyFont="1" applyFill="1" applyBorder="1" applyAlignment="1">
      <alignment horizontal="centerContinuous"/>
    </xf>
    <xf numFmtId="0" fontId="0" fillId="0" borderId="0" xfId="0" applyFill="1" applyBorder="1" applyAlignment="1"/>
    <xf numFmtId="0" fontId="0" fillId="0" borderId="2" xfId="0" applyFill="1" applyBorder="1" applyAlignment="1"/>
    <xf numFmtId="0" fontId="1" fillId="0" borderId="1" xfId="0" applyFont="1" applyFill="1" applyBorder="1" applyAlignment="1">
      <alignment horizontal="center"/>
    </xf>
    <xf numFmtId="164" fontId="0" fillId="0" borderId="0" xfId="0" applyNumberFormat="1"/>
    <xf numFmtId="0" fontId="0" fillId="3" borderId="0" xfId="0" applyFill="1"/>
    <xf numFmtId="0" fontId="0" fillId="3" borderId="0" xfId="0" applyFill="1" applyBorder="1" applyAlignment="1"/>
    <xf numFmtId="0" fontId="0" fillId="4" borderId="2" xfId="0" applyFill="1" applyBorder="1" applyAlignment="1"/>
    <xf numFmtId="0" fontId="0" fillId="4" borderId="0" xfId="0" applyFill="1"/>
    <xf numFmtId="0" fontId="0" fillId="5" borderId="0" xfId="0" applyFill="1" applyBorder="1" applyAlignment="1"/>
    <xf numFmtId="0" fontId="0" fillId="5" borderId="2" xfId="0" applyFill="1" applyBorder="1" applyAlignment="1"/>
    <xf numFmtId="0" fontId="0" fillId="6" borderId="0" xfId="0" applyFill="1" applyBorder="1" applyAlignment="1"/>
    <xf numFmtId="0" fontId="0" fillId="6" borderId="2" xfId="0" applyFill="1" applyBorder="1" applyAlignment="1"/>
  </cellXfs>
  <cellStyles count="4">
    <cellStyle name="blp_column_header" xfId="1"/>
    <cellStyle name="Lien hypertexte" xfId="2" builtinId="8" hidden="1"/>
    <cellStyle name="Lien hypertexte visité" xfId="3" builtinId="9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 enableFormatConditionsCalculation="0"/>
  <dimension ref="A1:O168"/>
  <sheetViews>
    <sheetView tabSelected="1" workbookViewId="0">
      <selection activeCell="F29" sqref="F29"/>
    </sheetView>
  </sheetViews>
  <sheetFormatPr baseColWidth="10" defaultRowHeight="14" x14ac:dyDescent="0"/>
  <cols>
    <col min="12" max="12" width="15.6640625" bestFit="1" customWidth="1"/>
    <col min="14" max="14" width="12.1640625" bestFit="1" customWidth="1"/>
  </cols>
  <sheetData>
    <row r="1" spans="1:15">
      <c r="A1" t="s">
        <v>0</v>
      </c>
      <c r="G1" t="s">
        <v>5</v>
      </c>
    </row>
    <row r="2" spans="1:15" ht="15" thickBot="1">
      <c r="A2" t="s">
        <v>1</v>
      </c>
      <c r="B2" t="s">
        <v>2</v>
      </c>
      <c r="D2" t="s">
        <v>3</v>
      </c>
      <c r="E2" t="s">
        <v>4</v>
      </c>
    </row>
    <row r="3" spans="1:15">
      <c r="A3" s="1" t="e">
        <f ca="1">_xll.BDH($JN$1,$JO$2:$JO$2,"16/09/2005","","Dir=V","Dts=S","Sort=A","Quote=C","QtTyp=Y","Days=T","Per=cd","DtFmt=D","UseDPDF=Y","cols=2;rows=2798")</f>
        <v>#NAME?</v>
      </c>
      <c r="B3">
        <v>14983.2</v>
      </c>
      <c r="G3" s="2" t="s">
        <v>6</v>
      </c>
      <c r="H3" s="2"/>
    </row>
    <row r="4" spans="1:15">
      <c r="A4" s="1">
        <v>38615</v>
      </c>
      <c r="B4">
        <v>15241.86</v>
      </c>
      <c r="C4">
        <v>1.22</v>
      </c>
      <c r="G4" s="3" t="s">
        <v>7</v>
      </c>
      <c r="H4" s="3">
        <v>0.34742710858940018</v>
      </c>
    </row>
    <row r="5" spans="1:15">
      <c r="A5" s="1">
        <v>38616</v>
      </c>
      <c r="B5">
        <v>15223.62</v>
      </c>
      <c r="C5">
        <v>1.22</v>
      </c>
      <c r="D5">
        <f>(B5-B4)/B4</f>
        <v>-1.1967043392341736E-3</v>
      </c>
      <c r="E5">
        <f>(C5-C4)/C4</f>
        <v>0</v>
      </c>
      <c r="G5" s="3" t="s">
        <v>8</v>
      </c>
      <c r="H5" s="3">
        <v>0.12070559578279086</v>
      </c>
    </row>
    <row r="6" spans="1:15">
      <c r="A6" s="1">
        <v>38617</v>
      </c>
      <c r="B6">
        <v>15179.95</v>
      </c>
      <c r="C6">
        <v>1.21</v>
      </c>
      <c r="D6">
        <f t="shared" ref="D6:E69" si="0">(B6-B5)/B5</f>
        <v>-2.8685687109899008E-3</v>
      </c>
      <c r="E6">
        <f t="shared" si="0"/>
        <v>-8.1967213114754172E-3</v>
      </c>
      <c r="G6" s="3" t="s">
        <v>9</v>
      </c>
      <c r="H6" s="3">
        <v>0.113993424758232</v>
      </c>
    </row>
    <row r="7" spans="1:15">
      <c r="A7" s="1">
        <v>38618</v>
      </c>
      <c r="B7">
        <v>15143.97</v>
      </c>
      <c r="C7">
        <v>1.2</v>
      </c>
      <c r="D7">
        <f t="shared" si="0"/>
        <v>-2.3702317860072914E-3</v>
      </c>
      <c r="E7">
        <f t="shared" si="0"/>
        <v>-8.2644628099173625E-3</v>
      </c>
      <c r="G7" s="3" t="s">
        <v>10</v>
      </c>
      <c r="H7" s="3">
        <v>1.9941885654158928E-2</v>
      </c>
    </row>
    <row r="8" spans="1:15" ht="15" thickBot="1">
      <c r="A8" s="1">
        <v>38621</v>
      </c>
      <c r="B8">
        <v>15274.31</v>
      </c>
      <c r="C8">
        <v>1.22</v>
      </c>
      <c r="D8">
        <f t="shared" si="0"/>
        <v>8.6067259774022364E-3</v>
      </c>
      <c r="E8">
        <f t="shared" si="0"/>
        <v>1.6666666666666684E-2</v>
      </c>
      <c r="G8" s="4" t="s">
        <v>11</v>
      </c>
      <c r="H8" s="4">
        <v>133</v>
      </c>
    </row>
    <row r="9" spans="1:15">
      <c r="A9" s="1">
        <v>38622</v>
      </c>
      <c r="B9">
        <v>15189.88</v>
      </c>
      <c r="C9">
        <v>1.22</v>
      </c>
      <c r="D9">
        <f t="shared" si="0"/>
        <v>-5.5275819333246668E-3</v>
      </c>
      <c r="E9">
        <f t="shared" si="0"/>
        <v>0</v>
      </c>
    </row>
    <row r="10" spans="1:15" ht="15" thickBot="1">
      <c r="A10" s="1">
        <v>38623</v>
      </c>
      <c r="B10">
        <v>15221.46</v>
      </c>
      <c r="C10">
        <v>1.19</v>
      </c>
      <c r="D10">
        <f t="shared" si="0"/>
        <v>2.0790157657598301E-3</v>
      </c>
      <c r="E10">
        <f t="shared" si="0"/>
        <v>-2.4590163934426253E-2</v>
      </c>
      <c r="G10" t="s">
        <v>12</v>
      </c>
    </row>
    <row r="11" spans="1:15">
      <c r="A11" s="1">
        <v>38624</v>
      </c>
      <c r="B11">
        <v>15431.25</v>
      </c>
      <c r="C11">
        <v>1.22</v>
      </c>
      <c r="D11">
        <f t="shared" si="0"/>
        <v>1.378251494928876E-2</v>
      </c>
      <c r="E11">
        <f t="shared" si="0"/>
        <v>2.521008403361347E-2</v>
      </c>
      <c r="G11" s="5"/>
      <c r="H11" s="5" t="s">
        <v>13</v>
      </c>
      <c r="I11" s="5" t="s">
        <v>14</v>
      </c>
      <c r="J11" s="5" t="s">
        <v>15</v>
      </c>
      <c r="K11" s="5" t="s">
        <v>16</v>
      </c>
      <c r="L11" s="5" t="s">
        <v>17</v>
      </c>
    </row>
    <row r="12" spans="1:15">
      <c r="A12" s="1">
        <v>38625</v>
      </c>
      <c r="B12">
        <v>15428.52</v>
      </c>
      <c r="C12">
        <v>1.21</v>
      </c>
      <c r="D12">
        <f t="shared" si="0"/>
        <v>-1.7691373025513574E-4</v>
      </c>
      <c r="E12">
        <f t="shared" si="0"/>
        <v>-8.1967213114754172E-3</v>
      </c>
      <c r="G12" s="3" t="s">
        <v>18</v>
      </c>
      <c r="H12" s="3">
        <v>1</v>
      </c>
      <c r="I12" s="3">
        <v>7.1514949074164766E-3</v>
      </c>
      <c r="J12" s="3">
        <v>7.1514949074164766E-3</v>
      </c>
      <c r="K12" s="3">
        <v>17.983093002420052</v>
      </c>
      <c r="L12" s="3">
        <v>4.1802373177150948E-5</v>
      </c>
    </row>
    <row r="13" spans="1:15">
      <c r="A13" s="1">
        <v>38628</v>
      </c>
      <c r="B13">
        <v>15394.39</v>
      </c>
      <c r="C13">
        <v>1.21</v>
      </c>
      <c r="D13">
        <f t="shared" si="0"/>
        <v>-2.2121370034197071E-3</v>
      </c>
      <c r="E13">
        <f t="shared" si="0"/>
        <v>0</v>
      </c>
      <c r="G13" s="3" t="s">
        <v>19</v>
      </c>
      <c r="H13" s="3">
        <v>131</v>
      </c>
      <c r="I13" s="3">
        <v>5.2095923251105E-2</v>
      </c>
      <c r="J13" s="3">
        <v>3.9767880344354964E-4</v>
      </c>
      <c r="K13" s="3"/>
      <c r="L13" s="3"/>
    </row>
    <row r="14" spans="1:15" ht="15" thickBot="1">
      <c r="A14" s="1">
        <v>38629</v>
      </c>
      <c r="B14">
        <v>15382.21</v>
      </c>
      <c r="C14">
        <v>1.22</v>
      </c>
      <c r="D14">
        <f t="shared" si="0"/>
        <v>-7.9119731278733953E-4</v>
      </c>
      <c r="E14">
        <f t="shared" si="0"/>
        <v>8.2644628099173625E-3</v>
      </c>
      <c r="G14" s="4" t="s">
        <v>20</v>
      </c>
      <c r="H14" s="4">
        <v>132</v>
      </c>
      <c r="I14" s="4">
        <v>5.9247418158521477E-2</v>
      </c>
      <c r="J14" s="4"/>
      <c r="K14" s="4"/>
      <c r="L14" s="4"/>
    </row>
    <row r="15" spans="1:15" ht="15" thickBot="1">
      <c r="A15" s="1">
        <v>38630</v>
      </c>
      <c r="B15">
        <v>15161.03</v>
      </c>
      <c r="C15">
        <v>1.23</v>
      </c>
      <c r="D15">
        <f t="shared" si="0"/>
        <v>-1.4378948148542927E-2</v>
      </c>
      <c r="E15">
        <f t="shared" si="0"/>
        <v>8.1967213114754172E-3</v>
      </c>
    </row>
    <row r="16" spans="1:15">
      <c r="A16" s="1">
        <v>38631</v>
      </c>
      <c r="B16">
        <v>14839.3</v>
      </c>
      <c r="C16">
        <v>1.23</v>
      </c>
      <c r="D16">
        <f t="shared" si="0"/>
        <v>-2.1220853728275809E-2</v>
      </c>
      <c r="E16">
        <f t="shared" si="0"/>
        <v>0</v>
      </c>
      <c r="G16" s="5"/>
      <c r="H16" s="5" t="s">
        <v>21</v>
      </c>
      <c r="I16" s="5" t="s">
        <v>10</v>
      </c>
      <c r="J16" s="5" t="s">
        <v>22</v>
      </c>
      <c r="K16" s="5" t="s">
        <v>23</v>
      </c>
      <c r="L16" s="5" t="s">
        <v>24</v>
      </c>
      <c r="M16" s="5" t="s">
        <v>25</v>
      </c>
      <c r="N16" s="5" t="s">
        <v>26</v>
      </c>
      <c r="O16" s="5" t="s">
        <v>27</v>
      </c>
    </row>
    <row r="17" spans="1:15">
      <c r="A17" s="1">
        <v>38632</v>
      </c>
      <c r="B17">
        <v>14847.79</v>
      </c>
      <c r="C17">
        <v>1.21</v>
      </c>
      <c r="D17">
        <f t="shared" si="0"/>
        <v>5.7212941311258624E-4</v>
      </c>
      <c r="E17">
        <f t="shared" si="0"/>
        <v>-1.6260162601626032E-2</v>
      </c>
      <c r="G17" s="3" t="s">
        <v>28</v>
      </c>
      <c r="H17" s="8">
        <v>5.867613234757606E-5</v>
      </c>
      <c r="I17" s="3">
        <v>1.7318112331414955E-3</v>
      </c>
      <c r="J17" s="13">
        <v>3.3881367221032459E-2</v>
      </c>
      <c r="K17" s="11">
        <v>0.97302332178039752</v>
      </c>
      <c r="L17" s="3">
        <v>-3.3672595917250249E-3</v>
      </c>
      <c r="M17" s="3">
        <v>3.4846118564201773E-3</v>
      </c>
      <c r="N17" s="3">
        <v>-3.3672595917250249E-3</v>
      </c>
      <c r="O17" s="3">
        <v>3.4846118564201773E-3</v>
      </c>
    </row>
    <row r="18" spans="1:15" ht="15" thickBot="1">
      <c r="A18" s="1">
        <v>38635</v>
      </c>
      <c r="B18">
        <v>14898.77</v>
      </c>
      <c r="C18">
        <v>1.2</v>
      </c>
      <c r="D18">
        <f t="shared" si="0"/>
        <v>3.4335076129174483E-3</v>
      </c>
      <c r="E18">
        <f t="shared" si="0"/>
        <v>-8.2644628099173625E-3</v>
      </c>
      <c r="G18" s="4" t="s">
        <v>29</v>
      </c>
      <c r="H18" s="9">
        <v>0.95286557686764584</v>
      </c>
      <c r="I18" s="4">
        <v>0.22469812207348552</v>
      </c>
      <c r="J18" s="14">
        <v>4.2406477102466376</v>
      </c>
      <c r="K18" s="12">
        <v>4.1802373177150948E-5</v>
      </c>
      <c r="L18" s="4">
        <v>0.5083590920891834</v>
      </c>
      <c r="M18" s="4">
        <v>1.3973720616461083</v>
      </c>
      <c r="N18" s="4">
        <v>0.5083590920891834</v>
      </c>
      <c r="O18" s="4">
        <v>1.3973720616461083</v>
      </c>
    </row>
    <row r="19" spans="1:15">
      <c r="A19" s="1">
        <v>38637</v>
      </c>
      <c r="B19">
        <v>14575.02</v>
      </c>
      <c r="C19">
        <v>1.1599999999999999</v>
      </c>
      <c r="D19">
        <f t="shared" si="0"/>
        <v>-2.1729981736747395E-2</v>
      </c>
      <c r="E19">
        <f t="shared" si="0"/>
        <v>-3.3333333333333368E-2</v>
      </c>
    </row>
    <row r="20" spans="1:15">
      <c r="A20" s="1">
        <v>38638</v>
      </c>
      <c r="B20">
        <v>14621.83</v>
      </c>
      <c r="C20">
        <v>1.17</v>
      </c>
      <c r="D20">
        <f t="shared" si="0"/>
        <v>3.2116594008103926E-3</v>
      </c>
      <c r="E20">
        <f t="shared" si="0"/>
        <v>8.6206896551724223E-3</v>
      </c>
    </row>
    <row r="21" spans="1:15">
      <c r="A21" s="1">
        <v>38639</v>
      </c>
      <c r="B21">
        <v>14485.88</v>
      </c>
      <c r="C21">
        <v>1.1499999999999999</v>
      </c>
      <c r="D21">
        <f t="shared" si="0"/>
        <v>-9.2977418011289097E-3</v>
      </c>
      <c r="E21">
        <f t="shared" si="0"/>
        <v>-1.709401709401711E-2</v>
      </c>
      <c r="G21" t="s">
        <v>30</v>
      </c>
      <c r="J21" s="7">
        <f>INTERCEPT(E5:E137,D5:D137)</f>
        <v>5.867613234757606E-5</v>
      </c>
    </row>
    <row r="22" spans="1:15">
      <c r="A22" s="1">
        <v>38642</v>
      </c>
      <c r="B22">
        <v>14541.35</v>
      </c>
      <c r="C22">
        <v>1.1200000000000001</v>
      </c>
      <c r="D22">
        <f t="shared" si="0"/>
        <v>3.8292461348569205E-3</v>
      </c>
      <c r="E22">
        <f t="shared" si="0"/>
        <v>-2.6086956521738962E-2</v>
      </c>
    </row>
    <row r="23" spans="1:15">
      <c r="A23" s="1">
        <v>38643</v>
      </c>
      <c r="B23">
        <v>14597.4</v>
      </c>
      <c r="C23">
        <v>1.1000000000000001</v>
      </c>
      <c r="D23">
        <f t="shared" si="0"/>
        <v>3.8545251988294947E-3</v>
      </c>
      <c r="E23">
        <f t="shared" si="0"/>
        <v>-1.785714285714287E-2</v>
      </c>
      <c r="G23" t="s">
        <v>31</v>
      </c>
      <c r="J23" s="10">
        <f>SLOPE(E5:E137,D5:D137)</f>
        <v>0.95286557686764584</v>
      </c>
    </row>
    <row r="24" spans="1:15">
      <c r="A24" s="1">
        <v>38644</v>
      </c>
      <c r="B24">
        <v>14372.76</v>
      </c>
      <c r="C24">
        <v>1.07</v>
      </c>
      <c r="D24">
        <f t="shared" si="0"/>
        <v>-1.5389041884171114E-2</v>
      </c>
      <c r="E24">
        <f t="shared" si="0"/>
        <v>-2.7272727272727296E-2</v>
      </c>
    </row>
    <row r="25" spans="1:15">
      <c r="A25" s="1">
        <v>38645</v>
      </c>
      <c r="B25">
        <v>14408.94</v>
      </c>
      <c r="C25">
        <v>1.1000000000000001</v>
      </c>
      <c r="D25">
        <f t="shared" si="0"/>
        <v>2.5172618202767101E-3</v>
      </c>
      <c r="E25">
        <f t="shared" si="0"/>
        <v>2.8037383177570117E-2</v>
      </c>
    </row>
    <row r="26" spans="1:15">
      <c r="A26" s="1">
        <v>38646</v>
      </c>
      <c r="B26">
        <v>14487.85</v>
      </c>
      <c r="C26">
        <v>1.07</v>
      </c>
      <c r="D26">
        <f t="shared" si="0"/>
        <v>5.4764611414857617E-3</v>
      </c>
      <c r="E26">
        <f t="shared" si="0"/>
        <v>-2.7272727272727296E-2</v>
      </c>
    </row>
    <row r="27" spans="1:15">
      <c r="A27" s="1">
        <v>38649</v>
      </c>
      <c r="B27">
        <v>14402.35</v>
      </c>
      <c r="C27">
        <v>1.02</v>
      </c>
      <c r="D27">
        <f t="shared" si="0"/>
        <v>-5.901496771432614E-3</v>
      </c>
      <c r="E27">
        <f t="shared" si="0"/>
        <v>-4.6728971962616862E-2</v>
      </c>
    </row>
    <row r="28" spans="1:15">
      <c r="A28" s="1">
        <v>38650</v>
      </c>
      <c r="B28">
        <v>14424.88</v>
      </c>
      <c r="C28">
        <v>1</v>
      </c>
      <c r="D28">
        <f t="shared" si="0"/>
        <v>1.564328043687234E-3</v>
      </c>
      <c r="E28">
        <f t="shared" si="0"/>
        <v>-1.9607843137254919E-2</v>
      </c>
    </row>
    <row r="29" spans="1:15">
      <c r="A29" s="1">
        <v>38651</v>
      </c>
      <c r="B29">
        <v>14458.14</v>
      </c>
      <c r="C29">
        <v>1</v>
      </c>
      <c r="D29">
        <f t="shared" si="0"/>
        <v>2.3057384186211754E-3</v>
      </c>
      <c r="E29">
        <f t="shared" si="0"/>
        <v>0</v>
      </c>
    </row>
    <row r="30" spans="1:15">
      <c r="A30" s="1">
        <v>38652</v>
      </c>
      <c r="B30">
        <v>14381.06</v>
      </c>
      <c r="C30">
        <v>0.98</v>
      </c>
      <c r="D30">
        <f t="shared" si="0"/>
        <v>-5.3312528444184335E-3</v>
      </c>
      <c r="E30">
        <f t="shared" si="0"/>
        <v>-2.0000000000000018E-2</v>
      </c>
      <c r="L30" s="6"/>
    </row>
    <row r="31" spans="1:15">
      <c r="A31" s="1">
        <v>38653</v>
      </c>
      <c r="B31">
        <v>14215.83</v>
      </c>
      <c r="C31">
        <v>1.01</v>
      </c>
      <c r="D31">
        <f t="shared" si="0"/>
        <v>-1.1489417330850408E-2</v>
      </c>
      <c r="E31">
        <f t="shared" si="0"/>
        <v>3.0612244897959211E-2</v>
      </c>
    </row>
    <row r="32" spans="1:15">
      <c r="A32" s="1">
        <v>38656</v>
      </c>
      <c r="B32">
        <v>14386.37</v>
      </c>
      <c r="C32">
        <v>1.08</v>
      </c>
      <c r="D32">
        <f t="shared" si="0"/>
        <v>1.199648560794557E-2</v>
      </c>
      <c r="E32">
        <f t="shared" si="0"/>
        <v>6.9306930693069368E-2</v>
      </c>
    </row>
    <row r="33" spans="1:5">
      <c r="A33" s="1">
        <v>38657</v>
      </c>
      <c r="B33">
        <v>14572.26</v>
      </c>
      <c r="C33">
        <v>1.1400000000000001</v>
      </c>
      <c r="D33">
        <f t="shared" si="0"/>
        <v>1.2921258107500323E-2</v>
      </c>
      <c r="E33">
        <f t="shared" si="0"/>
        <v>5.5555555555555601E-2</v>
      </c>
    </row>
    <row r="34" spans="1:5">
      <c r="A34" s="1">
        <v>38658</v>
      </c>
      <c r="B34">
        <v>14597.48</v>
      </c>
      <c r="C34">
        <v>1.1400000000000001</v>
      </c>
      <c r="D34">
        <f t="shared" si="0"/>
        <v>1.7306855628433301E-3</v>
      </c>
      <c r="E34">
        <f t="shared" si="0"/>
        <v>0</v>
      </c>
    </row>
    <row r="35" spans="1:5">
      <c r="A35" s="1">
        <v>38659</v>
      </c>
      <c r="B35">
        <v>14601.59</v>
      </c>
      <c r="C35">
        <v>1.1499999999999999</v>
      </c>
      <c r="D35">
        <f t="shared" si="0"/>
        <v>2.8155544655656881E-4</v>
      </c>
      <c r="E35">
        <f t="shared" si="0"/>
        <v>8.7719298245612157E-3</v>
      </c>
    </row>
    <row r="36" spans="1:5">
      <c r="A36" s="1">
        <v>38660</v>
      </c>
      <c r="B36">
        <v>14585.79</v>
      </c>
      <c r="C36">
        <v>1.1100000000000001</v>
      </c>
      <c r="D36">
        <f t="shared" si="0"/>
        <v>-1.0820739385230837E-3</v>
      </c>
      <c r="E36">
        <f t="shared" si="0"/>
        <v>-3.4782608695652015E-2</v>
      </c>
    </row>
    <row r="37" spans="1:5">
      <c r="A37" s="1">
        <v>38663</v>
      </c>
      <c r="B37">
        <v>14365.79</v>
      </c>
      <c r="C37">
        <v>1.1000000000000001</v>
      </c>
      <c r="D37">
        <f t="shared" si="0"/>
        <v>-1.5083173417415168E-2</v>
      </c>
      <c r="E37">
        <f t="shared" si="0"/>
        <v>-9.0090090090090159E-3</v>
      </c>
    </row>
    <row r="38" spans="1:5">
      <c r="A38" s="1">
        <v>38664</v>
      </c>
      <c r="B38">
        <v>14403.2</v>
      </c>
      <c r="C38">
        <v>1.1200000000000001</v>
      </c>
      <c r="D38">
        <f t="shared" si="0"/>
        <v>2.6041032202196923E-3</v>
      </c>
      <c r="E38">
        <f t="shared" si="0"/>
        <v>1.8181818181818195E-2</v>
      </c>
    </row>
    <row r="39" spans="1:5">
      <c r="A39" s="1">
        <v>38665</v>
      </c>
      <c r="B39">
        <v>14597.55</v>
      </c>
      <c r="C39">
        <v>1.1100000000000001</v>
      </c>
      <c r="D39">
        <f t="shared" si="0"/>
        <v>1.3493529215729737E-2</v>
      </c>
      <c r="E39">
        <f t="shared" si="0"/>
        <v>-8.928571428571435E-3</v>
      </c>
    </row>
    <row r="40" spans="1:5">
      <c r="A40" s="1">
        <v>38666</v>
      </c>
      <c r="B40">
        <v>14633.33</v>
      </c>
      <c r="C40">
        <v>1.1400000000000001</v>
      </c>
      <c r="D40">
        <f t="shared" si="0"/>
        <v>2.4510962456029029E-3</v>
      </c>
      <c r="E40">
        <f t="shared" si="0"/>
        <v>2.7027027027027049E-2</v>
      </c>
    </row>
    <row r="41" spans="1:5">
      <c r="A41" s="1">
        <v>38667</v>
      </c>
      <c r="B41">
        <v>14740.6</v>
      </c>
      <c r="C41">
        <v>1.19</v>
      </c>
      <c r="D41">
        <f t="shared" si="0"/>
        <v>7.3305255878190704E-3</v>
      </c>
      <c r="E41">
        <f t="shared" si="0"/>
        <v>4.3859649122806856E-2</v>
      </c>
    </row>
    <row r="42" spans="1:5">
      <c r="A42" s="1">
        <v>38670</v>
      </c>
      <c r="B42">
        <v>14629.49</v>
      </c>
      <c r="C42">
        <v>1.21</v>
      </c>
      <c r="D42">
        <f t="shared" si="0"/>
        <v>-7.537685033173723E-3</v>
      </c>
      <c r="E42">
        <f t="shared" si="0"/>
        <v>1.6806722689075647E-2</v>
      </c>
    </row>
    <row r="43" spans="1:5">
      <c r="A43" s="1">
        <v>38671</v>
      </c>
      <c r="B43">
        <v>14627.41</v>
      </c>
      <c r="C43">
        <v>1.21</v>
      </c>
      <c r="D43">
        <f t="shared" si="0"/>
        <v>-1.4217857218535486E-4</v>
      </c>
      <c r="E43">
        <f t="shared" si="0"/>
        <v>0</v>
      </c>
    </row>
    <row r="44" spans="1:5">
      <c r="A44" s="1">
        <v>38672</v>
      </c>
      <c r="B44">
        <v>14650.54</v>
      </c>
      <c r="C44">
        <v>1.22</v>
      </c>
      <c r="D44">
        <f t="shared" si="0"/>
        <v>1.5812778885668083E-3</v>
      </c>
      <c r="E44">
        <f t="shared" si="0"/>
        <v>8.2644628099173625E-3</v>
      </c>
    </row>
    <row r="45" spans="1:5">
      <c r="A45" s="1">
        <v>38673</v>
      </c>
      <c r="B45">
        <v>14787.98</v>
      </c>
      <c r="C45">
        <v>1.22</v>
      </c>
      <c r="D45">
        <f t="shared" si="0"/>
        <v>9.3812241733068329E-3</v>
      </c>
      <c r="E45">
        <f t="shared" si="0"/>
        <v>0</v>
      </c>
    </row>
    <row r="46" spans="1:5">
      <c r="A46" s="1">
        <v>38674</v>
      </c>
      <c r="B46">
        <v>14883.32</v>
      </c>
      <c r="C46">
        <v>1.21</v>
      </c>
      <c r="D46">
        <f t="shared" si="0"/>
        <v>6.4471280053124327E-3</v>
      </c>
      <c r="E46">
        <f t="shared" si="0"/>
        <v>-8.1967213114754172E-3</v>
      </c>
    </row>
    <row r="47" spans="1:5">
      <c r="A47" s="1">
        <v>38677</v>
      </c>
      <c r="B47">
        <v>14885.57</v>
      </c>
      <c r="C47">
        <v>1.23</v>
      </c>
      <c r="D47">
        <f t="shared" si="0"/>
        <v>1.5117594730208045E-4</v>
      </c>
      <c r="E47">
        <f t="shared" si="0"/>
        <v>1.6528925619834725E-2</v>
      </c>
    </row>
    <row r="48" spans="1:5">
      <c r="A48" s="1">
        <v>38678</v>
      </c>
      <c r="B48">
        <v>14885.65</v>
      </c>
      <c r="C48">
        <v>1.18</v>
      </c>
      <c r="D48">
        <f t="shared" si="0"/>
        <v>5.3743323231778989E-6</v>
      </c>
      <c r="E48">
        <f t="shared" si="0"/>
        <v>-4.0650406504065074E-2</v>
      </c>
    </row>
    <row r="49" spans="1:5">
      <c r="A49" s="1">
        <v>38679</v>
      </c>
      <c r="B49">
        <v>15062.35</v>
      </c>
      <c r="C49">
        <v>1.21</v>
      </c>
      <c r="D49">
        <f t="shared" si="0"/>
        <v>1.1870492722857298E-2</v>
      </c>
      <c r="E49">
        <f t="shared" si="0"/>
        <v>2.5423728813559344E-2</v>
      </c>
    </row>
    <row r="50" spans="1:5">
      <c r="A50" s="1">
        <v>38680</v>
      </c>
      <c r="B50">
        <v>15084.39</v>
      </c>
      <c r="C50">
        <v>1.22</v>
      </c>
      <c r="D50">
        <f t="shared" si="0"/>
        <v>1.4632510863178093E-3</v>
      </c>
      <c r="E50">
        <f t="shared" si="0"/>
        <v>8.2644628099173625E-3</v>
      </c>
    </row>
    <row r="51" spans="1:5">
      <c r="A51" s="1">
        <v>38681</v>
      </c>
      <c r="B51">
        <v>15081.47</v>
      </c>
      <c r="C51">
        <v>1.2</v>
      </c>
      <c r="D51">
        <f t="shared" si="0"/>
        <v>-1.9357759909416773E-4</v>
      </c>
      <c r="E51">
        <f t="shared" si="0"/>
        <v>-1.6393442622950834E-2</v>
      </c>
    </row>
    <row r="52" spans="1:5">
      <c r="A52" s="1">
        <v>38684</v>
      </c>
      <c r="B52">
        <v>15100</v>
      </c>
      <c r="C52">
        <v>1.2</v>
      </c>
      <c r="D52">
        <f t="shared" si="0"/>
        <v>1.2286600709347734E-3</v>
      </c>
      <c r="E52">
        <f t="shared" si="0"/>
        <v>0</v>
      </c>
    </row>
    <row r="53" spans="1:5">
      <c r="A53" s="1">
        <v>38685</v>
      </c>
      <c r="B53">
        <v>15028.76</v>
      </c>
      <c r="C53">
        <v>1.21</v>
      </c>
      <c r="D53">
        <f t="shared" si="0"/>
        <v>-4.7178807947019724E-3</v>
      </c>
      <c r="E53">
        <f t="shared" si="0"/>
        <v>8.3333333333333419E-3</v>
      </c>
    </row>
    <row r="54" spans="1:5">
      <c r="A54" s="1">
        <v>38686</v>
      </c>
      <c r="B54">
        <v>14937.14</v>
      </c>
      <c r="C54">
        <v>1.23</v>
      </c>
      <c r="D54">
        <f t="shared" si="0"/>
        <v>-6.0963113390592972E-3</v>
      </c>
      <c r="E54">
        <f t="shared" si="0"/>
        <v>1.6528925619834725E-2</v>
      </c>
    </row>
    <row r="55" spans="1:5">
      <c r="A55" s="1">
        <v>38687</v>
      </c>
      <c r="B55">
        <v>15068.03</v>
      </c>
      <c r="C55">
        <v>1.24</v>
      </c>
      <c r="D55">
        <f t="shared" si="0"/>
        <v>8.7627216455091975E-3</v>
      </c>
      <c r="E55">
        <f t="shared" si="0"/>
        <v>8.1300813008130159E-3</v>
      </c>
    </row>
    <row r="56" spans="1:5">
      <c r="A56" s="1">
        <v>38688</v>
      </c>
      <c r="B56">
        <v>15200.38</v>
      </c>
      <c r="C56">
        <v>1.28</v>
      </c>
      <c r="D56">
        <f t="shared" si="0"/>
        <v>8.783497245492513E-3</v>
      </c>
      <c r="E56">
        <f t="shared" si="0"/>
        <v>3.2258064516129059E-2</v>
      </c>
    </row>
    <row r="57" spans="1:5">
      <c r="A57" s="1">
        <v>38691</v>
      </c>
      <c r="B57">
        <v>15158.82</v>
      </c>
      <c r="C57">
        <v>1.24</v>
      </c>
      <c r="D57">
        <f t="shared" si="0"/>
        <v>-2.7341421727614373E-3</v>
      </c>
      <c r="E57">
        <f t="shared" si="0"/>
        <v>-3.1250000000000028E-2</v>
      </c>
    </row>
    <row r="58" spans="1:5">
      <c r="A58" s="1">
        <v>38692</v>
      </c>
      <c r="B58">
        <v>14990.61</v>
      </c>
      <c r="C58">
        <v>1.23</v>
      </c>
      <c r="D58">
        <f t="shared" si="0"/>
        <v>-1.109651015052617E-2</v>
      </c>
      <c r="E58">
        <f t="shared" si="0"/>
        <v>-8.0645161290322648E-3</v>
      </c>
    </row>
    <row r="59" spans="1:5">
      <c r="A59" s="1">
        <v>38693</v>
      </c>
      <c r="B59">
        <v>15134.95</v>
      </c>
      <c r="C59">
        <v>1.24</v>
      </c>
      <c r="D59">
        <f t="shared" si="0"/>
        <v>9.6286942292541887E-3</v>
      </c>
      <c r="E59">
        <f t="shared" si="0"/>
        <v>8.1300813008130159E-3</v>
      </c>
    </row>
    <row r="60" spans="1:5">
      <c r="A60" s="1">
        <v>38694</v>
      </c>
      <c r="B60">
        <v>14879.16</v>
      </c>
      <c r="C60">
        <v>1.24</v>
      </c>
      <c r="D60">
        <f t="shared" si="0"/>
        <v>-1.6900617445052734E-2</v>
      </c>
      <c r="E60">
        <f t="shared" si="0"/>
        <v>0</v>
      </c>
    </row>
    <row r="61" spans="1:5">
      <c r="A61" s="1">
        <v>38695</v>
      </c>
      <c r="B61">
        <v>14910.51</v>
      </c>
      <c r="C61">
        <v>1.22</v>
      </c>
      <c r="D61">
        <f t="shared" si="0"/>
        <v>2.1069737807779716E-3</v>
      </c>
      <c r="E61">
        <f t="shared" si="0"/>
        <v>-1.612903225806453E-2</v>
      </c>
    </row>
    <row r="62" spans="1:5">
      <c r="A62" s="1">
        <v>38698</v>
      </c>
      <c r="B62">
        <v>14984.4</v>
      </c>
      <c r="C62">
        <v>1.23</v>
      </c>
      <c r="D62">
        <f t="shared" si="0"/>
        <v>4.9555649001945213E-3</v>
      </c>
      <c r="E62">
        <f t="shared" si="0"/>
        <v>8.1967213114754172E-3</v>
      </c>
    </row>
    <row r="63" spans="1:5">
      <c r="A63" s="1">
        <v>38699</v>
      </c>
      <c r="B63">
        <v>14942.62</v>
      </c>
      <c r="C63">
        <v>1.22</v>
      </c>
      <c r="D63">
        <f t="shared" si="0"/>
        <v>-2.7882330957528386E-3</v>
      </c>
      <c r="E63">
        <f t="shared" si="0"/>
        <v>-8.1300813008130159E-3</v>
      </c>
    </row>
    <row r="64" spans="1:5">
      <c r="A64" s="1">
        <v>38700</v>
      </c>
      <c r="B64">
        <v>14976.26</v>
      </c>
      <c r="C64">
        <v>1.23</v>
      </c>
      <c r="D64">
        <f t="shared" si="0"/>
        <v>2.2512785575755402E-3</v>
      </c>
      <c r="E64">
        <f t="shared" si="0"/>
        <v>8.1967213114754172E-3</v>
      </c>
    </row>
    <row r="65" spans="1:5">
      <c r="A65" s="1">
        <v>38701</v>
      </c>
      <c r="B65">
        <v>15059.02</v>
      </c>
      <c r="C65">
        <v>1.24</v>
      </c>
      <c r="D65">
        <f t="shared" si="0"/>
        <v>5.5260792747989299E-3</v>
      </c>
      <c r="E65">
        <f t="shared" si="0"/>
        <v>8.1300813008130159E-3</v>
      </c>
    </row>
    <row r="66" spans="1:5">
      <c r="A66" s="1">
        <v>38702</v>
      </c>
      <c r="B66">
        <v>15029.81</v>
      </c>
      <c r="C66">
        <v>1.24</v>
      </c>
      <c r="D66">
        <f t="shared" si="0"/>
        <v>-1.9397012554602455E-3</v>
      </c>
      <c r="E66">
        <f t="shared" si="0"/>
        <v>0</v>
      </c>
    </row>
    <row r="67" spans="1:5">
      <c r="A67" s="1">
        <v>38705</v>
      </c>
      <c r="B67">
        <v>15182.89</v>
      </c>
      <c r="C67">
        <v>1.27</v>
      </c>
      <c r="D67">
        <f t="shared" si="0"/>
        <v>1.0185092160180331E-2</v>
      </c>
      <c r="E67">
        <f t="shared" si="0"/>
        <v>2.4193548387096794E-2</v>
      </c>
    </row>
    <row r="68" spans="1:5">
      <c r="A68" s="1">
        <v>38706</v>
      </c>
      <c r="B68">
        <v>15169.17</v>
      </c>
      <c r="C68">
        <v>1.27</v>
      </c>
      <c r="D68">
        <f t="shared" si="0"/>
        <v>-9.0364877832872044E-4</v>
      </c>
      <c r="E68">
        <f t="shared" si="0"/>
        <v>0</v>
      </c>
    </row>
    <row r="69" spans="1:5">
      <c r="A69" s="1">
        <v>38707</v>
      </c>
      <c r="B69">
        <v>15221.42</v>
      </c>
      <c r="C69">
        <v>1.24</v>
      </c>
      <c r="D69">
        <f t="shared" si="0"/>
        <v>3.4444864155388859E-3</v>
      </c>
      <c r="E69">
        <f t="shared" si="0"/>
        <v>-2.3622047244094509E-2</v>
      </c>
    </row>
    <row r="70" spans="1:5">
      <c r="A70" s="1">
        <v>38708</v>
      </c>
      <c r="B70">
        <v>15182.53</v>
      </c>
      <c r="C70">
        <v>1.24</v>
      </c>
      <c r="D70">
        <f t="shared" ref="D70:E133" si="1">(B70-B69)/B69</f>
        <v>-2.5549521660922186E-3</v>
      </c>
      <c r="E70">
        <f t="shared" si="1"/>
        <v>0</v>
      </c>
    </row>
    <row r="71" spans="1:5">
      <c r="A71" s="1">
        <v>38709</v>
      </c>
      <c r="B71">
        <v>15183.58</v>
      </c>
      <c r="C71">
        <v>1.23</v>
      </c>
      <c r="D71">
        <f t="shared" si="1"/>
        <v>6.915843406858227E-5</v>
      </c>
      <c r="E71">
        <f t="shared" si="1"/>
        <v>-8.0645161290322648E-3</v>
      </c>
    </row>
    <row r="72" spans="1:5">
      <c r="A72" s="1">
        <v>38714</v>
      </c>
      <c r="B72">
        <v>15101.54</v>
      </c>
      <c r="C72">
        <v>1.22</v>
      </c>
      <c r="D72">
        <f t="shared" si="1"/>
        <v>-5.4032053046777538E-3</v>
      </c>
      <c r="E72">
        <f t="shared" si="1"/>
        <v>-8.1300813008130159E-3</v>
      </c>
    </row>
    <row r="73" spans="1:5">
      <c r="A73" s="1">
        <v>38715</v>
      </c>
      <c r="B73">
        <v>15045.59</v>
      </c>
      <c r="C73">
        <v>1.25</v>
      </c>
      <c r="D73">
        <f t="shared" si="1"/>
        <v>-3.7049201604605043E-3</v>
      </c>
      <c r="E73">
        <f t="shared" si="1"/>
        <v>2.4590163934426253E-2</v>
      </c>
    </row>
    <row r="74" spans="1:5">
      <c r="A74" s="1">
        <v>38716</v>
      </c>
      <c r="B74">
        <v>14876.43</v>
      </c>
      <c r="C74">
        <v>1.23</v>
      </c>
      <c r="D74">
        <f t="shared" si="1"/>
        <v>-1.1243161617457332E-2</v>
      </c>
      <c r="E74">
        <f t="shared" si="1"/>
        <v>-1.6000000000000014E-2</v>
      </c>
    </row>
    <row r="75" spans="1:5">
      <c r="A75" s="1">
        <v>38720</v>
      </c>
      <c r="B75">
        <v>14944.77</v>
      </c>
      <c r="C75">
        <v>1.22</v>
      </c>
      <c r="D75">
        <f t="shared" si="1"/>
        <v>4.5938440875936057E-3</v>
      </c>
      <c r="E75">
        <f t="shared" si="1"/>
        <v>-8.1300813008130159E-3</v>
      </c>
    </row>
    <row r="76" spans="1:5">
      <c r="A76" s="1">
        <v>38721</v>
      </c>
      <c r="B76">
        <v>15200.06</v>
      </c>
      <c r="C76">
        <v>1.23</v>
      </c>
      <c r="D76">
        <f t="shared" si="1"/>
        <v>1.7082230104578325E-2</v>
      </c>
      <c r="E76">
        <f t="shared" si="1"/>
        <v>8.1967213114754172E-3</v>
      </c>
    </row>
    <row r="77" spans="1:5">
      <c r="A77" s="1">
        <v>38722</v>
      </c>
      <c r="B77">
        <v>15271.13</v>
      </c>
      <c r="C77">
        <v>1.25</v>
      </c>
      <c r="D77">
        <f t="shared" si="1"/>
        <v>4.675639438265356E-3</v>
      </c>
      <c r="E77">
        <f t="shared" si="1"/>
        <v>1.6260162601626032E-2</v>
      </c>
    </row>
    <row r="78" spans="1:5">
      <c r="A78" s="1">
        <v>38723</v>
      </c>
      <c r="B78">
        <v>15344.44</v>
      </c>
      <c r="C78">
        <v>1.27</v>
      </c>
      <c r="D78">
        <f t="shared" si="1"/>
        <v>4.800561582541784E-3</v>
      </c>
      <c r="E78">
        <f t="shared" si="1"/>
        <v>1.6000000000000014E-2</v>
      </c>
    </row>
    <row r="79" spans="1:5">
      <c r="A79" s="1">
        <v>38726</v>
      </c>
      <c r="B79">
        <v>15547.43</v>
      </c>
      <c r="C79">
        <v>1.29</v>
      </c>
      <c r="D79">
        <f t="shared" si="1"/>
        <v>1.322889593885471E-2</v>
      </c>
      <c r="E79">
        <f t="shared" si="1"/>
        <v>1.5748031496063006E-2</v>
      </c>
    </row>
    <row r="80" spans="1:5">
      <c r="A80" s="1">
        <v>38727</v>
      </c>
      <c r="B80">
        <v>15569.91</v>
      </c>
      <c r="C80">
        <v>1.31</v>
      </c>
      <c r="D80">
        <f t="shared" si="1"/>
        <v>1.4458981323601111E-3</v>
      </c>
      <c r="E80">
        <f t="shared" si="1"/>
        <v>1.5503875968992262E-2</v>
      </c>
    </row>
    <row r="81" spans="1:5">
      <c r="A81" s="1">
        <v>38728</v>
      </c>
      <c r="B81">
        <v>15650.88</v>
      </c>
      <c r="C81">
        <v>1.3</v>
      </c>
      <c r="D81">
        <f t="shared" si="1"/>
        <v>5.2004154166593996E-3</v>
      </c>
      <c r="E81">
        <f t="shared" si="1"/>
        <v>-7.6335877862595486E-3</v>
      </c>
    </row>
    <row r="82" spans="1:5">
      <c r="A82" s="1">
        <v>38729</v>
      </c>
      <c r="B82">
        <v>15719.37</v>
      </c>
      <c r="C82">
        <v>1.29</v>
      </c>
      <c r="D82">
        <f t="shared" si="1"/>
        <v>4.3761117585721446E-3</v>
      </c>
      <c r="E82">
        <f t="shared" si="1"/>
        <v>-7.6923076923076988E-3</v>
      </c>
    </row>
    <row r="83" spans="1:5">
      <c r="A83" s="1">
        <v>38730</v>
      </c>
      <c r="B83">
        <v>15787.97</v>
      </c>
      <c r="C83">
        <v>1.3</v>
      </c>
      <c r="D83">
        <f t="shared" si="1"/>
        <v>4.3640425793144725E-3</v>
      </c>
      <c r="E83">
        <f t="shared" si="1"/>
        <v>7.7519379844961309E-3</v>
      </c>
    </row>
    <row r="84" spans="1:5">
      <c r="A84" s="1">
        <v>38733</v>
      </c>
      <c r="B84">
        <v>15777.72</v>
      </c>
      <c r="C84">
        <v>1.28</v>
      </c>
      <c r="D84">
        <f t="shared" si="1"/>
        <v>-6.4922849486032726E-4</v>
      </c>
      <c r="E84">
        <f t="shared" si="1"/>
        <v>-1.5384615384615398E-2</v>
      </c>
    </row>
    <row r="85" spans="1:5">
      <c r="A85" s="1">
        <v>38734</v>
      </c>
      <c r="B85">
        <v>15576.2</v>
      </c>
      <c r="C85">
        <v>1.27</v>
      </c>
      <c r="D85">
        <f t="shared" si="1"/>
        <v>-1.2772441138516758E-2</v>
      </c>
      <c r="E85">
        <f t="shared" si="1"/>
        <v>-7.8125000000000069E-3</v>
      </c>
    </row>
    <row r="86" spans="1:5">
      <c r="A86" s="1">
        <v>38735</v>
      </c>
      <c r="B86">
        <v>15481.21</v>
      </c>
      <c r="C86">
        <v>1.25</v>
      </c>
      <c r="D86">
        <f t="shared" si="1"/>
        <v>-6.098406543316187E-3</v>
      </c>
      <c r="E86">
        <f t="shared" si="1"/>
        <v>-1.5748031496063006E-2</v>
      </c>
    </row>
    <row r="87" spans="1:5">
      <c r="A87" s="1">
        <v>38736</v>
      </c>
      <c r="B87">
        <v>15670.42</v>
      </c>
      <c r="C87">
        <v>1.26</v>
      </c>
      <c r="D87">
        <f t="shared" si="1"/>
        <v>1.2221912886654271E-2</v>
      </c>
      <c r="E87">
        <f t="shared" si="1"/>
        <v>8.0000000000000071E-3</v>
      </c>
    </row>
    <row r="88" spans="1:5">
      <c r="A88" s="1">
        <v>38737</v>
      </c>
      <c r="B88">
        <v>15662.08</v>
      </c>
      <c r="C88">
        <v>1.25</v>
      </c>
      <c r="D88">
        <f t="shared" si="1"/>
        <v>-5.3221292090449047E-4</v>
      </c>
      <c r="E88">
        <f t="shared" si="1"/>
        <v>-7.936507936507943E-3</v>
      </c>
    </row>
    <row r="89" spans="1:5">
      <c r="A89" s="1">
        <v>38740</v>
      </c>
      <c r="B89">
        <v>15464.77</v>
      </c>
      <c r="C89">
        <v>1.22</v>
      </c>
      <c r="D89">
        <f t="shared" si="1"/>
        <v>-1.2597943568159497E-2</v>
      </c>
      <c r="E89">
        <f t="shared" si="1"/>
        <v>-2.4000000000000021E-2</v>
      </c>
    </row>
    <row r="90" spans="1:5">
      <c r="A90" s="1">
        <v>38741</v>
      </c>
      <c r="B90">
        <v>15530.57</v>
      </c>
      <c r="C90">
        <v>1.23</v>
      </c>
      <c r="D90">
        <f t="shared" si="1"/>
        <v>4.2548321119550607E-3</v>
      </c>
      <c r="E90">
        <f t="shared" si="1"/>
        <v>8.1967213114754172E-3</v>
      </c>
    </row>
    <row r="91" spans="1:5">
      <c r="A91" s="1">
        <v>38742</v>
      </c>
      <c r="B91">
        <v>15520.39</v>
      </c>
      <c r="C91">
        <v>1.23</v>
      </c>
      <c r="D91">
        <f t="shared" si="1"/>
        <v>-6.5548141504144996E-4</v>
      </c>
      <c r="E91">
        <f t="shared" si="1"/>
        <v>0</v>
      </c>
    </row>
    <row r="92" spans="1:5">
      <c r="A92" s="1">
        <v>38743</v>
      </c>
      <c r="B92">
        <v>15520.07</v>
      </c>
      <c r="C92">
        <v>1.24</v>
      </c>
      <c r="D92">
        <f t="shared" si="1"/>
        <v>-2.0618038593083612E-5</v>
      </c>
      <c r="E92">
        <f t="shared" si="1"/>
        <v>8.1300813008130159E-3</v>
      </c>
    </row>
    <row r="93" spans="1:5">
      <c r="A93" s="1">
        <v>38744</v>
      </c>
      <c r="B93">
        <v>15753.14</v>
      </c>
      <c r="C93">
        <v>1.25</v>
      </c>
      <c r="D93">
        <f t="shared" si="1"/>
        <v>1.5017329174417365E-2</v>
      </c>
      <c r="E93">
        <f t="shared" si="1"/>
        <v>8.0645161290322648E-3</v>
      </c>
    </row>
    <row r="94" spans="1:5">
      <c r="A94" s="1">
        <v>38749</v>
      </c>
      <c r="B94">
        <v>15742.3</v>
      </c>
      <c r="C94">
        <v>1.25</v>
      </c>
      <c r="D94">
        <f t="shared" si="1"/>
        <v>-6.8811678179716207E-4</v>
      </c>
      <c r="E94">
        <f t="shared" si="1"/>
        <v>0</v>
      </c>
    </row>
    <row r="95" spans="1:5">
      <c r="A95" s="1">
        <v>38750</v>
      </c>
      <c r="B95">
        <v>15691.69</v>
      </c>
      <c r="C95">
        <v>1.22</v>
      </c>
      <c r="D95">
        <f t="shared" si="1"/>
        <v>-3.2149050646982187E-3</v>
      </c>
      <c r="E95">
        <f t="shared" si="1"/>
        <v>-2.4000000000000021E-2</v>
      </c>
    </row>
    <row r="96" spans="1:5">
      <c r="A96" s="1">
        <v>38751</v>
      </c>
      <c r="B96">
        <v>15429.73</v>
      </c>
      <c r="C96">
        <v>1.23</v>
      </c>
      <c r="D96">
        <f t="shared" si="1"/>
        <v>-1.6694186540774189E-2</v>
      </c>
      <c r="E96">
        <f t="shared" si="1"/>
        <v>8.1967213114754172E-3</v>
      </c>
    </row>
    <row r="97" spans="1:5">
      <c r="A97" s="1">
        <v>38754</v>
      </c>
      <c r="B97">
        <v>15548.06</v>
      </c>
      <c r="C97">
        <v>1.24</v>
      </c>
      <c r="D97">
        <f t="shared" si="1"/>
        <v>7.6689611548614225E-3</v>
      </c>
      <c r="E97">
        <f t="shared" si="1"/>
        <v>8.1300813008130159E-3</v>
      </c>
    </row>
    <row r="98" spans="1:5">
      <c r="A98" s="1">
        <v>38755</v>
      </c>
      <c r="B98">
        <v>15517.01</v>
      </c>
      <c r="C98">
        <v>1.22</v>
      </c>
      <c r="D98">
        <f t="shared" si="1"/>
        <v>-1.9970337135307731E-3</v>
      </c>
      <c r="E98">
        <f t="shared" si="1"/>
        <v>-1.612903225806453E-2</v>
      </c>
    </row>
    <row r="99" spans="1:5">
      <c r="A99" s="1">
        <v>38756</v>
      </c>
      <c r="B99">
        <v>15373.44</v>
      </c>
      <c r="C99">
        <v>1.24</v>
      </c>
      <c r="D99">
        <f t="shared" si="1"/>
        <v>-9.252426852853721E-3</v>
      </c>
      <c r="E99">
        <f t="shared" si="1"/>
        <v>1.6393442622950834E-2</v>
      </c>
    </row>
    <row r="100" spans="1:5">
      <c r="A100" s="1">
        <v>38757</v>
      </c>
      <c r="B100">
        <v>15413.43</v>
      </c>
      <c r="C100">
        <v>1.26</v>
      </c>
      <c r="D100">
        <f t="shared" si="1"/>
        <v>2.601239540402134E-3</v>
      </c>
      <c r="E100">
        <f t="shared" si="1"/>
        <v>1.612903225806453E-2</v>
      </c>
    </row>
    <row r="101" spans="1:5">
      <c r="A101" s="1">
        <v>38758</v>
      </c>
      <c r="B101">
        <v>15425.95</v>
      </c>
      <c r="C101">
        <v>1.23</v>
      </c>
      <c r="D101">
        <f t="shared" si="1"/>
        <v>8.1227864271615313E-4</v>
      </c>
      <c r="E101">
        <f t="shared" si="1"/>
        <v>-2.3809523809523829E-2</v>
      </c>
    </row>
    <row r="102" spans="1:5">
      <c r="A102" s="1">
        <v>38761</v>
      </c>
      <c r="B102">
        <v>15312.09</v>
      </c>
      <c r="C102">
        <v>1.2</v>
      </c>
      <c r="D102">
        <f t="shared" si="1"/>
        <v>-7.381068913097772E-3</v>
      </c>
      <c r="E102">
        <f t="shared" si="1"/>
        <v>-2.4390243902439046E-2</v>
      </c>
    </row>
    <row r="103" spans="1:5">
      <c r="A103" s="1">
        <v>38762</v>
      </c>
      <c r="B103">
        <v>15420.32</v>
      </c>
      <c r="C103">
        <v>1.21</v>
      </c>
      <c r="D103">
        <f t="shared" si="1"/>
        <v>7.0682708892123519E-3</v>
      </c>
      <c r="E103">
        <f t="shared" si="1"/>
        <v>8.3333333333333419E-3</v>
      </c>
    </row>
    <row r="104" spans="1:5">
      <c r="A104" s="1">
        <v>38763</v>
      </c>
      <c r="B104">
        <v>15423.26</v>
      </c>
      <c r="C104">
        <v>1.3</v>
      </c>
      <c r="D104">
        <f t="shared" si="1"/>
        <v>1.9065752202292231E-4</v>
      </c>
      <c r="E104">
        <f t="shared" si="1"/>
        <v>7.438016528925627E-2</v>
      </c>
    </row>
    <row r="105" spans="1:5">
      <c r="A105" s="1">
        <v>38764</v>
      </c>
      <c r="B105">
        <v>15450.88</v>
      </c>
      <c r="C105">
        <v>1.34</v>
      </c>
      <c r="D105">
        <f t="shared" si="1"/>
        <v>1.7908016852467624E-3</v>
      </c>
      <c r="E105">
        <f t="shared" si="1"/>
        <v>3.0769230769230795E-2</v>
      </c>
    </row>
    <row r="106" spans="1:5">
      <c r="A106" s="1">
        <v>38765</v>
      </c>
      <c r="B106">
        <v>15475.69</v>
      </c>
      <c r="C106">
        <v>1.31</v>
      </c>
      <c r="D106">
        <f t="shared" si="1"/>
        <v>1.6057337834480179E-3</v>
      </c>
      <c r="E106">
        <f t="shared" si="1"/>
        <v>-2.2388059701492557E-2</v>
      </c>
    </row>
    <row r="107" spans="1:5">
      <c r="A107" s="1">
        <v>38768</v>
      </c>
      <c r="B107">
        <v>15598.67</v>
      </c>
      <c r="C107">
        <v>1.3</v>
      </c>
      <c r="D107">
        <f t="shared" si="1"/>
        <v>7.9466569826611641E-3</v>
      </c>
      <c r="E107">
        <f t="shared" si="1"/>
        <v>-7.6335877862595486E-3</v>
      </c>
    </row>
    <row r="108" spans="1:5">
      <c r="A108" s="1">
        <v>38769</v>
      </c>
      <c r="B108">
        <v>15627.24</v>
      </c>
      <c r="C108">
        <v>1.3</v>
      </c>
      <c r="D108">
        <f t="shared" si="1"/>
        <v>1.8315664091874313E-3</v>
      </c>
      <c r="E108">
        <f t="shared" si="1"/>
        <v>0</v>
      </c>
    </row>
    <row r="109" spans="1:5">
      <c r="A109" s="1">
        <v>38770</v>
      </c>
      <c r="B109">
        <v>15635.72</v>
      </c>
      <c r="C109">
        <v>1.33</v>
      </c>
      <c r="D109">
        <f t="shared" si="1"/>
        <v>5.4264220681320336E-4</v>
      </c>
      <c r="E109">
        <f t="shared" si="1"/>
        <v>2.3076923076923096E-2</v>
      </c>
    </row>
    <row r="110" spans="1:5">
      <c r="A110" s="1">
        <v>38771</v>
      </c>
      <c r="B110">
        <v>15812.53</v>
      </c>
      <c r="C110">
        <v>1.33</v>
      </c>
      <c r="D110">
        <f t="shared" si="1"/>
        <v>1.1308081751272172E-2</v>
      </c>
      <c r="E110">
        <f t="shared" si="1"/>
        <v>0</v>
      </c>
    </row>
    <row r="111" spans="1:5">
      <c r="A111" s="1">
        <v>38772</v>
      </c>
      <c r="B111">
        <v>15856.05</v>
      </c>
      <c r="C111">
        <v>1.34</v>
      </c>
      <c r="D111">
        <f t="shared" si="1"/>
        <v>2.7522477427709933E-3</v>
      </c>
      <c r="E111">
        <f t="shared" si="1"/>
        <v>7.5187969924812095E-3</v>
      </c>
    </row>
    <row r="112" spans="1:5">
      <c r="A112" s="1">
        <v>38775</v>
      </c>
      <c r="B112">
        <v>15949.89</v>
      </c>
      <c r="C112">
        <v>1.32</v>
      </c>
      <c r="D112">
        <f t="shared" si="1"/>
        <v>5.9182457169345551E-3</v>
      </c>
      <c r="E112">
        <f t="shared" si="1"/>
        <v>-1.492537313432837E-2</v>
      </c>
    </row>
    <row r="113" spans="1:5">
      <c r="A113" s="1">
        <v>38776</v>
      </c>
      <c r="B113">
        <v>15918.48</v>
      </c>
      <c r="C113">
        <v>1.3</v>
      </c>
      <c r="D113">
        <f t="shared" si="1"/>
        <v>-1.9692925781933201E-3</v>
      </c>
      <c r="E113">
        <f t="shared" si="1"/>
        <v>-1.5151515151515164E-2</v>
      </c>
    </row>
    <row r="114" spans="1:5">
      <c r="A114" s="1">
        <v>38777</v>
      </c>
      <c r="B114">
        <v>15818.09</v>
      </c>
      <c r="C114">
        <v>1.33</v>
      </c>
      <c r="D114">
        <f t="shared" si="1"/>
        <v>-6.30650665138879E-3</v>
      </c>
      <c r="E114">
        <f t="shared" si="1"/>
        <v>2.3076923076923096E-2</v>
      </c>
    </row>
    <row r="115" spans="1:5">
      <c r="A115" s="1">
        <v>38778</v>
      </c>
      <c r="B115">
        <v>15882.45</v>
      </c>
      <c r="C115">
        <v>1.42</v>
      </c>
      <c r="D115">
        <f t="shared" si="1"/>
        <v>4.0687592496945323E-3</v>
      </c>
      <c r="E115">
        <f t="shared" si="1"/>
        <v>6.7669172932330712E-2</v>
      </c>
    </row>
    <row r="116" spans="1:5">
      <c r="A116" s="1">
        <v>38779</v>
      </c>
      <c r="B116">
        <v>15802</v>
      </c>
      <c r="C116">
        <v>1.3599999999999999</v>
      </c>
      <c r="D116">
        <f t="shared" si="1"/>
        <v>-5.0653394155184325E-3</v>
      </c>
      <c r="E116">
        <f t="shared" si="1"/>
        <v>-4.2253521126760604E-2</v>
      </c>
    </row>
    <row r="117" spans="1:5">
      <c r="A117" s="1">
        <v>38782</v>
      </c>
      <c r="B117">
        <v>15811.83</v>
      </c>
      <c r="C117">
        <v>1.31</v>
      </c>
      <c r="D117">
        <f t="shared" si="1"/>
        <v>6.2207315529679323E-4</v>
      </c>
      <c r="E117">
        <f t="shared" si="1"/>
        <v>-3.6764705882352811E-2</v>
      </c>
    </row>
    <row r="118" spans="1:5">
      <c r="A118" s="1">
        <v>38783</v>
      </c>
      <c r="B118">
        <v>15602.36</v>
      </c>
      <c r="C118">
        <v>1.3</v>
      </c>
      <c r="D118">
        <f t="shared" si="1"/>
        <v>-1.3247675948957163E-2</v>
      </c>
      <c r="E118">
        <f t="shared" si="1"/>
        <v>-7.6335877862595486E-3</v>
      </c>
    </row>
    <row r="119" spans="1:5">
      <c r="A119" s="1">
        <v>38784</v>
      </c>
      <c r="B119">
        <v>15493.09</v>
      </c>
      <c r="C119">
        <v>1.27</v>
      </c>
      <c r="D119">
        <f t="shared" si="1"/>
        <v>-7.0034276865807762E-3</v>
      </c>
      <c r="E119">
        <f t="shared" si="1"/>
        <v>-2.3076923076923096E-2</v>
      </c>
    </row>
    <row r="120" spans="1:5">
      <c r="A120" s="1">
        <v>38785</v>
      </c>
      <c r="B120">
        <v>15510.13</v>
      </c>
      <c r="C120">
        <v>1.3</v>
      </c>
      <c r="D120">
        <f t="shared" si="1"/>
        <v>1.0998451567762824E-3</v>
      </c>
      <c r="E120">
        <f t="shared" si="1"/>
        <v>2.3622047244094509E-2</v>
      </c>
    </row>
    <row r="121" spans="1:5">
      <c r="A121" s="1">
        <v>38786</v>
      </c>
      <c r="B121">
        <v>15445.05</v>
      </c>
      <c r="C121">
        <v>1.28</v>
      </c>
      <c r="D121">
        <f t="shared" si="1"/>
        <v>-4.1959674096864394E-3</v>
      </c>
      <c r="E121">
        <f t="shared" si="1"/>
        <v>-1.5384615384615398E-2</v>
      </c>
    </row>
    <row r="122" spans="1:5">
      <c r="A122" s="1">
        <v>38789</v>
      </c>
      <c r="B122">
        <v>15542.07</v>
      </c>
      <c r="C122">
        <v>1.3</v>
      </c>
      <c r="D122">
        <f t="shared" si="1"/>
        <v>6.2816242096982817E-3</v>
      </c>
      <c r="E122">
        <f t="shared" si="1"/>
        <v>1.5625000000000014E-2</v>
      </c>
    </row>
    <row r="123" spans="1:5">
      <c r="A123" s="1">
        <v>38790</v>
      </c>
      <c r="B123">
        <v>15519.76</v>
      </c>
      <c r="C123">
        <v>1.26</v>
      </c>
      <c r="D123">
        <f t="shared" si="1"/>
        <v>-1.4354587258968395E-3</v>
      </c>
      <c r="E123">
        <f t="shared" si="1"/>
        <v>-3.0769230769230795E-2</v>
      </c>
    </row>
    <row r="124" spans="1:5">
      <c r="A124" s="1">
        <v>38791</v>
      </c>
      <c r="B124">
        <v>15720.36</v>
      </c>
      <c r="C124">
        <v>1.26</v>
      </c>
      <c r="D124">
        <f t="shared" si="1"/>
        <v>1.2925457610169253E-2</v>
      </c>
      <c r="E124">
        <f t="shared" si="1"/>
        <v>0</v>
      </c>
    </row>
    <row r="125" spans="1:5">
      <c r="A125" s="1">
        <v>38792</v>
      </c>
      <c r="B125">
        <v>15729.04</v>
      </c>
      <c r="C125">
        <v>1.29</v>
      </c>
      <c r="D125">
        <f t="shared" si="1"/>
        <v>5.5215020521160395E-4</v>
      </c>
      <c r="E125">
        <f t="shared" si="1"/>
        <v>2.3809523809523829E-2</v>
      </c>
    </row>
    <row r="126" spans="1:5">
      <c r="A126" s="1">
        <v>38793</v>
      </c>
      <c r="B126">
        <v>15801.66</v>
      </c>
      <c r="C126">
        <v>1.29</v>
      </c>
      <c r="D126">
        <f t="shared" si="1"/>
        <v>4.616937842360308E-3</v>
      </c>
      <c r="E126">
        <f t="shared" si="1"/>
        <v>0</v>
      </c>
    </row>
    <row r="127" spans="1:5">
      <c r="A127" s="1">
        <v>38796</v>
      </c>
      <c r="B127">
        <v>15929.95</v>
      </c>
      <c r="C127">
        <v>1.32</v>
      </c>
      <c r="D127">
        <f t="shared" si="1"/>
        <v>8.1187672687553641E-3</v>
      </c>
      <c r="E127">
        <f t="shared" si="1"/>
        <v>2.3255813953488393E-2</v>
      </c>
    </row>
    <row r="128" spans="1:5">
      <c r="A128" s="1">
        <v>38797</v>
      </c>
      <c r="B128">
        <v>15922.75</v>
      </c>
      <c r="C128">
        <v>1.31</v>
      </c>
      <c r="D128">
        <f t="shared" si="1"/>
        <v>-4.5197881977035253E-4</v>
      </c>
      <c r="E128">
        <f t="shared" si="1"/>
        <v>-7.575757575757582E-3</v>
      </c>
    </row>
    <row r="129" spans="1:5">
      <c r="A129" s="1">
        <v>38798</v>
      </c>
      <c r="B129">
        <v>15642.81</v>
      </c>
      <c r="C129">
        <v>1.27</v>
      </c>
      <c r="D129">
        <f t="shared" si="1"/>
        <v>-1.7581133912169727E-2</v>
      </c>
      <c r="E129">
        <f t="shared" si="1"/>
        <v>-3.0534351145038195E-2</v>
      </c>
    </row>
    <row r="130" spans="1:5">
      <c r="A130" s="1">
        <v>38799</v>
      </c>
      <c r="B130">
        <v>15771.17</v>
      </c>
      <c r="C130">
        <v>1.28</v>
      </c>
      <c r="D130">
        <f t="shared" si="1"/>
        <v>8.2056868299238174E-3</v>
      </c>
      <c r="E130">
        <f t="shared" si="1"/>
        <v>7.8740157480315029E-3</v>
      </c>
    </row>
    <row r="131" spans="1:5">
      <c r="A131" s="1">
        <v>38800</v>
      </c>
      <c r="B131">
        <v>15716.46</v>
      </c>
      <c r="C131">
        <v>1.27</v>
      </c>
      <c r="D131">
        <f t="shared" si="1"/>
        <v>-3.4689880332277787E-3</v>
      </c>
      <c r="E131">
        <f t="shared" si="1"/>
        <v>-7.8125000000000069E-3</v>
      </c>
    </row>
    <row r="132" spans="1:5">
      <c r="A132" s="1">
        <v>38803</v>
      </c>
      <c r="B132">
        <v>15815.87</v>
      </c>
      <c r="C132">
        <v>1.28</v>
      </c>
      <c r="D132">
        <f t="shared" si="1"/>
        <v>6.3252157292419337E-3</v>
      </c>
      <c r="E132">
        <f t="shared" si="1"/>
        <v>7.8740157480315029E-3</v>
      </c>
    </row>
    <row r="133" spans="1:5">
      <c r="A133" s="1">
        <v>38804</v>
      </c>
      <c r="B133">
        <v>15856.58</v>
      </c>
      <c r="C133">
        <v>1.26</v>
      </c>
      <c r="D133">
        <f t="shared" si="1"/>
        <v>2.5739968778195018E-3</v>
      </c>
      <c r="E133">
        <f t="shared" si="1"/>
        <v>-1.5625000000000014E-2</v>
      </c>
    </row>
    <row r="134" spans="1:5">
      <c r="A134" s="1">
        <v>38805</v>
      </c>
      <c r="B134">
        <v>15745.11</v>
      </c>
      <c r="C134">
        <v>1.27</v>
      </c>
      <c r="D134">
        <f t="shared" ref="D134:E168" si="2">(B134-B133)/B133</f>
        <v>-7.0298891690389323E-3</v>
      </c>
      <c r="E134">
        <f t="shared" si="2"/>
        <v>7.936507936507943E-3</v>
      </c>
    </row>
    <row r="135" spans="1:5">
      <c r="A135" s="1">
        <v>38806</v>
      </c>
      <c r="B135">
        <v>15880.69</v>
      </c>
      <c r="C135">
        <v>1.25</v>
      </c>
      <c r="D135">
        <f t="shared" si="2"/>
        <v>8.6109274562070331E-3</v>
      </c>
      <c r="E135">
        <f t="shared" si="2"/>
        <v>-1.5748031496063006E-2</v>
      </c>
    </row>
    <row r="136" spans="1:5">
      <c r="A136" s="1">
        <v>38807</v>
      </c>
      <c r="B136">
        <v>15805.04</v>
      </c>
      <c r="C136">
        <v>1.24</v>
      </c>
      <c r="D136">
        <f t="shared" si="2"/>
        <v>-4.7636469196237468E-3</v>
      </c>
      <c r="E136">
        <f t="shared" si="2"/>
        <v>-8.0000000000000071E-3</v>
      </c>
    </row>
    <row r="137" spans="1:5">
      <c r="A137" s="1">
        <v>38810</v>
      </c>
      <c r="B137">
        <v>16063.75</v>
      </c>
      <c r="C137">
        <v>1.26</v>
      </c>
      <c r="D137">
        <f t="shared" si="2"/>
        <v>1.6368829183602135E-2</v>
      </c>
      <c r="E137">
        <f t="shared" si="2"/>
        <v>1.612903225806453E-2</v>
      </c>
    </row>
    <row r="138" spans="1:5">
      <c r="A138" s="1">
        <v>38811</v>
      </c>
      <c r="B138">
        <v>16100.09</v>
      </c>
      <c r="C138">
        <v>1.27</v>
      </c>
      <c r="D138">
        <f t="shared" si="2"/>
        <v>2.2622364018364421E-3</v>
      </c>
      <c r="E138">
        <f t="shared" si="2"/>
        <v>7.936507936507943E-3</v>
      </c>
    </row>
    <row r="139" spans="1:5">
      <c r="A139" s="1">
        <v>38813</v>
      </c>
      <c r="B139">
        <v>16411.13</v>
      </c>
      <c r="C139">
        <v>1.26</v>
      </c>
      <c r="D139">
        <f t="shared" si="2"/>
        <v>1.9319146663155352E-2</v>
      </c>
      <c r="E139">
        <f t="shared" si="2"/>
        <v>-7.8740157480315029E-3</v>
      </c>
    </row>
    <row r="140" spans="1:5">
      <c r="A140" s="1">
        <v>38814</v>
      </c>
      <c r="B140">
        <v>16471.78</v>
      </c>
      <c r="C140">
        <v>1.25</v>
      </c>
      <c r="D140">
        <f t="shared" si="2"/>
        <v>3.6956626387090841E-3</v>
      </c>
      <c r="E140">
        <f t="shared" si="2"/>
        <v>-7.936507936507943E-3</v>
      </c>
    </row>
    <row r="141" spans="1:5">
      <c r="A141" s="1">
        <v>38817</v>
      </c>
      <c r="B141">
        <v>16521.59</v>
      </c>
      <c r="C141">
        <v>1.24</v>
      </c>
      <c r="D141">
        <f t="shared" si="2"/>
        <v>3.0239597663398437E-3</v>
      </c>
      <c r="E141">
        <f t="shared" si="2"/>
        <v>-8.0000000000000071E-3</v>
      </c>
    </row>
    <row r="142" spans="1:5">
      <c r="A142" s="1">
        <v>38818</v>
      </c>
      <c r="B142">
        <v>16475.810000000001</v>
      </c>
      <c r="C142">
        <v>1.2</v>
      </c>
      <c r="D142">
        <f t="shared" si="2"/>
        <v>-2.770919748038708E-3</v>
      </c>
      <c r="E142">
        <f t="shared" si="2"/>
        <v>-3.2258064516129059E-2</v>
      </c>
    </row>
    <row r="143" spans="1:5">
      <c r="A143" s="1">
        <v>38819</v>
      </c>
      <c r="B143">
        <v>16310.76</v>
      </c>
      <c r="C143">
        <v>1.22</v>
      </c>
      <c r="D143">
        <f t="shared" si="2"/>
        <v>-1.0017716883115372E-2</v>
      </c>
      <c r="E143">
        <f t="shared" si="2"/>
        <v>1.6666666666666684E-2</v>
      </c>
    </row>
    <row r="144" spans="1:5">
      <c r="A144" s="1">
        <v>38820</v>
      </c>
      <c r="B144">
        <v>16429.45</v>
      </c>
      <c r="C144">
        <v>1.23</v>
      </c>
      <c r="D144">
        <f t="shared" si="2"/>
        <v>7.2767915167656506E-3</v>
      </c>
      <c r="E144">
        <f t="shared" si="2"/>
        <v>8.1967213114754172E-3</v>
      </c>
    </row>
    <row r="145" spans="1:5">
      <c r="A145" s="1">
        <v>38825</v>
      </c>
      <c r="B145">
        <v>16637.53</v>
      </c>
      <c r="C145">
        <v>1.29</v>
      </c>
      <c r="D145">
        <f t="shared" si="2"/>
        <v>1.2665061824954462E-2</v>
      </c>
      <c r="E145">
        <f t="shared" si="2"/>
        <v>4.8780487804878092E-2</v>
      </c>
    </row>
    <row r="146" spans="1:5">
      <c r="A146" s="1">
        <v>38826</v>
      </c>
      <c r="B146">
        <v>16830.439999999999</v>
      </c>
      <c r="C146">
        <v>1.26</v>
      </c>
      <c r="D146">
        <f t="shared" si="2"/>
        <v>1.1594870151999719E-2</v>
      </c>
      <c r="E146">
        <f t="shared" si="2"/>
        <v>-2.3255813953488393E-2</v>
      </c>
    </row>
    <row r="147" spans="1:5">
      <c r="A147" s="1">
        <v>38827</v>
      </c>
      <c r="B147">
        <v>16944.34</v>
      </c>
      <c r="C147">
        <v>1.21</v>
      </c>
      <c r="D147">
        <f t="shared" si="2"/>
        <v>6.7674998395764732E-3</v>
      </c>
      <c r="E147">
        <f t="shared" si="2"/>
        <v>-3.9682539682539715E-2</v>
      </c>
    </row>
    <row r="148" spans="1:5">
      <c r="A148" s="1">
        <v>38828</v>
      </c>
      <c r="B148">
        <v>16912.150000000001</v>
      </c>
      <c r="C148">
        <v>1.22</v>
      </c>
      <c r="D148">
        <f t="shared" si="2"/>
        <v>-1.899749414848775E-3</v>
      </c>
      <c r="E148">
        <f t="shared" si="2"/>
        <v>8.2644628099173625E-3</v>
      </c>
    </row>
    <row r="149" spans="1:5">
      <c r="A149" s="1">
        <v>38831</v>
      </c>
      <c r="B149">
        <v>16705.669999999998</v>
      </c>
      <c r="C149">
        <v>1.21</v>
      </c>
      <c r="D149">
        <f t="shared" si="2"/>
        <v>-1.2208974021635521E-2</v>
      </c>
      <c r="E149">
        <f t="shared" si="2"/>
        <v>-8.1967213114754172E-3</v>
      </c>
    </row>
    <row r="150" spans="1:5">
      <c r="A150" s="1">
        <v>38832</v>
      </c>
      <c r="B150">
        <v>16577.77</v>
      </c>
      <c r="C150">
        <v>1.17</v>
      </c>
      <c r="D150">
        <f t="shared" si="2"/>
        <v>-7.6560832340156265E-3</v>
      </c>
      <c r="E150">
        <f t="shared" si="2"/>
        <v>-3.305785123966945E-2</v>
      </c>
    </row>
    <row r="151" spans="1:5">
      <c r="A151" s="1">
        <v>38833</v>
      </c>
      <c r="B151">
        <v>16672.66</v>
      </c>
      <c r="C151">
        <v>1.1599999999999999</v>
      </c>
      <c r="D151">
        <f t="shared" si="2"/>
        <v>5.7239302994310706E-3</v>
      </c>
      <c r="E151">
        <f t="shared" si="2"/>
        <v>-8.5470085470085548E-3</v>
      </c>
    </row>
    <row r="152" spans="1:5">
      <c r="A152" s="1">
        <v>38834</v>
      </c>
      <c r="B152">
        <v>16742.849999999999</v>
      </c>
      <c r="C152">
        <v>1.1599999999999999</v>
      </c>
      <c r="D152">
        <f t="shared" si="2"/>
        <v>4.2098861249493897E-3</v>
      </c>
      <c r="E152">
        <f t="shared" si="2"/>
        <v>0</v>
      </c>
    </row>
    <row r="153" spans="1:5">
      <c r="A153" s="1">
        <v>38835</v>
      </c>
      <c r="B153">
        <v>16661.3</v>
      </c>
      <c r="C153">
        <v>1.1400000000000001</v>
      </c>
      <c r="D153">
        <f t="shared" si="2"/>
        <v>-4.8707358663548491E-3</v>
      </c>
      <c r="E153">
        <f t="shared" si="2"/>
        <v>-1.7241379310344654E-2</v>
      </c>
    </row>
    <row r="154" spans="1:5">
      <c r="A154" s="1">
        <v>38839</v>
      </c>
      <c r="B154">
        <v>16868.04</v>
      </c>
      <c r="C154">
        <v>1.1000000000000001</v>
      </c>
      <c r="D154">
        <f t="shared" si="2"/>
        <v>1.2408395503352177E-2</v>
      </c>
      <c r="E154">
        <f t="shared" si="2"/>
        <v>-3.508771929824564E-2</v>
      </c>
    </row>
    <row r="155" spans="1:5">
      <c r="A155" s="1">
        <v>38840</v>
      </c>
      <c r="B155">
        <v>17026.98</v>
      </c>
      <c r="C155">
        <v>1.1200000000000001</v>
      </c>
      <c r="D155">
        <f t="shared" si="2"/>
        <v>9.4225529462817655E-3</v>
      </c>
      <c r="E155">
        <f t="shared" si="2"/>
        <v>1.8181818181818195E-2</v>
      </c>
    </row>
    <row r="156" spans="1:5">
      <c r="A156" s="1">
        <v>38841</v>
      </c>
      <c r="B156">
        <v>17013.93</v>
      </c>
      <c r="C156">
        <v>1.1299999999999999</v>
      </c>
      <c r="D156">
        <f t="shared" si="2"/>
        <v>-7.6643068823709624E-4</v>
      </c>
      <c r="E156">
        <f t="shared" si="2"/>
        <v>8.9285714285712373E-3</v>
      </c>
    </row>
    <row r="157" spans="1:5">
      <c r="A157" s="1">
        <v>38845</v>
      </c>
      <c r="B157">
        <v>17301.79</v>
      </c>
      <c r="C157">
        <v>1.1400000000000001</v>
      </c>
      <c r="D157">
        <f t="shared" si="2"/>
        <v>1.6919077485331172E-2</v>
      </c>
      <c r="E157">
        <f t="shared" si="2"/>
        <v>8.8495575221240984E-3</v>
      </c>
    </row>
    <row r="158" spans="1:5">
      <c r="A158" s="1">
        <v>38846</v>
      </c>
      <c r="B158">
        <v>17133.990000000002</v>
      </c>
      <c r="C158">
        <v>1.1499999999999999</v>
      </c>
      <c r="D158">
        <f t="shared" si="2"/>
        <v>-9.6984184873356617E-3</v>
      </c>
      <c r="E158">
        <f t="shared" si="2"/>
        <v>8.7719298245612157E-3</v>
      </c>
    </row>
    <row r="159" spans="1:5">
      <c r="A159" s="1">
        <v>38847</v>
      </c>
      <c r="B159">
        <v>17080.59</v>
      </c>
      <c r="C159">
        <v>1.1400000000000001</v>
      </c>
      <c r="D159">
        <f t="shared" si="2"/>
        <v>-3.1166120675920465E-3</v>
      </c>
      <c r="E159">
        <f t="shared" si="2"/>
        <v>-8.695652173912858E-3</v>
      </c>
    </row>
    <row r="160" spans="1:5">
      <c r="A160" s="1">
        <v>38848</v>
      </c>
      <c r="B160">
        <v>17140.78</v>
      </c>
      <c r="C160">
        <v>1.1200000000000001</v>
      </c>
      <c r="D160">
        <f t="shared" si="2"/>
        <v>3.5238829572045633E-3</v>
      </c>
      <c r="E160">
        <f t="shared" si="2"/>
        <v>-1.754385964912282E-2</v>
      </c>
    </row>
    <row r="161" spans="1:5">
      <c r="A161" s="1">
        <v>38849</v>
      </c>
      <c r="B161">
        <v>16901.849999999999</v>
      </c>
      <c r="C161">
        <v>1.0900000000000001</v>
      </c>
      <c r="D161">
        <f t="shared" si="2"/>
        <v>-1.3939272308494731E-2</v>
      </c>
      <c r="E161">
        <f t="shared" si="2"/>
        <v>-2.6785714285714309E-2</v>
      </c>
    </row>
    <row r="162" spans="1:5">
      <c r="A162" s="1">
        <v>38852</v>
      </c>
      <c r="B162">
        <v>16494.84</v>
      </c>
      <c r="C162">
        <v>1.1000000000000001</v>
      </c>
      <c r="D162">
        <f t="shared" si="2"/>
        <v>-2.40807958892073E-2</v>
      </c>
      <c r="E162">
        <f t="shared" si="2"/>
        <v>9.174311926605512E-3</v>
      </c>
    </row>
    <row r="163" spans="1:5">
      <c r="A163" s="1">
        <v>38853</v>
      </c>
      <c r="B163">
        <v>16393.11</v>
      </c>
      <c r="C163">
        <v>1.1599999999999999</v>
      </c>
      <c r="D163">
        <f t="shared" si="2"/>
        <v>-6.1673832543995312E-3</v>
      </c>
      <c r="E163">
        <f t="shared" si="2"/>
        <v>5.454545454545439E-2</v>
      </c>
    </row>
    <row r="164" spans="1:5">
      <c r="A164" s="1">
        <v>38854</v>
      </c>
      <c r="B164">
        <v>16615.55</v>
      </c>
      <c r="C164">
        <v>1.1599999999999999</v>
      </c>
      <c r="D164">
        <f t="shared" si="2"/>
        <v>1.3569115317349709E-2</v>
      </c>
      <c r="E164">
        <f t="shared" si="2"/>
        <v>0</v>
      </c>
    </row>
    <row r="165" spans="1:5">
      <c r="A165" s="1">
        <v>38855</v>
      </c>
      <c r="B165">
        <v>16266.52</v>
      </c>
      <c r="C165">
        <v>1.1499999999999999</v>
      </c>
      <c r="D165">
        <f t="shared" si="2"/>
        <v>-2.1006226095434628E-2</v>
      </c>
      <c r="E165">
        <f t="shared" si="2"/>
        <v>-8.6206896551724223E-3</v>
      </c>
    </row>
    <row r="166" spans="1:5">
      <c r="A166" s="1">
        <v>38856</v>
      </c>
      <c r="B166">
        <v>16313.36</v>
      </c>
      <c r="C166">
        <v>1.1200000000000001</v>
      </c>
      <c r="D166">
        <f t="shared" si="2"/>
        <v>2.8795341597342358E-3</v>
      </c>
      <c r="E166">
        <f t="shared" si="2"/>
        <v>-2.6086956521738962E-2</v>
      </c>
    </row>
    <row r="167" spans="1:5">
      <c r="A167" s="1">
        <v>38859</v>
      </c>
      <c r="B167">
        <v>15805.52</v>
      </c>
      <c r="C167">
        <v>1.1200000000000001</v>
      </c>
      <c r="D167">
        <f t="shared" si="2"/>
        <v>-3.1130312823354607E-2</v>
      </c>
      <c r="E167">
        <f t="shared" si="2"/>
        <v>0</v>
      </c>
    </row>
    <row r="168" spans="1:5">
      <c r="A168" s="1">
        <v>38860</v>
      </c>
      <c r="B168">
        <v>15864.56</v>
      </c>
      <c r="C168">
        <v>1.1200000000000001</v>
      </c>
      <c r="D168">
        <f t="shared" si="2"/>
        <v>3.7354038335973162E-3</v>
      </c>
      <c r="E168">
        <f t="shared" si="2"/>
        <v>0</v>
      </c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Exemple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Lothar</dc:creator>
  <cp:lastModifiedBy>Lothar</cp:lastModifiedBy>
  <dcterms:created xsi:type="dcterms:W3CDTF">2017-02-15T13:30:45Z</dcterms:created>
  <dcterms:modified xsi:type="dcterms:W3CDTF">2017-02-15T13:34:16Z</dcterms:modified>
</cp:coreProperties>
</file>