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Override PartName="/xl/worksheets/sheet6.xml" ContentType="application/vnd.openxmlformats-officedocument.spreadsheetml.worksheet+xml"/>
  <Default Extension="emf" ContentType="image/x-emf"/>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filterPrivacy="1" codeName="ThisWorkbook" defaultThemeVersion="124226"/>
  <bookViews>
    <workbookView xWindow="480" yWindow="300" windowWidth="18495" windowHeight="11700" tabRatio="711" activeTab="3"/>
  </bookViews>
  <sheets>
    <sheet name="MA CAVE" sheetId="2" r:id="rId1"/>
    <sheet name="GESTION DE MA CAVE" sheetId="3" r:id="rId2"/>
    <sheet name="MOUVEMENT" sheetId="5" r:id="rId3"/>
    <sheet name="TABLEAU DES MILLESIMES" sheetId="4" r:id="rId4"/>
    <sheet name="LISTE" sheetId="1" r:id="rId5"/>
    <sheet name="creer un formulaire " sheetId="6" r:id="rId6"/>
  </sheets>
  <calcPr calcId="124519"/>
</workbook>
</file>

<file path=xl/calcChain.xml><?xml version="1.0" encoding="utf-8"?>
<calcChain xmlns="http://schemas.openxmlformats.org/spreadsheetml/2006/main">
  <c r="N2" i="1"/>
  <c r="N3" s="1"/>
  <c r="N4" s="1"/>
  <c r="N5" s="1"/>
  <c r="N6" s="1"/>
  <c r="N7" s="1"/>
  <c r="N8" s="1"/>
  <c r="N9" s="1"/>
  <c r="N10" s="1"/>
  <c r="N11" s="1"/>
  <c r="N12" s="1"/>
  <c r="N13" s="1"/>
  <c r="N14" s="1"/>
  <c r="N15" s="1"/>
  <c r="N16" s="1"/>
  <c r="N17" s="1"/>
  <c r="N18" s="1"/>
  <c r="N19" s="1"/>
  <c r="N20" s="1"/>
  <c r="N21" s="1"/>
  <c r="N22" s="1"/>
  <c r="N23" s="1"/>
  <c r="N24" s="1"/>
  <c r="N25" s="1"/>
  <c r="N26" s="1"/>
  <c r="N27" s="1"/>
  <c r="N28" s="1"/>
  <c r="N29" s="1"/>
  <c r="N30" s="1"/>
  <c r="N31" s="1"/>
  <c r="N32" s="1"/>
  <c r="N33" s="1"/>
  <c r="N34" s="1"/>
  <c r="N35" s="1"/>
  <c r="N36" s="1"/>
  <c r="N37" s="1"/>
  <c r="N38" s="1"/>
  <c r="N39" s="1"/>
  <c r="N40" s="1"/>
  <c r="N41" s="1"/>
  <c r="N42" s="1"/>
  <c r="N43" s="1"/>
  <c r="N44" s="1"/>
  <c r="N45" s="1"/>
  <c r="N46" s="1"/>
  <c r="N47" s="1"/>
  <c r="N48" s="1"/>
  <c r="N49" s="1"/>
  <c r="N50" s="1"/>
  <c r="N51" s="1"/>
  <c r="G2"/>
  <c r="G3" s="1"/>
  <c r="G4" s="1"/>
  <c r="G5" s="1"/>
  <c r="G6" s="1"/>
  <c r="G7" s="1"/>
  <c r="G8" s="1"/>
  <c r="G9" s="1"/>
  <c r="G10" s="1"/>
  <c r="G11" s="1"/>
  <c r="G12" s="1"/>
  <c r="G13" s="1"/>
  <c r="G14" s="1"/>
  <c r="G15" s="1"/>
  <c r="G16" s="1"/>
  <c r="G17" s="1"/>
  <c r="G18" s="1"/>
  <c r="G19" s="1"/>
  <c r="G20" s="1"/>
  <c r="G21" s="1"/>
  <c r="G22" s="1"/>
  <c r="G23" s="1"/>
  <c r="G24" s="1"/>
  <c r="G25" s="1"/>
  <c r="G26" s="1"/>
  <c r="G27" s="1"/>
  <c r="G28" s="1"/>
  <c r="G29" s="1"/>
  <c r="G30" s="1"/>
  <c r="G31" s="1"/>
  <c r="G32" s="1"/>
  <c r="G33" s="1"/>
  <c r="G34" s="1"/>
  <c r="G35" s="1"/>
  <c r="G36" s="1"/>
  <c r="G37" s="1"/>
  <c r="G38" s="1"/>
  <c r="G39" s="1"/>
  <c r="G40" s="1"/>
  <c r="G41" s="1"/>
  <c r="G42" s="1"/>
  <c r="G43" s="1"/>
  <c r="G44" s="1"/>
  <c r="G45" s="1"/>
  <c r="G46" s="1"/>
  <c r="G47" s="1"/>
  <c r="G48" s="1"/>
  <c r="G49" s="1"/>
  <c r="G50" s="1"/>
  <c r="G51" s="1"/>
  <c r="G52" s="1"/>
  <c r="G53" s="1"/>
  <c r="G54" s="1"/>
  <c r="G55" s="1"/>
  <c r="G56" s="1"/>
  <c r="G57" s="1"/>
  <c r="G58" s="1"/>
  <c r="G59" s="1"/>
  <c r="G60" s="1"/>
  <c r="G61" s="1"/>
  <c r="G62" s="1"/>
  <c r="G63" s="1"/>
  <c r="G64" s="1"/>
  <c r="G65" s="1"/>
  <c r="G66" s="1"/>
  <c r="G67" s="1"/>
  <c r="G68" s="1"/>
  <c r="G69" s="1"/>
  <c r="G70" s="1"/>
  <c r="G71" s="1"/>
  <c r="G72" s="1"/>
  <c r="G73" s="1"/>
  <c r="G74" s="1"/>
  <c r="G75" s="1"/>
  <c r="G76" s="1"/>
  <c r="G77" s="1"/>
  <c r="G78" s="1"/>
  <c r="G79" s="1"/>
  <c r="G80" s="1"/>
  <c r="G81" s="1"/>
  <c r="G82" s="1"/>
  <c r="G83" s="1"/>
  <c r="G84" s="1"/>
  <c r="G85" s="1"/>
  <c r="G86" s="1"/>
  <c r="G87" s="1"/>
  <c r="G88" s="1"/>
  <c r="G89" s="1"/>
</calcChain>
</file>

<file path=xl/sharedStrings.xml><?xml version="1.0" encoding="utf-8"?>
<sst xmlns="http://schemas.openxmlformats.org/spreadsheetml/2006/main" count="1222" uniqueCount="565">
  <si>
    <t>Régions</t>
  </si>
  <si>
    <t>Potentiel de vieillissement</t>
  </si>
  <si>
    <t>Vieilissement maxi</t>
  </si>
  <si>
    <t>Type d'harmonie</t>
  </si>
  <si>
    <t>Quantité</t>
  </si>
  <si>
    <t>Cépage</t>
  </si>
  <si>
    <t>Nom du casier</t>
  </si>
  <si>
    <t xml:space="preserve">Ligne du casier </t>
  </si>
  <si>
    <t>colonne du casier</t>
  </si>
  <si>
    <t>Format de bouteille</t>
  </si>
  <si>
    <t>Vieillissement maxi</t>
  </si>
  <si>
    <t>Date mini de consommation</t>
  </si>
  <si>
    <t>Robe rouge</t>
  </si>
  <si>
    <t>Robe Rosé</t>
  </si>
  <si>
    <t>Robe blanc</t>
  </si>
  <si>
    <t>Les Graphiques</t>
  </si>
  <si>
    <t>Type de conditionnement</t>
  </si>
  <si>
    <t>Alsace</t>
  </si>
  <si>
    <t>Beaujolais</t>
  </si>
  <si>
    <t>Bordeaux</t>
  </si>
  <si>
    <t>Bourgogne</t>
  </si>
  <si>
    <t>Cotes du rhone</t>
  </si>
  <si>
    <t>Languedoc</t>
  </si>
  <si>
    <t>Loire</t>
  </si>
  <si>
    <t>Sud Ouest</t>
  </si>
  <si>
    <t>Autres</t>
  </si>
  <si>
    <t>Provence</t>
  </si>
  <si>
    <t>Roussillon</t>
  </si>
  <si>
    <t>Portugal</t>
  </si>
  <si>
    <t>Rouge</t>
  </si>
  <si>
    <t>A boire dès maintenant</t>
  </si>
  <si>
    <t>Apéritifs</t>
  </si>
  <si>
    <t>aligoté</t>
  </si>
  <si>
    <t>ma cave droite</t>
  </si>
  <si>
    <t>Demi-bouteille 37,5 cl</t>
  </si>
  <si>
    <t>Rouge clair</t>
  </si>
  <si>
    <t>Gris pâle</t>
  </si>
  <si>
    <t>Jaune pâle</t>
  </si>
  <si>
    <t>Par région</t>
  </si>
  <si>
    <t>Caisse en bois (CBO)</t>
  </si>
  <si>
    <t>A</t>
  </si>
  <si>
    <t>ALSACE CHASSELAS OU GUTEDEL</t>
  </si>
  <si>
    <t>BEAUJOLAIS</t>
  </si>
  <si>
    <t>1° COTE DE BORDEAUX</t>
  </si>
  <si>
    <t>ALOXE-CORTON</t>
  </si>
  <si>
    <t>BEAUMES DE VENISE (nouveau)</t>
  </si>
  <si>
    <t>BLANQUETTE DE LIMOUX</t>
  </si>
  <si>
    <t>ANJOU</t>
  </si>
  <si>
    <t>BEARN</t>
  </si>
  <si>
    <t>ARBOIS (JURA)</t>
  </si>
  <si>
    <t>BANDOL</t>
  </si>
  <si>
    <t>BANYULS</t>
  </si>
  <si>
    <t>Dao</t>
  </si>
  <si>
    <t>Blanc</t>
  </si>
  <si>
    <t>Peut vieillir ou ètre consommé</t>
  </si>
  <si>
    <t>Charcuterie</t>
  </si>
  <si>
    <t>blanc dame</t>
  </si>
  <si>
    <t>ma cave gauche</t>
  </si>
  <si>
    <t>Bouteille 75 cl</t>
  </si>
  <si>
    <t>Rouge cerise</t>
  </si>
  <si>
    <t>Rose pâle</t>
  </si>
  <si>
    <t>Jaune Vert</t>
  </si>
  <si>
    <t>Par millésime</t>
  </si>
  <si>
    <t>Carton d'origine (CO)</t>
  </si>
  <si>
    <t>B</t>
  </si>
  <si>
    <t>ALSACE GEWURZTRAMINER</t>
  </si>
  <si>
    <t>BEAUJOLAIS SUPERIEUR (nouveau)</t>
  </si>
  <si>
    <t>BARSAC</t>
  </si>
  <si>
    <t>AUXEY-DURESSES</t>
  </si>
  <si>
    <t>CHATEAU-GRILLET</t>
  </si>
  <si>
    <t>CABARDES AOVDQS</t>
  </si>
  <si>
    <t>ANJOU-COTEAUX DE LA LOIRE</t>
  </si>
  <si>
    <t>BERGERAC</t>
  </si>
  <si>
    <t>ARBOIS PUPILLIN (JURA)</t>
  </si>
  <si>
    <t>BELET</t>
  </si>
  <si>
    <t>BANYULS GRAND CRU</t>
  </si>
  <si>
    <t>Douro</t>
  </si>
  <si>
    <t>Rosé</t>
  </si>
  <si>
    <t>A faire vieillir</t>
  </si>
  <si>
    <t>Foie gras</t>
  </si>
  <si>
    <t>cabernet franc</t>
  </si>
  <si>
    <t>Magnum 1,5 l</t>
  </si>
  <si>
    <t>Rouge foncé</t>
  </si>
  <si>
    <t>Rose</t>
  </si>
  <si>
    <t>Jaune clair</t>
  </si>
  <si>
    <t>Par couleur</t>
  </si>
  <si>
    <t>Sans conditionnement</t>
  </si>
  <si>
    <t>C</t>
  </si>
  <si>
    <t>ALSACE GRAND CRU</t>
  </si>
  <si>
    <t>BEAUJOLAIS-VILLAGES</t>
  </si>
  <si>
    <t>BLAYE</t>
  </si>
  <si>
    <t>BATARD-MONTRACHET</t>
  </si>
  <si>
    <t>CHATEAUNEUF-DU-PAPE</t>
  </si>
  <si>
    <t>CLAIRETTE DE BELLEGARDE</t>
  </si>
  <si>
    <t>ANJOU-GAMAY</t>
  </si>
  <si>
    <t>BERGERAC SEC</t>
  </si>
  <si>
    <t>BUGEY AOVDQS</t>
  </si>
  <si>
    <t>CASSIS</t>
  </si>
  <si>
    <t>COLLIOURE</t>
  </si>
  <si>
    <t>Romeira Palma DOC</t>
  </si>
  <si>
    <t>Effervescents</t>
  </si>
  <si>
    <t>Fruits de mer</t>
  </si>
  <si>
    <t>cabernet sauvignon</t>
  </si>
  <si>
    <t>Jéroboam 3 l</t>
  </si>
  <si>
    <t>Rouge bleuté</t>
  </si>
  <si>
    <t>Rose franc</t>
  </si>
  <si>
    <t>Jaune citron</t>
  </si>
  <si>
    <t>Par prix d'achat</t>
  </si>
  <si>
    <t>Caisse en bois (CB)</t>
  </si>
  <si>
    <t>D</t>
  </si>
  <si>
    <t>ALSACE GRAND CRU PINOT GRIS</t>
  </si>
  <si>
    <t>BROUILLY</t>
  </si>
  <si>
    <t>BORDEAUX</t>
  </si>
  <si>
    <t>BEAUNE</t>
  </si>
  <si>
    <t>CHATILLON EN DIOIS</t>
  </si>
  <si>
    <t>CLAIRETTE DU LANGUEDOC</t>
  </si>
  <si>
    <t>ANJOU-VILLAGES</t>
  </si>
  <si>
    <t>BUZET</t>
  </si>
  <si>
    <t>CHATEAU-CHALON (JURA)</t>
  </si>
  <si>
    <t>COTEAUX D'AIX</t>
  </si>
  <si>
    <t>COTES DU ROUSSILLON</t>
  </si>
  <si>
    <t>Blanc Sec</t>
  </si>
  <si>
    <t>Poisson</t>
  </si>
  <si>
    <t>carmenère</t>
  </si>
  <si>
    <t>Réhoboam 4,5 l</t>
  </si>
  <si>
    <t>Rouge violacé</t>
  </si>
  <si>
    <t>Rose violet</t>
  </si>
  <si>
    <t>Jaune paille</t>
  </si>
  <si>
    <t>Par harmonie</t>
  </si>
  <si>
    <t>Casier en terre cuite</t>
  </si>
  <si>
    <t>E</t>
  </si>
  <si>
    <t>ALSACE MUSCAT</t>
  </si>
  <si>
    <t>CHENAS</t>
  </si>
  <si>
    <t>BORDEAUX CLAIRET</t>
  </si>
  <si>
    <t xml:space="preserve">BIENVENUE BATARD-MONTRACHET </t>
  </si>
  <si>
    <t>CLAIRETTE DE DIE</t>
  </si>
  <si>
    <t>CORBIERES</t>
  </si>
  <si>
    <t>ANJOU VILLAGES BRISSAC</t>
  </si>
  <si>
    <t>CAHORS</t>
  </si>
  <si>
    <t>CHAMPAGNE</t>
  </si>
  <si>
    <t>COTEAUX VAROIS</t>
  </si>
  <si>
    <t>COTES DU ROUSSILLON-VILLAGES</t>
  </si>
  <si>
    <t>Liquoreux</t>
  </si>
  <si>
    <t>Viandes rouge</t>
  </si>
  <si>
    <t>chardonnay</t>
  </si>
  <si>
    <t>Mathusalem 6 l</t>
  </si>
  <si>
    <t>Rouge orangé</t>
  </si>
  <si>
    <t>Rose jaune</t>
  </si>
  <si>
    <t>Or fin</t>
  </si>
  <si>
    <t>Par date maxi de consommation</t>
  </si>
  <si>
    <t>F</t>
  </si>
  <si>
    <t>ALSACE PINOT NOIR</t>
  </si>
  <si>
    <t>CHIROUBLES</t>
  </si>
  <si>
    <t>BORDEAUX COTES DE FRANCS</t>
  </si>
  <si>
    <t>BLAGNY</t>
  </si>
  <si>
    <t>CONDRIEU</t>
  </si>
  <si>
    <t>CORBIERES BOUTENAC</t>
  </si>
  <si>
    <t>BONNEZEAUX</t>
  </si>
  <si>
    <t>COTES DE BERGERAC</t>
  </si>
  <si>
    <t>COTEAUX CHAMPENOIS (CHAMPAGNE)</t>
  </si>
  <si>
    <t>COTE DE PROVENCE</t>
  </si>
  <si>
    <t>Grillades</t>
  </si>
  <si>
    <t>chenin</t>
  </si>
  <si>
    <t>Salmanazar 9 l</t>
  </si>
  <si>
    <t>Rouge tuilé</t>
  </si>
  <si>
    <t>Abricot</t>
  </si>
  <si>
    <t>Vieil or</t>
  </si>
  <si>
    <t>Par date mini de consommation</t>
  </si>
  <si>
    <t>G</t>
  </si>
  <si>
    <t>ALSACE PINOT OU KLEVNER</t>
  </si>
  <si>
    <t>COTE DE BROUILLY</t>
  </si>
  <si>
    <t>BORDEAUX ROSE</t>
  </si>
  <si>
    <t>BONNES-MARES</t>
  </si>
  <si>
    <t>CORNAS</t>
  </si>
  <si>
    <t>COSTIERES DE NIMES</t>
  </si>
  <si>
    <t>BOURGUEIL</t>
  </si>
  <si>
    <t>COTES DE BERGERAC MOELLEUX</t>
  </si>
  <si>
    <t>ROSE DES RICEYS (CHAMPAGNE)</t>
  </si>
  <si>
    <t>LES BAUX DE PROVENCE</t>
  </si>
  <si>
    <t>MAURY</t>
  </si>
  <si>
    <t>Viandes blanches</t>
  </si>
  <si>
    <t>fer servadou</t>
  </si>
  <si>
    <t>Dame-jeanne 10 l</t>
  </si>
  <si>
    <t>Rouge brique</t>
  </si>
  <si>
    <t>Saumon</t>
  </si>
  <si>
    <t>Cuivré</t>
  </si>
  <si>
    <t>Par cépage</t>
  </si>
  <si>
    <t>ALSACE RIESLING</t>
  </si>
  <si>
    <t>COTEAUX DU LYONNAIS (LYONNAIS)</t>
  </si>
  <si>
    <t>BORDEAUX SEC</t>
  </si>
  <si>
    <t>BOURGOGNE</t>
  </si>
  <si>
    <t>COTEAUX DU LANGUEDOC</t>
  </si>
  <si>
    <t>CABERNET D'ANJOU</t>
  </si>
  <si>
    <t>COTES DE DURAS</t>
  </si>
  <si>
    <t>COTES DE TOUL AOVDQS (LORRAINE)</t>
  </si>
  <si>
    <t>PALETTE</t>
  </si>
  <si>
    <t>MUSCAT DE RIVESALTES</t>
  </si>
  <si>
    <t>Gibiers</t>
  </si>
  <si>
    <t>folle blanche</t>
  </si>
  <si>
    <t>Balthazar 12 l</t>
  </si>
  <si>
    <t>Rouge brun</t>
  </si>
  <si>
    <t>Pelure d'oignon</t>
  </si>
  <si>
    <t>ambré</t>
  </si>
  <si>
    <t>ALSACE SYLVANER</t>
  </si>
  <si>
    <t>FLEURIE</t>
  </si>
  <si>
    <t>BORDEAUX SUPERIEUR</t>
  </si>
  <si>
    <t>BOURGOGNE ALIGOTE</t>
  </si>
  <si>
    <t>COTE ROTIE</t>
  </si>
  <si>
    <t>COTES DE LA MALEPERE</t>
  </si>
  <si>
    <t>CABERNET DE SAUMUR</t>
  </si>
  <si>
    <t>COTES DE MONTRAVEL</t>
  </si>
  <si>
    <t>MOSELLE AOVDQS (EST)</t>
  </si>
  <si>
    <t>PIERREVERT</t>
  </si>
  <si>
    <t>RIVESALTES</t>
  </si>
  <si>
    <t>Fromage</t>
  </si>
  <si>
    <t>gamay</t>
  </si>
  <si>
    <t>Nabuchodonosor 15 l</t>
  </si>
  <si>
    <t>Ocre</t>
  </si>
  <si>
    <t>Roux</t>
  </si>
  <si>
    <t>Acajou</t>
  </si>
  <si>
    <t>ALSACE TOKAY-PINOT GRIS</t>
  </si>
  <si>
    <t>JULIENAS</t>
  </si>
  <si>
    <t>CADILLAC</t>
  </si>
  <si>
    <t>BOURGOGNE ALIGOTE BOUZERON</t>
  </si>
  <si>
    <t>COTEAUX DE DIE</t>
  </si>
  <si>
    <t>FAUGERES</t>
  </si>
  <si>
    <t>CHATEAUMEILLANT AOVDQS</t>
  </si>
  <si>
    <t>COTES DE SAINT-MONT AOVDQS</t>
  </si>
  <si>
    <t>COTES DU JURA</t>
  </si>
  <si>
    <t>non défini</t>
  </si>
  <si>
    <t>Desserts</t>
  </si>
  <si>
    <t>gouais</t>
  </si>
  <si>
    <t>Melchior 18 l</t>
  </si>
  <si>
    <t>Marron</t>
  </si>
  <si>
    <t>CREMANT D'ALSACE</t>
  </si>
  <si>
    <t>MORGON</t>
  </si>
  <si>
    <t>CANON-FRONSAC</t>
  </si>
  <si>
    <t>BOURGOGNE CHITRY</t>
  </si>
  <si>
    <t>COTEAUX DE PIERREVERT</t>
  </si>
  <si>
    <t>FITOU</t>
  </si>
  <si>
    <t>CHAUME</t>
  </si>
  <si>
    <t>COTES DU MARMANDAIS</t>
  </si>
  <si>
    <t>CREMANT DU JURA</t>
  </si>
  <si>
    <t>Ne sais pas</t>
  </si>
  <si>
    <t>grand manseng</t>
  </si>
  <si>
    <t>Souverain 26,25 l</t>
  </si>
  <si>
    <t>MOULIN A VENT</t>
  </si>
  <si>
    <t>CERONS</t>
  </si>
  <si>
    <t>BOURGOGNE CLARET</t>
  </si>
  <si>
    <t>COTEAUX DU TRICASTIN</t>
  </si>
  <si>
    <t>LIMOUX</t>
  </si>
  <si>
    <t>CHEVERNY</t>
  </si>
  <si>
    <t>FRONTON (ANCIEN COTES DU FRONTONNAIS)</t>
  </si>
  <si>
    <t>L'ETOILE (JURA)</t>
  </si>
  <si>
    <t>syrah</t>
  </si>
  <si>
    <t>malbec</t>
  </si>
  <si>
    <t>Primat 27 l</t>
  </si>
  <si>
    <t>REGNIE</t>
  </si>
  <si>
    <t>COTES DE BLAYE</t>
  </si>
  <si>
    <t>BOURGOGNE COTE CHALONNAISE</t>
  </si>
  <si>
    <t>COTES DU LUBERON</t>
  </si>
  <si>
    <t>CHINON</t>
  </si>
  <si>
    <t>GAILLAC</t>
  </si>
  <si>
    <t>PINEAU DES CHARENTES</t>
  </si>
  <si>
    <t>Bœuf</t>
  </si>
  <si>
    <t>marsanne</t>
  </si>
  <si>
    <t>Melchizédec 30 l</t>
  </si>
  <si>
    <t>SAINT-AMOUR</t>
  </si>
  <si>
    <t>COTES DE BORDEAUX</t>
  </si>
  <si>
    <t>BOURGOGNE COTE SAINT-JACQUES</t>
  </si>
  <si>
    <t>COTES DU RHONE</t>
  </si>
  <si>
    <t>MALEPERE</t>
  </si>
  <si>
    <t>COTE ROANNAISE</t>
  </si>
  <si>
    <t>GAILLAC PREMIERES COTES</t>
  </si>
  <si>
    <t>ROUSSETTE DE BUGEY</t>
  </si>
  <si>
    <t>Agneau</t>
  </si>
  <si>
    <t>melon de bourgogne</t>
  </si>
  <si>
    <t>COTES DE BORDEAUX St MACAIRE</t>
  </si>
  <si>
    <t>BOURGOGNE COTES D'AUXERRE</t>
  </si>
  <si>
    <t>COTES DU RHONE-VILLAGES</t>
  </si>
  <si>
    <t>MINERVOIS</t>
  </si>
  <si>
    <t>COTEAUX D'ANCENIS</t>
  </si>
  <si>
    <t>HAUT-MONTRAVEL</t>
  </si>
  <si>
    <t>ROUSSETTE DE SAVOIE</t>
  </si>
  <si>
    <t>merlot</t>
  </si>
  <si>
    <t>COTES DE BOURG</t>
  </si>
  <si>
    <t>BOURGOGNE COTES DU COUCHOIS</t>
  </si>
  <si>
    <t>COTES DU VENTOUX</t>
  </si>
  <si>
    <t>MINERVOIS LA LIVINIERE</t>
  </si>
  <si>
    <t>COTEAUX DE L'AUBANCE</t>
  </si>
  <si>
    <t>IROULEGUY</t>
  </si>
  <si>
    <t>VIN DE SAVOIE</t>
  </si>
  <si>
    <t>meslier</t>
  </si>
  <si>
    <t>COTES DE CASTILLON</t>
  </si>
  <si>
    <t>BOURGOGNE COULANGES-LA-VINEUSE</t>
  </si>
  <si>
    <t>COTES DU VIVARAIS AOVDQS</t>
  </si>
  <si>
    <t>MUSCAT DE FRONTIGNAN</t>
  </si>
  <si>
    <t>COTEAUX DE SAUMUR</t>
  </si>
  <si>
    <t>JURANCON</t>
  </si>
  <si>
    <t>VIN DE CORSE</t>
  </si>
  <si>
    <t>muscadelle</t>
  </si>
  <si>
    <t>CREMANT DE BORDEAUX</t>
  </si>
  <si>
    <t xml:space="preserve">BOURGOGNE EPINEUIL </t>
  </si>
  <si>
    <t>CROZES-HERMITAGE</t>
  </si>
  <si>
    <t>MUSCAT DE LUNEL</t>
  </si>
  <si>
    <t>COTEAUX DU GIENNOIS AOVDQS</t>
  </si>
  <si>
    <t>JURANCON SEC</t>
  </si>
  <si>
    <t>MUSCAT DE CAP CORSE</t>
  </si>
  <si>
    <t>muscat blanc</t>
  </si>
  <si>
    <t>ENTRE-DEUX-MERS</t>
  </si>
  <si>
    <t>GIGONDAS</t>
  </si>
  <si>
    <t>MUSCAT DE MIREVAL</t>
  </si>
  <si>
    <t>COTEAUX DU LAYON</t>
  </si>
  <si>
    <t>MADIRAN</t>
  </si>
  <si>
    <t>PATRIMONIO (CORSE)</t>
  </si>
  <si>
    <t>muscat d'alexandrie</t>
  </si>
  <si>
    <t>FRONSAC</t>
  </si>
  <si>
    <t>BOURGOGNE HAUTES-COTES DE NUITS</t>
  </si>
  <si>
    <t>GRIGNAN LES ADHEMAR</t>
  </si>
  <si>
    <t>MUSCAT DE SAINT-JEAN DE MINERVOIS</t>
  </si>
  <si>
    <t>COTEAUX DU LOIR</t>
  </si>
  <si>
    <t>MARCILLAC</t>
  </si>
  <si>
    <t>SEYSSEL (SAVOIE/BUGEY)</t>
  </si>
  <si>
    <t>muscat de Hambourg</t>
  </si>
  <si>
    <t>GRAVES</t>
  </si>
  <si>
    <t>BOURGOGNE HAUTES-COTES DE BEAUNE</t>
  </si>
  <si>
    <t>HERMITAGE</t>
  </si>
  <si>
    <t>PICPOUL DE PINET</t>
  </si>
  <si>
    <t>COTEAUX DU VENDOMOIS AOVDQS</t>
  </si>
  <si>
    <t>MONBAZILLAC</t>
  </si>
  <si>
    <t>negrette</t>
  </si>
  <si>
    <t>GRAVES DE VAYRES</t>
  </si>
  <si>
    <t>BOURGOGNE LA CHAPELLE NOTRE-DAME</t>
  </si>
  <si>
    <t>LIRAC</t>
  </si>
  <si>
    <t>SAINT-CHINIAN</t>
  </si>
  <si>
    <t>COTES D'AUVERGNE AOVDQS</t>
  </si>
  <si>
    <t>MONTRAVEL</t>
  </si>
  <si>
    <t>ondenc</t>
  </si>
  <si>
    <t>GRAVES SUPERIEURES</t>
  </si>
  <si>
    <t>BOURGOGNE LE CHAPITRE</t>
  </si>
  <si>
    <t>LUBERON</t>
  </si>
  <si>
    <t>COTES DU FOREZ AOVDQS</t>
  </si>
  <si>
    <t>PACHERENC DU VIC-BILH</t>
  </si>
  <si>
    <t>petit manseng</t>
  </si>
  <si>
    <t>HAUT-MEDOC</t>
  </si>
  <si>
    <t>BOURGOGNE MONTRECUL</t>
  </si>
  <si>
    <t>MUSCAT DE BEAUMES-DE-VENISE</t>
  </si>
  <si>
    <t>COUR-CHEVERNY</t>
  </si>
  <si>
    <t>PECHARMANT</t>
  </si>
  <si>
    <t>petit verdot</t>
  </si>
  <si>
    <t>HAUT-MEDOC CRU BOURGEOIS</t>
  </si>
  <si>
    <t>BOURGOGNE MOUSSEUX</t>
  </si>
  <si>
    <t>RASTEAU</t>
  </si>
  <si>
    <t>FIEFS VENDEENS AOVDQS</t>
  </si>
  <si>
    <t>ROSETTE</t>
  </si>
  <si>
    <t>pineau d'onis</t>
  </si>
  <si>
    <t>HAUT-MEDOC GRAND CRU CLASSÉ</t>
  </si>
  <si>
    <t>BOURGOGNE PASSETOUTGRAIN</t>
  </si>
  <si>
    <t>SAINT-JOSEPH</t>
  </si>
  <si>
    <t>GROS PLANT AOVDQS</t>
  </si>
  <si>
    <t>SAUSSIGNAC</t>
  </si>
  <si>
    <t>pinot noir</t>
  </si>
  <si>
    <t>LALANDE DE POMEROL</t>
  </si>
  <si>
    <t>BOURGOGNE VEZELAY</t>
  </si>
  <si>
    <t>SAINT PERAY</t>
  </si>
  <si>
    <t>HAUT-POITOU AOVDQS</t>
  </si>
  <si>
    <t>TURSAN AOVDQS</t>
  </si>
  <si>
    <t>roussanne</t>
  </si>
  <si>
    <t>LISTRAC-MEDOC</t>
  </si>
  <si>
    <t>BOUZERON</t>
  </si>
  <si>
    <t>TAVEL</t>
  </si>
  <si>
    <t>JASNIERES</t>
  </si>
  <si>
    <t>sauvignon blanc</t>
  </si>
  <si>
    <t>LOUPIAC</t>
  </si>
  <si>
    <t>CHABLIS</t>
  </si>
  <si>
    <t>VACQUEYRAS</t>
  </si>
  <si>
    <t>MENETOU-SALON</t>
  </si>
  <si>
    <t>Savagnin</t>
  </si>
  <si>
    <t>LUSSAC SAINT-EMILION</t>
  </si>
  <si>
    <t>CHABLIS GRAND CRU</t>
  </si>
  <si>
    <t>VENTOUX</t>
  </si>
  <si>
    <t>MONTLOUIS</t>
  </si>
  <si>
    <t>Savagnin rose</t>
  </si>
  <si>
    <t>MARGAUX</t>
  </si>
  <si>
    <t>CHABLIS PREMIER CRU</t>
  </si>
  <si>
    <t>VINSOBRES (nouveau)</t>
  </si>
  <si>
    <t>MUSCADET</t>
  </si>
  <si>
    <t>MEDOC</t>
  </si>
  <si>
    <t>CHAMBERTIN</t>
  </si>
  <si>
    <t>MUSCADET COTES DE GRAND-LIEU</t>
  </si>
  <si>
    <t>tannat</t>
  </si>
  <si>
    <t>MEDOC CRU BOURGEOIS</t>
  </si>
  <si>
    <t>CHAMBERTIN-CLOS DE BEZE</t>
  </si>
  <si>
    <t>MUSCADET DE SEVRE-ET-MAINE</t>
  </si>
  <si>
    <t>valdiguié</t>
  </si>
  <si>
    <t>MONTAGNE SAINT-EMILION</t>
  </si>
  <si>
    <t>CHAPELLE-CHAMBERTIN</t>
  </si>
  <si>
    <t>MUSCADET DES COTEAUX DE LA LOIRE</t>
  </si>
  <si>
    <t>viognier</t>
  </si>
  <si>
    <t>MOULIS EN MEDOC</t>
  </si>
  <si>
    <t>CHARLEMAGNE</t>
  </si>
  <si>
    <t>POUILLY-FUME</t>
  </si>
  <si>
    <t>NEAC</t>
  </si>
  <si>
    <t>CHARMES-CHAMBERTIN</t>
  </si>
  <si>
    <t>POUILLY-SUR-LOIRE</t>
  </si>
  <si>
    <t>PALUS</t>
  </si>
  <si>
    <t>CHAMBOLLE MUSIGNY</t>
  </si>
  <si>
    <t>QUARTS DE CHAUME</t>
  </si>
  <si>
    <t>PAUILLAC</t>
  </si>
  <si>
    <t>CHASSAGNE-MONTRACHET</t>
  </si>
  <si>
    <t>QUINCY</t>
  </si>
  <si>
    <t>PESSAC LEOGNAN</t>
  </si>
  <si>
    <t>CHEVALIER-MONTRACHET</t>
  </si>
  <si>
    <t>REUILLY</t>
  </si>
  <si>
    <t>POMEROL</t>
  </si>
  <si>
    <t>CHOREY-LES-BEAUNE</t>
  </si>
  <si>
    <t>ROSE D'ANJOU</t>
  </si>
  <si>
    <t>PREMIERES COTES DE BLAYE</t>
  </si>
  <si>
    <t>CLOS DE LA ROCHE</t>
  </si>
  <si>
    <t>ROSE DE LOIRE</t>
  </si>
  <si>
    <t>PREMIERES COTES DE BORDEAUX</t>
  </si>
  <si>
    <t>CLOS DE TART</t>
  </si>
  <si>
    <t>SAINT-NICOLAS-DE-BOURGUEIL</t>
  </si>
  <si>
    <t>PUISSEGUIN SAINT-EMILION</t>
  </si>
  <si>
    <t>CLOS DE VOUGEOT</t>
  </si>
  <si>
    <t>SAINT-POURCAIN AOVDQS</t>
  </si>
  <si>
    <t>SAINTE-CROIX-DU-MONT</t>
  </si>
  <si>
    <t>CLOS DES LAMBRAYS</t>
  </si>
  <si>
    <t>SANCERRE</t>
  </si>
  <si>
    <t>SAINTE-FOIX-BORDEAUX</t>
  </si>
  <si>
    <t>CLOS SAINT-DENIS</t>
  </si>
  <si>
    <t>SAUMUR</t>
  </si>
  <si>
    <t>SAINT-EMILION</t>
  </si>
  <si>
    <t>CORTON</t>
  </si>
  <si>
    <t>SAUMUR SEC BLANC</t>
  </si>
  <si>
    <t>SAINT-EMILION GRAND CRU</t>
  </si>
  <si>
    <t>CORTON-CHARLEMAGNE</t>
  </si>
  <si>
    <t>SAUMUR-CHAMPIGNY</t>
  </si>
  <si>
    <t>SAINT-ESTEPHE</t>
  </si>
  <si>
    <t>COTE DE BEAUNE</t>
  </si>
  <si>
    <t>SAVENNIERES</t>
  </si>
  <si>
    <t>SAINT-GEORGES SAINT-EMILION</t>
  </si>
  <si>
    <t>COTE DE BEAUNE VILLAGES</t>
  </si>
  <si>
    <t>SAVENNIERES COULEE-DE-SERRANT</t>
  </si>
  <si>
    <t>SAINT-JULIEN</t>
  </si>
  <si>
    <t>COTE DE NUITS-VILLAGES</t>
  </si>
  <si>
    <t>SAVENNIERES ROCHES-AUX-MOINES</t>
  </si>
  <si>
    <t>SAUTERNES</t>
  </si>
  <si>
    <t>CREMANT DE BOURGOGNE</t>
  </si>
  <si>
    <t>TOURAINE</t>
  </si>
  <si>
    <t>SAUTERNES 1 CRU</t>
  </si>
  <si>
    <t xml:space="preserve">CRIOTS BATARD-MONTRACHET </t>
  </si>
  <si>
    <t>TOURAINE AMBOISE</t>
  </si>
  <si>
    <t>SAUTERNES 1° CRU SUPERIEUR</t>
  </si>
  <si>
    <t>ECHEZEAUX</t>
  </si>
  <si>
    <t>TOURAINE-AZAY-LE-RIDEAU</t>
  </si>
  <si>
    <t>FIXIN</t>
  </si>
  <si>
    <t>TOURAINE-MESLAND</t>
  </si>
  <si>
    <t>GEVREY-CHAMBERTIN</t>
  </si>
  <si>
    <t>TOURAINE NOBLE JOUE</t>
  </si>
  <si>
    <t>GIVRY</t>
  </si>
  <si>
    <t>VALENCAY AOVDQS</t>
  </si>
  <si>
    <t>GRANDS-ECHEZEAUX</t>
  </si>
  <si>
    <t>VOUVRAY</t>
  </si>
  <si>
    <t>GRIOTTE-CHAMBERTIN</t>
  </si>
  <si>
    <t>IRANCY</t>
  </si>
  <si>
    <t>LADOIX</t>
  </si>
  <si>
    <t>LA GRANDE RUE</t>
  </si>
  <si>
    <t>LA ROMANEE</t>
  </si>
  <si>
    <t>LA TACHE</t>
  </si>
  <si>
    <t>LATRICIERES-CHAMBERTIN</t>
  </si>
  <si>
    <t>MÂCON</t>
  </si>
  <si>
    <t>MÂCON SUPERIEUR</t>
  </si>
  <si>
    <t>MÂCON-VILLAGES</t>
  </si>
  <si>
    <t>MARANGES</t>
  </si>
  <si>
    <t>MARSANNAY</t>
  </si>
  <si>
    <t>MAZIS-CHAMBERTIN</t>
  </si>
  <si>
    <t>MAZOYERES-CHAMBERTIN</t>
  </si>
  <si>
    <t>MERCUREY</t>
  </si>
  <si>
    <t>MEURSAULT</t>
  </si>
  <si>
    <t>MONTAGNY</t>
  </si>
  <si>
    <t>MONTHELIE</t>
  </si>
  <si>
    <t>MONTRACHET</t>
  </si>
  <si>
    <t>MOREY-SAINT-DENIS</t>
  </si>
  <si>
    <t>MUSIGNY</t>
  </si>
  <si>
    <t>NUIT-SAINT-GEORGES</t>
  </si>
  <si>
    <t>PERNAND-VERGELESSES</t>
  </si>
  <si>
    <t>PETIT CHABLIS</t>
  </si>
  <si>
    <t>POMMARD</t>
  </si>
  <si>
    <t>POUILLY-FUISSE</t>
  </si>
  <si>
    <t>POUILLY-LOCHE</t>
  </si>
  <si>
    <t>POUILLY-VINZELLES</t>
  </si>
  <si>
    <t>PULIGNY-MONTRACHET</t>
  </si>
  <si>
    <t>RICHEBOURG</t>
  </si>
  <si>
    <t>ROMANEE-CONTI</t>
  </si>
  <si>
    <t>ROMANEE-SAINT-VIVANT</t>
  </si>
  <si>
    <t>RUCHOTTES-CHAMBERTIN</t>
  </si>
  <si>
    <t>RULLY</t>
  </si>
  <si>
    <t>SAINT-AUBIN</t>
  </si>
  <si>
    <t>SAINT-BRIS</t>
  </si>
  <si>
    <t>SAINT-ROMAIN</t>
  </si>
  <si>
    <t>SAINT-VERAN</t>
  </si>
  <si>
    <t>SANTENAY</t>
  </si>
  <si>
    <t>SAVIGNY-LES-BEAUNE</t>
  </si>
  <si>
    <t>VIRE-CLESSE</t>
  </si>
  <si>
    <t>VOLNAY</t>
  </si>
  <si>
    <t>VOSNE-ROMANEE</t>
  </si>
  <si>
    <t>VOUGEOT</t>
  </si>
  <si>
    <t>Vignobles    \    Années</t>
  </si>
  <si>
    <t>Bon millésime</t>
  </si>
  <si>
    <t>Très bon millésime</t>
  </si>
  <si>
    <t>Grand millésime</t>
  </si>
  <si>
    <t>Excellent millésime</t>
  </si>
  <si>
    <t>Millésime du siècle</t>
  </si>
  <si>
    <t>Très grand millésime</t>
  </si>
  <si>
    <t>Millésime exceptionnel</t>
  </si>
  <si>
    <t>Millésime moyen</t>
  </si>
  <si>
    <t>Millésime du millénaire</t>
  </si>
  <si>
    <t>Armagnac</t>
  </si>
  <si>
    <t>Millésime médiocre</t>
  </si>
  <si>
    <t>Champagne</t>
  </si>
  <si>
    <t>Cognac</t>
  </si>
  <si>
    <t>Jura</t>
  </si>
  <si>
    <t>Languedoc-roussillon</t>
  </si>
  <si>
    <t>Lorraine</t>
  </si>
  <si>
    <t>Provence-corse</t>
  </si>
  <si>
    <t>Rhône</t>
  </si>
  <si>
    <t>Savoie bugey</t>
  </si>
  <si>
    <t>Sud-ouest</t>
  </si>
  <si>
    <t>Liste des notes possibles : </t>
  </si>
  <si>
    <t>Un peu de langage vitivinicole: qu'est ce qu'un millésime ?</t>
  </si>
  <si>
    <t>D’un point de vue étymologique, millésime, provient du latin millesimus qui signifie « millième ». A l’origine ce mot exprime le nombre mille. C’est le terme utilisé en numismatique pour désigner l’ensemble des chiffres frappés sur une pièce de monnaie. Par extension, dans le monde du vin, le millésime exprime l’année de la récolte d’un vin, millésime qui est inscrit sur l’étiquette de la bouteille. Voilà la définition simple de ce qu’est un millésime. Mais au fil du temps sa visée a évolué ou du moins son concept s’est approfondi. Ces types de questions récurrentes en témoignent : qu’est-ce qu’un bon millésime ? Qu’est ce qui fait qu’un millésime est bon, grand ?</t>
  </si>
  <si>
    <t>Voici aujourd’hui les quelques pistes de réflexions qui peuvent nous aider à répondre à ces interrogations. Tout d’abord, le terme millésime dans le vin est toujours associé à une échelle de valeur qualitative : bon, excellent, grand, exceptionnel...Ce petit préambule nous amène tout de suite à nous poser la question « qu’est ce qui fait la qualité d’un vin ? », quelles sont les causes qualitatives objectives ? Notons, que si le subjectif à une part prépondérante dans le jugement de valeur, il existe néanmoins des causes objectives réelles (en général nous sommes tous d’accord pour affirmer qu’un vin rouge présentant des bulles issues de la fermentation, n’est pas bon, de même pour un vin qui a un goût de vinaigre).</t>
  </si>
  <si>
    <t>Les trois grandes causes sont : le terroir, le climat, le savoir-faire du vigneron. On entend par terroir, l’ensemble constitué par la nature des sols, les cépages et l’exposition des vignes (par rapport aux points cardinaux, mais comprenant aussi la longitude, la latitude, l’altitude, les cours d’eau...). Le climat comprend la température, l’ensoleillement, la pluviométrie et le vent. Le savoir-faire du vigneron sous-entend, l’art de la personne qui va conduire la vigne, élaborer le vin et l’élever, s’adaptant du mieux possible aux causes variables du climat.</t>
  </si>
  <si>
    <t>Voilà donc le trépied de la qualité d’un vin : terroir, climat, vigneron. Partant de cet axiome, un vin sera plus ou moins réussi, marquant, et cela malgré la variabilité du climat. Il arrive que les conditions climatiques soient toutes réunies, parfaitement adaptées aux besoins de la vigne pour fournir des vins grandioses ! Par exemple, si l’ensoleillement est important le vin sera riche en polyphénols et en arômes, si l’ensoleillement est trop important, le vin sera lourd. La pluie est importante pour l’irrigation de la vigne, mais si celle-ci intervient un peu avant et pendant les vendanges le risque de dilution sera important.</t>
  </si>
  <si>
    <t>Parmi les millésimes qui ont marqué le 20ème siècle par leur qualité extraordinaire (le fait que certains vins soient encore à boire le prouve !) nous pouvons citer les millésimes bordelais : 1928, 1929, 1945, 1953, 1955, 1962, 1982, 1988, 1989, 1947, 1949, 1959, 1961, 1990. En Bourgogne : 1929, 1945, 1947, 1949, 1959, 1961, 1969, 1978, 2005, 2009. Le Rhône : 1928, 1934, 1947, 1955, 1957, 1959, 1960, 1967, 1983, 1988, 1995, 1996, 2001, 2003, 2004, 2006, 2009. Pour continuer n’hésitez pas à vous rendre sur les pages dédiées.</t>
  </si>
  <si>
    <t>Réutilisation du tableau des millésimes</t>
  </si>
  <si>
    <t>La réutilisation au format électronique, des éléments de cette page (textes, images, tableaux, ...), est autorisée en mentionnant la source à l'aide du code fourni ci-dessous ou à l'aide d'un lien vers cette page du site. Cette réutilisation ne peut se faire que pour un nombre limité de pages. En dehors de ces conditions, une demande par mail doit impérativement nous être adressée avant toute réutilisation. Code à utiliser sur votre site web, blog, page html, application, ... :</t>
  </si>
  <si>
    <t>&lt;-- Retour au menu millésimes Vin-Vigne</t>
  </si>
  <si>
    <t>Type de vin</t>
  </si>
  <si>
    <t>Château</t>
  </si>
  <si>
    <t>Année</t>
  </si>
  <si>
    <t>Appellation d'origine</t>
  </si>
  <si>
    <t>Couleur</t>
  </si>
  <si>
    <t>Quantité prelevée</t>
  </si>
  <si>
    <t>Observations</t>
  </si>
  <si>
    <t>Quantité restante</t>
  </si>
  <si>
    <t>Quantité acheté</t>
  </si>
  <si>
    <t>Date d’achat</t>
  </si>
  <si>
    <t>prix unitaire</t>
  </si>
  <si>
    <t>Millésime/Année</t>
  </si>
  <si>
    <t>accompagnement</t>
  </si>
  <si>
    <t>prix total achat</t>
  </si>
  <si>
    <t>prix total restant</t>
  </si>
  <si>
    <t>Localisation cave Colonne / ligne</t>
  </si>
  <si>
    <t>H</t>
  </si>
  <si>
    <t>I</t>
  </si>
  <si>
    <t>J</t>
  </si>
  <si>
    <t>K</t>
  </si>
  <si>
    <t>L</t>
  </si>
  <si>
    <t>Type de millesime</t>
  </si>
  <si>
    <t xml:space="preserve">BOURGOGNE GRAND ORDINAIRE </t>
  </si>
  <si>
    <t>type de millesime</t>
  </si>
  <si>
    <t>AJOUT CASIER GAUCHE</t>
  </si>
  <si>
    <t>AJOUT CASIER DROTE</t>
  </si>
</sst>
</file>

<file path=xl/styles.xml><?xml version="1.0" encoding="utf-8"?>
<styleSheet xmlns="http://schemas.openxmlformats.org/spreadsheetml/2006/main">
  <fonts count="13">
    <font>
      <sz val="11"/>
      <color theme="1"/>
      <name val="Calibri"/>
      <family val="2"/>
      <scheme val="minor"/>
    </font>
    <font>
      <b/>
      <sz val="9"/>
      <name val="Arial"/>
      <family val="2"/>
    </font>
    <font>
      <b/>
      <sz val="9"/>
      <color theme="1"/>
      <name val="Calibri"/>
      <family val="2"/>
      <scheme val="minor"/>
    </font>
    <font>
      <b/>
      <sz val="10"/>
      <color theme="1"/>
      <name val="Calibri"/>
      <family val="2"/>
      <scheme val="minor"/>
    </font>
    <font>
      <sz val="7"/>
      <color theme="1"/>
      <name val="Calibri"/>
      <family val="2"/>
      <scheme val="minor"/>
    </font>
    <font>
      <b/>
      <sz val="17"/>
      <color rgb="FF055080"/>
      <name val="Arial"/>
      <family val="2"/>
    </font>
    <font>
      <i/>
      <sz val="11"/>
      <color theme="1"/>
      <name val="Calibri"/>
      <family val="2"/>
      <scheme val="minor"/>
    </font>
    <font>
      <u/>
      <sz val="11"/>
      <color theme="10"/>
      <name val="Calibri"/>
      <family val="2"/>
    </font>
    <font>
      <b/>
      <sz val="11"/>
      <color theme="1"/>
      <name val="Calibri"/>
      <family val="2"/>
      <scheme val="minor"/>
    </font>
    <font>
      <b/>
      <sz val="16"/>
      <color theme="1"/>
      <name val="Calibri"/>
      <family val="2"/>
      <scheme val="minor"/>
    </font>
    <font>
      <b/>
      <sz val="11"/>
      <color theme="0"/>
      <name val="Calibri"/>
      <family val="2"/>
      <scheme val="minor"/>
    </font>
    <font>
      <b/>
      <sz val="11"/>
      <name val="Calibri"/>
      <family val="2"/>
      <scheme val="minor"/>
    </font>
    <font>
      <sz val="11"/>
      <name val="Calibri"/>
      <family val="2"/>
      <scheme val="minor"/>
    </font>
  </fonts>
  <fills count="19">
    <fill>
      <patternFill patternType="none"/>
    </fill>
    <fill>
      <patternFill patternType="gray125"/>
    </fill>
    <fill>
      <patternFill patternType="solid">
        <fgColor rgb="FFFFFFFF"/>
        <bgColor indexed="64"/>
      </patternFill>
    </fill>
    <fill>
      <patternFill patternType="solid">
        <fgColor rgb="FFDDDDDD"/>
        <bgColor indexed="64"/>
      </patternFill>
    </fill>
    <fill>
      <patternFill patternType="solid">
        <fgColor rgb="FFCDF99E"/>
        <bgColor indexed="64"/>
      </patternFill>
    </fill>
    <fill>
      <patternFill patternType="solid">
        <fgColor rgb="FF95FF75"/>
        <bgColor indexed="64"/>
      </patternFill>
    </fill>
    <fill>
      <patternFill patternType="solid">
        <fgColor rgb="FF63F354"/>
        <bgColor indexed="64"/>
      </patternFill>
    </fill>
    <fill>
      <patternFill patternType="solid">
        <fgColor rgb="FF56C4E8"/>
        <bgColor indexed="64"/>
      </patternFill>
    </fill>
    <fill>
      <patternFill patternType="solid">
        <fgColor rgb="FF647AFF"/>
        <bgColor indexed="64"/>
      </patternFill>
    </fill>
    <fill>
      <patternFill patternType="solid">
        <fgColor rgb="FF3BD94A"/>
        <bgColor indexed="64"/>
      </patternFill>
    </fill>
    <fill>
      <patternFill patternType="solid">
        <fgColor rgb="FF65A6FF"/>
        <bgColor indexed="64"/>
      </patternFill>
    </fill>
    <fill>
      <patternFill patternType="solid">
        <fgColor rgb="FFDEE7BB"/>
        <bgColor indexed="64"/>
      </patternFill>
    </fill>
    <fill>
      <patternFill patternType="solid">
        <fgColor rgb="FF815AFF"/>
        <bgColor indexed="64"/>
      </patternFill>
    </fill>
    <fill>
      <patternFill patternType="solid">
        <fgColor rgb="FFE7DDBB"/>
        <bgColor indexed="64"/>
      </patternFill>
    </fill>
    <fill>
      <patternFill patternType="solid">
        <fgColor rgb="FFE9F5FF"/>
        <bgColor indexed="64"/>
      </patternFill>
    </fill>
    <fill>
      <patternFill patternType="solid">
        <fgColor theme="1"/>
        <bgColor indexed="64"/>
      </patternFill>
    </fill>
    <fill>
      <patternFill patternType="solid">
        <fgColor theme="9" tint="0.79998168889431442"/>
        <bgColor indexed="64"/>
      </patternFill>
    </fill>
    <fill>
      <patternFill patternType="solid">
        <fgColor theme="0"/>
        <bgColor indexed="64"/>
      </patternFill>
    </fill>
    <fill>
      <patternFill patternType="solid">
        <fgColor rgb="FFFF0000"/>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style="dotted">
        <color rgb="FF555555"/>
      </left>
      <right/>
      <top style="dotted">
        <color rgb="FF555555"/>
      </top>
      <bottom style="dotted">
        <color rgb="FF555555"/>
      </bottom>
      <diagonal/>
    </border>
    <border>
      <left style="dotted">
        <color rgb="FF555555"/>
      </left>
      <right style="dotted">
        <color rgb="FF555555"/>
      </right>
      <top style="dotted">
        <color rgb="FF555555"/>
      </top>
      <bottom style="dotted">
        <color rgb="FF555555"/>
      </bottom>
      <diagonal/>
    </border>
    <border>
      <left style="dotted">
        <color rgb="FF555555"/>
      </left>
      <right/>
      <top/>
      <bottom style="dotted">
        <color rgb="FF555555"/>
      </bottom>
      <diagonal/>
    </border>
    <border>
      <left style="dotted">
        <color rgb="FF555555"/>
      </left>
      <right style="dotted">
        <color rgb="FF555555"/>
      </right>
      <top/>
      <bottom style="dotted">
        <color rgb="FF555555"/>
      </bottom>
      <diagonal/>
    </border>
    <border>
      <left/>
      <right/>
      <top style="dotted">
        <color rgb="FF555555"/>
      </top>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2">
    <xf numFmtId="0" fontId="0" fillId="0" borderId="0"/>
    <xf numFmtId="0" fontId="7" fillId="0" borderId="0" applyNumberFormat="0" applyFill="0" applyBorder="0" applyAlignment="0" applyProtection="0">
      <alignment vertical="top"/>
      <protection locked="0"/>
    </xf>
  </cellStyleXfs>
  <cellXfs count="63">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0" fontId="0" fillId="2" borderId="0" xfId="0" applyFill="1"/>
    <xf numFmtId="0" fontId="2" fillId="3" borderId="2" xfId="0" applyFont="1" applyFill="1" applyBorder="1" applyAlignment="1">
      <alignment horizontal="left" vertical="center" wrapText="1"/>
    </xf>
    <xf numFmtId="0" fontId="7" fillId="3" borderId="2" xfId="1" applyFill="1" applyBorder="1" applyAlignment="1" applyProtection="1">
      <alignment horizontal="center" vertical="center" wrapText="1"/>
    </xf>
    <xf numFmtId="0" fontId="3" fillId="3" borderId="2" xfId="0" applyFont="1" applyFill="1" applyBorder="1" applyAlignment="1">
      <alignment horizontal="center" vertical="center" wrapText="1"/>
    </xf>
    <xf numFmtId="0" fontId="7" fillId="2" borderId="4" xfId="1" applyFill="1" applyBorder="1" applyAlignment="1" applyProtection="1">
      <alignment horizontal="left" wrapText="1"/>
    </xf>
    <xf numFmtId="0" fontId="7" fillId="4" borderId="4" xfId="1" applyFill="1" applyBorder="1" applyAlignment="1" applyProtection="1">
      <alignment horizontal="center" wrapText="1"/>
    </xf>
    <xf numFmtId="0" fontId="7" fillId="5" borderId="4" xfId="1" applyFill="1" applyBorder="1" applyAlignment="1" applyProtection="1">
      <alignment horizontal="center" wrapText="1"/>
    </xf>
    <xf numFmtId="0" fontId="7" fillId="6" borderId="4" xfId="1" applyFill="1" applyBorder="1" applyAlignment="1" applyProtection="1">
      <alignment horizontal="center" wrapText="1"/>
    </xf>
    <xf numFmtId="0" fontId="7" fillId="7" borderId="4" xfId="1" applyFill="1" applyBorder="1" applyAlignment="1" applyProtection="1">
      <alignment horizontal="center" wrapText="1"/>
    </xf>
    <xf numFmtId="0" fontId="4" fillId="6" borderId="4" xfId="0" applyFont="1" applyFill="1" applyBorder="1" applyAlignment="1">
      <alignment horizontal="center" wrapText="1"/>
    </xf>
    <xf numFmtId="0" fontId="4" fillId="4" borderId="4" xfId="0" applyFont="1" applyFill="1" applyBorder="1" applyAlignment="1">
      <alignment horizontal="center" wrapText="1"/>
    </xf>
    <xf numFmtId="0" fontId="4" fillId="5" borderId="4" xfId="0" applyFont="1" applyFill="1" applyBorder="1" applyAlignment="1">
      <alignment horizontal="center" wrapText="1"/>
    </xf>
    <xf numFmtId="0" fontId="4" fillId="8" borderId="4" xfId="0" applyFont="1" applyFill="1" applyBorder="1" applyAlignment="1">
      <alignment horizontal="center" wrapText="1"/>
    </xf>
    <xf numFmtId="0" fontId="4" fillId="9" borderId="4" xfId="0" applyFont="1" applyFill="1" applyBorder="1" applyAlignment="1">
      <alignment horizontal="center" wrapText="1"/>
    </xf>
    <xf numFmtId="0" fontId="4" fillId="10" borderId="4" xfId="0" applyFont="1" applyFill="1" applyBorder="1" applyAlignment="1">
      <alignment horizontal="center" wrapText="1"/>
    </xf>
    <xf numFmtId="0" fontId="4" fillId="11" borderId="4" xfId="0" applyFont="1" applyFill="1" applyBorder="1" applyAlignment="1">
      <alignment horizontal="center" wrapText="1"/>
    </xf>
    <xf numFmtId="0" fontId="4" fillId="12" borderId="4" xfId="0" applyFont="1" applyFill="1" applyBorder="1" applyAlignment="1">
      <alignment horizontal="center" wrapText="1"/>
    </xf>
    <xf numFmtId="0" fontId="4" fillId="7" borderId="4" xfId="0" applyFont="1" applyFill="1" applyBorder="1" applyAlignment="1">
      <alignment horizontal="center" wrapText="1"/>
    </xf>
    <xf numFmtId="0" fontId="4" fillId="6" borderId="5" xfId="0" applyFont="1" applyFill="1" applyBorder="1" applyAlignment="1">
      <alignment horizontal="center" wrapText="1"/>
    </xf>
    <xf numFmtId="0" fontId="7" fillId="9" borderId="4" xfId="1" applyFill="1" applyBorder="1" applyAlignment="1" applyProtection="1">
      <alignment horizontal="center" wrapText="1"/>
    </xf>
    <xf numFmtId="0" fontId="4" fillId="2" borderId="4" xfId="0" applyFont="1" applyFill="1" applyBorder="1" applyAlignment="1">
      <alignment horizontal="center" wrapText="1"/>
    </xf>
    <xf numFmtId="0" fontId="4" fillId="13" borderId="4" xfId="0" applyFont="1" applyFill="1" applyBorder="1" applyAlignment="1">
      <alignment horizontal="center" wrapText="1"/>
    </xf>
    <xf numFmtId="0" fontId="7" fillId="11" borderId="4" xfId="1" applyFill="1" applyBorder="1" applyAlignment="1" applyProtection="1">
      <alignment horizontal="center" wrapText="1"/>
    </xf>
    <xf numFmtId="0" fontId="7" fillId="10" borderId="4" xfId="1" applyFill="1" applyBorder="1" applyAlignment="1" applyProtection="1">
      <alignment horizontal="center" wrapText="1"/>
    </xf>
    <xf numFmtId="0" fontId="4" fillId="9" borderId="5" xfId="0" applyFont="1" applyFill="1" applyBorder="1" applyAlignment="1">
      <alignment horizontal="center" wrapText="1"/>
    </xf>
    <xf numFmtId="0" fontId="7" fillId="14" borderId="4" xfId="1" applyFill="1" applyBorder="1" applyAlignment="1" applyProtection="1">
      <alignment horizontal="left" wrapText="1"/>
    </xf>
    <xf numFmtId="0" fontId="4" fillId="7" borderId="5" xfId="0" applyFont="1" applyFill="1" applyBorder="1" applyAlignment="1">
      <alignment horizontal="center" wrapText="1"/>
    </xf>
    <xf numFmtId="0" fontId="4" fillId="5" borderId="5" xfId="0" applyFont="1" applyFill="1" applyBorder="1" applyAlignment="1">
      <alignment horizontal="center" wrapText="1"/>
    </xf>
    <xf numFmtId="0" fontId="4" fillId="11" borderId="5" xfId="0" applyFont="1" applyFill="1" applyBorder="1" applyAlignment="1">
      <alignment horizontal="center" wrapText="1"/>
    </xf>
    <xf numFmtId="0" fontId="4" fillId="12" borderId="3" xfId="0" applyFont="1" applyFill="1" applyBorder="1" applyAlignment="1">
      <alignment horizontal="center" wrapText="1"/>
    </xf>
    <xf numFmtId="0" fontId="4" fillId="8" borderId="5" xfId="0" applyFont="1" applyFill="1" applyBorder="1" applyAlignment="1">
      <alignment horizontal="center" wrapText="1"/>
    </xf>
    <xf numFmtId="0" fontId="4" fillId="10" borderId="5" xfId="0" applyFont="1" applyFill="1" applyBorder="1" applyAlignment="1">
      <alignment horizontal="center" wrapText="1"/>
    </xf>
    <xf numFmtId="0" fontId="4" fillId="4" borderId="5" xfId="0" applyFont="1" applyFill="1" applyBorder="1" applyAlignment="1">
      <alignment horizontal="center" wrapText="1"/>
    </xf>
    <xf numFmtId="0" fontId="4" fillId="13" borderId="5" xfId="0" applyFont="1" applyFill="1" applyBorder="1" applyAlignment="1">
      <alignment horizontal="center" wrapText="1"/>
    </xf>
    <xf numFmtId="0" fontId="1" fillId="0" borderId="0" xfId="0" applyFont="1" applyAlignment="1">
      <alignment horizontal="center" wrapText="1"/>
    </xf>
    <xf numFmtId="0" fontId="0" fillId="0" borderId="8" xfId="0" applyBorder="1" applyAlignment="1">
      <alignment horizontal="center" vertical="center"/>
    </xf>
    <xf numFmtId="0" fontId="0" fillId="0" borderId="7" xfId="0" applyBorder="1" applyAlignment="1">
      <alignment horizontal="center" vertical="center"/>
    </xf>
    <xf numFmtId="0" fontId="0" fillId="0" borderId="0" xfId="0" applyBorder="1" applyAlignment="1">
      <alignment horizontal="center" vertical="center"/>
    </xf>
    <xf numFmtId="0" fontId="0" fillId="15" borderId="0" xfId="0" applyFill="1" applyBorder="1" applyAlignment="1">
      <alignment horizontal="center" vertical="center"/>
    </xf>
    <xf numFmtId="0" fontId="8" fillId="0" borderId="0" xfId="0" applyFont="1" applyAlignment="1">
      <alignment horizontal="center" vertical="center"/>
    </xf>
    <xf numFmtId="0" fontId="0" fillId="15" borderId="1" xfId="0" applyFill="1" applyBorder="1" applyAlignment="1">
      <alignment horizontal="center" vertical="center"/>
    </xf>
    <xf numFmtId="0" fontId="8" fillId="15" borderId="1" xfId="0" applyFont="1" applyFill="1" applyBorder="1" applyAlignment="1">
      <alignment horizontal="center" vertical="center"/>
    </xf>
    <xf numFmtId="0" fontId="1" fillId="0" borderId="0" xfId="0" applyFont="1" applyAlignment="1">
      <alignment horizontal="center" vertical="center" wrapText="1"/>
    </xf>
    <xf numFmtId="0" fontId="9" fillId="16" borderId="0" xfId="0" applyFont="1" applyFill="1" applyAlignment="1">
      <alignment horizontal="center" vertical="center"/>
    </xf>
    <xf numFmtId="0" fontId="0" fillId="2" borderId="0" xfId="0" applyFill="1" applyAlignment="1">
      <alignment horizontal="left" vertical="top" wrapText="1" indent="2"/>
    </xf>
    <xf numFmtId="0" fontId="7" fillId="2" borderId="0" xfId="1" applyFill="1" applyAlignment="1" applyProtection="1">
      <alignment horizontal="left" vertical="top" wrapText="1" indent="2"/>
    </xf>
    <xf numFmtId="0" fontId="5" fillId="2" borderId="0" xfId="0" applyFont="1" applyFill="1" applyAlignment="1">
      <alignment horizontal="left" wrapText="1" indent="2"/>
    </xf>
    <xf numFmtId="0" fontId="6" fillId="2" borderId="0" xfId="0" applyFont="1" applyFill="1" applyAlignment="1">
      <alignment horizontal="left" vertical="top" wrapText="1" indent="2"/>
    </xf>
    <xf numFmtId="0" fontId="0" fillId="2" borderId="6" xfId="0" applyFill="1" applyBorder="1" applyAlignment="1">
      <alignment horizontal="left" vertical="top" wrapText="1" indent="2"/>
    </xf>
    <xf numFmtId="0" fontId="0" fillId="0" borderId="0" xfId="0" applyFont="1" applyAlignment="1">
      <alignment horizontal="center"/>
    </xf>
    <xf numFmtId="14" fontId="0" fillId="0" borderId="0" xfId="0" applyNumberFormat="1" applyFont="1" applyAlignment="1">
      <alignment horizontal="center"/>
    </xf>
    <xf numFmtId="0" fontId="11" fillId="0" borderId="0" xfId="0" applyFont="1" applyAlignment="1">
      <alignment horizontal="center" wrapText="1"/>
    </xf>
    <xf numFmtId="0" fontId="11" fillId="0" borderId="0" xfId="0" applyFont="1" applyAlignment="1">
      <alignment wrapText="1"/>
    </xf>
    <xf numFmtId="0" fontId="11" fillId="0" borderId="0" xfId="0" applyFont="1" applyAlignment="1">
      <alignment horizontal="left" wrapText="1"/>
    </xf>
    <xf numFmtId="0" fontId="12" fillId="0" borderId="0" xfId="0" applyFont="1" applyAlignment="1">
      <alignment horizontal="center"/>
    </xf>
    <xf numFmtId="0" fontId="12" fillId="0" borderId="0" xfId="0" applyFont="1"/>
    <xf numFmtId="0" fontId="12" fillId="0" borderId="0" xfId="0" applyFont="1" applyAlignment="1">
      <alignment horizontal="left"/>
    </xf>
    <xf numFmtId="0" fontId="0" fillId="17" borderId="3" xfId="0" applyFont="1" applyFill="1" applyBorder="1" applyAlignment="1">
      <alignment horizontal="center" wrapText="1"/>
    </xf>
    <xf numFmtId="0" fontId="0" fillId="17" borderId="5" xfId="0" applyFont="1" applyFill="1" applyBorder="1" applyAlignment="1">
      <alignment horizontal="center" wrapText="1"/>
    </xf>
    <xf numFmtId="0" fontId="10" fillId="18" borderId="0" xfId="0" applyFont="1" applyFill="1" applyAlignment="1">
      <alignment horizontal="center" vertic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5512D124-5CC6-11CF-8D67-00AA00BDCE1D}" ax:persistence="persistStream"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17" Type="http://schemas.openxmlformats.org/officeDocument/2006/relationships/hyperlink" Target="http://www.vin-vigne.com/millesimes/annee-2002-vin-cognac.html" TargetMode="External"/><Relationship Id="rId21" Type="http://schemas.openxmlformats.org/officeDocument/2006/relationships/hyperlink" Target="http://www.vin-vigne.com/millesimes/annee-2008-vin-alsace.html" TargetMode="External"/><Relationship Id="rId42" Type="http://schemas.openxmlformats.org/officeDocument/2006/relationships/hyperlink" Target="http://www.vin-vigne.com/millesimes/annee-2002-vin-armagnac.html" TargetMode="External"/><Relationship Id="rId63" Type="http://schemas.openxmlformats.org/officeDocument/2006/relationships/hyperlink" Target="http://www.vin-vigne.com/millesimes/annee-2011-vin-bordeaux.html" TargetMode="External"/><Relationship Id="rId84" Type="http://schemas.openxmlformats.org/officeDocument/2006/relationships/hyperlink" Target="http://www.vin-vigne.com/millesimes/annee-2005-vin-bourgogne.html" TargetMode="External"/><Relationship Id="rId138" Type="http://schemas.openxmlformats.org/officeDocument/2006/relationships/hyperlink" Target="http://www.vin-vigne.com/millesimes/annee-2011-vin-languedoc-roussillon.html" TargetMode="External"/><Relationship Id="rId159" Type="http://schemas.openxmlformats.org/officeDocument/2006/relationships/hyperlink" Target="http://www.vin-vigne.com/millesimes/annee-2005-vin-loire.html" TargetMode="External"/><Relationship Id="rId170" Type="http://schemas.openxmlformats.org/officeDocument/2006/relationships/hyperlink" Target="http://www.vin-vigne.com/millesimes/annee-2009-vin-lorraine.html" TargetMode="External"/><Relationship Id="rId191" Type="http://schemas.openxmlformats.org/officeDocument/2006/relationships/hyperlink" Target="http://www.vin-vigne.com/millesimes/annee-2003-vin-provence-corse.html" TargetMode="External"/><Relationship Id="rId205" Type="http://schemas.openxmlformats.org/officeDocument/2006/relationships/hyperlink" Target="http://www.vin-vigne.com/millesimes/annee-2004-vin-rhone.html" TargetMode="External"/><Relationship Id="rId226" Type="http://schemas.openxmlformats.org/officeDocument/2006/relationships/hyperlink" Target="http://www.vin-vigne.com/millesimes/annee-2013-vin-sud-ouest.html" TargetMode="External"/><Relationship Id="rId107" Type="http://schemas.openxmlformats.org/officeDocument/2006/relationships/hyperlink" Target="http://www.vin-vigne.com/millesimes/annee-2012-vin-cognac.html" TargetMode="External"/><Relationship Id="rId11" Type="http://schemas.openxmlformats.org/officeDocument/2006/relationships/hyperlink" Target="http://www.vin-vigne.com/millesimes/annee-2003.html" TargetMode="External"/><Relationship Id="rId32" Type="http://schemas.openxmlformats.org/officeDocument/2006/relationships/hyperlink" Target="http://www.vin-vigne.com/millesimes/annee-2012-vin-armagnac.html" TargetMode="External"/><Relationship Id="rId53" Type="http://schemas.openxmlformats.org/officeDocument/2006/relationships/hyperlink" Target="http://www.vin-vigne.com/millesimes/annee-2006-vin-beaujolais.html" TargetMode="External"/><Relationship Id="rId74" Type="http://schemas.openxmlformats.org/officeDocument/2006/relationships/hyperlink" Target="http://www.vin-vigne.com/millesimes/annee-2000-vin-bordeaux.html" TargetMode="External"/><Relationship Id="rId128" Type="http://schemas.openxmlformats.org/officeDocument/2006/relationships/hyperlink" Target="http://www.vin-vigne.com/millesimes/annee-2006-vin-jura.html" TargetMode="External"/><Relationship Id="rId149" Type="http://schemas.openxmlformats.org/officeDocument/2006/relationships/hyperlink" Target="http://www.vin-vigne.com/millesimes/annee-2000-vin-languedoc-roussillon.html" TargetMode="External"/><Relationship Id="rId5" Type="http://schemas.openxmlformats.org/officeDocument/2006/relationships/hyperlink" Target="http://www.vin-vigne.com/millesimes/annee-2009.html" TargetMode="External"/><Relationship Id="rId95" Type="http://schemas.openxmlformats.org/officeDocument/2006/relationships/hyperlink" Target="http://www.vin-vigne.com/millesimes/annee-2009-vin-champagne.html" TargetMode="External"/><Relationship Id="rId160" Type="http://schemas.openxmlformats.org/officeDocument/2006/relationships/hyperlink" Target="http://www.vin-vigne.com/millesimes/annee-2004-vin-loire.html" TargetMode="External"/><Relationship Id="rId181" Type="http://schemas.openxmlformats.org/officeDocument/2006/relationships/hyperlink" Target="http://www.vin-vigne.com/millesimes/annee-2013-vin-provence-corse.html" TargetMode="External"/><Relationship Id="rId216" Type="http://schemas.openxmlformats.org/officeDocument/2006/relationships/hyperlink" Target="http://www.vin-vigne.com/millesimes/annee-2008-vin-savoie-bugey.html" TargetMode="External"/><Relationship Id="rId237" Type="http://schemas.openxmlformats.org/officeDocument/2006/relationships/hyperlink" Target="http://www.vin-vigne.com/millesimes/annee-2002-vin-sud-ouest.html" TargetMode="External"/><Relationship Id="rId22" Type="http://schemas.openxmlformats.org/officeDocument/2006/relationships/hyperlink" Target="http://www.vin-vigne.com/millesimes/annee-2007-vin-alsace.html" TargetMode="External"/><Relationship Id="rId43" Type="http://schemas.openxmlformats.org/officeDocument/2006/relationships/hyperlink" Target="http://www.vin-vigne.com/millesimes/annee-2001-vin-armagnac.html" TargetMode="External"/><Relationship Id="rId64" Type="http://schemas.openxmlformats.org/officeDocument/2006/relationships/hyperlink" Target="http://www.vin-vigne.com/millesimes/annee-2010-vin-bordeaux.html" TargetMode="External"/><Relationship Id="rId118" Type="http://schemas.openxmlformats.org/officeDocument/2006/relationships/hyperlink" Target="http://www.vin-vigne.com/millesimes/annee-2001-vin-cognac.html" TargetMode="External"/><Relationship Id="rId139" Type="http://schemas.openxmlformats.org/officeDocument/2006/relationships/hyperlink" Target="http://www.vin-vigne.com/millesimes/annee-2010-vin-languedoc-roussillon.html" TargetMode="External"/><Relationship Id="rId85" Type="http://schemas.openxmlformats.org/officeDocument/2006/relationships/hyperlink" Target="http://www.vin-vigne.com/millesimes/annee-2004-vin-bourgogne.html" TargetMode="External"/><Relationship Id="rId150" Type="http://schemas.openxmlformats.org/officeDocument/2006/relationships/hyperlink" Target="http://www.vin-vigne.com/millesimes/vignoble-vin-loire.html" TargetMode="External"/><Relationship Id="rId171" Type="http://schemas.openxmlformats.org/officeDocument/2006/relationships/hyperlink" Target="http://www.vin-vigne.com/millesimes/annee-2008-vin-lorraine.html" TargetMode="External"/><Relationship Id="rId192" Type="http://schemas.openxmlformats.org/officeDocument/2006/relationships/hyperlink" Target="http://www.vin-vigne.com/millesimes/annee-2002-vin-provence-corse.html" TargetMode="External"/><Relationship Id="rId206" Type="http://schemas.openxmlformats.org/officeDocument/2006/relationships/hyperlink" Target="http://www.vin-vigne.com/millesimes/annee-2003-vin-rhone.html" TargetMode="External"/><Relationship Id="rId227" Type="http://schemas.openxmlformats.org/officeDocument/2006/relationships/hyperlink" Target="http://www.vin-vigne.com/millesimes/annee-2012-vin-sud-ouest.html" TargetMode="External"/><Relationship Id="rId201" Type="http://schemas.openxmlformats.org/officeDocument/2006/relationships/hyperlink" Target="http://www.vin-vigne.com/millesimes/annee-2008-vin-rhone.html" TargetMode="External"/><Relationship Id="rId222" Type="http://schemas.openxmlformats.org/officeDocument/2006/relationships/hyperlink" Target="http://www.vin-vigne.com/millesimes/annee-2002-vin-savoie-bugey.html" TargetMode="External"/><Relationship Id="rId243" Type="http://schemas.openxmlformats.org/officeDocument/2006/relationships/control" Target="../activeX/activeX1.xml"/><Relationship Id="rId12" Type="http://schemas.openxmlformats.org/officeDocument/2006/relationships/hyperlink" Target="http://www.vin-vigne.com/millesimes/annee-2002.html" TargetMode="External"/><Relationship Id="rId17" Type="http://schemas.openxmlformats.org/officeDocument/2006/relationships/hyperlink" Target="http://www.vin-vigne.com/millesimes/annee-2012-vin-alsace.html" TargetMode="External"/><Relationship Id="rId33" Type="http://schemas.openxmlformats.org/officeDocument/2006/relationships/hyperlink" Target="http://www.vin-vigne.com/millesimes/annee-2011-vin-armagnac.html" TargetMode="External"/><Relationship Id="rId38" Type="http://schemas.openxmlformats.org/officeDocument/2006/relationships/hyperlink" Target="http://www.vin-vigne.com/millesimes/annee-2006-vin-armagnac.html" TargetMode="External"/><Relationship Id="rId59" Type="http://schemas.openxmlformats.org/officeDocument/2006/relationships/hyperlink" Target="http://www.vin-vigne.com/millesimes/annee-2000-vin-beaujolais.html" TargetMode="External"/><Relationship Id="rId103" Type="http://schemas.openxmlformats.org/officeDocument/2006/relationships/hyperlink" Target="http://www.vin-vigne.com/millesimes/annee-2001-vin-champagne.html" TargetMode="External"/><Relationship Id="rId108" Type="http://schemas.openxmlformats.org/officeDocument/2006/relationships/hyperlink" Target="http://www.vin-vigne.com/millesimes/annee-2011-vin-cognac.html" TargetMode="External"/><Relationship Id="rId124" Type="http://schemas.openxmlformats.org/officeDocument/2006/relationships/hyperlink" Target="http://www.vin-vigne.com/millesimes/annee-2010-vin-jura.html" TargetMode="External"/><Relationship Id="rId129" Type="http://schemas.openxmlformats.org/officeDocument/2006/relationships/hyperlink" Target="http://www.vin-vigne.com/millesimes/annee-2005-vin-jura.html" TargetMode="External"/><Relationship Id="rId54" Type="http://schemas.openxmlformats.org/officeDocument/2006/relationships/hyperlink" Target="http://www.vin-vigne.com/millesimes/annee-2005-vin-beaujolais.html" TargetMode="External"/><Relationship Id="rId70" Type="http://schemas.openxmlformats.org/officeDocument/2006/relationships/hyperlink" Target="http://www.vin-vigne.com/millesimes/annee-2004-vin-bordeaux.html" TargetMode="External"/><Relationship Id="rId75" Type="http://schemas.openxmlformats.org/officeDocument/2006/relationships/hyperlink" Target="http://www.vin-vigne.com/millesimes/vignoble-vin-bourgogne.html" TargetMode="External"/><Relationship Id="rId91" Type="http://schemas.openxmlformats.org/officeDocument/2006/relationships/hyperlink" Target="http://www.vin-vigne.com/millesimes/annee-2013-vin-champagne.html" TargetMode="External"/><Relationship Id="rId96" Type="http://schemas.openxmlformats.org/officeDocument/2006/relationships/hyperlink" Target="http://www.vin-vigne.com/millesimes/annee-2008-vin-champagne.html" TargetMode="External"/><Relationship Id="rId140" Type="http://schemas.openxmlformats.org/officeDocument/2006/relationships/hyperlink" Target="http://www.vin-vigne.com/millesimes/annee-2009-vin-languedoc-roussillon.html" TargetMode="External"/><Relationship Id="rId145" Type="http://schemas.openxmlformats.org/officeDocument/2006/relationships/hyperlink" Target="http://www.vin-vigne.com/millesimes/annee-2004-vin-languedoc-roussillon.html" TargetMode="External"/><Relationship Id="rId161" Type="http://schemas.openxmlformats.org/officeDocument/2006/relationships/hyperlink" Target="http://www.vin-vigne.com/millesimes/annee-2003-vin-loire.html" TargetMode="External"/><Relationship Id="rId166" Type="http://schemas.openxmlformats.org/officeDocument/2006/relationships/hyperlink" Target="http://www.vin-vigne.com/millesimes/annee-2013-vin-lorraine.html" TargetMode="External"/><Relationship Id="rId182" Type="http://schemas.openxmlformats.org/officeDocument/2006/relationships/hyperlink" Target="http://www.vin-vigne.com/millesimes/annee-2012-vin-provence-corse.html" TargetMode="External"/><Relationship Id="rId187" Type="http://schemas.openxmlformats.org/officeDocument/2006/relationships/hyperlink" Target="http://www.vin-vigne.com/millesimes/annee-2007-vin-provence-corse.html" TargetMode="External"/><Relationship Id="rId217" Type="http://schemas.openxmlformats.org/officeDocument/2006/relationships/hyperlink" Target="http://www.vin-vigne.com/millesimes/annee-2007-vin-savoie-bugey.html" TargetMode="External"/><Relationship Id="rId1" Type="http://schemas.openxmlformats.org/officeDocument/2006/relationships/hyperlink" Target="http://www.vin-vigne.com/millesimes/annee-2013.html" TargetMode="External"/><Relationship Id="rId6" Type="http://schemas.openxmlformats.org/officeDocument/2006/relationships/hyperlink" Target="http://www.vin-vigne.com/millesimes/annee-2008.html" TargetMode="External"/><Relationship Id="rId212" Type="http://schemas.openxmlformats.org/officeDocument/2006/relationships/hyperlink" Target="http://www.vin-vigne.com/millesimes/annee-2012-vin-savoie-bugey.html" TargetMode="External"/><Relationship Id="rId233" Type="http://schemas.openxmlformats.org/officeDocument/2006/relationships/hyperlink" Target="http://www.vin-vigne.com/millesimes/annee-2006-vin-sud-ouest.html" TargetMode="External"/><Relationship Id="rId238" Type="http://schemas.openxmlformats.org/officeDocument/2006/relationships/hyperlink" Target="http://www.vin-vigne.com/millesimes/annee-2001-vin-sud-ouest.html" TargetMode="External"/><Relationship Id="rId23" Type="http://schemas.openxmlformats.org/officeDocument/2006/relationships/hyperlink" Target="http://www.vin-vigne.com/millesimes/annee-2006-vin-alsace.html" TargetMode="External"/><Relationship Id="rId28" Type="http://schemas.openxmlformats.org/officeDocument/2006/relationships/hyperlink" Target="http://www.vin-vigne.com/millesimes/annee-2001-vin-alsace.html" TargetMode="External"/><Relationship Id="rId49" Type="http://schemas.openxmlformats.org/officeDocument/2006/relationships/hyperlink" Target="http://www.vin-vigne.com/millesimes/annee-2010-vin-beaujolais.html" TargetMode="External"/><Relationship Id="rId114" Type="http://schemas.openxmlformats.org/officeDocument/2006/relationships/hyperlink" Target="http://www.vin-vigne.com/millesimes/annee-2005-vin-cognac.html" TargetMode="External"/><Relationship Id="rId119" Type="http://schemas.openxmlformats.org/officeDocument/2006/relationships/hyperlink" Target="http://www.vin-vigne.com/millesimes/annee-2000-vin-cognac.html" TargetMode="External"/><Relationship Id="rId44" Type="http://schemas.openxmlformats.org/officeDocument/2006/relationships/hyperlink" Target="http://www.vin-vigne.com/millesimes/annee-2000-vin-armagnac.html" TargetMode="External"/><Relationship Id="rId60" Type="http://schemas.openxmlformats.org/officeDocument/2006/relationships/hyperlink" Target="http://www.vin-vigne.com/millesimes/vignoble-vin-bordeaux.html" TargetMode="External"/><Relationship Id="rId65" Type="http://schemas.openxmlformats.org/officeDocument/2006/relationships/hyperlink" Target="http://www.vin-vigne.com/millesimes/annee-2009-vin-bordeaux.html" TargetMode="External"/><Relationship Id="rId81" Type="http://schemas.openxmlformats.org/officeDocument/2006/relationships/hyperlink" Target="http://www.vin-vigne.com/millesimes/annee-2008-vin-bourgogne.html" TargetMode="External"/><Relationship Id="rId86" Type="http://schemas.openxmlformats.org/officeDocument/2006/relationships/hyperlink" Target="http://www.vin-vigne.com/millesimes/annee-2003-vin-bourgogne.html" TargetMode="External"/><Relationship Id="rId130" Type="http://schemas.openxmlformats.org/officeDocument/2006/relationships/hyperlink" Target="http://www.vin-vigne.com/millesimes/annee-2004-vin-jura.html" TargetMode="External"/><Relationship Id="rId135" Type="http://schemas.openxmlformats.org/officeDocument/2006/relationships/hyperlink" Target="http://www.vin-vigne.com/millesimes/vignoble-vin-languedoc-roussillon.html" TargetMode="External"/><Relationship Id="rId151" Type="http://schemas.openxmlformats.org/officeDocument/2006/relationships/hyperlink" Target="http://www.vin-vigne.com/millesimes/annee-2013-vin-loire.html" TargetMode="External"/><Relationship Id="rId156" Type="http://schemas.openxmlformats.org/officeDocument/2006/relationships/hyperlink" Target="http://www.vin-vigne.com/millesimes/annee-2008-vin-loire.html" TargetMode="External"/><Relationship Id="rId177" Type="http://schemas.openxmlformats.org/officeDocument/2006/relationships/hyperlink" Target="http://www.vin-vigne.com/millesimes/annee-2002-vin-lorraine.html" TargetMode="External"/><Relationship Id="rId198" Type="http://schemas.openxmlformats.org/officeDocument/2006/relationships/hyperlink" Target="http://www.vin-vigne.com/millesimes/annee-2011-vin-rhone.html" TargetMode="External"/><Relationship Id="rId172" Type="http://schemas.openxmlformats.org/officeDocument/2006/relationships/hyperlink" Target="http://www.vin-vigne.com/millesimes/annee-2007-vin-lorraine.html" TargetMode="External"/><Relationship Id="rId193" Type="http://schemas.openxmlformats.org/officeDocument/2006/relationships/hyperlink" Target="http://www.vin-vigne.com/millesimes/annee-2001-vin-provence-corse.html" TargetMode="External"/><Relationship Id="rId202" Type="http://schemas.openxmlformats.org/officeDocument/2006/relationships/hyperlink" Target="http://www.vin-vigne.com/millesimes/annee-2007-vin-rhone.html" TargetMode="External"/><Relationship Id="rId207" Type="http://schemas.openxmlformats.org/officeDocument/2006/relationships/hyperlink" Target="http://www.vin-vigne.com/millesimes/annee-2002-vin-rhone.html" TargetMode="External"/><Relationship Id="rId223" Type="http://schemas.openxmlformats.org/officeDocument/2006/relationships/hyperlink" Target="http://www.vin-vigne.com/millesimes/annee-2001-vin-savoie-bugey.html" TargetMode="External"/><Relationship Id="rId228" Type="http://schemas.openxmlformats.org/officeDocument/2006/relationships/hyperlink" Target="http://www.vin-vigne.com/millesimes/annee-2011-vin-sud-ouest.html" TargetMode="External"/><Relationship Id="rId13" Type="http://schemas.openxmlformats.org/officeDocument/2006/relationships/hyperlink" Target="http://www.vin-vigne.com/millesimes/annee-2001.html" TargetMode="External"/><Relationship Id="rId18" Type="http://schemas.openxmlformats.org/officeDocument/2006/relationships/hyperlink" Target="http://www.vin-vigne.com/millesimes/annee-2011-vin-alsace.html" TargetMode="External"/><Relationship Id="rId39" Type="http://schemas.openxmlformats.org/officeDocument/2006/relationships/hyperlink" Target="http://www.vin-vigne.com/millesimes/annee-2005-vin-armagnac.html" TargetMode="External"/><Relationship Id="rId109" Type="http://schemas.openxmlformats.org/officeDocument/2006/relationships/hyperlink" Target="http://www.vin-vigne.com/millesimes/annee-2010-vin-cognac.html" TargetMode="External"/><Relationship Id="rId34" Type="http://schemas.openxmlformats.org/officeDocument/2006/relationships/hyperlink" Target="http://www.vin-vigne.com/millesimes/annee-2010-vin-armagnac.html" TargetMode="External"/><Relationship Id="rId50" Type="http://schemas.openxmlformats.org/officeDocument/2006/relationships/hyperlink" Target="http://www.vin-vigne.com/millesimes/annee-2009-vin-beaujolais.html" TargetMode="External"/><Relationship Id="rId55" Type="http://schemas.openxmlformats.org/officeDocument/2006/relationships/hyperlink" Target="http://www.vin-vigne.com/millesimes/annee-2004-vin-beaujolais.html" TargetMode="External"/><Relationship Id="rId76" Type="http://schemas.openxmlformats.org/officeDocument/2006/relationships/hyperlink" Target="http://www.vin-vigne.com/millesimes/annee-2013-vin-bourgogne.html" TargetMode="External"/><Relationship Id="rId97" Type="http://schemas.openxmlformats.org/officeDocument/2006/relationships/hyperlink" Target="http://www.vin-vigne.com/millesimes/annee-2007-vin-champagne.html" TargetMode="External"/><Relationship Id="rId104" Type="http://schemas.openxmlformats.org/officeDocument/2006/relationships/hyperlink" Target="http://www.vin-vigne.com/millesimes/annee-2000-vin-champagne.html" TargetMode="External"/><Relationship Id="rId120" Type="http://schemas.openxmlformats.org/officeDocument/2006/relationships/hyperlink" Target="http://www.vin-vigne.com/millesimes/vignoble-vin-jura.html" TargetMode="External"/><Relationship Id="rId125" Type="http://schemas.openxmlformats.org/officeDocument/2006/relationships/hyperlink" Target="http://www.vin-vigne.com/millesimes/annee-2009-vin-jura.html" TargetMode="External"/><Relationship Id="rId141" Type="http://schemas.openxmlformats.org/officeDocument/2006/relationships/hyperlink" Target="http://www.vin-vigne.com/millesimes/annee-2008-vin-languedoc-roussillon.html" TargetMode="External"/><Relationship Id="rId146" Type="http://schemas.openxmlformats.org/officeDocument/2006/relationships/hyperlink" Target="http://www.vin-vigne.com/millesimes/annee-2003-vin-languedoc-roussillon.html" TargetMode="External"/><Relationship Id="rId167" Type="http://schemas.openxmlformats.org/officeDocument/2006/relationships/hyperlink" Target="http://www.vin-vigne.com/millesimes/annee-2012-vin-lorraine.html" TargetMode="External"/><Relationship Id="rId188" Type="http://schemas.openxmlformats.org/officeDocument/2006/relationships/hyperlink" Target="http://www.vin-vigne.com/millesimes/annee-2006-vin-provence-corse.html" TargetMode="External"/><Relationship Id="rId7" Type="http://schemas.openxmlformats.org/officeDocument/2006/relationships/hyperlink" Target="http://www.vin-vigne.com/millesimes/annee-2007.html" TargetMode="External"/><Relationship Id="rId71" Type="http://schemas.openxmlformats.org/officeDocument/2006/relationships/hyperlink" Target="http://www.vin-vigne.com/millesimes/annee-2003-vin-bordeaux.html" TargetMode="External"/><Relationship Id="rId92" Type="http://schemas.openxmlformats.org/officeDocument/2006/relationships/hyperlink" Target="http://www.vin-vigne.com/millesimes/annee-2012-vin-champagne.html" TargetMode="External"/><Relationship Id="rId162" Type="http://schemas.openxmlformats.org/officeDocument/2006/relationships/hyperlink" Target="http://www.vin-vigne.com/millesimes/annee-2002-vin-loire.html" TargetMode="External"/><Relationship Id="rId183" Type="http://schemas.openxmlformats.org/officeDocument/2006/relationships/hyperlink" Target="http://www.vin-vigne.com/millesimes/annee-2011-vin-provence-corse.html" TargetMode="External"/><Relationship Id="rId213" Type="http://schemas.openxmlformats.org/officeDocument/2006/relationships/hyperlink" Target="http://www.vin-vigne.com/millesimes/annee-2011-vin-savoie-bugey.html" TargetMode="External"/><Relationship Id="rId218" Type="http://schemas.openxmlformats.org/officeDocument/2006/relationships/hyperlink" Target="http://www.vin-vigne.com/millesimes/annee-2006-vin-savoie-bugey.html" TargetMode="External"/><Relationship Id="rId234" Type="http://schemas.openxmlformats.org/officeDocument/2006/relationships/hyperlink" Target="http://www.vin-vigne.com/millesimes/annee-2005-vin-sud-ouest.html" TargetMode="External"/><Relationship Id="rId239" Type="http://schemas.openxmlformats.org/officeDocument/2006/relationships/hyperlink" Target="http://www.vin-vigne.com/millesimes/annee-2000-vin-sud-ouest.html" TargetMode="External"/><Relationship Id="rId2" Type="http://schemas.openxmlformats.org/officeDocument/2006/relationships/hyperlink" Target="http://www.vin-vigne.com/millesimes/annee-2012.html" TargetMode="External"/><Relationship Id="rId29" Type="http://schemas.openxmlformats.org/officeDocument/2006/relationships/hyperlink" Target="http://www.vin-vigne.com/millesimes/annee-2000-vin-alsace.html" TargetMode="External"/><Relationship Id="rId24" Type="http://schemas.openxmlformats.org/officeDocument/2006/relationships/hyperlink" Target="http://www.vin-vigne.com/millesimes/annee-2005-vin-alsace.html" TargetMode="External"/><Relationship Id="rId40" Type="http://schemas.openxmlformats.org/officeDocument/2006/relationships/hyperlink" Target="http://www.vin-vigne.com/millesimes/annee-2004-vin-armagnac.html" TargetMode="External"/><Relationship Id="rId45" Type="http://schemas.openxmlformats.org/officeDocument/2006/relationships/hyperlink" Target="http://www.vin-vigne.com/millesimes/vignoble-vin-beaujolais.html" TargetMode="External"/><Relationship Id="rId66" Type="http://schemas.openxmlformats.org/officeDocument/2006/relationships/hyperlink" Target="http://www.vin-vigne.com/millesimes/annee-2008-vin-bordeaux.html" TargetMode="External"/><Relationship Id="rId87" Type="http://schemas.openxmlformats.org/officeDocument/2006/relationships/hyperlink" Target="http://www.vin-vigne.com/millesimes/annee-2002-vin-bourgogne.html" TargetMode="External"/><Relationship Id="rId110" Type="http://schemas.openxmlformats.org/officeDocument/2006/relationships/hyperlink" Target="http://www.vin-vigne.com/millesimes/annee-2009-vin-cognac.html" TargetMode="External"/><Relationship Id="rId115" Type="http://schemas.openxmlformats.org/officeDocument/2006/relationships/hyperlink" Target="http://www.vin-vigne.com/millesimes/annee-2004-vin-cognac.html" TargetMode="External"/><Relationship Id="rId131" Type="http://schemas.openxmlformats.org/officeDocument/2006/relationships/hyperlink" Target="http://www.vin-vigne.com/millesimes/annee-2003-vin-jura.html" TargetMode="External"/><Relationship Id="rId136" Type="http://schemas.openxmlformats.org/officeDocument/2006/relationships/hyperlink" Target="http://www.vin-vigne.com/millesimes/annee-2013-vin-languedoc-roussillon.html" TargetMode="External"/><Relationship Id="rId157" Type="http://schemas.openxmlformats.org/officeDocument/2006/relationships/hyperlink" Target="http://www.vin-vigne.com/millesimes/annee-2007-vin-loire.html" TargetMode="External"/><Relationship Id="rId178" Type="http://schemas.openxmlformats.org/officeDocument/2006/relationships/hyperlink" Target="http://www.vin-vigne.com/millesimes/annee-2001-vin-lorraine.html" TargetMode="External"/><Relationship Id="rId61" Type="http://schemas.openxmlformats.org/officeDocument/2006/relationships/hyperlink" Target="http://www.vin-vigne.com/millesimes/annee-2013-vin-bordeaux.html" TargetMode="External"/><Relationship Id="rId82" Type="http://schemas.openxmlformats.org/officeDocument/2006/relationships/hyperlink" Target="http://www.vin-vigne.com/millesimes/annee-2007-vin-bourgogne.html" TargetMode="External"/><Relationship Id="rId152" Type="http://schemas.openxmlformats.org/officeDocument/2006/relationships/hyperlink" Target="http://www.vin-vigne.com/millesimes/annee-2012-vin-loire.html" TargetMode="External"/><Relationship Id="rId173" Type="http://schemas.openxmlformats.org/officeDocument/2006/relationships/hyperlink" Target="http://www.vin-vigne.com/millesimes/annee-2006-vin-lorraine.html" TargetMode="External"/><Relationship Id="rId194" Type="http://schemas.openxmlformats.org/officeDocument/2006/relationships/hyperlink" Target="http://www.vin-vigne.com/millesimes/annee-2000-vin-provence-corse.html" TargetMode="External"/><Relationship Id="rId199" Type="http://schemas.openxmlformats.org/officeDocument/2006/relationships/hyperlink" Target="http://www.vin-vigne.com/millesimes/annee-2010-vin-rhone.html" TargetMode="External"/><Relationship Id="rId203" Type="http://schemas.openxmlformats.org/officeDocument/2006/relationships/hyperlink" Target="http://www.vin-vigne.com/millesimes/annee-2006-vin-rhone.html" TargetMode="External"/><Relationship Id="rId208" Type="http://schemas.openxmlformats.org/officeDocument/2006/relationships/hyperlink" Target="http://www.vin-vigne.com/millesimes/annee-2001-vin-rhone.html" TargetMode="External"/><Relationship Id="rId229" Type="http://schemas.openxmlformats.org/officeDocument/2006/relationships/hyperlink" Target="http://www.vin-vigne.com/millesimes/annee-2010-vin-sud-ouest.html" TargetMode="External"/><Relationship Id="rId19" Type="http://schemas.openxmlformats.org/officeDocument/2006/relationships/hyperlink" Target="http://www.vin-vigne.com/millesimes/annee-2010-vin-alsace.html" TargetMode="External"/><Relationship Id="rId224" Type="http://schemas.openxmlformats.org/officeDocument/2006/relationships/hyperlink" Target="http://www.vin-vigne.com/millesimes/annee-2000-vin-savoie-bugey.html" TargetMode="External"/><Relationship Id="rId240" Type="http://schemas.openxmlformats.org/officeDocument/2006/relationships/hyperlink" Target="http://www.vin-vigne.com/millesimes/" TargetMode="External"/><Relationship Id="rId14" Type="http://schemas.openxmlformats.org/officeDocument/2006/relationships/hyperlink" Target="http://www.vin-vigne.com/millesimes/annee-2000.html" TargetMode="External"/><Relationship Id="rId30" Type="http://schemas.openxmlformats.org/officeDocument/2006/relationships/hyperlink" Target="http://www.vin-vigne.com/millesimes/vignoble-vin-armagnac.html" TargetMode="External"/><Relationship Id="rId35" Type="http://schemas.openxmlformats.org/officeDocument/2006/relationships/hyperlink" Target="http://www.vin-vigne.com/millesimes/annee-2009-vin-armagnac.html" TargetMode="External"/><Relationship Id="rId56" Type="http://schemas.openxmlformats.org/officeDocument/2006/relationships/hyperlink" Target="http://www.vin-vigne.com/millesimes/annee-2003-vin-beaujolais.html" TargetMode="External"/><Relationship Id="rId77" Type="http://schemas.openxmlformats.org/officeDocument/2006/relationships/hyperlink" Target="http://www.vin-vigne.com/millesimes/annee-2012-vin-bourgogne.html" TargetMode="External"/><Relationship Id="rId100" Type="http://schemas.openxmlformats.org/officeDocument/2006/relationships/hyperlink" Target="http://www.vin-vigne.com/millesimes/annee-2004-vin-champagne.html" TargetMode="External"/><Relationship Id="rId105" Type="http://schemas.openxmlformats.org/officeDocument/2006/relationships/hyperlink" Target="http://www.vin-vigne.com/millesimes/vignoble-vin-cognac.html" TargetMode="External"/><Relationship Id="rId126" Type="http://schemas.openxmlformats.org/officeDocument/2006/relationships/hyperlink" Target="http://www.vin-vigne.com/millesimes/annee-2008-vin-jura.html" TargetMode="External"/><Relationship Id="rId147" Type="http://schemas.openxmlformats.org/officeDocument/2006/relationships/hyperlink" Target="http://www.vin-vigne.com/millesimes/annee-2002-vin-languedoc-roussillon.html" TargetMode="External"/><Relationship Id="rId168" Type="http://schemas.openxmlformats.org/officeDocument/2006/relationships/hyperlink" Target="http://www.vin-vigne.com/millesimes/annee-2011-vin-lorraine.html" TargetMode="External"/><Relationship Id="rId8" Type="http://schemas.openxmlformats.org/officeDocument/2006/relationships/hyperlink" Target="http://www.vin-vigne.com/millesimes/annee-2006.html" TargetMode="External"/><Relationship Id="rId51" Type="http://schemas.openxmlformats.org/officeDocument/2006/relationships/hyperlink" Target="http://www.vin-vigne.com/millesimes/annee-2008-vin-beaujolais.html" TargetMode="External"/><Relationship Id="rId72" Type="http://schemas.openxmlformats.org/officeDocument/2006/relationships/hyperlink" Target="http://www.vin-vigne.com/millesimes/annee-2002-vin-bordeaux.html" TargetMode="External"/><Relationship Id="rId93" Type="http://schemas.openxmlformats.org/officeDocument/2006/relationships/hyperlink" Target="http://www.vin-vigne.com/millesimes/annee-2011-vin-champagne.html" TargetMode="External"/><Relationship Id="rId98" Type="http://schemas.openxmlformats.org/officeDocument/2006/relationships/hyperlink" Target="http://www.vin-vigne.com/millesimes/annee-2006-vin-champagne.html" TargetMode="External"/><Relationship Id="rId121" Type="http://schemas.openxmlformats.org/officeDocument/2006/relationships/hyperlink" Target="http://www.vin-vigne.com/millesimes/annee-2013-vin-jura.html" TargetMode="External"/><Relationship Id="rId142" Type="http://schemas.openxmlformats.org/officeDocument/2006/relationships/hyperlink" Target="http://www.vin-vigne.com/millesimes/annee-2007-vin-languedoc-roussillon.html" TargetMode="External"/><Relationship Id="rId163" Type="http://schemas.openxmlformats.org/officeDocument/2006/relationships/hyperlink" Target="http://www.vin-vigne.com/millesimes/annee-2001-vin-loire.html" TargetMode="External"/><Relationship Id="rId184" Type="http://schemas.openxmlformats.org/officeDocument/2006/relationships/hyperlink" Target="http://www.vin-vigne.com/millesimes/annee-2010-vin-provence-corse.html" TargetMode="External"/><Relationship Id="rId189" Type="http://schemas.openxmlformats.org/officeDocument/2006/relationships/hyperlink" Target="http://www.vin-vigne.com/millesimes/annee-2005-vin-provence-corse.html" TargetMode="External"/><Relationship Id="rId219" Type="http://schemas.openxmlformats.org/officeDocument/2006/relationships/hyperlink" Target="http://www.vin-vigne.com/millesimes/annee-2005-vin-savoie-bugey.html" TargetMode="External"/><Relationship Id="rId3" Type="http://schemas.openxmlformats.org/officeDocument/2006/relationships/hyperlink" Target="http://www.vin-vigne.com/millesimes/annee-2011.html" TargetMode="External"/><Relationship Id="rId214" Type="http://schemas.openxmlformats.org/officeDocument/2006/relationships/hyperlink" Target="http://www.vin-vigne.com/millesimes/annee-2010-vin-savoie-bugey.html" TargetMode="External"/><Relationship Id="rId230" Type="http://schemas.openxmlformats.org/officeDocument/2006/relationships/hyperlink" Target="http://www.vin-vigne.com/millesimes/annee-2009-vin-sud-ouest.html" TargetMode="External"/><Relationship Id="rId235" Type="http://schemas.openxmlformats.org/officeDocument/2006/relationships/hyperlink" Target="http://www.vin-vigne.com/millesimes/annee-2004-vin-sud-ouest.html" TargetMode="External"/><Relationship Id="rId25" Type="http://schemas.openxmlformats.org/officeDocument/2006/relationships/hyperlink" Target="http://www.vin-vigne.com/millesimes/annee-2004-vin-alsace.html" TargetMode="External"/><Relationship Id="rId46" Type="http://schemas.openxmlformats.org/officeDocument/2006/relationships/hyperlink" Target="http://www.vin-vigne.com/millesimes/annee-2013-vin-beaujolais.html" TargetMode="External"/><Relationship Id="rId67" Type="http://schemas.openxmlformats.org/officeDocument/2006/relationships/hyperlink" Target="http://www.vin-vigne.com/millesimes/annee-2007-vin-bordeaux.html" TargetMode="External"/><Relationship Id="rId116" Type="http://schemas.openxmlformats.org/officeDocument/2006/relationships/hyperlink" Target="http://www.vin-vigne.com/millesimes/annee-2003-vin-cognac.html" TargetMode="External"/><Relationship Id="rId137" Type="http://schemas.openxmlformats.org/officeDocument/2006/relationships/hyperlink" Target="http://www.vin-vigne.com/millesimes/annee-2012-vin-languedoc-roussillon.html" TargetMode="External"/><Relationship Id="rId158" Type="http://schemas.openxmlformats.org/officeDocument/2006/relationships/hyperlink" Target="http://www.vin-vigne.com/millesimes/annee-2006-vin-loire.html" TargetMode="External"/><Relationship Id="rId20" Type="http://schemas.openxmlformats.org/officeDocument/2006/relationships/hyperlink" Target="http://www.vin-vigne.com/millesimes/annee-2009-vin-alsace.html" TargetMode="External"/><Relationship Id="rId41" Type="http://schemas.openxmlformats.org/officeDocument/2006/relationships/hyperlink" Target="http://www.vin-vigne.com/millesimes/annee-2003-vin-armagnac.html" TargetMode="External"/><Relationship Id="rId62" Type="http://schemas.openxmlformats.org/officeDocument/2006/relationships/hyperlink" Target="http://www.vin-vigne.com/millesimes/annee-2012-vin-bordeaux.html" TargetMode="External"/><Relationship Id="rId83" Type="http://schemas.openxmlformats.org/officeDocument/2006/relationships/hyperlink" Target="http://www.vin-vigne.com/millesimes/annee-2006-vin-bourgogne.html" TargetMode="External"/><Relationship Id="rId88" Type="http://schemas.openxmlformats.org/officeDocument/2006/relationships/hyperlink" Target="http://www.vin-vigne.com/millesimes/annee-2001-vin-bourgogne.html" TargetMode="External"/><Relationship Id="rId111" Type="http://schemas.openxmlformats.org/officeDocument/2006/relationships/hyperlink" Target="http://www.vin-vigne.com/millesimes/annee-2008-vin-cognac.html" TargetMode="External"/><Relationship Id="rId132" Type="http://schemas.openxmlformats.org/officeDocument/2006/relationships/hyperlink" Target="http://www.vin-vigne.com/millesimes/annee-2002-vin-jura.html" TargetMode="External"/><Relationship Id="rId153" Type="http://schemas.openxmlformats.org/officeDocument/2006/relationships/hyperlink" Target="http://www.vin-vigne.com/millesimes/annee-2011-vin-loire.html" TargetMode="External"/><Relationship Id="rId174" Type="http://schemas.openxmlformats.org/officeDocument/2006/relationships/hyperlink" Target="http://www.vin-vigne.com/millesimes/annee-2005-vin-lorraine.html" TargetMode="External"/><Relationship Id="rId179" Type="http://schemas.openxmlformats.org/officeDocument/2006/relationships/hyperlink" Target="http://www.vin-vigne.com/millesimes/annee-2000-vin-lorraine.html" TargetMode="External"/><Relationship Id="rId195" Type="http://schemas.openxmlformats.org/officeDocument/2006/relationships/hyperlink" Target="http://www.vin-vigne.com/millesimes/vignoble-vin-rhone.html" TargetMode="External"/><Relationship Id="rId209" Type="http://schemas.openxmlformats.org/officeDocument/2006/relationships/hyperlink" Target="http://www.vin-vigne.com/millesimes/annee-2000-vin-rhone.html" TargetMode="External"/><Relationship Id="rId190" Type="http://schemas.openxmlformats.org/officeDocument/2006/relationships/hyperlink" Target="http://www.vin-vigne.com/millesimes/annee-2004-vin-provence-corse.html" TargetMode="External"/><Relationship Id="rId204" Type="http://schemas.openxmlformats.org/officeDocument/2006/relationships/hyperlink" Target="http://www.vin-vigne.com/millesimes/annee-2005-vin-rhone.html" TargetMode="External"/><Relationship Id="rId220" Type="http://schemas.openxmlformats.org/officeDocument/2006/relationships/hyperlink" Target="http://www.vin-vigne.com/millesimes/annee-2004-vin-savoie-bugey.html" TargetMode="External"/><Relationship Id="rId225" Type="http://schemas.openxmlformats.org/officeDocument/2006/relationships/hyperlink" Target="http://www.vin-vigne.com/millesimes/vignoble-vin-sud-ouest.html" TargetMode="External"/><Relationship Id="rId241" Type="http://schemas.openxmlformats.org/officeDocument/2006/relationships/printerSettings" Target="../printerSettings/printerSettings2.bin"/><Relationship Id="rId15" Type="http://schemas.openxmlformats.org/officeDocument/2006/relationships/hyperlink" Target="http://www.vin-vigne.com/millesimes/vignoble-vin-alsace.html" TargetMode="External"/><Relationship Id="rId36" Type="http://schemas.openxmlformats.org/officeDocument/2006/relationships/hyperlink" Target="http://www.vin-vigne.com/millesimes/annee-2008-vin-armagnac.html" TargetMode="External"/><Relationship Id="rId57" Type="http://schemas.openxmlformats.org/officeDocument/2006/relationships/hyperlink" Target="http://www.vin-vigne.com/millesimes/annee-2002-vin-beaujolais.html" TargetMode="External"/><Relationship Id="rId106" Type="http://schemas.openxmlformats.org/officeDocument/2006/relationships/hyperlink" Target="http://www.vin-vigne.com/millesimes/annee-2013-vin-cognac.html" TargetMode="External"/><Relationship Id="rId127" Type="http://schemas.openxmlformats.org/officeDocument/2006/relationships/hyperlink" Target="http://www.vin-vigne.com/millesimes/annee-2007-vin-jura.html" TargetMode="External"/><Relationship Id="rId10" Type="http://schemas.openxmlformats.org/officeDocument/2006/relationships/hyperlink" Target="http://www.vin-vigne.com/millesimes/annee-2004.html" TargetMode="External"/><Relationship Id="rId31" Type="http://schemas.openxmlformats.org/officeDocument/2006/relationships/hyperlink" Target="http://www.vin-vigne.com/millesimes/annee-2013-vin-armagnac.html" TargetMode="External"/><Relationship Id="rId52" Type="http://schemas.openxmlformats.org/officeDocument/2006/relationships/hyperlink" Target="http://www.vin-vigne.com/millesimes/annee-2007-vin-beaujolais.html" TargetMode="External"/><Relationship Id="rId73" Type="http://schemas.openxmlformats.org/officeDocument/2006/relationships/hyperlink" Target="http://www.vin-vigne.com/millesimes/annee-2001-vin-bordeaux.html" TargetMode="External"/><Relationship Id="rId78" Type="http://schemas.openxmlformats.org/officeDocument/2006/relationships/hyperlink" Target="http://www.vin-vigne.com/millesimes/annee-2011-vin-bourgogne.html" TargetMode="External"/><Relationship Id="rId94" Type="http://schemas.openxmlformats.org/officeDocument/2006/relationships/hyperlink" Target="http://www.vin-vigne.com/millesimes/annee-2010-vin-champagne.html" TargetMode="External"/><Relationship Id="rId99" Type="http://schemas.openxmlformats.org/officeDocument/2006/relationships/hyperlink" Target="http://www.vin-vigne.com/millesimes/annee-2005-vin-champagne.html" TargetMode="External"/><Relationship Id="rId101" Type="http://schemas.openxmlformats.org/officeDocument/2006/relationships/hyperlink" Target="http://www.vin-vigne.com/millesimes/annee-2003-vin-champagne.html" TargetMode="External"/><Relationship Id="rId122" Type="http://schemas.openxmlformats.org/officeDocument/2006/relationships/hyperlink" Target="http://www.vin-vigne.com/millesimes/annee-2012-vin-jura.html" TargetMode="External"/><Relationship Id="rId143" Type="http://schemas.openxmlformats.org/officeDocument/2006/relationships/hyperlink" Target="http://www.vin-vigne.com/millesimes/annee-2006-vin-languedoc-roussillon.html" TargetMode="External"/><Relationship Id="rId148" Type="http://schemas.openxmlformats.org/officeDocument/2006/relationships/hyperlink" Target="http://www.vin-vigne.com/millesimes/annee-2001-vin-languedoc-roussillon.html" TargetMode="External"/><Relationship Id="rId164" Type="http://schemas.openxmlformats.org/officeDocument/2006/relationships/hyperlink" Target="http://www.vin-vigne.com/millesimes/annee-2000-vin-loire.html" TargetMode="External"/><Relationship Id="rId169" Type="http://schemas.openxmlformats.org/officeDocument/2006/relationships/hyperlink" Target="http://www.vin-vigne.com/millesimes/annee-2010-vin-lorraine.html" TargetMode="External"/><Relationship Id="rId185" Type="http://schemas.openxmlformats.org/officeDocument/2006/relationships/hyperlink" Target="http://www.vin-vigne.com/millesimes/annee-2009-vin-provence-corse.html" TargetMode="External"/><Relationship Id="rId4" Type="http://schemas.openxmlformats.org/officeDocument/2006/relationships/hyperlink" Target="http://www.vin-vigne.com/millesimes/annee-2010.html" TargetMode="External"/><Relationship Id="rId9" Type="http://schemas.openxmlformats.org/officeDocument/2006/relationships/hyperlink" Target="http://www.vin-vigne.com/millesimes/annee-2005.html" TargetMode="External"/><Relationship Id="rId180" Type="http://schemas.openxmlformats.org/officeDocument/2006/relationships/hyperlink" Target="http://www.vin-vigne.com/millesimes/vignoble-vin-provence-corse.html" TargetMode="External"/><Relationship Id="rId210" Type="http://schemas.openxmlformats.org/officeDocument/2006/relationships/hyperlink" Target="http://www.vin-vigne.com/millesimes/vignoble-vin-savoie-bugey.html" TargetMode="External"/><Relationship Id="rId215" Type="http://schemas.openxmlformats.org/officeDocument/2006/relationships/hyperlink" Target="http://www.vin-vigne.com/millesimes/annee-2009-vin-savoie-bugey.html" TargetMode="External"/><Relationship Id="rId236" Type="http://schemas.openxmlformats.org/officeDocument/2006/relationships/hyperlink" Target="http://www.vin-vigne.com/millesimes/annee-2003-vin-sud-ouest.html" TargetMode="External"/><Relationship Id="rId26" Type="http://schemas.openxmlformats.org/officeDocument/2006/relationships/hyperlink" Target="http://www.vin-vigne.com/millesimes/annee-2003-vin-alsace.html" TargetMode="External"/><Relationship Id="rId231" Type="http://schemas.openxmlformats.org/officeDocument/2006/relationships/hyperlink" Target="http://www.vin-vigne.com/millesimes/annee-2008-vin-sud-ouest.html" TargetMode="External"/><Relationship Id="rId47" Type="http://schemas.openxmlformats.org/officeDocument/2006/relationships/hyperlink" Target="http://www.vin-vigne.com/millesimes/annee-2012-vin-beaujolais.html" TargetMode="External"/><Relationship Id="rId68" Type="http://schemas.openxmlformats.org/officeDocument/2006/relationships/hyperlink" Target="http://www.vin-vigne.com/millesimes/annee-2006-vin-bordeaux.html" TargetMode="External"/><Relationship Id="rId89" Type="http://schemas.openxmlformats.org/officeDocument/2006/relationships/hyperlink" Target="http://www.vin-vigne.com/millesimes/annee-2000-vin-bourgogne.html" TargetMode="External"/><Relationship Id="rId112" Type="http://schemas.openxmlformats.org/officeDocument/2006/relationships/hyperlink" Target="http://www.vin-vigne.com/millesimes/annee-2007-vin-cognac.html" TargetMode="External"/><Relationship Id="rId133" Type="http://schemas.openxmlformats.org/officeDocument/2006/relationships/hyperlink" Target="http://www.vin-vigne.com/millesimes/annee-2001-vin-jura.html" TargetMode="External"/><Relationship Id="rId154" Type="http://schemas.openxmlformats.org/officeDocument/2006/relationships/hyperlink" Target="http://www.vin-vigne.com/millesimes/annee-2010-vin-loire.html" TargetMode="External"/><Relationship Id="rId175" Type="http://schemas.openxmlformats.org/officeDocument/2006/relationships/hyperlink" Target="http://www.vin-vigne.com/millesimes/annee-2004-vin-lorraine.html" TargetMode="External"/><Relationship Id="rId196" Type="http://schemas.openxmlformats.org/officeDocument/2006/relationships/hyperlink" Target="http://www.vin-vigne.com/millesimes/annee-2013-vin-rhone.html" TargetMode="External"/><Relationship Id="rId200" Type="http://schemas.openxmlformats.org/officeDocument/2006/relationships/hyperlink" Target="http://www.vin-vigne.com/millesimes/annee-2009-vin-rhone.html" TargetMode="External"/><Relationship Id="rId16" Type="http://schemas.openxmlformats.org/officeDocument/2006/relationships/hyperlink" Target="http://www.vin-vigne.com/millesimes/annee-2013-vin-alsace.html" TargetMode="External"/><Relationship Id="rId221" Type="http://schemas.openxmlformats.org/officeDocument/2006/relationships/hyperlink" Target="http://www.vin-vigne.com/millesimes/annee-2003-vin-savoie-bugey.html" TargetMode="External"/><Relationship Id="rId242" Type="http://schemas.openxmlformats.org/officeDocument/2006/relationships/vmlDrawing" Target="../drawings/vmlDrawing1.vml"/><Relationship Id="rId37" Type="http://schemas.openxmlformats.org/officeDocument/2006/relationships/hyperlink" Target="http://www.vin-vigne.com/millesimes/annee-2007-vin-armagnac.html" TargetMode="External"/><Relationship Id="rId58" Type="http://schemas.openxmlformats.org/officeDocument/2006/relationships/hyperlink" Target="http://www.vin-vigne.com/millesimes/annee-2001-vin-beaujolais.html" TargetMode="External"/><Relationship Id="rId79" Type="http://schemas.openxmlformats.org/officeDocument/2006/relationships/hyperlink" Target="http://www.vin-vigne.com/millesimes/annee-2010-vin-bourgogne.html" TargetMode="External"/><Relationship Id="rId102" Type="http://schemas.openxmlformats.org/officeDocument/2006/relationships/hyperlink" Target="http://www.vin-vigne.com/millesimes/annee-2002-vin-champagne.html" TargetMode="External"/><Relationship Id="rId123" Type="http://schemas.openxmlformats.org/officeDocument/2006/relationships/hyperlink" Target="http://www.vin-vigne.com/millesimes/annee-2011-vin-jura.html" TargetMode="External"/><Relationship Id="rId144" Type="http://schemas.openxmlformats.org/officeDocument/2006/relationships/hyperlink" Target="http://www.vin-vigne.com/millesimes/annee-2005-vin-languedoc-roussillon.html" TargetMode="External"/><Relationship Id="rId90" Type="http://schemas.openxmlformats.org/officeDocument/2006/relationships/hyperlink" Target="http://www.vin-vigne.com/millesimes/vignoble-vin-champagne.html" TargetMode="External"/><Relationship Id="rId165" Type="http://schemas.openxmlformats.org/officeDocument/2006/relationships/hyperlink" Target="http://www.vin-vigne.com/millesimes/vignoble-vin-lorraine.html" TargetMode="External"/><Relationship Id="rId186" Type="http://schemas.openxmlformats.org/officeDocument/2006/relationships/hyperlink" Target="http://www.vin-vigne.com/millesimes/annee-2008-vin-provence-corse.html" TargetMode="External"/><Relationship Id="rId211" Type="http://schemas.openxmlformats.org/officeDocument/2006/relationships/hyperlink" Target="http://www.vin-vigne.com/millesimes/annee-2013-vin-savoie-bugey.html" TargetMode="External"/><Relationship Id="rId232" Type="http://schemas.openxmlformats.org/officeDocument/2006/relationships/hyperlink" Target="http://www.vin-vigne.com/millesimes/annee-2007-vin-sud-ouest.html" TargetMode="External"/><Relationship Id="rId27" Type="http://schemas.openxmlformats.org/officeDocument/2006/relationships/hyperlink" Target="http://www.vin-vigne.com/millesimes/annee-2002-vin-alsace.html" TargetMode="External"/><Relationship Id="rId48" Type="http://schemas.openxmlformats.org/officeDocument/2006/relationships/hyperlink" Target="http://www.vin-vigne.com/millesimes/annee-2011-vin-beaujolais.html" TargetMode="External"/><Relationship Id="rId69" Type="http://schemas.openxmlformats.org/officeDocument/2006/relationships/hyperlink" Target="http://www.vin-vigne.com/millesimes/annee-2005-vin-bordeaux.html" TargetMode="External"/><Relationship Id="rId113" Type="http://schemas.openxmlformats.org/officeDocument/2006/relationships/hyperlink" Target="http://www.vin-vigne.com/millesimes/annee-2006-vin-cognac.html" TargetMode="External"/><Relationship Id="rId134" Type="http://schemas.openxmlformats.org/officeDocument/2006/relationships/hyperlink" Target="http://www.vin-vigne.com/millesimes/annee-2000-vin-jura.html" TargetMode="External"/><Relationship Id="rId80" Type="http://schemas.openxmlformats.org/officeDocument/2006/relationships/hyperlink" Target="http://www.vin-vigne.com/millesimes/annee-2009-vin-bourgogne.html" TargetMode="External"/><Relationship Id="rId155" Type="http://schemas.openxmlformats.org/officeDocument/2006/relationships/hyperlink" Target="http://www.vin-vigne.com/millesimes/annee-2009-vin-loire.html" TargetMode="External"/><Relationship Id="rId176" Type="http://schemas.openxmlformats.org/officeDocument/2006/relationships/hyperlink" Target="http://www.vin-vigne.com/millesimes/annee-2003-vin-lorraine.html" TargetMode="External"/><Relationship Id="rId197" Type="http://schemas.openxmlformats.org/officeDocument/2006/relationships/hyperlink" Target="http://www.vin-vigne.com/millesimes/annee-2012-vin-rhone.html"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2"/>
  <dimension ref="A1:R9"/>
  <sheetViews>
    <sheetView workbookViewId="0">
      <selection activeCell="Q8" sqref="Q8"/>
    </sheetView>
  </sheetViews>
  <sheetFormatPr baseColWidth="10" defaultRowHeight="15"/>
  <cols>
    <col min="1" max="1" width="11.42578125" style="1"/>
    <col min="2" max="7" width="10.7109375" style="1" customWidth="1"/>
    <col min="8" max="8" width="2.7109375" style="40" customWidth="1"/>
    <col min="9" max="15" width="10.7109375" style="1" customWidth="1"/>
    <col min="16" max="16384" width="11.42578125" style="1"/>
  </cols>
  <sheetData>
    <row r="1" spans="1:18" ht="39" customHeight="1">
      <c r="B1" s="46" t="s">
        <v>57</v>
      </c>
      <c r="C1" s="46"/>
      <c r="D1" s="46"/>
      <c r="E1" s="46"/>
      <c r="F1" s="46"/>
      <c r="G1" s="46"/>
      <c r="H1" s="43"/>
      <c r="I1" s="46" t="s">
        <v>33</v>
      </c>
      <c r="J1" s="46"/>
      <c r="K1" s="46"/>
      <c r="L1" s="46"/>
      <c r="M1" s="46"/>
      <c r="N1" s="46"/>
      <c r="O1" s="46"/>
    </row>
    <row r="2" spans="1:18">
      <c r="B2" s="42">
        <v>1</v>
      </c>
      <c r="C2" s="42">
        <v>2</v>
      </c>
      <c r="D2" s="42">
        <v>3</v>
      </c>
      <c r="E2" s="42">
        <v>4</v>
      </c>
      <c r="F2" s="42">
        <v>5</v>
      </c>
      <c r="G2" s="42">
        <v>6</v>
      </c>
      <c r="H2" s="44"/>
      <c r="I2" s="42">
        <v>7</v>
      </c>
      <c r="J2" s="42">
        <v>8</v>
      </c>
      <c r="K2" s="42">
        <v>9</v>
      </c>
      <c r="L2" s="42">
        <v>10</v>
      </c>
      <c r="M2" s="42">
        <v>11</v>
      </c>
      <c r="N2" s="42">
        <v>12</v>
      </c>
      <c r="O2" s="42">
        <v>13</v>
      </c>
    </row>
    <row r="3" spans="1:18" ht="50.1" customHeight="1">
      <c r="A3" s="42" t="s">
        <v>40</v>
      </c>
      <c r="B3" s="2">
        <v>1</v>
      </c>
      <c r="C3" s="2">
        <v>2</v>
      </c>
      <c r="D3" s="2">
        <v>3</v>
      </c>
      <c r="E3" s="2">
        <v>4</v>
      </c>
      <c r="F3" s="2">
        <v>5</v>
      </c>
      <c r="G3" s="38">
        <v>6</v>
      </c>
      <c r="H3" s="41"/>
      <c r="I3" s="39">
        <v>43</v>
      </c>
      <c r="J3" s="2">
        <v>44</v>
      </c>
      <c r="K3" s="2">
        <v>45</v>
      </c>
      <c r="L3" s="2">
        <v>46</v>
      </c>
      <c r="M3" s="2">
        <v>47</v>
      </c>
      <c r="N3" s="2">
        <v>48</v>
      </c>
      <c r="O3" s="2">
        <v>49</v>
      </c>
    </row>
    <row r="4" spans="1:18" ht="50.1" customHeight="1">
      <c r="A4" s="42" t="s">
        <v>64</v>
      </c>
      <c r="B4" s="2">
        <v>7</v>
      </c>
      <c r="C4" s="2">
        <v>8</v>
      </c>
      <c r="D4" s="2">
        <v>9</v>
      </c>
      <c r="E4" s="2">
        <v>10</v>
      </c>
      <c r="F4" s="2">
        <v>11</v>
      </c>
      <c r="G4" s="38">
        <v>12</v>
      </c>
      <c r="H4" s="41"/>
      <c r="I4" s="39">
        <v>50</v>
      </c>
      <c r="J4" s="2">
        <v>51</v>
      </c>
      <c r="K4" s="2">
        <v>52</v>
      </c>
      <c r="L4" s="2">
        <v>53</v>
      </c>
      <c r="M4" s="2">
        <v>54</v>
      </c>
      <c r="N4" s="2">
        <v>55</v>
      </c>
      <c r="O4" s="2">
        <v>56</v>
      </c>
      <c r="Q4" s="62" t="s">
        <v>563</v>
      </c>
      <c r="R4" s="62"/>
    </row>
    <row r="5" spans="1:18" ht="50.1" customHeight="1">
      <c r="A5" s="42" t="s">
        <v>87</v>
      </c>
      <c r="B5" s="2">
        <v>13</v>
      </c>
      <c r="C5" s="2">
        <v>14</v>
      </c>
      <c r="D5" s="2">
        <v>15</v>
      </c>
      <c r="E5" s="2">
        <v>16</v>
      </c>
      <c r="F5" s="2">
        <v>17</v>
      </c>
      <c r="G5" s="38">
        <v>18</v>
      </c>
      <c r="H5" s="41"/>
      <c r="I5" s="39">
        <v>57</v>
      </c>
      <c r="J5" s="2">
        <v>58</v>
      </c>
      <c r="K5" s="2">
        <v>59</v>
      </c>
      <c r="L5" s="2">
        <v>60</v>
      </c>
      <c r="M5" s="2">
        <v>61</v>
      </c>
      <c r="N5" s="2">
        <v>62</v>
      </c>
      <c r="O5" s="2">
        <v>63</v>
      </c>
    </row>
    <row r="6" spans="1:18" ht="50.1" customHeight="1">
      <c r="A6" s="42" t="s">
        <v>109</v>
      </c>
      <c r="B6" s="2">
        <v>19</v>
      </c>
      <c r="C6" s="2">
        <v>20</v>
      </c>
      <c r="D6" s="2">
        <v>21</v>
      </c>
      <c r="E6" s="2">
        <v>22</v>
      </c>
      <c r="F6" s="2">
        <v>23</v>
      </c>
      <c r="G6" s="38">
        <v>24</v>
      </c>
      <c r="H6" s="41"/>
      <c r="I6" s="39">
        <v>64</v>
      </c>
      <c r="J6" s="2">
        <v>65</v>
      </c>
      <c r="K6" s="2">
        <v>66</v>
      </c>
      <c r="L6" s="2">
        <v>67</v>
      </c>
      <c r="M6" s="2">
        <v>68</v>
      </c>
      <c r="N6" s="2">
        <v>69</v>
      </c>
      <c r="O6" s="2">
        <v>70</v>
      </c>
      <c r="Q6" s="62" t="s">
        <v>564</v>
      </c>
      <c r="R6" s="62"/>
    </row>
    <row r="7" spans="1:18" ht="50.1" customHeight="1">
      <c r="A7" s="42" t="s">
        <v>130</v>
      </c>
      <c r="B7" s="2">
        <v>25</v>
      </c>
      <c r="C7" s="2">
        <v>26</v>
      </c>
      <c r="D7" s="2">
        <v>27</v>
      </c>
      <c r="E7" s="2">
        <v>28</v>
      </c>
      <c r="F7" s="2">
        <v>29</v>
      </c>
      <c r="G7" s="38">
        <v>30</v>
      </c>
      <c r="H7" s="41"/>
      <c r="I7" s="39">
        <v>71</v>
      </c>
      <c r="J7" s="2">
        <v>72</v>
      </c>
      <c r="K7" s="2">
        <v>73</v>
      </c>
      <c r="L7" s="2">
        <v>74</v>
      </c>
      <c r="M7" s="2">
        <v>75</v>
      </c>
      <c r="N7" s="2">
        <v>76</v>
      </c>
      <c r="O7" s="2">
        <v>77</v>
      </c>
    </row>
    <row r="8" spans="1:18" ht="50.1" customHeight="1">
      <c r="A8" s="42" t="s">
        <v>150</v>
      </c>
      <c r="B8" s="2">
        <v>31</v>
      </c>
      <c r="C8" s="2">
        <v>32</v>
      </c>
      <c r="D8" s="2">
        <v>33</v>
      </c>
      <c r="E8" s="2">
        <v>34</v>
      </c>
      <c r="F8" s="2">
        <v>35</v>
      </c>
      <c r="G8" s="38">
        <v>36</v>
      </c>
      <c r="H8" s="41"/>
      <c r="I8" s="39">
        <v>78</v>
      </c>
      <c r="J8" s="2">
        <v>79</v>
      </c>
      <c r="K8" s="2">
        <v>80</v>
      </c>
      <c r="L8" s="2">
        <v>81</v>
      </c>
      <c r="M8" s="2">
        <v>82</v>
      </c>
      <c r="N8" s="2">
        <v>83</v>
      </c>
      <c r="O8" s="2">
        <v>84</v>
      </c>
    </row>
    <row r="9" spans="1:18" ht="50.1" customHeight="1">
      <c r="A9" s="42" t="s">
        <v>168</v>
      </c>
      <c r="B9" s="2">
        <v>37</v>
      </c>
      <c r="C9" s="2">
        <v>38</v>
      </c>
      <c r="D9" s="2">
        <v>39</v>
      </c>
      <c r="E9" s="2">
        <v>40</v>
      </c>
      <c r="F9" s="2">
        <v>41</v>
      </c>
      <c r="G9" s="38">
        <v>42</v>
      </c>
      <c r="H9" s="41"/>
      <c r="I9" s="39">
        <v>85</v>
      </c>
      <c r="J9" s="2">
        <v>86</v>
      </c>
      <c r="K9" s="2">
        <v>88</v>
      </c>
      <c r="L9" s="2">
        <v>89</v>
      </c>
      <c r="M9" s="2">
        <v>90</v>
      </c>
      <c r="N9" s="2">
        <v>91</v>
      </c>
      <c r="O9" s="2">
        <v>92</v>
      </c>
    </row>
  </sheetData>
  <mergeCells count="4">
    <mergeCell ref="B1:G1"/>
    <mergeCell ref="I1:O1"/>
    <mergeCell ref="Q4:R4"/>
    <mergeCell ref="Q6:R6"/>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3"/>
  <dimension ref="A1"/>
  <sheetViews>
    <sheetView workbookViewId="0">
      <selection activeCell="H28" sqref="H28"/>
    </sheetView>
  </sheetViews>
  <sheetFormatPr baseColWidth="10" defaultRowHeight="15"/>
  <sheetData/>
  <pageMargins left="0.7" right="0.7" top="0.75" bottom="0.75" header="0.3" footer="0.3"/>
  <pageSetup paperSize="0" orientation="portrait" horizontalDpi="0" verticalDpi="0" copies="0"/>
</worksheet>
</file>

<file path=xl/worksheets/sheet3.xml><?xml version="1.0" encoding="utf-8"?>
<worksheet xmlns="http://schemas.openxmlformats.org/spreadsheetml/2006/main" xmlns:r="http://schemas.openxmlformats.org/officeDocument/2006/relationships">
  <sheetPr codeName="Feuil5"/>
  <dimension ref="A2:W7"/>
  <sheetViews>
    <sheetView workbookViewId="0">
      <selection activeCell="G23" sqref="G23"/>
    </sheetView>
  </sheetViews>
  <sheetFormatPr baseColWidth="10" defaultRowHeight="15"/>
  <cols>
    <col min="7" max="7" width="9.7109375" customWidth="1"/>
    <col min="17" max="17" width="14.7109375" customWidth="1"/>
    <col min="18" max="18" width="12.42578125" customWidth="1"/>
    <col min="19" max="19" width="18.42578125" customWidth="1"/>
    <col min="22" max="22" width="14.7109375" customWidth="1"/>
  </cols>
  <sheetData>
    <row r="2" spans="1:23" s="37" customFormat="1" ht="48">
      <c r="A2" s="37" t="s">
        <v>548</v>
      </c>
      <c r="B2" s="37" t="s">
        <v>539</v>
      </c>
      <c r="C2" s="37" t="s">
        <v>0</v>
      </c>
      <c r="D2" s="37" t="s">
        <v>542</v>
      </c>
      <c r="E2" s="37" t="s">
        <v>540</v>
      </c>
      <c r="F2" s="37" t="s">
        <v>543</v>
      </c>
      <c r="G2" s="37" t="s">
        <v>550</v>
      </c>
      <c r="H2" s="37" t="s">
        <v>6</v>
      </c>
      <c r="I2" s="37" t="s">
        <v>554</v>
      </c>
      <c r="J2" s="37" t="s">
        <v>547</v>
      </c>
      <c r="K2" s="37" t="s">
        <v>544</v>
      </c>
      <c r="L2" s="37" t="s">
        <v>546</v>
      </c>
      <c r="M2" s="37" t="s">
        <v>549</v>
      </c>
      <c r="N2" s="37" t="s">
        <v>552</v>
      </c>
      <c r="O2" s="37" t="s">
        <v>553</v>
      </c>
      <c r="P2" s="37" t="s">
        <v>16</v>
      </c>
      <c r="Q2" s="37" t="s">
        <v>1</v>
      </c>
      <c r="R2" s="37" t="s">
        <v>2</v>
      </c>
      <c r="S2" s="37" t="s">
        <v>551</v>
      </c>
      <c r="T2" s="37" t="s">
        <v>9</v>
      </c>
      <c r="U2" s="37" t="s">
        <v>5</v>
      </c>
      <c r="V2" s="37" t="s">
        <v>545</v>
      </c>
      <c r="W2" s="37" t="s">
        <v>562</v>
      </c>
    </row>
    <row r="7" spans="1:23">
      <c r="K7" s="45"/>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AR47"/>
  <sheetViews>
    <sheetView tabSelected="1" workbookViewId="0">
      <selection activeCell="A19" sqref="A19:A28"/>
    </sheetView>
  </sheetViews>
  <sheetFormatPr baseColWidth="10" defaultRowHeight="15"/>
  <sheetData>
    <row r="1" spans="1:44" ht="24">
      <c r="A1" s="4" t="s">
        <v>508</v>
      </c>
      <c r="B1" s="5">
        <v>2013</v>
      </c>
      <c r="C1" s="5">
        <v>2012</v>
      </c>
      <c r="D1" s="5">
        <v>2011</v>
      </c>
      <c r="E1" s="5">
        <v>2010</v>
      </c>
      <c r="F1" s="5">
        <v>2009</v>
      </c>
      <c r="G1" s="5">
        <v>2008</v>
      </c>
      <c r="H1" s="5">
        <v>2007</v>
      </c>
      <c r="I1" s="5">
        <v>2006</v>
      </c>
      <c r="J1" s="5">
        <v>2005</v>
      </c>
      <c r="K1" s="5">
        <v>2004</v>
      </c>
      <c r="L1" s="5">
        <v>2003</v>
      </c>
      <c r="M1" s="5">
        <v>2002</v>
      </c>
      <c r="N1" s="5">
        <v>2001</v>
      </c>
      <c r="O1" s="5">
        <v>2000</v>
      </c>
      <c r="P1" s="6">
        <v>1999</v>
      </c>
      <c r="Q1" s="6">
        <v>1998</v>
      </c>
      <c r="R1" s="6">
        <v>1997</v>
      </c>
      <c r="S1" s="6">
        <v>1996</v>
      </c>
      <c r="T1" s="6">
        <v>1995</v>
      </c>
      <c r="U1" s="6">
        <v>1994</v>
      </c>
      <c r="V1" s="6">
        <v>1993</v>
      </c>
      <c r="W1" s="6">
        <v>1992</v>
      </c>
      <c r="X1" s="6">
        <v>1991</v>
      </c>
      <c r="Y1" s="6">
        <v>1990</v>
      </c>
      <c r="Z1" s="6">
        <v>1989</v>
      </c>
      <c r="AA1" s="6">
        <v>1988</v>
      </c>
      <c r="AB1" s="6">
        <v>1987</v>
      </c>
      <c r="AC1" s="6">
        <v>1986</v>
      </c>
      <c r="AD1" s="6">
        <v>1985</v>
      </c>
      <c r="AE1" s="6">
        <v>1984</v>
      </c>
      <c r="AF1" s="6">
        <v>1983</v>
      </c>
      <c r="AG1" s="6">
        <v>1982</v>
      </c>
      <c r="AH1" s="6">
        <v>1981</v>
      </c>
      <c r="AI1" s="6">
        <v>1980</v>
      </c>
      <c r="AJ1" s="6">
        <v>1979</v>
      </c>
      <c r="AK1" s="6">
        <v>1978</v>
      </c>
      <c r="AL1" s="6">
        <v>1977</v>
      </c>
      <c r="AM1" s="6">
        <v>1976</v>
      </c>
      <c r="AN1" s="6">
        <v>1975</v>
      </c>
      <c r="AO1" s="6">
        <v>1974</v>
      </c>
      <c r="AP1" s="6">
        <v>1973</v>
      </c>
      <c r="AQ1" s="6">
        <v>1972</v>
      </c>
      <c r="AR1" s="6">
        <v>1971</v>
      </c>
    </row>
    <row r="2" spans="1:44" ht="30">
      <c r="A2" s="7" t="s">
        <v>17</v>
      </c>
      <c r="B2" s="8" t="s">
        <v>509</v>
      </c>
      <c r="C2" s="9" t="s">
        <v>510</v>
      </c>
      <c r="D2" s="8" t="s">
        <v>509</v>
      </c>
      <c r="E2" s="9" t="s">
        <v>510</v>
      </c>
      <c r="F2" s="8" t="s">
        <v>509</v>
      </c>
      <c r="G2" s="10" t="s">
        <v>511</v>
      </c>
      <c r="H2" s="11" t="s">
        <v>512</v>
      </c>
      <c r="I2" s="8" t="s">
        <v>509</v>
      </c>
      <c r="J2" s="10" t="s">
        <v>511</v>
      </c>
      <c r="K2" s="9" t="s">
        <v>510</v>
      </c>
      <c r="L2" s="9" t="s">
        <v>510</v>
      </c>
      <c r="M2" s="8" t="s">
        <v>509</v>
      </c>
      <c r="N2" s="9" t="s">
        <v>510</v>
      </c>
      <c r="O2" s="11" t="s">
        <v>512</v>
      </c>
      <c r="P2" s="12" t="s">
        <v>511</v>
      </c>
      <c r="Q2" s="13" t="s">
        <v>509</v>
      </c>
      <c r="R2" s="13" t="s">
        <v>509</v>
      </c>
      <c r="S2" s="13" t="s">
        <v>509</v>
      </c>
      <c r="T2" s="13" t="s">
        <v>509</v>
      </c>
      <c r="U2" s="13" t="s">
        <v>509</v>
      </c>
      <c r="V2" s="14" t="s">
        <v>510</v>
      </c>
      <c r="W2" s="14" t="s">
        <v>510</v>
      </c>
      <c r="X2" s="13" t="s">
        <v>509</v>
      </c>
      <c r="Y2" s="15" t="s">
        <v>513</v>
      </c>
      <c r="Z2" s="16" t="s">
        <v>514</v>
      </c>
      <c r="AA2" s="17" t="s">
        <v>515</v>
      </c>
      <c r="AB2" s="13" t="s">
        <v>509</v>
      </c>
      <c r="AC2" s="18" t="s">
        <v>516</v>
      </c>
      <c r="AD2" s="19" t="s">
        <v>517</v>
      </c>
      <c r="AE2" s="18" t="s">
        <v>516</v>
      </c>
      <c r="AF2" s="15" t="s">
        <v>513</v>
      </c>
      <c r="AG2" s="13" t="s">
        <v>509</v>
      </c>
      <c r="AH2" s="16" t="s">
        <v>514</v>
      </c>
      <c r="AI2" s="18" t="s">
        <v>516</v>
      </c>
      <c r="AJ2" s="16" t="s">
        <v>514</v>
      </c>
      <c r="AK2" s="16" t="s">
        <v>514</v>
      </c>
      <c r="AL2" s="14" t="s">
        <v>510</v>
      </c>
      <c r="AM2" s="17" t="s">
        <v>515</v>
      </c>
      <c r="AN2" s="16" t="s">
        <v>514</v>
      </c>
      <c r="AO2" s="12" t="s">
        <v>511</v>
      </c>
      <c r="AP2" s="16" t="s">
        <v>514</v>
      </c>
      <c r="AQ2" s="18" t="s">
        <v>516</v>
      </c>
      <c r="AR2" s="15" t="s">
        <v>513</v>
      </c>
    </row>
    <row r="3" spans="1:44" ht="30">
      <c r="A3" s="7" t="s">
        <v>518</v>
      </c>
      <c r="B3" s="8" t="s">
        <v>509</v>
      </c>
      <c r="C3" s="8" t="s">
        <v>509</v>
      </c>
      <c r="D3" s="9" t="s">
        <v>510</v>
      </c>
      <c r="E3" s="8" t="s">
        <v>509</v>
      </c>
      <c r="F3" s="9" t="s">
        <v>510</v>
      </c>
      <c r="G3" s="9" t="s">
        <v>510</v>
      </c>
      <c r="H3" s="9" t="s">
        <v>510</v>
      </c>
      <c r="I3" s="10" t="s">
        <v>511</v>
      </c>
      <c r="J3" s="11" t="s">
        <v>512</v>
      </c>
      <c r="K3" s="10" t="s">
        <v>511</v>
      </c>
      <c r="L3" s="10" t="s">
        <v>511</v>
      </c>
      <c r="M3" s="9" t="s">
        <v>510</v>
      </c>
      <c r="N3" s="22" t="s">
        <v>514</v>
      </c>
      <c r="O3" s="11" t="s">
        <v>512</v>
      </c>
      <c r="P3" s="12" t="s">
        <v>511</v>
      </c>
      <c r="Q3" s="16" t="s">
        <v>514</v>
      </c>
      <c r="R3" s="12" t="s">
        <v>511</v>
      </c>
      <c r="S3" s="14" t="s">
        <v>510</v>
      </c>
      <c r="T3" s="16" t="s">
        <v>514</v>
      </c>
      <c r="U3" s="12" t="s">
        <v>511</v>
      </c>
      <c r="V3" s="13" t="s">
        <v>509</v>
      </c>
      <c r="W3" s="13" t="s">
        <v>509</v>
      </c>
      <c r="X3" s="18" t="s">
        <v>516</v>
      </c>
      <c r="Y3" s="20" t="s">
        <v>512</v>
      </c>
      <c r="Z3" s="20" t="s">
        <v>512</v>
      </c>
      <c r="AA3" s="20" t="s">
        <v>512</v>
      </c>
      <c r="AB3" s="18" t="s">
        <v>516</v>
      </c>
      <c r="AC3" s="14" t="s">
        <v>510</v>
      </c>
      <c r="AD3" s="16" t="s">
        <v>514</v>
      </c>
      <c r="AE3" s="18" t="s">
        <v>516</v>
      </c>
      <c r="AF3" s="12" t="s">
        <v>511</v>
      </c>
      <c r="AG3" s="16" t="s">
        <v>514</v>
      </c>
      <c r="AH3" s="12" t="s">
        <v>511</v>
      </c>
      <c r="AI3" s="13" t="s">
        <v>509</v>
      </c>
      <c r="AJ3" s="12" t="s">
        <v>511</v>
      </c>
      <c r="AK3" s="12" t="s">
        <v>511</v>
      </c>
      <c r="AL3" s="18" t="s">
        <v>516</v>
      </c>
      <c r="AM3" s="12" t="s">
        <v>511</v>
      </c>
      <c r="AN3" s="16" t="s">
        <v>514</v>
      </c>
      <c r="AO3" s="23"/>
      <c r="AP3" s="13" t="s">
        <v>509</v>
      </c>
      <c r="AQ3" s="23"/>
      <c r="AR3" s="12" t="s">
        <v>511</v>
      </c>
    </row>
    <row r="4" spans="1:44" ht="30">
      <c r="A4" s="7" t="s">
        <v>18</v>
      </c>
      <c r="B4" s="8" t="s">
        <v>509</v>
      </c>
      <c r="C4" s="9" t="s">
        <v>510</v>
      </c>
      <c r="D4" s="22" t="s">
        <v>514</v>
      </c>
      <c r="E4" s="22" t="s">
        <v>514</v>
      </c>
      <c r="F4" s="11" t="s">
        <v>512</v>
      </c>
      <c r="G4" s="8" t="s">
        <v>509</v>
      </c>
      <c r="H4" s="8" t="s">
        <v>509</v>
      </c>
      <c r="I4" s="9" t="s">
        <v>510</v>
      </c>
      <c r="J4" s="11" t="s">
        <v>512</v>
      </c>
      <c r="K4" s="8" t="s">
        <v>509</v>
      </c>
      <c r="L4" s="9" t="s">
        <v>510</v>
      </c>
      <c r="M4" s="25" t="s">
        <v>516</v>
      </c>
      <c r="N4" s="8" t="s">
        <v>509</v>
      </c>
      <c r="O4" s="22" t="s">
        <v>514</v>
      </c>
      <c r="P4" s="14" t="s">
        <v>510</v>
      </c>
      <c r="Q4" s="13" t="s">
        <v>509</v>
      </c>
      <c r="R4" s="14" t="s">
        <v>510</v>
      </c>
      <c r="S4" s="13" t="s">
        <v>509</v>
      </c>
      <c r="T4" s="14" t="s">
        <v>510</v>
      </c>
      <c r="U4" s="13" t="s">
        <v>509</v>
      </c>
      <c r="V4" s="13" t="s">
        <v>509</v>
      </c>
      <c r="W4" s="18" t="s">
        <v>516</v>
      </c>
      <c r="X4" s="16" t="s">
        <v>514</v>
      </c>
      <c r="Y4" s="14" t="s">
        <v>510</v>
      </c>
      <c r="Z4" s="12" t="s">
        <v>511</v>
      </c>
      <c r="AA4" s="13" t="s">
        <v>509</v>
      </c>
      <c r="AB4" s="18" t="s">
        <v>516</v>
      </c>
      <c r="AC4" s="14" t="s">
        <v>510</v>
      </c>
      <c r="AD4" s="12" t="s">
        <v>511</v>
      </c>
      <c r="AE4" s="18" t="s">
        <v>516</v>
      </c>
      <c r="AF4" s="12" t="s">
        <v>511</v>
      </c>
      <c r="AG4" s="18" t="s">
        <v>516</v>
      </c>
      <c r="AH4" s="14" t="s">
        <v>510</v>
      </c>
      <c r="AI4" s="18" t="s">
        <v>516</v>
      </c>
      <c r="AJ4" s="12" t="s">
        <v>511</v>
      </c>
      <c r="AK4" s="16" t="s">
        <v>514</v>
      </c>
      <c r="AL4" s="18" t="s">
        <v>516</v>
      </c>
      <c r="AM4" s="20" t="s">
        <v>512</v>
      </c>
      <c r="AN4" s="18" t="s">
        <v>516</v>
      </c>
      <c r="AO4" s="13" t="s">
        <v>509</v>
      </c>
      <c r="AP4" s="14" t="s">
        <v>510</v>
      </c>
      <c r="AQ4" s="18" t="s">
        <v>516</v>
      </c>
      <c r="AR4" s="17" t="s">
        <v>515</v>
      </c>
    </row>
    <row r="5" spans="1:44" ht="45">
      <c r="A5" s="7" t="s">
        <v>19</v>
      </c>
      <c r="B5" s="8" t="s">
        <v>509</v>
      </c>
      <c r="C5" s="8" t="s">
        <v>509</v>
      </c>
      <c r="D5" s="9" t="s">
        <v>510</v>
      </c>
      <c r="E5" s="22" t="s">
        <v>514</v>
      </c>
      <c r="F5" s="26" t="s">
        <v>515</v>
      </c>
      <c r="G5" s="9" t="s">
        <v>510</v>
      </c>
      <c r="H5" s="10" t="s">
        <v>511</v>
      </c>
      <c r="I5" s="10" t="s">
        <v>511</v>
      </c>
      <c r="J5" s="26" t="s">
        <v>515</v>
      </c>
      <c r="K5" s="10" t="s">
        <v>511</v>
      </c>
      <c r="L5" s="10" t="s">
        <v>511</v>
      </c>
      <c r="M5" s="10" t="s">
        <v>511</v>
      </c>
      <c r="N5" s="22" t="s">
        <v>514</v>
      </c>
      <c r="O5" s="22" t="s">
        <v>514</v>
      </c>
      <c r="P5" s="14" t="s">
        <v>510</v>
      </c>
      <c r="Q5" s="16" t="s">
        <v>514</v>
      </c>
      <c r="R5" s="14" t="s">
        <v>510</v>
      </c>
      <c r="S5" s="20" t="s">
        <v>512</v>
      </c>
      <c r="T5" s="17" t="s">
        <v>515</v>
      </c>
      <c r="U5" s="14" t="s">
        <v>510</v>
      </c>
      <c r="V5" s="13" t="s">
        <v>509</v>
      </c>
      <c r="W5" s="18" t="s">
        <v>516</v>
      </c>
      <c r="X5" s="18" t="s">
        <v>516</v>
      </c>
      <c r="Y5" s="19" t="s">
        <v>517</v>
      </c>
      <c r="Z5" s="17" t="s">
        <v>515</v>
      </c>
      <c r="AA5" s="17" t="s">
        <v>515</v>
      </c>
      <c r="AB5" s="13" t="s">
        <v>509</v>
      </c>
      <c r="AC5" s="17" t="s">
        <v>515</v>
      </c>
      <c r="AD5" s="20" t="s">
        <v>512</v>
      </c>
      <c r="AE5" s="13" t="s">
        <v>509</v>
      </c>
      <c r="AF5" s="20" t="s">
        <v>512</v>
      </c>
      <c r="AG5" s="17" t="s">
        <v>515</v>
      </c>
      <c r="AH5" s="14" t="s">
        <v>510</v>
      </c>
      <c r="AI5" s="14" t="s">
        <v>510</v>
      </c>
      <c r="AJ5" s="12" t="s">
        <v>511</v>
      </c>
      <c r="AK5" s="16" t="s">
        <v>514</v>
      </c>
      <c r="AL5" s="18" t="s">
        <v>516</v>
      </c>
      <c r="AM5" s="16" t="s">
        <v>514</v>
      </c>
      <c r="AN5" s="20" t="s">
        <v>512</v>
      </c>
      <c r="AO5" s="18" t="s">
        <v>516</v>
      </c>
      <c r="AP5" s="18" t="s">
        <v>516</v>
      </c>
      <c r="AQ5" s="18" t="s">
        <v>516</v>
      </c>
      <c r="AR5" s="20" t="s">
        <v>512</v>
      </c>
    </row>
    <row r="6" spans="1:44" ht="45">
      <c r="A6" s="28" t="s">
        <v>20</v>
      </c>
      <c r="B6" s="8" t="s">
        <v>509</v>
      </c>
      <c r="C6" s="10" t="s">
        <v>511</v>
      </c>
      <c r="D6" s="9" t="s">
        <v>510</v>
      </c>
      <c r="E6" s="10" t="s">
        <v>511</v>
      </c>
      <c r="F6" s="11" t="s">
        <v>512</v>
      </c>
      <c r="G6" s="10" t="s">
        <v>511</v>
      </c>
      <c r="H6" s="10" t="s">
        <v>511</v>
      </c>
      <c r="I6" s="22" t="s">
        <v>514</v>
      </c>
      <c r="J6" s="26" t="s">
        <v>515</v>
      </c>
      <c r="K6" s="22" t="s">
        <v>514</v>
      </c>
      <c r="L6" s="10" t="s">
        <v>511</v>
      </c>
      <c r="M6" s="11" t="s">
        <v>512</v>
      </c>
      <c r="N6" s="22" t="s">
        <v>514</v>
      </c>
      <c r="O6" s="10" t="s">
        <v>511</v>
      </c>
      <c r="P6" s="20" t="s">
        <v>512</v>
      </c>
      <c r="Q6" s="12" t="s">
        <v>511</v>
      </c>
      <c r="R6" s="12" t="s">
        <v>511</v>
      </c>
      <c r="S6" s="20" t="s">
        <v>512</v>
      </c>
      <c r="T6" s="12" t="s">
        <v>511</v>
      </c>
      <c r="U6" s="14" t="s">
        <v>510</v>
      </c>
      <c r="V6" s="14" t="s">
        <v>510</v>
      </c>
      <c r="W6" s="12" t="s">
        <v>511</v>
      </c>
      <c r="X6" s="14" t="s">
        <v>510</v>
      </c>
      <c r="Y6" s="17" t="s">
        <v>515</v>
      </c>
      <c r="Z6" s="20" t="s">
        <v>512</v>
      </c>
      <c r="AA6" s="12" t="s">
        <v>511</v>
      </c>
      <c r="AB6" s="18" t="s">
        <v>516</v>
      </c>
      <c r="AC6" s="14" t="s">
        <v>510</v>
      </c>
      <c r="AD6" s="20" t="s">
        <v>512</v>
      </c>
      <c r="AE6" s="13" t="s">
        <v>509</v>
      </c>
      <c r="AF6" s="12" t="s">
        <v>511</v>
      </c>
      <c r="AG6" s="14" t="s">
        <v>510</v>
      </c>
      <c r="AH6" s="14" t="s">
        <v>510</v>
      </c>
      <c r="AI6" s="18" t="s">
        <v>516</v>
      </c>
      <c r="AJ6" s="12" t="s">
        <v>511</v>
      </c>
      <c r="AK6" s="15" t="s">
        <v>513</v>
      </c>
      <c r="AL6" s="13" t="s">
        <v>509</v>
      </c>
      <c r="AM6" s="20" t="s">
        <v>512</v>
      </c>
      <c r="AN6" s="18" t="s">
        <v>516</v>
      </c>
      <c r="AO6" s="12" t="s">
        <v>511</v>
      </c>
      <c r="AP6" s="13" t="s">
        <v>509</v>
      </c>
      <c r="AQ6" s="13" t="s">
        <v>509</v>
      </c>
      <c r="AR6" s="15" t="s">
        <v>513</v>
      </c>
    </row>
    <row r="7" spans="1:44" ht="45">
      <c r="A7" s="7" t="s">
        <v>520</v>
      </c>
      <c r="B7" s="9" t="s">
        <v>510</v>
      </c>
      <c r="C7" s="10" t="s">
        <v>511</v>
      </c>
      <c r="D7" s="10" t="s">
        <v>511</v>
      </c>
      <c r="E7" s="25" t="s">
        <v>516</v>
      </c>
      <c r="F7" s="10" t="s">
        <v>511</v>
      </c>
      <c r="G7" s="11" t="s">
        <v>512</v>
      </c>
      <c r="H7" s="10" t="s">
        <v>511</v>
      </c>
      <c r="I7" s="10" t="s">
        <v>511</v>
      </c>
      <c r="J7" s="22" t="s">
        <v>514</v>
      </c>
      <c r="K7" s="11" t="s">
        <v>512</v>
      </c>
      <c r="L7" s="9" t="s">
        <v>510</v>
      </c>
      <c r="M7" s="26" t="s">
        <v>515</v>
      </c>
      <c r="N7" s="25" t="s">
        <v>516</v>
      </c>
      <c r="O7" s="10" t="s">
        <v>511</v>
      </c>
      <c r="P7" s="12" t="s">
        <v>511</v>
      </c>
      <c r="Q7" s="12" t="s">
        <v>511</v>
      </c>
      <c r="R7" s="12" t="s">
        <v>511</v>
      </c>
      <c r="S7" s="17" t="s">
        <v>515</v>
      </c>
      <c r="T7" s="16" t="s">
        <v>514</v>
      </c>
      <c r="U7" s="14" t="s">
        <v>510</v>
      </c>
      <c r="V7" s="13" t="s">
        <v>509</v>
      </c>
      <c r="W7" s="14" t="s">
        <v>510</v>
      </c>
      <c r="X7" s="13" t="s">
        <v>509</v>
      </c>
      <c r="Y7" s="17" t="s">
        <v>515</v>
      </c>
      <c r="Z7" s="12" t="s">
        <v>511</v>
      </c>
      <c r="AA7" s="12" t="s">
        <v>511</v>
      </c>
      <c r="AB7" s="14" t="s">
        <v>510</v>
      </c>
      <c r="AC7" s="12" t="s">
        <v>511</v>
      </c>
      <c r="AD7" s="12" t="s">
        <v>511</v>
      </c>
      <c r="AE7" s="18" t="s">
        <v>516</v>
      </c>
      <c r="AF7" s="12" t="s">
        <v>511</v>
      </c>
      <c r="AG7" s="12" t="s">
        <v>511</v>
      </c>
      <c r="AH7" s="18" t="s">
        <v>516</v>
      </c>
      <c r="AI7" s="13" t="s">
        <v>509</v>
      </c>
      <c r="AJ7" s="16" t="s">
        <v>514</v>
      </c>
      <c r="AK7" s="14" t="s">
        <v>510</v>
      </c>
      <c r="AL7" s="18" t="s">
        <v>516</v>
      </c>
      <c r="AM7" s="12" t="s">
        <v>511</v>
      </c>
      <c r="AN7" s="20" t="s">
        <v>512</v>
      </c>
      <c r="AO7" s="18" t="s">
        <v>516</v>
      </c>
      <c r="AP7" s="16" t="s">
        <v>514</v>
      </c>
      <c r="AQ7" s="24" t="s">
        <v>519</v>
      </c>
      <c r="AR7" s="16" t="s">
        <v>514</v>
      </c>
    </row>
    <row r="8" spans="1:44" ht="30">
      <c r="A8" s="7" t="s">
        <v>521</v>
      </c>
      <c r="B8" s="8" t="s">
        <v>509</v>
      </c>
      <c r="C8" s="8" t="s">
        <v>509</v>
      </c>
      <c r="D8" s="9" t="s">
        <v>510</v>
      </c>
      <c r="E8" s="10" t="s">
        <v>511</v>
      </c>
      <c r="F8" s="11" t="s">
        <v>512</v>
      </c>
      <c r="G8" s="9" t="s">
        <v>510</v>
      </c>
      <c r="H8" s="8" t="s">
        <v>509</v>
      </c>
      <c r="I8" s="10" t="s">
        <v>511</v>
      </c>
      <c r="J8" s="22" t="s">
        <v>514</v>
      </c>
      <c r="K8" s="10" t="s">
        <v>511</v>
      </c>
      <c r="L8" s="10" t="s">
        <v>511</v>
      </c>
      <c r="M8" s="9" t="s">
        <v>510</v>
      </c>
      <c r="N8" s="9" t="s">
        <v>510</v>
      </c>
      <c r="O8" s="11" t="s">
        <v>512</v>
      </c>
      <c r="P8" s="13" t="s">
        <v>509</v>
      </c>
      <c r="Q8" s="13" t="s">
        <v>509</v>
      </c>
      <c r="R8" s="13" t="s">
        <v>509</v>
      </c>
      <c r="S8" s="16" t="s">
        <v>514</v>
      </c>
      <c r="T8" s="20" t="s">
        <v>512</v>
      </c>
      <c r="U8" s="12" t="s">
        <v>511</v>
      </c>
      <c r="V8" s="14" t="s">
        <v>510</v>
      </c>
      <c r="W8" s="14" t="s">
        <v>510</v>
      </c>
      <c r="X8" s="14" t="s">
        <v>510</v>
      </c>
      <c r="Y8" s="19" t="s">
        <v>517</v>
      </c>
      <c r="Z8" s="15" t="s">
        <v>513</v>
      </c>
      <c r="AA8" s="17" t="s">
        <v>515</v>
      </c>
      <c r="AB8" s="12" t="s">
        <v>511</v>
      </c>
      <c r="AC8" s="16" t="s">
        <v>514</v>
      </c>
      <c r="AD8" s="20" t="s">
        <v>512</v>
      </c>
      <c r="AE8" s="13" t="s">
        <v>509</v>
      </c>
      <c r="AF8" s="12" t="s">
        <v>511</v>
      </c>
      <c r="AG8" s="17" t="s">
        <v>515</v>
      </c>
      <c r="AH8" s="12" t="s">
        <v>511</v>
      </c>
      <c r="AI8" s="13" t="s">
        <v>509</v>
      </c>
      <c r="AJ8" s="12" t="s">
        <v>511</v>
      </c>
      <c r="AK8" s="12" t="s">
        <v>511</v>
      </c>
      <c r="AL8" s="23"/>
      <c r="AM8" s="12" t="s">
        <v>511</v>
      </c>
      <c r="AN8" s="16" t="s">
        <v>514</v>
      </c>
      <c r="AO8" s="18" t="s">
        <v>516</v>
      </c>
      <c r="AP8" s="13" t="s">
        <v>509</v>
      </c>
      <c r="AQ8" s="13" t="s">
        <v>509</v>
      </c>
      <c r="AR8" s="16" t="s">
        <v>514</v>
      </c>
    </row>
    <row r="9" spans="1:44" ht="45">
      <c r="A9" s="7" t="s">
        <v>522</v>
      </c>
      <c r="B9" s="8" t="s">
        <v>509</v>
      </c>
      <c r="C9" s="8" t="s">
        <v>509</v>
      </c>
      <c r="D9" s="11" t="s">
        <v>512</v>
      </c>
      <c r="E9" s="22" t="s">
        <v>514</v>
      </c>
      <c r="F9" s="22" t="s">
        <v>514</v>
      </c>
      <c r="G9" s="9" t="s">
        <v>510</v>
      </c>
      <c r="H9" s="9" t="s">
        <v>510</v>
      </c>
      <c r="I9" s="9" t="s">
        <v>510</v>
      </c>
      <c r="J9" s="26" t="s">
        <v>515</v>
      </c>
      <c r="K9" s="9" t="s">
        <v>510</v>
      </c>
      <c r="L9" s="9" t="s">
        <v>510</v>
      </c>
      <c r="M9" s="10" t="s">
        <v>511</v>
      </c>
      <c r="N9" s="8" t="s">
        <v>509</v>
      </c>
      <c r="O9" s="22" t="s">
        <v>514</v>
      </c>
      <c r="P9" s="14" t="s">
        <v>510</v>
      </c>
      <c r="Q9" s="14" t="s">
        <v>510</v>
      </c>
      <c r="R9" s="14" t="s">
        <v>510</v>
      </c>
      <c r="S9" s="14" t="s">
        <v>510</v>
      </c>
      <c r="T9" s="14" t="s">
        <v>510</v>
      </c>
      <c r="U9" s="13" t="s">
        <v>509</v>
      </c>
      <c r="V9" s="13" t="s">
        <v>509</v>
      </c>
      <c r="W9" s="13" t="s">
        <v>509</v>
      </c>
      <c r="X9" s="16" t="s">
        <v>514</v>
      </c>
      <c r="Y9" s="17" t="s">
        <v>515</v>
      </c>
      <c r="Z9" s="20" t="s">
        <v>512</v>
      </c>
      <c r="AA9" s="16" t="s">
        <v>514</v>
      </c>
      <c r="AB9" s="18" t="s">
        <v>516</v>
      </c>
      <c r="AC9" s="14" t="s">
        <v>510</v>
      </c>
      <c r="AD9" s="14" t="s">
        <v>510</v>
      </c>
      <c r="AE9" s="18" t="s">
        <v>516</v>
      </c>
      <c r="AF9" s="14" t="s">
        <v>510</v>
      </c>
      <c r="AG9" s="14" t="s">
        <v>510</v>
      </c>
      <c r="AH9" s="14" t="s">
        <v>510</v>
      </c>
      <c r="AI9" s="16" t="s">
        <v>514</v>
      </c>
      <c r="AJ9" s="23"/>
      <c r="AK9" s="23"/>
      <c r="AL9" s="23"/>
      <c r="AM9" s="23"/>
      <c r="AN9" s="23"/>
      <c r="AO9" s="23"/>
      <c r="AP9" s="23"/>
      <c r="AQ9" s="23"/>
      <c r="AR9" s="23"/>
    </row>
    <row r="10" spans="1:44" ht="30">
      <c r="A10" s="7" t="s">
        <v>523</v>
      </c>
      <c r="B10" s="9" t="s">
        <v>510</v>
      </c>
      <c r="C10" s="9" t="s">
        <v>510</v>
      </c>
      <c r="D10" s="10" t="s">
        <v>511</v>
      </c>
      <c r="E10" s="9" t="s">
        <v>510</v>
      </c>
      <c r="F10" s="9" t="s">
        <v>510</v>
      </c>
      <c r="G10" s="9" t="s">
        <v>510</v>
      </c>
      <c r="H10" s="10" t="s">
        <v>511</v>
      </c>
      <c r="I10" s="10" t="s">
        <v>511</v>
      </c>
      <c r="J10" s="11" t="s">
        <v>512</v>
      </c>
      <c r="K10" s="10" t="s">
        <v>511</v>
      </c>
      <c r="L10" s="10" t="s">
        <v>511</v>
      </c>
      <c r="M10" s="25" t="s">
        <v>516</v>
      </c>
      <c r="N10" s="22" t="s">
        <v>514</v>
      </c>
      <c r="O10" s="10" t="s">
        <v>511</v>
      </c>
      <c r="P10" s="14" t="s">
        <v>510</v>
      </c>
      <c r="Q10" s="20" t="s">
        <v>512</v>
      </c>
      <c r="R10" s="18" t="s">
        <v>516</v>
      </c>
      <c r="S10" s="13" t="s">
        <v>509</v>
      </c>
      <c r="T10" s="12" t="s">
        <v>511</v>
      </c>
      <c r="U10" s="13" t="s">
        <v>509</v>
      </c>
      <c r="V10" s="13" t="s">
        <v>509</v>
      </c>
      <c r="W10" s="18" t="s">
        <v>516</v>
      </c>
      <c r="X10" s="18" t="s">
        <v>516</v>
      </c>
      <c r="Y10" s="16" t="s">
        <v>514</v>
      </c>
      <c r="Z10" s="16" t="s">
        <v>514</v>
      </c>
      <c r="AA10" s="20" t="s">
        <v>512</v>
      </c>
      <c r="AB10" s="12" t="s">
        <v>511</v>
      </c>
      <c r="AC10" s="12" t="s">
        <v>511</v>
      </c>
      <c r="AD10" s="16" t="s">
        <v>514</v>
      </c>
      <c r="AE10" s="13" t="s">
        <v>509</v>
      </c>
      <c r="AF10" s="16" t="s">
        <v>514</v>
      </c>
      <c r="AG10" s="14" t="s">
        <v>510</v>
      </c>
      <c r="AH10" s="14" t="s">
        <v>510</v>
      </c>
      <c r="AI10" s="12" t="s">
        <v>511</v>
      </c>
      <c r="AJ10" s="14" t="s">
        <v>510</v>
      </c>
      <c r="AK10" s="23"/>
      <c r="AL10" s="23"/>
      <c r="AM10" s="23"/>
      <c r="AN10" s="23"/>
      <c r="AO10" s="23"/>
      <c r="AP10" s="23"/>
      <c r="AQ10" s="23"/>
      <c r="AR10" s="23"/>
    </row>
    <row r="11" spans="1:44" ht="45">
      <c r="A11" s="7" t="s">
        <v>23</v>
      </c>
      <c r="B11" s="8" t="s">
        <v>509</v>
      </c>
      <c r="C11" s="9" t="s">
        <v>510</v>
      </c>
      <c r="D11" s="9" t="s">
        <v>510</v>
      </c>
      <c r="E11" s="10" t="s">
        <v>511</v>
      </c>
      <c r="F11" s="9" t="s">
        <v>510</v>
      </c>
      <c r="G11" s="9" t="s">
        <v>510</v>
      </c>
      <c r="H11" s="9" t="s">
        <v>510</v>
      </c>
      <c r="I11" s="10" t="s">
        <v>511</v>
      </c>
      <c r="J11" s="26" t="s">
        <v>515</v>
      </c>
      <c r="K11" s="22" t="s">
        <v>514</v>
      </c>
      <c r="L11" s="10" t="s">
        <v>511</v>
      </c>
      <c r="M11" s="11" t="s">
        <v>512</v>
      </c>
      <c r="N11" s="11" t="s">
        <v>512</v>
      </c>
      <c r="O11" s="22" t="s">
        <v>514</v>
      </c>
      <c r="P11" s="12" t="s">
        <v>511</v>
      </c>
      <c r="Q11" s="14" t="s">
        <v>510</v>
      </c>
      <c r="R11" s="16" t="s">
        <v>514</v>
      </c>
      <c r="S11" s="16" t="s">
        <v>514</v>
      </c>
      <c r="T11" s="16" t="s">
        <v>514</v>
      </c>
      <c r="U11" s="12" t="s">
        <v>511</v>
      </c>
      <c r="V11" s="14" t="s">
        <v>510</v>
      </c>
      <c r="W11" s="12" t="s">
        <v>511</v>
      </c>
      <c r="X11" s="14" t="s">
        <v>510</v>
      </c>
      <c r="Y11" s="16" t="s">
        <v>514</v>
      </c>
      <c r="Z11" s="19" t="s">
        <v>517</v>
      </c>
      <c r="AA11" s="16" t="s">
        <v>514</v>
      </c>
      <c r="AB11" s="14" t="s">
        <v>510</v>
      </c>
      <c r="AC11" s="12" t="s">
        <v>511</v>
      </c>
      <c r="AD11" s="20" t="s">
        <v>512</v>
      </c>
      <c r="AE11" s="18" t="s">
        <v>516</v>
      </c>
      <c r="AF11" s="14" t="s">
        <v>510</v>
      </c>
      <c r="AG11" s="14" t="s">
        <v>510</v>
      </c>
      <c r="AH11" s="12" t="s">
        <v>511</v>
      </c>
      <c r="AI11" s="14" t="s">
        <v>510</v>
      </c>
      <c r="AJ11" s="14" t="s">
        <v>510</v>
      </c>
      <c r="AK11" s="16" t="s">
        <v>514</v>
      </c>
      <c r="AL11" s="18" t="s">
        <v>516</v>
      </c>
      <c r="AM11" s="20" t="s">
        <v>512</v>
      </c>
      <c r="AN11" s="12" t="s">
        <v>511</v>
      </c>
      <c r="AO11" s="13" t="s">
        <v>509</v>
      </c>
      <c r="AP11" s="16" t="s">
        <v>514</v>
      </c>
      <c r="AQ11" s="18" t="s">
        <v>516</v>
      </c>
      <c r="AR11" s="16" t="s">
        <v>514</v>
      </c>
    </row>
    <row r="12" spans="1:44" ht="30">
      <c r="A12" s="7" t="s">
        <v>524</v>
      </c>
      <c r="B12" s="9" t="s">
        <v>510</v>
      </c>
      <c r="C12" s="8" t="s">
        <v>509</v>
      </c>
      <c r="D12" s="9" t="s">
        <v>510</v>
      </c>
      <c r="E12" s="9" t="s">
        <v>510</v>
      </c>
      <c r="F12" s="9" t="s">
        <v>510</v>
      </c>
      <c r="G12" s="10" t="s">
        <v>511</v>
      </c>
      <c r="H12" s="22" t="s">
        <v>514</v>
      </c>
      <c r="I12" s="8" t="s">
        <v>509</v>
      </c>
      <c r="J12" s="10" t="s">
        <v>511</v>
      </c>
      <c r="K12" s="8" t="s">
        <v>509</v>
      </c>
      <c r="L12" s="22" t="s">
        <v>514</v>
      </c>
      <c r="M12" s="8" t="s">
        <v>509</v>
      </c>
      <c r="N12" s="9" t="s">
        <v>510</v>
      </c>
      <c r="O12" s="9" t="s">
        <v>510</v>
      </c>
      <c r="P12" s="16" t="s">
        <v>514</v>
      </c>
      <c r="Q12" s="14" t="s">
        <v>510</v>
      </c>
      <c r="R12" s="14" t="s">
        <v>510</v>
      </c>
      <c r="S12" s="16" t="s">
        <v>514</v>
      </c>
      <c r="T12" s="16" t="s">
        <v>514</v>
      </c>
      <c r="U12" s="18" t="s">
        <v>516</v>
      </c>
      <c r="V12" s="14" t="s">
        <v>510</v>
      </c>
      <c r="W12" s="14" t="s">
        <v>510</v>
      </c>
      <c r="X12" s="13" t="s">
        <v>509</v>
      </c>
      <c r="Y12" s="16" t="s">
        <v>514</v>
      </c>
      <c r="Z12" s="12" t="s">
        <v>511</v>
      </c>
      <c r="AA12" s="14" t="s">
        <v>510</v>
      </c>
      <c r="AB12" s="13" t="s">
        <v>509</v>
      </c>
      <c r="AC12" s="16" t="s">
        <v>514</v>
      </c>
      <c r="AD12" s="16" t="s">
        <v>514</v>
      </c>
      <c r="AE12" s="18" t="s">
        <v>516</v>
      </c>
      <c r="AF12" s="16" t="s">
        <v>514</v>
      </c>
      <c r="AG12" s="14" t="s">
        <v>510</v>
      </c>
      <c r="AH12" s="16" t="s">
        <v>514</v>
      </c>
      <c r="AI12" s="18" t="s">
        <v>516</v>
      </c>
      <c r="AJ12" s="12" t="s">
        <v>511</v>
      </c>
      <c r="AK12" s="18" t="s">
        <v>516</v>
      </c>
      <c r="AL12" s="18" t="s">
        <v>516</v>
      </c>
      <c r="AM12" s="20" t="s">
        <v>512</v>
      </c>
      <c r="AN12" s="13" t="s">
        <v>509</v>
      </c>
      <c r="AO12" s="18" t="s">
        <v>516</v>
      </c>
      <c r="AP12" s="12" t="s">
        <v>511</v>
      </c>
      <c r="AQ12" s="18" t="s">
        <v>516</v>
      </c>
      <c r="AR12" s="20" t="s">
        <v>512</v>
      </c>
    </row>
    <row r="13" spans="1:44" ht="30">
      <c r="A13" s="7" t="s">
        <v>525</v>
      </c>
      <c r="B13" s="8" t="s">
        <v>509</v>
      </c>
      <c r="C13" s="8" t="s">
        <v>509</v>
      </c>
      <c r="D13" s="9" t="s">
        <v>510</v>
      </c>
      <c r="E13" s="10" t="s">
        <v>511</v>
      </c>
      <c r="F13" s="22" t="s">
        <v>514</v>
      </c>
      <c r="G13" s="9" t="s">
        <v>510</v>
      </c>
      <c r="H13" s="22" t="s">
        <v>514</v>
      </c>
      <c r="I13" s="22" t="s">
        <v>514</v>
      </c>
      <c r="J13" s="9" t="s">
        <v>510</v>
      </c>
      <c r="K13" s="9" t="s">
        <v>510</v>
      </c>
      <c r="L13" s="8" t="s">
        <v>509</v>
      </c>
      <c r="M13" s="25" t="s">
        <v>516</v>
      </c>
      <c r="N13" s="10" t="s">
        <v>511</v>
      </c>
      <c r="O13" s="9" t="s">
        <v>510</v>
      </c>
      <c r="P13" s="14" t="s">
        <v>510</v>
      </c>
      <c r="Q13" s="20" t="s">
        <v>512</v>
      </c>
      <c r="R13" s="14" t="s">
        <v>510</v>
      </c>
      <c r="S13" s="13" t="s">
        <v>509</v>
      </c>
      <c r="T13" s="12" t="s">
        <v>511</v>
      </c>
      <c r="U13" s="18" t="s">
        <v>516</v>
      </c>
      <c r="V13" s="18" t="s">
        <v>516</v>
      </c>
      <c r="W13" s="18" t="s">
        <v>516</v>
      </c>
      <c r="X13" s="18" t="s">
        <v>516</v>
      </c>
      <c r="Y13" s="16" t="s">
        <v>514</v>
      </c>
      <c r="Z13" s="16" t="s">
        <v>514</v>
      </c>
      <c r="AA13" s="16" t="s">
        <v>514</v>
      </c>
      <c r="AB13" s="18" t="s">
        <v>516</v>
      </c>
      <c r="AC13" s="12" t="s">
        <v>511</v>
      </c>
      <c r="AD13" s="12" t="s">
        <v>511</v>
      </c>
      <c r="AE13" s="12" t="s">
        <v>511</v>
      </c>
      <c r="AF13" s="12" t="s">
        <v>511</v>
      </c>
      <c r="AG13" s="12" t="s">
        <v>511</v>
      </c>
      <c r="AH13" s="14" t="s">
        <v>510</v>
      </c>
      <c r="AI13" s="14" t="s">
        <v>510</v>
      </c>
      <c r="AJ13" s="12" t="s">
        <v>511</v>
      </c>
      <c r="AK13" s="23"/>
      <c r="AL13" s="23"/>
      <c r="AM13" s="23"/>
      <c r="AN13" s="23"/>
      <c r="AO13" s="23"/>
      <c r="AP13" s="23"/>
      <c r="AQ13" s="23"/>
      <c r="AR13" s="23"/>
    </row>
    <row r="14" spans="1:44" ht="45">
      <c r="A14" s="7" t="s">
        <v>526</v>
      </c>
      <c r="B14" s="9" t="s">
        <v>510</v>
      </c>
      <c r="C14" s="10" t="s">
        <v>511</v>
      </c>
      <c r="D14" s="22" t="s">
        <v>514</v>
      </c>
      <c r="E14" s="10" t="s">
        <v>511</v>
      </c>
      <c r="F14" s="22" t="s">
        <v>514</v>
      </c>
      <c r="G14" s="9" t="s">
        <v>510</v>
      </c>
      <c r="H14" s="22" t="s">
        <v>514</v>
      </c>
      <c r="I14" s="22" t="s">
        <v>514</v>
      </c>
      <c r="J14" s="26" t="s">
        <v>515</v>
      </c>
      <c r="K14" s="22" t="s">
        <v>514</v>
      </c>
      <c r="L14" s="22" t="s">
        <v>514</v>
      </c>
      <c r="M14" s="25" t="s">
        <v>516</v>
      </c>
      <c r="N14" s="11" t="s">
        <v>512</v>
      </c>
      <c r="O14" s="26" t="s">
        <v>515</v>
      </c>
      <c r="P14" s="16" t="s">
        <v>514</v>
      </c>
      <c r="Q14" s="15" t="s">
        <v>513</v>
      </c>
      <c r="R14" s="12" t="s">
        <v>511</v>
      </c>
      <c r="S14" s="16" t="s">
        <v>514</v>
      </c>
      <c r="T14" s="16" t="s">
        <v>514</v>
      </c>
      <c r="U14" s="12" t="s">
        <v>511</v>
      </c>
      <c r="V14" s="14" t="s">
        <v>510</v>
      </c>
      <c r="W14" s="13" t="s">
        <v>509</v>
      </c>
      <c r="X14" s="13" t="s">
        <v>509</v>
      </c>
      <c r="Y14" s="15" t="s">
        <v>513</v>
      </c>
      <c r="Z14" s="15" t="s">
        <v>513</v>
      </c>
      <c r="AA14" s="17" t="s">
        <v>515</v>
      </c>
      <c r="AB14" s="14" t="s">
        <v>510</v>
      </c>
      <c r="AC14" s="12" t="s">
        <v>511</v>
      </c>
      <c r="AD14" s="20" t="s">
        <v>512</v>
      </c>
      <c r="AE14" s="18" t="s">
        <v>516</v>
      </c>
      <c r="AF14" s="20" t="s">
        <v>512</v>
      </c>
      <c r="AG14" s="14" t="s">
        <v>510</v>
      </c>
      <c r="AH14" s="14" t="s">
        <v>510</v>
      </c>
      <c r="AI14" s="12" t="s">
        <v>511</v>
      </c>
      <c r="AJ14" s="12" t="s">
        <v>511</v>
      </c>
      <c r="AK14" s="19" t="s">
        <v>517</v>
      </c>
      <c r="AL14" s="13" t="s">
        <v>509</v>
      </c>
      <c r="AM14" s="12" t="s">
        <v>511</v>
      </c>
      <c r="AN14" s="18" t="s">
        <v>516</v>
      </c>
      <c r="AO14" s="13" t="s">
        <v>509</v>
      </c>
      <c r="AP14" s="14" t="s">
        <v>510</v>
      </c>
      <c r="AQ14" s="16" t="s">
        <v>514</v>
      </c>
      <c r="AR14" s="14" t="s">
        <v>510</v>
      </c>
    </row>
    <row r="15" spans="1:44" ht="30">
      <c r="A15" s="7" t="s">
        <v>527</v>
      </c>
      <c r="B15" s="9" t="s">
        <v>510</v>
      </c>
      <c r="C15" s="8" t="s">
        <v>509</v>
      </c>
      <c r="D15" s="9" t="s">
        <v>510</v>
      </c>
      <c r="E15" s="10" t="s">
        <v>511</v>
      </c>
      <c r="F15" s="10" t="s">
        <v>511</v>
      </c>
      <c r="G15" s="9" t="s">
        <v>510</v>
      </c>
      <c r="H15" s="9" t="s">
        <v>510</v>
      </c>
      <c r="I15" s="9" t="s">
        <v>510</v>
      </c>
      <c r="J15" s="11" t="s">
        <v>512</v>
      </c>
      <c r="K15" s="9" t="s">
        <v>510</v>
      </c>
      <c r="L15" s="10" t="s">
        <v>511</v>
      </c>
      <c r="M15" s="10" t="s">
        <v>511</v>
      </c>
      <c r="N15" s="8" t="s">
        <v>509</v>
      </c>
      <c r="O15" s="9" t="s">
        <v>510</v>
      </c>
      <c r="P15" s="14" t="s">
        <v>510</v>
      </c>
      <c r="Q15" s="13" t="s">
        <v>509</v>
      </c>
      <c r="R15" s="13" t="s">
        <v>509</v>
      </c>
      <c r="S15" s="12" t="s">
        <v>511</v>
      </c>
      <c r="T15" s="13" t="s">
        <v>509</v>
      </c>
      <c r="U15" s="13" t="s">
        <v>509</v>
      </c>
      <c r="V15" s="13" t="s">
        <v>509</v>
      </c>
      <c r="W15" s="13" t="s">
        <v>509</v>
      </c>
      <c r="X15" s="13" t="s">
        <v>509</v>
      </c>
      <c r="Y15" s="16" t="s">
        <v>514</v>
      </c>
      <c r="Z15" s="16" t="s">
        <v>514</v>
      </c>
      <c r="AA15" s="12" t="s">
        <v>511</v>
      </c>
      <c r="AB15" s="18" t="s">
        <v>516</v>
      </c>
      <c r="AC15" s="14" t="s">
        <v>510</v>
      </c>
      <c r="AD15" s="18" t="s">
        <v>516</v>
      </c>
      <c r="AE15" s="18" t="s">
        <v>516</v>
      </c>
      <c r="AF15" s="14" t="s">
        <v>510</v>
      </c>
      <c r="AG15" s="13" t="s">
        <v>509</v>
      </c>
      <c r="AH15" s="14" t="s">
        <v>510</v>
      </c>
      <c r="AI15" s="12" t="s">
        <v>511</v>
      </c>
      <c r="AJ15" s="23"/>
      <c r="AK15" s="23"/>
      <c r="AL15" s="23"/>
      <c r="AM15" s="23"/>
      <c r="AN15" s="23"/>
      <c r="AO15" s="23"/>
      <c r="AP15" s="23"/>
      <c r="AQ15" s="23"/>
      <c r="AR15" s="23"/>
    </row>
    <row r="16" spans="1:44" ht="45">
      <c r="A16" s="7" t="s">
        <v>528</v>
      </c>
      <c r="B16" s="9" t="s">
        <v>510</v>
      </c>
      <c r="C16" s="8" t="s">
        <v>509</v>
      </c>
      <c r="D16" s="10" t="s">
        <v>511</v>
      </c>
      <c r="E16" s="9" t="s">
        <v>510</v>
      </c>
      <c r="F16" s="10" t="s">
        <v>511</v>
      </c>
      <c r="G16" s="9" t="s">
        <v>510</v>
      </c>
      <c r="H16" s="9" t="s">
        <v>510</v>
      </c>
      <c r="I16" s="9" t="s">
        <v>510</v>
      </c>
      <c r="J16" s="26" t="s">
        <v>515</v>
      </c>
      <c r="K16" s="10" t="s">
        <v>511</v>
      </c>
      <c r="L16" s="10" t="s">
        <v>511</v>
      </c>
      <c r="M16" s="9" t="s">
        <v>510</v>
      </c>
      <c r="N16" s="22" t="s">
        <v>514</v>
      </c>
      <c r="O16" s="11" t="s">
        <v>512</v>
      </c>
      <c r="P16" s="12" t="s">
        <v>511</v>
      </c>
      <c r="Q16" s="16" t="s">
        <v>514</v>
      </c>
      <c r="R16" s="12" t="s">
        <v>511</v>
      </c>
      <c r="S16" s="12" t="s">
        <v>511</v>
      </c>
      <c r="T16" s="16" t="s">
        <v>514</v>
      </c>
      <c r="U16" s="12" t="s">
        <v>511</v>
      </c>
      <c r="V16" s="13" t="s">
        <v>509</v>
      </c>
      <c r="W16" s="13" t="s">
        <v>509</v>
      </c>
      <c r="X16" s="18" t="s">
        <v>516</v>
      </c>
      <c r="Y16" s="20" t="s">
        <v>512</v>
      </c>
      <c r="Z16" s="20" t="s">
        <v>512</v>
      </c>
      <c r="AA16" s="20" t="s">
        <v>512</v>
      </c>
      <c r="AB16" s="18" t="s">
        <v>516</v>
      </c>
      <c r="AC16" s="14" t="s">
        <v>510</v>
      </c>
      <c r="AD16" s="16" t="s">
        <v>514</v>
      </c>
      <c r="AE16" s="18" t="s">
        <v>516</v>
      </c>
      <c r="AF16" s="12" t="s">
        <v>511</v>
      </c>
      <c r="AG16" s="16" t="s">
        <v>514</v>
      </c>
      <c r="AH16" s="12" t="s">
        <v>511</v>
      </c>
      <c r="AI16" s="13" t="s">
        <v>509</v>
      </c>
      <c r="AJ16" s="12" t="s">
        <v>511</v>
      </c>
      <c r="AK16" s="12" t="s">
        <v>511</v>
      </c>
      <c r="AL16" s="18" t="s">
        <v>516</v>
      </c>
      <c r="AM16" s="12" t="s">
        <v>511</v>
      </c>
      <c r="AN16" s="16" t="s">
        <v>514</v>
      </c>
      <c r="AO16" s="13" t="s">
        <v>509</v>
      </c>
      <c r="AP16" s="14" t="s">
        <v>510</v>
      </c>
      <c r="AQ16" s="18" t="s">
        <v>516</v>
      </c>
      <c r="AR16" s="12" t="s">
        <v>511</v>
      </c>
    </row>
    <row r="17" spans="1:44">
      <c r="A17" s="51"/>
      <c r="B17" s="51"/>
      <c r="C17" s="51"/>
      <c r="D17" s="51"/>
      <c r="E17" s="51"/>
      <c r="F17" s="51"/>
      <c r="G17" s="51"/>
      <c r="H17" s="51"/>
      <c r="I17" s="51"/>
      <c r="J17" s="51"/>
      <c r="K17" s="51"/>
      <c r="L17" s="51"/>
      <c r="M17" s="51"/>
      <c r="N17" s="51"/>
      <c r="O17" s="51"/>
      <c r="P17" s="51"/>
      <c r="Q17" s="51"/>
      <c r="R17" s="51"/>
      <c r="S17" s="51"/>
      <c r="T17" s="51"/>
      <c r="U17" s="51"/>
      <c r="V17" s="51"/>
      <c r="W17" s="51"/>
      <c r="X17" s="51"/>
      <c r="Y17" s="51"/>
      <c r="Z17" s="51"/>
      <c r="AA17" s="51"/>
      <c r="AB17" s="51"/>
      <c r="AC17" s="51"/>
      <c r="AD17" s="51"/>
      <c r="AE17" s="51"/>
      <c r="AF17" s="51"/>
      <c r="AG17" s="51"/>
      <c r="AH17" s="51"/>
      <c r="AI17" s="51"/>
      <c r="AJ17" s="51"/>
      <c r="AK17" s="51"/>
      <c r="AL17" s="51"/>
      <c r="AM17" s="51"/>
      <c r="AN17" s="51"/>
      <c r="AO17" s="51"/>
      <c r="AP17" s="51"/>
      <c r="AQ17" s="51"/>
      <c r="AR17" s="51"/>
    </row>
    <row r="18" spans="1:44" ht="15" customHeight="1">
      <c r="A18" s="47" t="s">
        <v>529</v>
      </c>
      <c r="B18" s="47"/>
      <c r="C18" s="47"/>
      <c r="D18" s="47"/>
      <c r="E18" s="47"/>
      <c r="F18" s="47"/>
      <c r="G18" s="47"/>
      <c r="H18" s="47"/>
      <c r="I18" s="47"/>
      <c r="J18" s="47"/>
      <c r="K18" s="47"/>
      <c r="L18" s="47"/>
      <c r="M18" s="47"/>
      <c r="N18" s="47"/>
      <c r="O18" s="47"/>
      <c r="P18" s="47"/>
      <c r="Q18" s="47"/>
      <c r="R18" s="47"/>
      <c r="S18" s="47"/>
      <c r="T18" s="47"/>
      <c r="U18" s="47"/>
      <c r="V18" s="47"/>
      <c r="W18" s="47"/>
      <c r="X18" s="47"/>
      <c r="Y18" s="47"/>
      <c r="Z18" s="47"/>
      <c r="AA18" s="47"/>
      <c r="AB18" s="47"/>
      <c r="AC18" s="47"/>
      <c r="AD18" s="47"/>
      <c r="AE18" s="47"/>
      <c r="AF18" s="47"/>
      <c r="AG18" s="47"/>
      <c r="AH18" s="47"/>
      <c r="AI18" s="47"/>
      <c r="AJ18" s="47"/>
      <c r="AK18" s="47"/>
      <c r="AL18" s="47"/>
      <c r="AM18" s="47"/>
      <c r="AN18" s="47"/>
      <c r="AO18" s="47"/>
      <c r="AP18" s="47"/>
      <c r="AQ18" s="47"/>
      <c r="AR18" s="47"/>
    </row>
    <row r="19" spans="1:44" ht="19.5">
      <c r="A19" s="32" t="s">
        <v>517</v>
      </c>
      <c r="B19" s="3"/>
      <c r="C19" s="3"/>
      <c r="D19" s="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c r="AQ19" s="3"/>
      <c r="AR19" s="3"/>
    </row>
    <row r="20" spans="1:44" ht="19.5">
      <c r="A20" s="33" t="s">
        <v>513</v>
      </c>
      <c r="B20" s="3"/>
      <c r="C20" s="3"/>
      <c r="D20" s="3"/>
      <c r="E20" s="3"/>
      <c r="F20" s="3"/>
      <c r="G20" s="3"/>
      <c r="H20" s="3"/>
      <c r="I20" s="3"/>
      <c r="J20" s="3"/>
      <c r="K20" s="3"/>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row>
    <row r="21" spans="1:44" ht="19.5">
      <c r="A21" s="34" t="s">
        <v>515</v>
      </c>
      <c r="B21" s="3"/>
      <c r="C21" s="3"/>
      <c r="D21" s="3"/>
      <c r="E21" s="3"/>
      <c r="F21" s="3"/>
      <c r="G21" s="3"/>
      <c r="H21" s="3"/>
      <c r="I21" s="3"/>
      <c r="J21" s="3"/>
      <c r="K21" s="3"/>
      <c r="L21" s="3"/>
      <c r="M21" s="3"/>
      <c r="N21" s="3"/>
      <c r="O21" s="3"/>
      <c r="P21" s="3"/>
      <c r="Q21" s="3"/>
      <c r="R21" s="3"/>
      <c r="S21" s="3"/>
      <c r="T21" s="3"/>
      <c r="U21" s="3"/>
      <c r="V21" s="3"/>
      <c r="W21" s="3"/>
      <c r="X21" s="3"/>
      <c r="Y21" s="3"/>
      <c r="Z21" s="3"/>
      <c r="AA21" s="3"/>
      <c r="AB21" s="3"/>
      <c r="AC21" s="3"/>
      <c r="AD21" s="3"/>
      <c r="AE21" s="3"/>
      <c r="AF21" s="3"/>
      <c r="AG21" s="3"/>
      <c r="AH21" s="3"/>
      <c r="AI21" s="3"/>
      <c r="AJ21" s="3"/>
      <c r="AK21" s="3"/>
      <c r="AL21" s="3"/>
      <c r="AM21" s="3"/>
      <c r="AN21" s="3"/>
      <c r="AO21" s="3"/>
      <c r="AP21" s="3"/>
      <c r="AQ21" s="3"/>
      <c r="AR21" s="3"/>
    </row>
    <row r="22" spans="1:44" ht="19.5">
      <c r="A22" s="29" t="s">
        <v>512</v>
      </c>
      <c r="B22" s="3"/>
      <c r="C22" s="3"/>
      <c r="D22" s="3"/>
      <c r="E22" s="3"/>
      <c r="F22" s="3"/>
      <c r="G22" s="3"/>
      <c r="H22" s="3"/>
      <c r="I22" s="3"/>
      <c r="J22" s="3"/>
      <c r="K22" s="3"/>
      <c r="L22" s="3"/>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c r="AQ22" s="3"/>
      <c r="AR22" s="3"/>
    </row>
    <row r="23" spans="1:44" ht="19.5">
      <c r="A23" s="27" t="s">
        <v>514</v>
      </c>
      <c r="B23" s="3"/>
      <c r="C23" s="3"/>
      <c r="D23" s="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3"/>
      <c r="AG23" s="3"/>
      <c r="AH23" s="3"/>
      <c r="AI23" s="3"/>
      <c r="AJ23" s="3"/>
      <c r="AK23" s="3"/>
      <c r="AL23" s="3"/>
      <c r="AM23" s="3"/>
      <c r="AN23" s="3"/>
      <c r="AO23" s="3"/>
      <c r="AP23" s="3"/>
      <c r="AQ23" s="3"/>
      <c r="AR23" s="3"/>
    </row>
    <row r="24" spans="1:44">
      <c r="A24" s="21" t="s">
        <v>511</v>
      </c>
      <c r="B24" s="3"/>
      <c r="C24" s="3"/>
      <c r="D24" s="3"/>
      <c r="E24" s="3"/>
      <c r="F24" s="3"/>
      <c r="G24" s="3"/>
      <c r="H24" s="3"/>
      <c r="I24" s="3"/>
      <c r="J24" s="3"/>
      <c r="K24" s="3"/>
      <c r="L24" s="3"/>
      <c r="M24" s="3"/>
      <c r="N24" s="3"/>
      <c r="O24" s="3"/>
      <c r="P24" s="3"/>
      <c r="Q24" s="3"/>
      <c r="R24" s="3"/>
      <c r="S24" s="3"/>
      <c r="T24" s="3"/>
      <c r="U24" s="3"/>
      <c r="V24" s="3"/>
      <c r="W24" s="3"/>
      <c r="X24" s="3"/>
      <c r="Y24" s="3"/>
      <c r="Z24" s="3"/>
      <c r="AA24" s="3"/>
      <c r="AB24" s="3"/>
      <c r="AC24" s="3"/>
      <c r="AD24" s="3"/>
      <c r="AE24" s="3"/>
      <c r="AF24" s="3"/>
      <c r="AG24" s="3"/>
      <c r="AH24" s="3"/>
      <c r="AI24" s="3"/>
      <c r="AJ24" s="3"/>
      <c r="AK24" s="3"/>
      <c r="AL24" s="3"/>
      <c r="AM24" s="3"/>
      <c r="AN24" s="3"/>
      <c r="AO24" s="3"/>
      <c r="AP24" s="3"/>
      <c r="AQ24" s="3"/>
      <c r="AR24" s="3"/>
    </row>
    <row r="25" spans="1:44" ht="19.5">
      <c r="A25" s="30" t="s">
        <v>510</v>
      </c>
      <c r="B25" s="3"/>
      <c r="C25" s="3"/>
      <c r="D25" s="3"/>
      <c r="E25" s="3"/>
      <c r="F25" s="3"/>
      <c r="G25" s="3"/>
      <c r="H25" s="3"/>
      <c r="I25" s="3"/>
      <c r="J25" s="3"/>
      <c r="K25" s="3"/>
      <c r="L25" s="3"/>
      <c r="M25" s="3"/>
      <c r="N25" s="3"/>
      <c r="O25" s="3"/>
      <c r="P25" s="3"/>
      <c r="Q25" s="3"/>
      <c r="R25" s="3"/>
      <c r="S25" s="3"/>
      <c r="T25" s="3"/>
      <c r="U25" s="3"/>
      <c r="V25" s="3"/>
      <c r="W25" s="3"/>
      <c r="X25" s="3"/>
      <c r="Y25" s="3"/>
      <c r="Z25" s="3"/>
      <c r="AA25" s="3"/>
      <c r="AB25" s="3"/>
      <c r="AC25" s="3"/>
      <c r="AD25" s="3"/>
      <c r="AE25" s="3"/>
      <c r="AF25" s="3"/>
      <c r="AG25" s="3"/>
      <c r="AH25" s="3"/>
      <c r="AI25" s="3"/>
      <c r="AJ25" s="3"/>
      <c r="AK25" s="3"/>
      <c r="AL25" s="3"/>
      <c r="AM25" s="3"/>
      <c r="AN25" s="3"/>
      <c r="AO25" s="3"/>
      <c r="AP25" s="3"/>
      <c r="AQ25" s="3"/>
      <c r="AR25" s="3"/>
    </row>
    <row r="26" spans="1:44">
      <c r="A26" s="35" t="s">
        <v>509</v>
      </c>
      <c r="B26" s="3"/>
      <c r="C26" s="3"/>
      <c r="D26" s="3"/>
      <c r="E26" s="3"/>
      <c r="F26" s="3"/>
      <c r="G26" s="3"/>
      <c r="H26" s="3"/>
      <c r="I26" s="3"/>
      <c r="J26" s="3"/>
      <c r="K26" s="3"/>
      <c r="L26" s="3"/>
      <c r="M26" s="3"/>
      <c r="N26" s="3"/>
      <c r="O26" s="3"/>
      <c r="P26" s="3"/>
      <c r="Q26" s="3"/>
      <c r="R26" s="3"/>
      <c r="S26" s="3"/>
      <c r="T26" s="3"/>
      <c r="U26" s="3"/>
      <c r="V26" s="3"/>
      <c r="W26" s="3"/>
      <c r="X26" s="3"/>
      <c r="Y26" s="3"/>
      <c r="Z26" s="3"/>
      <c r="AA26" s="3"/>
      <c r="AB26" s="3"/>
      <c r="AC26" s="3"/>
      <c r="AD26" s="3"/>
      <c r="AE26" s="3"/>
      <c r="AF26" s="3"/>
      <c r="AG26" s="3"/>
      <c r="AH26" s="3"/>
      <c r="AI26" s="3"/>
      <c r="AJ26" s="3"/>
      <c r="AK26" s="3"/>
      <c r="AL26" s="3"/>
      <c r="AM26" s="3"/>
      <c r="AN26" s="3"/>
      <c r="AO26" s="3"/>
      <c r="AP26" s="3"/>
      <c r="AQ26" s="3"/>
      <c r="AR26" s="3"/>
    </row>
    <row r="27" spans="1:44">
      <c r="A27" s="31" t="s">
        <v>516</v>
      </c>
      <c r="B27" s="3"/>
      <c r="C27" s="3"/>
      <c r="D27" s="3"/>
      <c r="E27" s="3"/>
      <c r="F27" s="3"/>
      <c r="G27" s="3"/>
      <c r="H27" s="3"/>
      <c r="I27" s="3"/>
      <c r="J27" s="3"/>
      <c r="K27" s="3"/>
      <c r="L27" s="3"/>
      <c r="M27" s="3"/>
      <c r="N27" s="3"/>
      <c r="O27" s="3"/>
      <c r="P27" s="3"/>
      <c r="Q27" s="3"/>
      <c r="R27" s="3"/>
      <c r="S27" s="3"/>
      <c r="T27" s="3"/>
      <c r="U27" s="3"/>
      <c r="V27" s="3"/>
      <c r="W27" s="3"/>
      <c r="X27" s="3"/>
      <c r="Y27" s="3"/>
      <c r="Z27" s="3"/>
      <c r="AA27" s="3"/>
      <c r="AB27" s="3"/>
      <c r="AC27" s="3"/>
      <c r="AD27" s="3"/>
      <c r="AE27" s="3"/>
      <c r="AF27" s="3"/>
      <c r="AG27" s="3"/>
      <c r="AH27" s="3"/>
      <c r="AI27" s="3"/>
      <c r="AJ27" s="3"/>
      <c r="AK27" s="3"/>
      <c r="AL27" s="3"/>
      <c r="AM27" s="3"/>
      <c r="AN27" s="3"/>
      <c r="AO27" s="3"/>
      <c r="AP27" s="3"/>
      <c r="AQ27" s="3"/>
      <c r="AR27" s="3"/>
    </row>
    <row r="28" spans="1:44" ht="19.5">
      <c r="A28" s="36" t="s">
        <v>519</v>
      </c>
      <c r="B28" s="3"/>
      <c r="C28" s="3"/>
      <c r="D28" s="3"/>
      <c r="E28" s="3"/>
      <c r="F28" s="3"/>
      <c r="G28" s="3"/>
      <c r="H28" s="3"/>
      <c r="I28" s="3"/>
      <c r="J28" s="3"/>
      <c r="K28" s="3"/>
      <c r="L28" s="3"/>
      <c r="M28" s="3"/>
      <c r="N28" s="3"/>
      <c r="O28" s="3"/>
      <c r="P28" s="3"/>
      <c r="Q28" s="3"/>
      <c r="R28" s="3"/>
      <c r="S28" s="3"/>
      <c r="T28" s="3"/>
      <c r="U28" s="3"/>
      <c r="V28" s="3"/>
      <c r="W28" s="3"/>
      <c r="X28" s="3"/>
      <c r="Y28" s="3"/>
      <c r="Z28" s="3"/>
      <c r="AA28" s="3"/>
      <c r="AB28" s="3"/>
      <c r="AC28" s="3"/>
      <c r="AD28" s="3"/>
      <c r="AE28" s="3"/>
      <c r="AF28" s="3"/>
      <c r="AG28" s="3"/>
      <c r="AH28" s="3"/>
      <c r="AI28" s="3"/>
      <c r="AJ28" s="3"/>
      <c r="AK28" s="3"/>
      <c r="AL28" s="3"/>
      <c r="AM28" s="3"/>
      <c r="AN28" s="3"/>
      <c r="AO28" s="3"/>
      <c r="AP28" s="3"/>
      <c r="AQ28" s="3"/>
      <c r="AR28" s="3"/>
    </row>
    <row r="29" spans="1:44" ht="21.75" customHeight="1">
      <c r="A29" s="49" t="s">
        <v>530</v>
      </c>
      <c r="B29" s="49"/>
      <c r="C29" s="49"/>
      <c r="D29" s="49"/>
      <c r="E29" s="49"/>
      <c r="F29" s="49"/>
      <c r="G29" s="49"/>
      <c r="H29" s="49"/>
      <c r="I29" s="49"/>
      <c r="J29" s="49"/>
      <c r="K29" s="49"/>
      <c r="L29" s="49"/>
      <c r="M29" s="49"/>
      <c r="N29" s="49"/>
      <c r="O29" s="49"/>
      <c r="P29" s="49"/>
      <c r="Q29" s="49"/>
      <c r="R29" s="49"/>
      <c r="S29" s="49"/>
      <c r="T29" s="49"/>
      <c r="U29" s="49"/>
      <c r="V29" s="49"/>
      <c r="W29" s="49"/>
      <c r="X29" s="49"/>
      <c r="Y29" s="49"/>
      <c r="Z29" s="49"/>
      <c r="AA29" s="49"/>
      <c r="AB29" s="49"/>
      <c r="AC29" s="49"/>
      <c r="AD29" s="49"/>
      <c r="AE29" s="49"/>
      <c r="AF29" s="49"/>
      <c r="AG29" s="49"/>
      <c r="AH29" s="49"/>
      <c r="AI29" s="49"/>
      <c r="AJ29" s="49"/>
      <c r="AK29" s="49"/>
      <c r="AL29" s="49"/>
      <c r="AM29" s="49"/>
      <c r="AN29" s="49"/>
      <c r="AO29" s="49"/>
      <c r="AP29" s="49"/>
      <c r="AQ29" s="49"/>
      <c r="AR29" s="49"/>
    </row>
    <row r="30" spans="1:44">
      <c r="A30" s="47"/>
      <c r="B30" s="47"/>
      <c r="C30" s="47"/>
      <c r="D30" s="47"/>
      <c r="E30" s="47"/>
      <c r="F30" s="47"/>
      <c r="G30" s="47"/>
      <c r="H30" s="47"/>
      <c r="I30" s="47"/>
      <c r="J30" s="47"/>
      <c r="K30" s="47"/>
      <c r="L30" s="47"/>
      <c r="M30" s="47"/>
      <c r="N30" s="47"/>
      <c r="O30" s="47"/>
      <c r="P30" s="47"/>
      <c r="Q30" s="47"/>
      <c r="R30" s="47"/>
      <c r="S30" s="47"/>
      <c r="T30" s="47"/>
      <c r="U30" s="47"/>
      <c r="V30" s="47"/>
      <c r="W30" s="47"/>
      <c r="X30" s="47"/>
      <c r="Y30" s="47"/>
      <c r="Z30" s="47"/>
      <c r="AA30" s="47"/>
      <c r="AB30" s="47"/>
      <c r="AC30" s="47"/>
      <c r="AD30" s="47"/>
      <c r="AE30" s="47"/>
      <c r="AF30" s="47"/>
      <c r="AG30" s="47"/>
      <c r="AH30" s="47"/>
      <c r="AI30" s="47"/>
      <c r="AJ30" s="47"/>
      <c r="AK30" s="47"/>
      <c r="AL30" s="47"/>
      <c r="AM30" s="47"/>
      <c r="AN30" s="47"/>
      <c r="AO30" s="47"/>
      <c r="AP30" s="47"/>
      <c r="AQ30" s="47"/>
      <c r="AR30" s="47"/>
    </row>
    <row r="31" spans="1:44" ht="15" customHeight="1">
      <c r="A31" s="47" t="s">
        <v>531</v>
      </c>
      <c r="B31" s="47"/>
      <c r="C31" s="47"/>
      <c r="D31" s="47"/>
      <c r="E31" s="47"/>
      <c r="F31" s="47"/>
      <c r="G31" s="47"/>
      <c r="H31" s="47"/>
      <c r="I31" s="47"/>
      <c r="J31" s="47"/>
      <c r="K31" s="47"/>
      <c r="L31" s="47"/>
      <c r="M31" s="47"/>
      <c r="N31" s="47"/>
      <c r="O31" s="47"/>
      <c r="P31" s="47"/>
      <c r="Q31" s="47"/>
      <c r="R31" s="47"/>
      <c r="S31" s="47"/>
      <c r="T31" s="47"/>
      <c r="U31" s="47"/>
      <c r="V31" s="47"/>
      <c r="W31" s="47"/>
      <c r="X31" s="47"/>
      <c r="Y31" s="47"/>
      <c r="Z31" s="47"/>
      <c r="AA31" s="47"/>
      <c r="AB31" s="47"/>
      <c r="AC31" s="47"/>
      <c r="AD31" s="47"/>
      <c r="AE31" s="47"/>
      <c r="AF31" s="47"/>
      <c r="AG31" s="47"/>
      <c r="AH31" s="47"/>
      <c r="AI31" s="47"/>
      <c r="AJ31" s="47"/>
      <c r="AK31" s="47"/>
      <c r="AL31" s="47"/>
      <c r="AM31" s="47"/>
      <c r="AN31" s="47"/>
      <c r="AO31" s="47"/>
      <c r="AP31" s="47"/>
      <c r="AQ31" s="47"/>
      <c r="AR31" s="47"/>
    </row>
    <row r="32" spans="1:44">
      <c r="A32" s="47"/>
      <c r="B32" s="47"/>
      <c r="C32" s="47"/>
      <c r="D32" s="47"/>
      <c r="E32" s="47"/>
      <c r="F32" s="47"/>
      <c r="G32" s="47"/>
      <c r="H32" s="47"/>
      <c r="I32" s="47"/>
      <c r="J32" s="47"/>
      <c r="K32" s="47"/>
      <c r="L32" s="47"/>
      <c r="M32" s="47"/>
      <c r="N32" s="47"/>
      <c r="O32" s="47"/>
      <c r="P32" s="47"/>
      <c r="Q32" s="47"/>
      <c r="R32" s="47"/>
      <c r="S32" s="47"/>
      <c r="T32" s="47"/>
      <c r="U32" s="47"/>
      <c r="V32" s="47"/>
      <c r="W32" s="47"/>
      <c r="X32" s="47"/>
      <c r="Y32" s="47"/>
      <c r="Z32" s="47"/>
      <c r="AA32" s="47"/>
      <c r="AB32" s="47"/>
      <c r="AC32" s="47"/>
      <c r="AD32" s="47"/>
      <c r="AE32" s="47"/>
      <c r="AF32" s="47"/>
      <c r="AG32" s="47"/>
      <c r="AH32" s="47"/>
      <c r="AI32" s="47"/>
      <c r="AJ32" s="47"/>
      <c r="AK32" s="47"/>
      <c r="AL32" s="47"/>
      <c r="AM32" s="47"/>
      <c r="AN32" s="47"/>
      <c r="AO32" s="47"/>
      <c r="AP32" s="47"/>
      <c r="AQ32" s="47"/>
      <c r="AR32" s="47"/>
    </row>
    <row r="33" spans="1:44" ht="15" customHeight="1">
      <c r="A33" s="47" t="s">
        <v>532</v>
      </c>
      <c r="B33" s="47"/>
      <c r="C33" s="47"/>
      <c r="D33" s="47"/>
      <c r="E33" s="47"/>
      <c r="F33" s="47"/>
      <c r="G33" s="47"/>
      <c r="H33" s="47"/>
      <c r="I33" s="47"/>
      <c r="J33" s="47"/>
      <c r="K33" s="47"/>
      <c r="L33" s="47"/>
      <c r="M33" s="47"/>
      <c r="N33" s="47"/>
      <c r="O33" s="47"/>
      <c r="P33" s="47"/>
      <c r="Q33" s="47"/>
      <c r="R33" s="47"/>
      <c r="S33" s="47"/>
      <c r="T33" s="47"/>
      <c r="U33" s="47"/>
      <c r="V33" s="47"/>
      <c r="W33" s="47"/>
      <c r="X33" s="47"/>
      <c r="Y33" s="47"/>
      <c r="Z33" s="47"/>
      <c r="AA33" s="47"/>
      <c r="AB33" s="47"/>
      <c r="AC33" s="47"/>
      <c r="AD33" s="47"/>
      <c r="AE33" s="47"/>
      <c r="AF33" s="47"/>
      <c r="AG33" s="47"/>
      <c r="AH33" s="47"/>
      <c r="AI33" s="47"/>
      <c r="AJ33" s="47"/>
      <c r="AK33" s="47"/>
      <c r="AL33" s="47"/>
      <c r="AM33" s="47"/>
      <c r="AN33" s="47"/>
      <c r="AO33" s="47"/>
      <c r="AP33" s="47"/>
      <c r="AQ33" s="47"/>
      <c r="AR33" s="47"/>
    </row>
    <row r="34" spans="1:44">
      <c r="A34" s="47"/>
      <c r="B34" s="47"/>
      <c r="C34" s="47"/>
      <c r="D34" s="47"/>
      <c r="E34" s="47"/>
      <c r="F34" s="47"/>
      <c r="G34" s="47"/>
      <c r="H34" s="47"/>
      <c r="I34" s="47"/>
      <c r="J34" s="47"/>
      <c r="K34" s="47"/>
      <c r="L34" s="47"/>
      <c r="M34" s="47"/>
      <c r="N34" s="47"/>
      <c r="O34" s="47"/>
      <c r="P34" s="47"/>
      <c r="Q34" s="47"/>
      <c r="R34" s="47"/>
      <c r="S34" s="47"/>
      <c r="T34" s="47"/>
      <c r="U34" s="47"/>
      <c r="V34" s="47"/>
      <c r="W34" s="47"/>
      <c r="X34" s="47"/>
      <c r="Y34" s="47"/>
      <c r="Z34" s="47"/>
      <c r="AA34" s="47"/>
      <c r="AB34" s="47"/>
      <c r="AC34" s="47"/>
      <c r="AD34" s="47"/>
      <c r="AE34" s="47"/>
      <c r="AF34" s="47"/>
      <c r="AG34" s="47"/>
      <c r="AH34" s="47"/>
      <c r="AI34" s="47"/>
      <c r="AJ34" s="47"/>
      <c r="AK34" s="47"/>
      <c r="AL34" s="47"/>
      <c r="AM34" s="47"/>
      <c r="AN34" s="47"/>
      <c r="AO34" s="47"/>
      <c r="AP34" s="47"/>
      <c r="AQ34" s="47"/>
      <c r="AR34" s="47"/>
    </row>
    <row r="35" spans="1:44" ht="15" customHeight="1">
      <c r="A35" s="47" t="s">
        <v>533</v>
      </c>
      <c r="B35" s="47"/>
      <c r="C35" s="47"/>
      <c r="D35" s="47"/>
      <c r="E35" s="47"/>
      <c r="F35" s="47"/>
      <c r="G35" s="47"/>
      <c r="H35" s="47"/>
      <c r="I35" s="47"/>
      <c r="J35" s="47"/>
      <c r="K35" s="47"/>
      <c r="L35" s="47"/>
      <c r="M35" s="47"/>
      <c r="N35" s="47"/>
      <c r="O35" s="47"/>
      <c r="P35" s="47"/>
      <c r="Q35" s="47"/>
      <c r="R35" s="47"/>
      <c r="S35" s="47"/>
      <c r="T35" s="47"/>
      <c r="U35" s="47"/>
      <c r="V35" s="47"/>
      <c r="W35" s="47"/>
      <c r="X35" s="47"/>
      <c r="Y35" s="47"/>
      <c r="Z35" s="47"/>
      <c r="AA35" s="47"/>
      <c r="AB35" s="47"/>
      <c r="AC35" s="47"/>
      <c r="AD35" s="47"/>
      <c r="AE35" s="47"/>
      <c r="AF35" s="47"/>
      <c r="AG35" s="47"/>
      <c r="AH35" s="47"/>
      <c r="AI35" s="47"/>
      <c r="AJ35" s="47"/>
      <c r="AK35" s="47"/>
      <c r="AL35" s="47"/>
      <c r="AM35" s="47"/>
      <c r="AN35" s="47"/>
      <c r="AO35" s="47"/>
      <c r="AP35" s="47"/>
      <c r="AQ35" s="47"/>
      <c r="AR35" s="47"/>
    </row>
    <row r="36" spans="1:44">
      <c r="A36" s="47"/>
      <c r="B36" s="47"/>
      <c r="C36" s="47"/>
      <c r="D36" s="47"/>
      <c r="E36" s="47"/>
      <c r="F36" s="47"/>
      <c r="G36" s="47"/>
      <c r="H36" s="47"/>
      <c r="I36" s="47"/>
      <c r="J36" s="47"/>
      <c r="K36" s="47"/>
      <c r="L36" s="47"/>
      <c r="M36" s="47"/>
      <c r="N36" s="47"/>
      <c r="O36" s="47"/>
      <c r="P36" s="47"/>
      <c r="Q36" s="47"/>
      <c r="R36" s="47"/>
      <c r="S36" s="47"/>
      <c r="T36" s="47"/>
      <c r="U36" s="47"/>
      <c r="V36" s="47"/>
      <c r="W36" s="47"/>
      <c r="X36" s="47"/>
      <c r="Y36" s="47"/>
      <c r="Z36" s="47"/>
      <c r="AA36" s="47"/>
      <c r="AB36" s="47"/>
      <c r="AC36" s="47"/>
      <c r="AD36" s="47"/>
      <c r="AE36" s="47"/>
      <c r="AF36" s="47"/>
      <c r="AG36" s="47"/>
      <c r="AH36" s="47"/>
      <c r="AI36" s="47"/>
      <c r="AJ36" s="47"/>
      <c r="AK36" s="47"/>
      <c r="AL36" s="47"/>
      <c r="AM36" s="47"/>
      <c r="AN36" s="47"/>
      <c r="AO36" s="47"/>
      <c r="AP36" s="47"/>
      <c r="AQ36" s="47"/>
      <c r="AR36" s="47"/>
    </row>
    <row r="37" spans="1:44" ht="15" customHeight="1">
      <c r="A37" s="47" t="s">
        <v>534</v>
      </c>
      <c r="B37" s="47"/>
      <c r="C37" s="47"/>
      <c r="D37" s="47"/>
      <c r="E37" s="47"/>
      <c r="F37" s="47"/>
      <c r="G37" s="47"/>
      <c r="H37" s="47"/>
      <c r="I37" s="47"/>
      <c r="J37" s="47"/>
      <c r="K37" s="47"/>
      <c r="L37" s="47"/>
      <c r="M37" s="47"/>
      <c r="N37" s="47"/>
      <c r="O37" s="47"/>
      <c r="P37" s="47"/>
      <c r="Q37" s="47"/>
      <c r="R37" s="47"/>
      <c r="S37" s="47"/>
      <c r="T37" s="47"/>
      <c r="U37" s="47"/>
      <c r="V37" s="47"/>
      <c r="W37" s="47"/>
      <c r="X37" s="47"/>
      <c r="Y37" s="47"/>
      <c r="Z37" s="47"/>
      <c r="AA37" s="47"/>
      <c r="AB37" s="47"/>
      <c r="AC37" s="47"/>
      <c r="AD37" s="47"/>
      <c r="AE37" s="47"/>
      <c r="AF37" s="47"/>
      <c r="AG37" s="47"/>
      <c r="AH37" s="47"/>
      <c r="AI37" s="47"/>
      <c r="AJ37" s="47"/>
      <c r="AK37" s="47"/>
      <c r="AL37" s="47"/>
      <c r="AM37" s="47"/>
      <c r="AN37" s="47"/>
      <c r="AO37" s="47"/>
      <c r="AP37" s="47"/>
      <c r="AQ37" s="47"/>
      <c r="AR37" s="47"/>
    </row>
    <row r="38" spans="1:44">
      <c r="A38" s="47"/>
      <c r="B38" s="47"/>
      <c r="C38" s="47"/>
      <c r="D38" s="47"/>
      <c r="E38" s="47"/>
      <c r="F38" s="47"/>
      <c r="G38" s="47"/>
      <c r="H38" s="47"/>
      <c r="I38" s="47"/>
      <c r="J38" s="47"/>
      <c r="K38" s="47"/>
      <c r="L38" s="47"/>
      <c r="M38" s="47"/>
      <c r="N38" s="47"/>
      <c r="O38" s="47"/>
      <c r="P38" s="47"/>
      <c r="Q38" s="47"/>
      <c r="R38" s="47"/>
      <c r="S38" s="47"/>
      <c r="T38" s="47"/>
      <c r="U38" s="47"/>
      <c r="V38" s="47"/>
      <c r="W38" s="47"/>
      <c r="X38" s="47"/>
      <c r="Y38" s="47"/>
      <c r="Z38" s="47"/>
      <c r="AA38" s="47"/>
      <c r="AB38" s="47"/>
      <c r="AC38" s="47"/>
      <c r="AD38" s="47"/>
      <c r="AE38" s="47"/>
      <c r="AF38" s="47"/>
      <c r="AG38" s="47"/>
      <c r="AH38" s="47"/>
      <c r="AI38" s="47"/>
      <c r="AJ38" s="47"/>
      <c r="AK38" s="47"/>
      <c r="AL38" s="47"/>
      <c r="AM38" s="47"/>
      <c r="AN38" s="47"/>
      <c r="AO38" s="47"/>
      <c r="AP38" s="47"/>
      <c r="AQ38" s="47"/>
      <c r="AR38" s="47"/>
    </row>
    <row r="39" spans="1:44" ht="15" customHeight="1">
      <c r="A39" s="47" t="s">
        <v>535</v>
      </c>
      <c r="B39" s="47"/>
      <c r="C39" s="47"/>
      <c r="D39" s="47"/>
      <c r="E39" s="47"/>
      <c r="F39" s="47"/>
      <c r="G39" s="47"/>
      <c r="H39" s="47"/>
      <c r="I39" s="47"/>
      <c r="J39" s="47"/>
      <c r="K39" s="47"/>
      <c r="L39" s="47"/>
      <c r="M39" s="47"/>
      <c r="N39" s="47"/>
      <c r="O39" s="47"/>
      <c r="P39" s="47"/>
      <c r="Q39" s="47"/>
      <c r="R39" s="47"/>
      <c r="S39" s="47"/>
      <c r="T39" s="47"/>
      <c r="U39" s="47"/>
      <c r="V39" s="47"/>
      <c r="W39" s="47"/>
      <c r="X39" s="47"/>
      <c r="Y39" s="47"/>
      <c r="Z39" s="47"/>
      <c r="AA39" s="47"/>
      <c r="AB39" s="47"/>
      <c r="AC39" s="47"/>
      <c r="AD39" s="47"/>
      <c r="AE39" s="47"/>
      <c r="AF39" s="47"/>
      <c r="AG39" s="47"/>
      <c r="AH39" s="47"/>
      <c r="AI39" s="47"/>
      <c r="AJ39" s="47"/>
      <c r="AK39" s="47"/>
      <c r="AL39" s="47"/>
      <c r="AM39" s="47"/>
      <c r="AN39" s="47"/>
      <c r="AO39" s="47"/>
      <c r="AP39" s="47"/>
      <c r="AQ39" s="47"/>
      <c r="AR39" s="47"/>
    </row>
    <row r="40" spans="1:44" ht="21.75" customHeight="1">
      <c r="A40" s="49" t="s">
        <v>536</v>
      </c>
      <c r="B40" s="49"/>
      <c r="C40" s="49"/>
      <c r="D40" s="49"/>
      <c r="E40" s="49"/>
      <c r="F40" s="49"/>
      <c r="G40" s="49"/>
      <c r="H40" s="49"/>
      <c r="I40" s="49"/>
      <c r="J40" s="49"/>
      <c r="K40" s="49"/>
      <c r="L40" s="49"/>
      <c r="M40" s="49"/>
      <c r="N40" s="49"/>
      <c r="O40" s="49"/>
      <c r="P40" s="49"/>
      <c r="Q40" s="49"/>
      <c r="R40" s="49"/>
      <c r="S40" s="49"/>
      <c r="T40" s="49"/>
      <c r="U40" s="49"/>
      <c r="V40" s="49"/>
      <c r="W40" s="49"/>
      <c r="X40" s="49"/>
      <c r="Y40" s="49"/>
      <c r="Z40" s="49"/>
      <c r="AA40" s="49"/>
      <c r="AB40" s="49"/>
      <c r="AC40" s="49"/>
      <c r="AD40" s="49"/>
      <c r="AE40" s="49"/>
      <c r="AF40" s="49"/>
      <c r="AG40" s="49"/>
      <c r="AH40" s="49"/>
      <c r="AI40" s="49"/>
      <c r="AJ40" s="49"/>
      <c r="AK40" s="49"/>
      <c r="AL40" s="49"/>
      <c r="AM40" s="49"/>
      <c r="AN40" s="49"/>
      <c r="AO40" s="49"/>
      <c r="AP40" s="49"/>
      <c r="AQ40" s="49"/>
      <c r="AR40" s="49"/>
    </row>
    <row r="41" spans="1:44">
      <c r="A41" s="47"/>
      <c r="B41" s="47"/>
      <c r="C41" s="47"/>
      <c r="D41" s="47"/>
      <c r="E41" s="47"/>
      <c r="F41" s="47"/>
      <c r="G41" s="47"/>
      <c r="H41" s="47"/>
      <c r="I41" s="47"/>
      <c r="J41" s="47"/>
      <c r="K41" s="47"/>
      <c r="L41" s="47"/>
      <c r="M41" s="47"/>
      <c r="N41" s="47"/>
      <c r="O41" s="47"/>
      <c r="P41" s="47"/>
      <c r="Q41" s="47"/>
      <c r="R41" s="47"/>
      <c r="S41" s="47"/>
      <c r="T41" s="47"/>
      <c r="U41" s="47"/>
      <c r="V41" s="47"/>
      <c r="W41" s="47"/>
      <c r="X41" s="47"/>
      <c r="Y41" s="47"/>
      <c r="Z41" s="47"/>
      <c r="AA41" s="47"/>
      <c r="AB41" s="47"/>
      <c r="AC41" s="47"/>
      <c r="AD41" s="47"/>
      <c r="AE41" s="47"/>
      <c r="AF41" s="47"/>
      <c r="AG41" s="47"/>
      <c r="AH41" s="47"/>
      <c r="AI41" s="47"/>
      <c r="AJ41" s="47"/>
      <c r="AK41" s="47"/>
      <c r="AL41" s="47"/>
      <c r="AM41" s="47"/>
      <c r="AN41" s="47"/>
      <c r="AO41" s="47"/>
      <c r="AP41" s="47"/>
      <c r="AQ41" s="47"/>
      <c r="AR41" s="47"/>
    </row>
    <row r="42" spans="1:44" ht="15" customHeight="1">
      <c r="A42" s="50" t="s">
        <v>537</v>
      </c>
      <c r="B42" s="50"/>
      <c r="C42" s="50"/>
      <c r="D42" s="50"/>
      <c r="E42" s="50"/>
      <c r="F42" s="50"/>
      <c r="G42" s="50"/>
      <c r="H42" s="50"/>
      <c r="I42" s="50"/>
      <c r="J42" s="50"/>
      <c r="K42" s="50"/>
      <c r="L42" s="50"/>
      <c r="M42" s="50"/>
      <c r="N42" s="50"/>
      <c r="O42" s="50"/>
      <c r="P42" s="50"/>
      <c r="Q42" s="50"/>
      <c r="R42" s="50"/>
      <c r="S42" s="50"/>
      <c r="T42" s="50"/>
      <c r="U42" s="50"/>
      <c r="V42" s="50"/>
      <c r="W42" s="50"/>
      <c r="X42" s="50"/>
      <c r="Y42" s="50"/>
      <c r="Z42" s="50"/>
      <c r="AA42" s="50"/>
      <c r="AB42" s="50"/>
      <c r="AC42" s="50"/>
      <c r="AD42" s="50"/>
      <c r="AE42" s="50"/>
      <c r="AF42" s="50"/>
      <c r="AG42" s="50"/>
      <c r="AH42" s="50"/>
      <c r="AI42" s="50"/>
      <c r="AJ42" s="50"/>
      <c r="AK42" s="50"/>
      <c r="AL42" s="50"/>
      <c r="AM42" s="50"/>
      <c r="AN42" s="50"/>
      <c r="AO42" s="50"/>
      <c r="AP42" s="50"/>
      <c r="AQ42" s="50"/>
      <c r="AR42" s="50"/>
    </row>
    <row r="43" spans="1:44">
      <c r="A43" s="50"/>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50"/>
      <c r="AH43" s="50"/>
      <c r="AI43" s="50"/>
      <c r="AJ43" s="50"/>
      <c r="AK43" s="50"/>
      <c r="AL43" s="50"/>
      <c r="AM43" s="50"/>
      <c r="AN43" s="50"/>
      <c r="AO43" s="50"/>
      <c r="AP43" s="50"/>
      <c r="AQ43" s="50"/>
      <c r="AR43" s="50"/>
    </row>
    <row r="44" spans="1:44">
      <c r="A44" s="47"/>
      <c r="B44" s="47"/>
      <c r="C44" s="47"/>
      <c r="D44" s="47"/>
      <c r="E44" s="47"/>
      <c r="F44" s="47"/>
      <c r="G44" s="47"/>
      <c r="H44" s="47"/>
      <c r="I44" s="47"/>
      <c r="J44" s="47"/>
      <c r="K44" s="47"/>
      <c r="L44" s="47"/>
      <c r="M44" s="47"/>
      <c r="N44" s="47"/>
      <c r="O44" s="47"/>
      <c r="P44" s="47"/>
      <c r="Q44" s="47"/>
      <c r="R44" s="47"/>
      <c r="S44" s="47"/>
      <c r="T44" s="47"/>
      <c r="U44" s="47"/>
      <c r="V44" s="47"/>
      <c r="W44" s="47"/>
      <c r="X44" s="47"/>
      <c r="Y44" s="47"/>
      <c r="Z44" s="47"/>
      <c r="AA44" s="47"/>
      <c r="AB44" s="47"/>
      <c r="AC44" s="47"/>
      <c r="AD44" s="47"/>
      <c r="AE44" s="47"/>
      <c r="AF44" s="47"/>
      <c r="AG44" s="47"/>
      <c r="AH44" s="47"/>
      <c r="AI44" s="47"/>
      <c r="AJ44" s="47"/>
      <c r="AK44" s="47"/>
      <c r="AL44" s="47"/>
      <c r="AM44" s="47"/>
      <c r="AN44" s="47"/>
      <c r="AO44" s="47"/>
      <c r="AP44" s="47"/>
      <c r="AQ44" s="47"/>
      <c r="AR44" s="47"/>
    </row>
    <row r="45" spans="1:44">
      <c r="A45" s="47"/>
      <c r="B45" s="47"/>
      <c r="C45" s="47"/>
      <c r="D45" s="47"/>
      <c r="E45" s="47"/>
      <c r="F45" s="47"/>
      <c r="G45" s="47"/>
      <c r="H45" s="47"/>
      <c r="I45" s="47"/>
      <c r="J45" s="47"/>
      <c r="K45" s="47"/>
      <c r="L45" s="47"/>
      <c r="M45" s="47"/>
      <c r="N45" s="47"/>
      <c r="O45" s="47"/>
      <c r="P45" s="47"/>
      <c r="Q45" s="47"/>
      <c r="R45" s="47"/>
      <c r="S45" s="47"/>
      <c r="T45" s="47"/>
      <c r="U45" s="47"/>
      <c r="V45" s="47"/>
      <c r="W45" s="47"/>
      <c r="X45" s="47"/>
      <c r="Y45" s="47"/>
      <c r="Z45" s="47"/>
      <c r="AA45" s="47"/>
      <c r="AB45" s="47"/>
      <c r="AC45" s="47"/>
      <c r="AD45" s="47"/>
      <c r="AE45" s="47"/>
      <c r="AF45" s="47"/>
      <c r="AG45" s="47"/>
      <c r="AH45" s="47"/>
      <c r="AI45" s="47"/>
      <c r="AJ45" s="47"/>
      <c r="AK45" s="47"/>
      <c r="AL45" s="47"/>
      <c r="AM45" s="47"/>
      <c r="AN45" s="47"/>
      <c r="AO45" s="47"/>
      <c r="AP45" s="47"/>
      <c r="AQ45" s="47"/>
      <c r="AR45" s="47"/>
    </row>
    <row r="46" spans="1:44">
      <c r="A46" s="47"/>
      <c r="B46" s="47"/>
      <c r="C46" s="47"/>
      <c r="D46" s="47"/>
      <c r="E46" s="47"/>
      <c r="F46" s="47"/>
      <c r="G46" s="47"/>
      <c r="H46" s="47"/>
      <c r="I46" s="47"/>
      <c r="J46" s="47"/>
      <c r="K46" s="47"/>
      <c r="L46" s="47"/>
      <c r="M46" s="47"/>
      <c r="N46" s="47"/>
      <c r="O46" s="47"/>
      <c r="P46" s="47"/>
      <c r="Q46" s="47"/>
      <c r="R46" s="47"/>
      <c r="S46" s="47"/>
      <c r="T46" s="47"/>
      <c r="U46" s="47"/>
      <c r="V46" s="47"/>
      <c r="W46" s="47"/>
      <c r="X46" s="47"/>
      <c r="Y46" s="47"/>
      <c r="Z46" s="47"/>
      <c r="AA46" s="47"/>
      <c r="AB46" s="47"/>
      <c r="AC46" s="47"/>
      <c r="AD46" s="47"/>
      <c r="AE46" s="47"/>
      <c r="AF46" s="47"/>
      <c r="AG46" s="47"/>
      <c r="AH46" s="47"/>
      <c r="AI46" s="47"/>
      <c r="AJ46" s="47"/>
      <c r="AK46" s="47"/>
      <c r="AL46" s="47"/>
      <c r="AM46" s="47"/>
      <c r="AN46" s="47"/>
      <c r="AO46" s="47"/>
      <c r="AP46" s="47"/>
      <c r="AQ46" s="47"/>
      <c r="AR46" s="47"/>
    </row>
    <row r="47" spans="1:44" ht="15" customHeight="1">
      <c r="A47" s="48" t="s">
        <v>538</v>
      </c>
      <c r="B47" s="48"/>
      <c r="C47" s="48"/>
      <c r="D47" s="48"/>
      <c r="E47" s="48"/>
      <c r="F47" s="48"/>
      <c r="G47" s="48"/>
      <c r="H47" s="48"/>
      <c r="I47" s="48"/>
      <c r="J47" s="48"/>
      <c r="K47" s="48"/>
      <c r="L47" s="48"/>
      <c r="M47" s="48"/>
      <c r="N47" s="48"/>
      <c r="O47" s="48"/>
      <c r="P47" s="48"/>
      <c r="Q47" s="48"/>
      <c r="R47" s="48"/>
      <c r="S47" s="48"/>
      <c r="T47" s="48"/>
      <c r="U47" s="48"/>
      <c r="V47" s="48"/>
      <c r="W47" s="48"/>
      <c r="X47" s="48"/>
      <c r="Y47" s="48"/>
      <c r="Z47" s="48"/>
      <c r="AA47" s="48"/>
      <c r="AB47" s="48"/>
      <c r="AC47" s="48"/>
      <c r="AD47" s="48"/>
      <c r="AE47" s="48"/>
      <c r="AF47" s="48"/>
      <c r="AG47" s="48"/>
      <c r="AH47" s="48"/>
      <c r="AI47" s="48"/>
      <c r="AJ47" s="48"/>
      <c r="AK47" s="48"/>
      <c r="AL47" s="48"/>
      <c r="AM47" s="48"/>
      <c r="AN47" s="48"/>
      <c r="AO47" s="48"/>
      <c r="AP47" s="48"/>
      <c r="AQ47" s="48"/>
      <c r="AR47" s="48"/>
    </row>
  </sheetData>
  <mergeCells count="21">
    <mergeCell ref="A38:AR38"/>
    <mergeCell ref="A17:AR17"/>
    <mergeCell ref="A18:AR18"/>
    <mergeCell ref="A29:AR29"/>
    <mergeCell ref="A30:AR30"/>
    <mergeCell ref="A31:AR31"/>
    <mergeCell ref="A32:AR32"/>
    <mergeCell ref="A33:AR33"/>
    <mergeCell ref="A34:AR34"/>
    <mergeCell ref="A35:AR35"/>
    <mergeCell ref="A36:AR36"/>
    <mergeCell ref="A37:AR37"/>
    <mergeCell ref="A45:AR45"/>
    <mergeCell ref="A46:AR46"/>
    <mergeCell ref="A47:AR47"/>
    <mergeCell ref="A39:AR39"/>
    <mergeCell ref="A40:AR40"/>
    <mergeCell ref="A41:AR41"/>
    <mergeCell ref="A42:AR42"/>
    <mergeCell ref="A43:AR43"/>
    <mergeCell ref="A44:AR44"/>
  </mergeCells>
  <hyperlinks>
    <hyperlink ref="B1" r:id="rId1" tooltip="Millésime 2013 dans le vignoble français" display="http://www.vin-vigne.com/millesimes/annee-2013.html"/>
    <hyperlink ref="C1" r:id="rId2" tooltip="Millésime 2012 dans le vignoble français" display="http://www.vin-vigne.com/millesimes/annee-2012.html"/>
    <hyperlink ref="D1" r:id="rId3" tooltip="Millésime 2011 dans le vignoble français" display="http://www.vin-vigne.com/millesimes/annee-2011.html"/>
    <hyperlink ref="E1" r:id="rId4" tooltip="Millésime 2010 dans le vignoble français" display="http://www.vin-vigne.com/millesimes/annee-2010.html"/>
    <hyperlink ref="F1" r:id="rId5" tooltip="Millésime 2009 dans le vignoble français" display="http://www.vin-vigne.com/millesimes/annee-2009.html"/>
    <hyperlink ref="G1" r:id="rId6" tooltip="Millésime 2008 dans le vignoble français" display="http://www.vin-vigne.com/millesimes/annee-2008.html"/>
    <hyperlink ref="H1" r:id="rId7" tooltip="Millésime 2007 dans le vignoble français" display="http://www.vin-vigne.com/millesimes/annee-2007.html"/>
    <hyperlink ref="I1" r:id="rId8" tooltip="Millésime 2006 dans le vignoble français" display="http://www.vin-vigne.com/millesimes/annee-2006.html"/>
    <hyperlink ref="J1" r:id="rId9" tooltip="Millésime 2005 dans le vignoble français" display="http://www.vin-vigne.com/millesimes/annee-2005.html"/>
    <hyperlink ref="K1" r:id="rId10" tooltip="Millésime 2004 dans le vignoble français" display="http://www.vin-vigne.com/millesimes/annee-2004.html"/>
    <hyperlink ref="L1" r:id="rId11" tooltip="Millésime 2003 dans le vignoble français" display="http://www.vin-vigne.com/millesimes/annee-2003.html"/>
    <hyperlink ref="M1" r:id="rId12" tooltip="Millésime 2002 dans le vignoble français" display="http://www.vin-vigne.com/millesimes/annee-2002.html"/>
    <hyperlink ref="N1" r:id="rId13" tooltip="Millésime 2001 dans le vignoble français" display="http://www.vin-vigne.com/millesimes/annee-2001.html"/>
    <hyperlink ref="O1" r:id="rId14" tooltip="Millésime 2000 dans le vignoble français" display="http://www.vin-vigne.com/millesimes/annee-2000.html"/>
    <hyperlink ref="A2" r:id="rId15" tooltip="alsace" display="http://www.vin-vigne.com/millesimes/vignoble-vin-alsace.html"/>
    <hyperlink ref="B2" r:id="rId16" tooltip="Millésime 2013 pour le vignoble d'alsace" display="http://www.vin-vigne.com/millesimes/annee-2013-vin-alsace.html"/>
    <hyperlink ref="C2" r:id="rId17" tooltip="Millésime 2012 pour le vignoble d'alsace" display="http://www.vin-vigne.com/millesimes/annee-2012-vin-alsace.html"/>
    <hyperlink ref="D2" r:id="rId18" tooltip="Millésime 2011 pour le vignoble d'alsace" display="http://www.vin-vigne.com/millesimes/annee-2011-vin-alsace.html"/>
    <hyperlink ref="E2" r:id="rId19" tooltip="Millésime 2010 pour le vignoble d'alsace" display="http://www.vin-vigne.com/millesimes/annee-2010-vin-alsace.html"/>
    <hyperlink ref="F2" r:id="rId20" tooltip="Millésime 2009 pour le vignoble d'alsace" display="http://www.vin-vigne.com/millesimes/annee-2009-vin-alsace.html"/>
    <hyperlink ref="G2" r:id="rId21" tooltip="Millésime 2008 pour le vignoble d'alsace" display="http://www.vin-vigne.com/millesimes/annee-2008-vin-alsace.html"/>
    <hyperlink ref="H2" r:id="rId22" tooltip="Millésime 2007 pour le vignoble d'alsace" display="http://www.vin-vigne.com/millesimes/annee-2007-vin-alsace.html"/>
    <hyperlink ref="I2" r:id="rId23" tooltip="Millésime 2006 pour le vignoble d'alsace" display="http://www.vin-vigne.com/millesimes/annee-2006-vin-alsace.html"/>
    <hyperlink ref="J2" r:id="rId24" tooltip="Millésime 2005 pour le vignoble d'alsace" display="http://www.vin-vigne.com/millesimes/annee-2005-vin-alsace.html"/>
    <hyperlink ref="K2" r:id="rId25" tooltip="Millésime 2004 pour le vignoble d'alsace" display="http://www.vin-vigne.com/millesimes/annee-2004-vin-alsace.html"/>
    <hyperlink ref="L2" r:id="rId26" tooltip="Millésime 2003 pour le vignoble d'alsace" display="http://www.vin-vigne.com/millesimes/annee-2003-vin-alsace.html"/>
    <hyperlink ref="M2" r:id="rId27" tooltip="Millésime 2002 pour le vignoble d'alsace" display="http://www.vin-vigne.com/millesimes/annee-2002-vin-alsace.html"/>
    <hyperlink ref="N2" r:id="rId28" tooltip="Millésime 2001 pour le vignoble d'alsace" display="http://www.vin-vigne.com/millesimes/annee-2001-vin-alsace.html"/>
    <hyperlink ref="O2" r:id="rId29" tooltip="Millésime 2000 pour le vignoble d'alsace" display="http://www.vin-vigne.com/millesimes/annee-2000-vin-alsace.html"/>
    <hyperlink ref="A3" r:id="rId30" tooltip="armagnac" display="http://www.vin-vigne.com/millesimes/vignoble-vin-armagnac.html"/>
    <hyperlink ref="B3" r:id="rId31" tooltip="Millésime 2013 pour le vignoble d'armagnac" display="http://www.vin-vigne.com/millesimes/annee-2013-vin-armagnac.html"/>
    <hyperlink ref="C3" r:id="rId32" tooltip="Millésime 2012 pour le vignoble d'armagnac" display="http://www.vin-vigne.com/millesimes/annee-2012-vin-armagnac.html"/>
    <hyperlink ref="D3" r:id="rId33" tooltip="Millésime 2011 pour le vignoble d'armagnac" display="http://www.vin-vigne.com/millesimes/annee-2011-vin-armagnac.html"/>
    <hyperlink ref="E3" r:id="rId34" tooltip="Millésime 2010 pour le vignoble d'armagnac" display="http://www.vin-vigne.com/millesimes/annee-2010-vin-armagnac.html"/>
    <hyperlink ref="F3" r:id="rId35" tooltip="Millésime 2009 pour le vignoble d'armagnac" display="http://www.vin-vigne.com/millesimes/annee-2009-vin-armagnac.html"/>
    <hyperlink ref="G3" r:id="rId36" tooltip="Millésime 2008 pour le vignoble d'armagnac" display="http://www.vin-vigne.com/millesimes/annee-2008-vin-armagnac.html"/>
    <hyperlink ref="H3" r:id="rId37" tooltip="Millésime 2007 pour le vignoble d'armagnac" display="http://www.vin-vigne.com/millesimes/annee-2007-vin-armagnac.html"/>
    <hyperlink ref="I3" r:id="rId38" tooltip="Millésime 2006 pour le vignoble d'armagnac" display="http://www.vin-vigne.com/millesimes/annee-2006-vin-armagnac.html"/>
    <hyperlink ref="J3" r:id="rId39" tooltip="Millésime 2005 pour le vignoble d'armagnac" display="http://www.vin-vigne.com/millesimes/annee-2005-vin-armagnac.html"/>
    <hyperlink ref="K3" r:id="rId40" tooltip="Millésime 2004 pour le vignoble d'armagnac" display="http://www.vin-vigne.com/millesimes/annee-2004-vin-armagnac.html"/>
    <hyperlink ref="L3" r:id="rId41" tooltip="Millésime 2003 pour le vignoble d'armagnac" display="http://www.vin-vigne.com/millesimes/annee-2003-vin-armagnac.html"/>
    <hyperlink ref="M3" r:id="rId42" tooltip="Millésime 2002 pour le vignoble d'armagnac" display="http://www.vin-vigne.com/millesimes/annee-2002-vin-armagnac.html"/>
    <hyperlink ref="N3" r:id="rId43" tooltip="Millésime 2001 pour le vignoble d'armagnac" display="http://www.vin-vigne.com/millesimes/annee-2001-vin-armagnac.html"/>
    <hyperlink ref="O3" r:id="rId44" tooltip="Millésime 2000 pour le vignoble d'armagnac" display="http://www.vin-vigne.com/millesimes/annee-2000-vin-armagnac.html"/>
    <hyperlink ref="A4" r:id="rId45" tooltip="beaujolais" display="http://www.vin-vigne.com/millesimes/vignoble-vin-beaujolais.html"/>
    <hyperlink ref="B4" r:id="rId46" tooltip="Millésime 2013 pour le vignoble du beaujolais" display="http://www.vin-vigne.com/millesimes/annee-2013-vin-beaujolais.html"/>
    <hyperlink ref="C4" r:id="rId47" tooltip="Millésime 2012 pour le vignoble du beaujolais" display="http://www.vin-vigne.com/millesimes/annee-2012-vin-beaujolais.html"/>
    <hyperlink ref="D4" r:id="rId48" tooltip="Millésime 2011 pour le vignoble du beaujolais" display="http://www.vin-vigne.com/millesimes/annee-2011-vin-beaujolais.html"/>
    <hyperlink ref="E4" r:id="rId49" tooltip="Millésime 2010 pour le vignoble du beaujolais" display="http://www.vin-vigne.com/millesimes/annee-2010-vin-beaujolais.html"/>
    <hyperlink ref="F4" r:id="rId50" tooltip="Millésime 2009 pour le vignoble du beaujolais" display="http://www.vin-vigne.com/millesimes/annee-2009-vin-beaujolais.html"/>
    <hyperlink ref="G4" r:id="rId51" tooltip="Millésime 2008 pour le vignoble du beaujolais" display="http://www.vin-vigne.com/millesimes/annee-2008-vin-beaujolais.html"/>
    <hyperlink ref="H4" r:id="rId52" tooltip="Millésime 2007 pour le vignoble du beaujolais" display="http://www.vin-vigne.com/millesimes/annee-2007-vin-beaujolais.html"/>
    <hyperlink ref="I4" r:id="rId53" tooltip="Millésime 2006 pour le vignoble du beaujolais" display="http://www.vin-vigne.com/millesimes/annee-2006-vin-beaujolais.html"/>
    <hyperlink ref="J4" r:id="rId54" tooltip="Millésime 2005 pour le vignoble du beaujolais" display="http://www.vin-vigne.com/millesimes/annee-2005-vin-beaujolais.html"/>
    <hyperlink ref="K4" r:id="rId55" tooltip="Millésime 2004 pour le vignoble du beaujolais" display="http://www.vin-vigne.com/millesimes/annee-2004-vin-beaujolais.html"/>
    <hyperlink ref="L4" r:id="rId56" tooltip="Millésime 2003 pour le vignoble du beaujolais" display="http://www.vin-vigne.com/millesimes/annee-2003-vin-beaujolais.html"/>
    <hyperlink ref="M4" r:id="rId57" tooltip="Millésime 2002 pour le vignoble du beaujolais" display="http://www.vin-vigne.com/millesimes/annee-2002-vin-beaujolais.html"/>
    <hyperlink ref="N4" r:id="rId58" tooltip="Millésime 2001 pour le vignoble du beaujolais" display="http://www.vin-vigne.com/millesimes/annee-2001-vin-beaujolais.html"/>
    <hyperlink ref="O4" r:id="rId59" tooltip="Millésime 2000 pour le vignoble du beaujolais" display="http://www.vin-vigne.com/millesimes/annee-2000-vin-beaujolais.html"/>
    <hyperlink ref="A5" r:id="rId60" tooltip="bordeaux" display="http://www.vin-vigne.com/millesimes/vignoble-vin-bordeaux.html"/>
    <hyperlink ref="B5" r:id="rId61" tooltip="Millésime 2013 pour le vignoble de bordeaux" display="http://www.vin-vigne.com/millesimes/annee-2013-vin-bordeaux.html"/>
    <hyperlink ref="C5" r:id="rId62" tooltip="Millésime 2012 pour le vignoble de bordeaux" display="http://www.vin-vigne.com/millesimes/annee-2012-vin-bordeaux.html"/>
    <hyperlink ref="D5" r:id="rId63" tooltip="Millésime 2011 pour le vignoble de bordeaux" display="http://www.vin-vigne.com/millesimes/annee-2011-vin-bordeaux.html"/>
    <hyperlink ref="E5" r:id="rId64" tooltip="Millésime 2010 pour le vignoble de bordeaux" display="http://www.vin-vigne.com/millesimes/annee-2010-vin-bordeaux.html"/>
    <hyperlink ref="F5" r:id="rId65" tooltip="Millésime 2009 pour le vignoble de bordeaux" display="http://www.vin-vigne.com/millesimes/annee-2009-vin-bordeaux.html"/>
    <hyperlink ref="G5" r:id="rId66" tooltip="Millésime 2008 pour le vignoble de bordeaux" display="http://www.vin-vigne.com/millesimes/annee-2008-vin-bordeaux.html"/>
    <hyperlink ref="H5" r:id="rId67" tooltip="Millésime 2007 pour le vignoble de bordeaux" display="http://www.vin-vigne.com/millesimes/annee-2007-vin-bordeaux.html"/>
    <hyperlink ref="I5" r:id="rId68" tooltip="Millésime 2006 pour le vignoble de bordeaux" display="http://www.vin-vigne.com/millesimes/annee-2006-vin-bordeaux.html"/>
    <hyperlink ref="J5" r:id="rId69" tooltip="Millésime 2005 pour le vignoble de bordeaux" display="http://www.vin-vigne.com/millesimes/annee-2005-vin-bordeaux.html"/>
    <hyperlink ref="K5" r:id="rId70" tooltip="Millésime 2004 pour le vignoble de bordeaux" display="http://www.vin-vigne.com/millesimes/annee-2004-vin-bordeaux.html"/>
    <hyperlink ref="L5" r:id="rId71" tooltip="Millésime 2003 pour le vignoble de bordeaux" display="http://www.vin-vigne.com/millesimes/annee-2003-vin-bordeaux.html"/>
    <hyperlink ref="M5" r:id="rId72" tooltip="Millésime 2002 pour le vignoble de bordeaux" display="http://www.vin-vigne.com/millesimes/annee-2002-vin-bordeaux.html"/>
    <hyperlink ref="N5" r:id="rId73" tooltip="Millésime 2001 pour le vignoble de bordeaux" display="http://www.vin-vigne.com/millesimes/annee-2001-vin-bordeaux.html"/>
    <hyperlink ref="O5" r:id="rId74" tooltip="Millésime 2000 pour le vignoble de bordeaux" display="http://www.vin-vigne.com/millesimes/annee-2000-vin-bordeaux.html"/>
    <hyperlink ref="A6" r:id="rId75" tooltip="bourgogne" display="http://www.vin-vigne.com/millesimes/vignoble-vin-bourgogne.html"/>
    <hyperlink ref="B6" r:id="rId76" tooltip="Millésime 2013 pour le vignoble de la bourgogne" display="http://www.vin-vigne.com/millesimes/annee-2013-vin-bourgogne.html"/>
    <hyperlink ref="C6" r:id="rId77" tooltip="Millésime 2012 pour le vignoble de la bourgogne" display="http://www.vin-vigne.com/millesimes/annee-2012-vin-bourgogne.html"/>
    <hyperlink ref="D6" r:id="rId78" tooltip="Millésime 2011 pour le vignoble de la bourgogne" display="http://www.vin-vigne.com/millesimes/annee-2011-vin-bourgogne.html"/>
    <hyperlink ref="E6" r:id="rId79" tooltip="Millésime 2010 pour le vignoble de la bourgogne" display="http://www.vin-vigne.com/millesimes/annee-2010-vin-bourgogne.html"/>
    <hyperlink ref="F6" r:id="rId80" tooltip="Millésime 2009 pour le vignoble de la bourgogne" display="http://www.vin-vigne.com/millesimes/annee-2009-vin-bourgogne.html"/>
    <hyperlink ref="G6" r:id="rId81" tooltip="Millésime 2008 pour le vignoble de la bourgogne" display="http://www.vin-vigne.com/millesimes/annee-2008-vin-bourgogne.html"/>
    <hyperlink ref="H6" r:id="rId82" tooltip="Millésime 2007 pour le vignoble de la bourgogne" display="http://www.vin-vigne.com/millesimes/annee-2007-vin-bourgogne.html"/>
    <hyperlink ref="I6" r:id="rId83" tooltip="Millésime 2006 pour le vignoble de la bourgogne" display="http://www.vin-vigne.com/millesimes/annee-2006-vin-bourgogne.html"/>
    <hyperlink ref="J6" r:id="rId84" tooltip="Millésime 2005 pour le vignoble de la bourgogne" display="http://www.vin-vigne.com/millesimes/annee-2005-vin-bourgogne.html"/>
    <hyperlink ref="K6" r:id="rId85" tooltip="Millésime 2004 pour le vignoble de la bourgogne" display="http://www.vin-vigne.com/millesimes/annee-2004-vin-bourgogne.html"/>
    <hyperlink ref="L6" r:id="rId86" tooltip="Millésime 2003 pour le vignoble de la bourgogne" display="http://www.vin-vigne.com/millesimes/annee-2003-vin-bourgogne.html"/>
    <hyperlink ref="M6" r:id="rId87" tooltip="Millésime 2002 pour le vignoble de la bourgogne" display="http://www.vin-vigne.com/millesimes/annee-2002-vin-bourgogne.html"/>
    <hyperlink ref="N6" r:id="rId88" tooltip="Millésime 2001 pour le vignoble de la bourgogne" display="http://www.vin-vigne.com/millesimes/annee-2001-vin-bourgogne.html"/>
    <hyperlink ref="O6" r:id="rId89" tooltip="Millésime 2000 pour le vignoble de la bourgogne" display="http://www.vin-vigne.com/millesimes/annee-2000-vin-bourgogne.html"/>
    <hyperlink ref="A7" r:id="rId90" tooltip="champagne" display="http://www.vin-vigne.com/millesimes/vignoble-vin-champagne.html"/>
    <hyperlink ref="B7" r:id="rId91" tooltip="Millésime 2013 pour le vignoble de la champagne" display="http://www.vin-vigne.com/millesimes/annee-2013-vin-champagne.html"/>
    <hyperlink ref="C7" r:id="rId92" tooltip="Millésime 2012 pour le vignoble de la champagne" display="http://www.vin-vigne.com/millesimes/annee-2012-vin-champagne.html"/>
    <hyperlink ref="D7" r:id="rId93" tooltip="Millésime 2011 pour le vignoble de la champagne" display="http://www.vin-vigne.com/millesimes/annee-2011-vin-champagne.html"/>
    <hyperlink ref="E7" r:id="rId94" tooltip="Millésime 2010 pour le vignoble de la champagne" display="http://www.vin-vigne.com/millesimes/annee-2010-vin-champagne.html"/>
    <hyperlink ref="F7" r:id="rId95" tooltip="Millésime 2009 pour le vignoble de la champagne" display="http://www.vin-vigne.com/millesimes/annee-2009-vin-champagne.html"/>
    <hyperlink ref="G7" r:id="rId96" tooltip="Millésime 2008 pour le vignoble de la champagne" display="http://www.vin-vigne.com/millesimes/annee-2008-vin-champagne.html"/>
    <hyperlink ref="H7" r:id="rId97" tooltip="Millésime 2007 pour le vignoble de la champagne" display="http://www.vin-vigne.com/millesimes/annee-2007-vin-champagne.html"/>
    <hyperlink ref="I7" r:id="rId98" tooltip="Millésime 2006 pour le vignoble de la champagne" display="http://www.vin-vigne.com/millesimes/annee-2006-vin-champagne.html"/>
    <hyperlink ref="J7" r:id="rId99" tooltip="Millésime 2005 pour le vignoble de la champagne" display="http://www.vin-vigne.com/millesimes/annee-2005-vin-champagne.html"/>
    <hyperlink ref="K7" r:id="rId100" tooltip="Millésime 2004 pour le vignoble de la champagne" display="http://www.vin-vigne.com/millesimes/annee-2004-vin-champagne.html"/>
    <hyperlink ref="L7" r:id="rId101" tooltip="Millésime 2003 pour le vignoble de la champagne" display="http://www.vin-vigne.com/millesimes/annee-2003-vin-champagne.html"/>
    <hyperlink ref="M7" r:id="rId102" tooltip="Millésime 2002 pour le vignoble de la champagne" display="http://www.vin-vigne.com/millesimes/annee-2002-vin-champagne.html"/>
    <hyperlink ref="N7" r:id="rId103" tooltip="Millésime 2001 pour le vignoble de la champagne" display="http://www.vin-vigne.com/millesimes/annee-2001-vin-champagne.html"/>
    <hyperlink ref="O7" r:id="rId104" tooltip="Millésime 2000 pour le vignoble de la champagne" display="http://www.vin-vigne.com/millesimes/annee-2000-vin-champagne.html"/>
    <hyperlink ref="A8" r:id="rId105" tooltip="cognac" display="http://www.vin-vigne.com/millesimes/vignoble-vin-cognac.html"/>
    <hyperlink ref="B8" r:id="rId106" tooltip="Millésime 2013 pour le vignoble de cognac" display="http://www.vin-vigne.com/millesimes/annee-2013-vin-cognac.html"/>
    <hyperlink ref="C8" r:id="rId107" tooltip="Millésime 2012 pour le vignoble de cognac" display="http://www.vin-vigne.com/millesimes/annee-2012-vin-cognac.html"/>
    <hyperlink ref="D8" r:id="rId108" tooltip="Millésime 2011 pour le vignoble de cognac" display="http://www.vin-vigne.com/millesimes/annee-2011-vin-cognac.html"/>
    <hyperlink ref="E8" r:id="rId109" tooltip="Millésime 2010 pour le vignoble de cognac" display="http://www.vin-vigne.com/millesimes/annee-2010-vin-cognac.html"/>
    <hyperlink ref="F8" r:id="rId110" tooltip="Millésime 2009 pour le vignoble de cognac" display="http://www.vin-vigne.com/millesimes/annee-2009-vin-cognac.html"/>
    <hyperlink ref="G8" r:id="rId111" tooltip="Millésime 2008 pour le vignoble de cognac" display="http://www.vin-vigne.com/millesimes/annee-2008-vin-cognac.html"/>
    <hyperlink ref="H8" r:id="rId112" tooltip="Millésime 2007 pour le vignoble de cognac" display="http://www.vin-vigne.com/millesimes/annee-2007-vin-cognac.html"/>
    <hyperlink ref="I8" r:id="rId113" tooltip="Millésime 2006 pour le vignoble de cognac" display="http://www.vin-vigne.com/millesimes/annee-2006-vin-cognac.html"/>
    <hyperlink ref="J8" r:id="rId114" tooltip="Millésime 2005 pour le vignoble de cognac" display="http://www.vin-vigne.com/millesimes/annee-2005-vin-cognac.html"/>
    <hyperlink ref="K8" r:id="rId115" tooltip="Millésime 2004 pour le vignoble de cognac" display="http://www.vin-vigne.com/millesimes/annee-2004-vin-cognac.html"/>
    <hyperlink ref="L8" r:id="rId116" tooltip="Millésime 2003 pour le vignoble de cognac" display="http://www.vin-vigne.com/millesimes/annee-2003-vin-cognac.html"/>
    <hyperlink ref="M8" r:id="rId117" tooltip="Millésime 2002 pour le vignoble de cognac" display="http://www.vin-vigne.com/millesimes/annee-2002-vin-cognac.html"/>
    <hyperlink ref="N8" r:id="rId118" tooltip="Millésime 2001 pour le vignoble de cognac" display="http://www.vin-vigne.com/millesimes/annee-2001-vin-cognac.html"/>
    <hyperlink ref="O8" r:id="rId119" tooltip="Millésime 2000 pour le vignoble de cognac" display="http://www.vin-vigne.com/millesimes/annee-2000-vin-cognac.html"/>
    <hyperlink ref="A9" r:id="rId120" tooltip="jura" display="http://www.vin-vigne.com/millesimes/vignoble-vin-jura.html"/>
    <hyperlink ref="B9" r:id="rId121" tooltip="Millésime 2013 pour le vignoble du jura" display="http://www.vin-vigne.com/millesimes/annee-2013-vin-jura.html"/>
    <hyperlink ref="C9" r:id="rId122" tooltip="Millésime 2012 pour le vignoble du jura" display="http://www.vin-vigne.com/millesimes/annee-2012-vin-jura.html"/>
    <hyperlink ref="D9" r:id="rId123" tooltip="Millésime 2011 pour le vignoble du jura" display="http://www.vin-vigne.com/millesimes/annee-2011-vin-jura.html"/>
    <hyperlink ref="E9" r:id="rId124" tooltip="Millésime 2010 pour le vignoble du jura" display="http://www.vin-vigne.com/millesimes/annee-2010-vin-jura.html"/>
    <hyperlink ref="F9" r:id="rId125" tooltip="Millésime 2009 pour le vignoble du jura" display="http://www.vin-vigne.com/millesimes/annee-2009-vin-jura.html"/>
    <hyperlink ref="G9" r:id="rId126" tooltip="Millésime 2008 pour le vignoble du jura" display="http://www.vin-vigne.com/millesimes/annee-2008-vin-jura.html"/>
    <hyperlink ref="H9" r:id="rId127" tooltip="Millésime 2007 pour le vignoble du jura" display="http://www.vin-vigne.com/millesimes/annee-2007-vin-jura.html"/>
    <hyperlink ref="I9" r:id="rId128" tooltip="Millésime 2006 pour le vignoble du jura" display="http://www.vin-vigne.com/millesimes/annee-2006-vin-jura.html"/>
    <hyperlink ref="J9" r:id="rId129" tooltip="Millésime 2005 pour le vignoble du jura" display="http://www.vin-vigne.com/millesimes/annee-2005-vin-jura.html"/>
    <hyperlink ref="K9" r:id="rId130" tooltip="Millésime 2004 pour le vignoble du jura" display="http://www.vin-vigne.com/millesimes/annee-2004-vin-jura.html"/>
    <hyperlink ref="L9" r:id="rId131" tooltip="Millésime 2003 pour le vignoble du jura" display="http://www.vin-vigne.com/millesimes/annee-2003-vin-jura.html"/>
    <hyperlink ref="M9" r:id="rId132" tooltip="Millésime 2002 pour le vignoble du jura" display="http://www.vin-vigne.com/millesimes/annee-2002-vin-jura.html"/>
    <hyperlink ref="N9" r:id="rId133" tooltip="Millésime 2001 pour le vignoble du jura" display="http://www.vin-vigne.com/millesimes/annee-2001-vin-jura.html"/>
    <hyperlink ref="O9" r:id="rId134" tooltip="Millésime 2000 pour le vignoble du jura" display="http://www.vin-vigne.com/millesimes/annee-2000-vin-jura.html"/>
    <hyperlink ref="A10" r:id="rId135" tooltip="languedoc-roussillon" display="http://www.vin-vigne.com/millesimes/vignoble-vin-languedoc-roussillon.html"/>
    <hyperlink ref="B10" r:id="rId136" tooltip="Millésime 2013 pour le vignoble du languedoc-roussillon" display="http://www.vin-vigne.com/millesimes/annee-2013-vin-languedoc-roussillon.html"/>
    <hyperlink ref="C10" r:id="rId137" tooltip="Millésime 2012 pour le vignoble du languedoc-roussillon" display="http://www.vin-vigne.com/millesimes/annee-2012-vin-languedoc-roussillon.html"/>
    <hyperlink ref="D10" r:id="rId138" tooltip="Millésime 2011 pour le vignoble du languedoc-roussillon" display="http://www.vin-vigne.com/millesimes/annee-2011-vin-languedoc-roussillon.html"/>
    <hyperlink ref="E10" r:id="rId139" tooltip="Millésime 2010 pour le vignoble du languedoc-roussillon" display="http://www.vin-vigne.com/millesimes/annee-2010-vin-languedoc-roussillon.html"/>
    <hyperlink ref="F10" r:id="rId140" tooltip="Millésime 2009 pour le vignoble du languedoc-roussillon" display="http://www.vin-vigne.com/millesimes/annee-2009-vin-languedoc-roussillon.html"/>
    <hyperlink ref="G10" r:id="rId141" tooltip="Millésime 2008 pour le vignoble du languedoc-roussillon" display="http://www.vin-vigne.com/millesimes/annee-2008-vin-languedoc-roussillon.html"/>
    <hyperlink ref="H10" r:id="rId142" tooltip="Millésime 2007 pour le vignoble du languedoc-roussillon" display="http://www.vin-vigne.com/millesimes/annee-2007-vin-languedoc-roussillon.html"/>
    <hyperlink ref="I10" r:id="rId143" tooltip="Millésime 2006 pour le vignoble du languedoc-roussillon" display="http://www.vin-vigne.com/millesimes/annee-2006-vin-languedoc-roussillon.html"/>
    <hyperlink ref="J10" r:id="rId144" tooltip="Millésime 2005 pour le vignoble du languedoc-roussillon" display="http://www.vin-vigne.com/millesimes/annee-2005-vin-languedoc-roussillon.html"/>
    <hyperlink ref="K10" r:id="rId145" tooltip="Millésime 2004 pour le vignoble du languedoc-roussillon" display="http://www.vin-vigne.com/millesimes/annee-2004-vin-languedoc-roussillon.html"/>
    <hyperlink ref="L10" r:id="rId146" tooltip="Millésime 2003 pour le vignoble du languedoc-roussillon" display="http://www.vin-vigne.com/millesimes/annee-2003-vin-languedoc-roussillon.html"/>
    <hyperlink ref="M10" r:id="rId147" tooltip="Millésime 2002 pour le vignoble du languedoc-roussillon" display="http://www.vin-vigne.com/millesimes/annee-2002-vin-languedoc-roussillon.html"/>
    <hyperlink ref="N10" r:id="rId148" tooltip="Millésime 2001 pour le vignoble du languedoc-roussillon" display="http://www.vin-vigne.com/millesimes/annee-2001-vin-languedoc-roussillon.html"/>
    <hyperlink ref="O10" r:id="rId149" tooltip="Millésime 2000 pour le vignoble du languedoc-roussillon" display="http://www.vin-vigne.com/millesimes/annee-2000-vin-languedoc-roussillon.html"/>
    <hyperlink ref="A11" r:id="rId150" tooltip="loire" display="http://www.vin-vigne.com/millesimes/vignoble-vin-loire.html"/>
    <hyperlink ref="B11" r:id="rId151" tooltip="Millésime 2013 pour le vignoble de la loire" display="http://www.vin-vigne.com/millesimes/annee-2013-vin-loire.html"/>
    <hyperlink ref="C11" r:id="rId152" tooltip="Millésime 2012 pour le vignoble de la loire" display="http://www.vin-vigne.com/millesimes/annee-2012-vin-loire.html"/>
    <hyperlink ref="D11" r:id="rId153" tooltip="Millésime 2011 pour le vignoble de la loire" display="http://www.vin-vigne.com/millesimes/annee-2011-vin-loire.html"/>
    <hyperlink ref="E11" r:id="rId154" tooltip="Millésime 2010 pour le vignoble de la loire" display="http://www.vin-vigne.com/millesimes/annee-2010-vin-loire.html"/>
    <hyperlink ref="F11" r:id="rId155" tooltip="Millésime 2009 pour le vignoble de la loire" display="http://www.vin-vigne.com/millesimes/annee-2009-vin-loire.html"/>
    <hyperlink ref="G11" r:id="rId156" tooltip="Millésime 2008 pour le vignoble de la loire" display="http://www.vin-vigne.com/millesimes/annee-2008-vin-loire.html"/>
    <hyperlink ref="H11" r:id="rId157" tooltip="Millésime 2007 pour le vignoble de la loire" display="http://www.vin-vigne.com/millesimes/annee-2007-vin-loire.html"/>
    <hyperlink ref="I11" r:id="rId158" tooltip="Millésime 2006 pour le vignoble de la loire" display="http://www.vin-vigne.com/millesimes/annee-2006-vin-loire.html"/>
    <hyperlink ref="J11" r:id="rId159" tooltip="Millésime 2005 pour le vignoble de la loire" display="http://www.vin-vigne.com/millesimes/annee-2005-vin-loire.html"/>
    <hyperlink ref="K11" r:id="rId160" tooltip="Millésime 2004 pour le vignoble de la loire" display="http://www.vin-vigne.com/millesimes/annee-2004-vin-loire.html"/>
    <hyperlink ref="L11" r:id="rId161" tooltip="Millésime 2003 pour le vignoble de la loire" display="http://www.vin-vigne.com/millesimes/annee-2003-vin-loire.html"/>
    <hyperlink ref="M11" r:id="rId162" tooltip="Millésime 2002 pour le vignoble de la loire" display="http://www.vin-vigne.com/millesimes/annee-2002-vin-loire.html"/>
    <hyperlink ref="N11" r:id="rId163" tooltip="Millésime 2001 pour le vignoble de la loire" display="http://www.vin-vigne.com/millesimes/annee-2001-vin-loire.html"/>
    <hyperlink ref="O11" r:id="rId164" tooltip="Millésime 2000 pour le vignoble de la loire" display="http://www.vin-vigne.com/millesimes/annee-2000-vin-loire.html"/>
    <hyperlink ref="A12" r:id="rId165" tooltip="lorraine" display="http://www.vin-vigne.com/millesimes/vignoble-vin-lorraine.html"/>
    <hyperlink ref="B12" r:id="rId166" tooltip="Millésime 2013 pour le vignoble de la lorraine" display="http://www.vin-vigne.com/millesimes/annee-2013-vin-lorraine.html"/>
    <hyperlink ref="C12" r:id="rId167" tooltip="Millésime 2012 pour le vignoble de la lorraine" display="http://www.vin-vigne.com/millesimes/annee-2012-vin-lorraine.html"/>
    <hyperlink ref="D12" r:id="rId168" tooltip="Millésime 2011 pour le vignoble de la lorraine" display="http://www.vin-vigne.com/millesimes/annee-2011-vin-lorraine.html"/>
    <hyperlink ref="E12" r:id="rId169" tooltip="Millésime 2010 pour le vignoble de la lorraine" display="http://www.vin-vigne.com/millesimes/annee-2010-vin-lorraine.html"/>
    <hyperlink ref="F12" r:id="rId170" tooltip="Millésime 2009 pour le vignoble de la lorraine" display="http://www.vin-vigne.com/millesimes/annee-2009-vin-lorraine.html"/>
    <hyperlink ref="G12" r:id="rId171" tooltip="Millésime 2008 pour le vignoble de la lorraine" display="http://www.vin-vigne.com/millesimes/annee-2008-vin-lorraine.html"/>
    <hyperlink ref="H12" r:id="rId172" tooltip="Millésime 2007 pour le vignoble de la lorraine" display="http://www.vin-vigne.com/millesimes/annee-2007-vin-lorraine.html"/>
    <hyperlink ref="I12" r:id="rId173" tooltip="Millésime 2006 pour le vignoble de la lorraine" display="http://www.vin-vigne.com/millesimes/annee-2006-vin-lorraine.html"/>
    <hyperlink ref="J12" r:id="rId174" tooltip="Millésime 2005 pour le vignoble de la lorraine" display="http://www.vin-vigne.com/millesimes/annee-2005-vin-lorraine.html"/>
    <hyperlink ref="K12" r:id="rId175" tooltip="Millésime 2004 pour le vignoble de la lorraine" display="http://www.vin-vigne.com/millesimes/annee-2004-vin-lorraine.html"/>
    <hyperlink ref="L12" r:id="rId176" tooltip="Millésime 2003 pour le vignoble de la lorraine" display="http://www.vin-vigne.com/millesimes/annee-2003-vin-lorraine.html"/>
    <hyperlink ref="M12" r:id="rId177" tooltip="Millésime 2002 pour le vignoble de la lorraine" display="http://www.vin-vigne.com/millesimes/annee-2002-vin-lorraine.html"/>
    <hyperlink ref="N12" r:id="rId178" tooltip="Millésime 2001 pour le vignoble de la lorraine" display="http://www.vin-vigne.com/millesimes/annee-2001-vin-lorraine.html"/>
    <hyperlink ref="O12" r:id="rId179" tooltip="Millésime 2000 pour le vignoble de la lorraine" display="http://www.vin-vigne.com/millesimes/annee-2000-vin-lorraine.html"/>
    <hyperlink ref="A13" r:id="rId180" tooltip="provence-corse" display="http://www.vin-vigne.com/millesimes/vignoble-vin-provence-corse.html"/>
    <hyperlink ref="B13" r:id="rId181" tooltip="Millésime 2013 pour le vignoble de provence-corse" display="http://www.vin-vigne.com/millesimes/annee-2013-vin-provence-corse.html"/>
    <hyperlink ref="C13" r:id="rId182" tooltip="Millésime 2012 pour le vignoble de provence-corse" display="http://www.vin-vigne.com/millesimes/annee-2012-vin-provence-corse.html"/>
    <hyperlink ref="D13" r:id="rId183" tooltip="Millésime 2011 pour le vignoble de provence-corse" display="http://www.vin-vigne.com/millesimes/annee-2011-vin-provence-corse.html"/>
    <hyperlink ref="E13" r:id="rId184" tooltip="Millésime 2010 pour le vignoble de provence-corse" display="http://www.vin-vigne.com/millesimes/annee-2010-vin-provence-corse.html"/>
    <hyperlink ref="F13" r:id="rId185" tooltip="Millésime 2009 pour le vignoble de provence-corse" display="http://www.vin-vigne.com/millesimes/annee-2009-vin-provence-corse.html"/>
    <hyperlink ref="G13" r:id="rId186" tooltip="Millésime 2008 pour le vignoble de provence-corse" display="http://www.vin-vigne.com/millesimes/annee-2008-vin-provence-corse.html"/>
    <hyperlink ref="H13" r:id="rId187" tooltip="Millésime 2007 pour le vignoble de provence-corse" display="http://www.vin-vigne.com/millesimes/annee-2007-vin-provence-corse.html"/>
    <hyperlink ref="I13" r:id="rId188" tooltip="Millésime 2006 pour le vignoble de provence-corse" display="http://www.vin-vigne.com/millesimes/annee-2006-vin-provence-corse.html"/>
    <hyperlink ref="J13" r:id="rId189" tooltip="Millésime 2005 pour le vignoble de provence-corse" display="http://www.vin-vigne.com/millesimes/annee-2005-vin-provence-corse.html"/>
    <hyperlink ref="K13" r:id="rId190" tooltip="Millésime 2004 pour le vignoble de provence-corse" display="http://www.vin-vigne.com/millesimes/annee-2004-vin-provence-corse.html"/>
    <hyperlink ref="L13" r:id="rId191" tooltip="Millésime 2003 pour le vignoble de provence-corse" display="http://www.vin-vigne.com/millesimes/annee-2003-vin-provence-corse.html"/>
    <hyperlink ref="M13" r:id="rId192" tooltip="Millésime 2002 pour le vignoble de provence-corse" display="http://www.vin-vigne.com/millesimes/annee-2002-vin-provence-corse.html"/>
    <hyperlink ref="N13" r:id="rId193" tooltip="Millésime 2001 pour le vignoble de provence-corse" display="http://www.vin-vigne.com/millesimes/annee-2001-vin-provence-corse.html"/>
    <hyperlink ref="O13" r:id="rId194" tooltip="Millésime 2000 pour le vignoble de provence-corse" display="http://www.vin-vigne.com/millesimes/annee-2000-vin-provence-corse.html"/>
    <hyperlink ref="A14" r:id="rId195" tooltip="rhône" display="http://www.vin-vigne.com/millesimes/vignoble-vin-rhone.html"/>
    <hyperlink ref="B14" r:id="rId196" tooltip="Millésime 2013 pour le vignoble du rhône" display="http://www.vin-vigne.com/millesimes/annee-2013-vin-rhone.html"/>
    <hyperlink ref="C14" r:id="rId197" tooltip="Millésime 2012 pour le vignoble du rhône" display="http://www.vin-vigne.com/millesimes/annee-2012-vin-rhone.html"/>
    <hyperlink ref="D14" r:id="rId198" tooltip="Millésime 2011 pour le vignoble du rhône" display="http://www.vin-vigne.com/millesimes/annee-2011-vin-rhone.html"/>
    <hyperlink ref="E14" r:id="rId199" tooltip="Millésime 2010 pour le vignoble du rhône" display="http://www.vin-vigne.com/millesimes/annee-2010-vin-rhone.html"/>
    <hyperlink ref="F14" r:id="rId200" tooltip="Millésime 2009 pour le vignoble du rhône" display="http://www.vin-vigne.com/millesimes/annee-2009-vin-rhone.html"/>
    <hyperlink ref="G14" r:id="rId201" tooltip="Millésime 2008 pour le vignoble du rhône" display="http://www.vin-vigne.com/millesimes/annee-2008-vin-rhone.html"/>
    <hyperlink ref="H14" r:id="rId202" tooltip="Millésime 2007 pour le vignoble du rhône" display="http://www.vin-vigne.com/millesimes/annee-2007-vin-rhone.html"/>
    <hyperlink ref="I14" r:id="rId203" tooltip="Millésime 2006 pour le vignoble du rhône" display="http://www.vin-vigne.com/millesimes/annee-2006-vin-rhone.html"/>
    <hyperlink ref="J14" r:id="rId204" tooltip="Millésime 2005 pour le vignoble du rhône" display="http://www.vin-vigne.com/millesimes/annee-2005-vin-rhone.html"/>
    <hyperlink ref="K14" r:id="rId205" tooltip="Millésime 2004 pour le vignoble du rhône" display="http://www.vin-vigne.com/millesimes/annee-2004-vin-rhone.html"/>
    <hyperlink ref="L14" r:id="rId206" tooltip="Millésime 2003 pour le vignoble du rhône" display="http://www.vin-vigne.com/millesimes/annee-2003-vin-rhone.html"/>
    <hyperlink ref="M14" r:id="rId207" tooltip="Millésime 2002 pour le vignoble du rhône" display="http://www.vin-vigne.com/millesimes/annee-2002-vin-rhone.html"/>
    <hyperlink ref="N14" r:id="rId208" tooltip="Millésime 2001 pour le vignoble du rhône" display="http://www.vin-vigne.com/millesimes/annee-2001-vin-rhone.html"/>
    <hyperlink ref="O14" r:id="rId209" tooltip="Millésime 2000 pour le vignoble du rhône" display="http://www.vin-vigne.com/millesimes/annee-2000-vin-rhone.html"/>
    <hyperlink ref="A15" r:id="rId210" tooltip="savoie bugey" display="http://www.vin-vigne.com/millesimes/vignoble-vin-savoie-bugey.html"/>
    <hyperlink ref="B15" r:id="rId211" tooltip="Millésime 2013 pour le vignoble de savoie bugey" display="http://www.vin-vigne.com/millesimes/annee-2013-vin-savoie-bugey.html"/>
    <hyperlink ref="C15" r:id="rId212" tooltip="Millésime 2012 pour le vignoble de savoie bugey" display="http://www.vin-vigne.com/millesimes/annee-2012-vin-savoie-bugey.html"/>
    <hyperlink ref="D15" r:id="rId213" tooltip="Millésime 2011 pour le vignoble de savoie bugey" display="http://www.vin-vigne.com/millesimes/annee-2011-vin-savoie-bugey.html"/>
    <hyperlink ref="E15" r:id="rId214" tooltip="Millésime 2010 pour le vignoble de savoie bugey" display="http://www.vin-vigne.com/millesimes/annee-2010-vin-savoie-bugey.html"/>
    <hyperlink ref="F15" r:id="rId215" tooltip="Millésime 2009 pour le vignoble de savoie bugey" display="http://www.vin-vigne.com/millesimes/annee-2009-vin-savoie-bugey.html"/>
    <hyperlink ref="G15" r:id="rId216" tooltip="Millésime 2008 pour le vignoble de savoie bugey" display="http://www.vin-vigne.com/millesimes/annee-2008-vin-savoie-bugey.html"/>
    <hyperlink ref="H15" r:id="rId217" tooltip="Millésime 2007 pour le vignoble de savoie bugey" display="http://www.vin-vigne.com/millesimes/annee-2007-vin-savoie-bugey.html"/>
    <hyperlink ref="I15" r:id="rId218" tooltip="Millésime 2006 pour le vignoble de savoie bugey" display="http://www.vin-vigne.com/millesimes/annee-2006-vin-savoie-bugey.html"/>
    <hyperlink ref="J15" r:id="rId219" tooltip="Millésime 2005 pour le vignoble de savoie bugey" display="http://www.vin-vigne.com/millesimes/annee-2005-vin-savoie-bugey.html"/>
    <hyperlink ref="K15" r:id="rId220" tooltip="Millésime 2004 pour le vignoble de savoie bugey" display="http://www.vin-vigne.com/millesimes/annee-2004-vin-savoie-bugey.html"/>
    <hyperlink ref="L15" r:id="rId221" tooltip="Millésime 2003 pour le vignoble de savoie bugey" display="http://www.vin-vigne.com/millesimes/annee-2003-vin-savoie-bugey.html"/>
    <hyperlink ref="M15" r:id="rId222" tooltip="Millésime 2002 pour le vignoble de savoie bugey" display="http://www.vin-vigne.com/millesimes/annee-2002-vin-savoie-bugey.html"/>
    <hyperlink ref="N15" r:id="rId223" tooltip="Millésime 2001 pour le vignoble de savoie bugey" display="http://www.vin-vigne.com/millesimes/annee-2001-vin-savoie-bugey.html"/>
    <hyperlink ref="O15" r:id="rId224" tooltip="Millésime 2000 pour le vignoble de savoie bugey" display="http://www.vin-vigne.com/millesimes/annee-2000-vin-savoie-bugey.html"/>
    <hyperlink ref="A16" r:id="rId225" tooltip="sud-ouest" display="http://www.vin-vigne.com/millesimes/vignoble-vin-sud-ouest.html"/>
    <hyperlink ref="B16" r:id="rId226" tooltip="Millésime 2013 pour le vignoble du sud-ouest" display="http://www.vin-vigne.com/millesimes/annee-2013-vin-sud-ouest.html"/>
    <hyperlink ref="C16" r:id="rId227" tooltip="Millésime 2012 pour le vignoble du sud-ouest" display="http://www.vin-vigne.com/millesimes/annee-2012-vin-sud-ouest.html"/>
    <hyperlink ref="D16" r:id="rId228" tooltip="Millésime 2011 pour le vignoble du sud-ouest" display="http://www.vin-vigne.com/millesimes/annee-2011-vin-sud-ouest.html"/>
    <hyperlink ref="E16" r:id="rId229" tooltip="Millésime 2010 pour le vignoble du sud-ouest" display="http://www.vin-vigne.com/millesimes/annee-2010-vin-sud-ouest.html"/>
    <hyperlink ref="F16" r:id="rId230" tooltip="Millésime 2009 pour le vignoble du sud-ouest" display="http://www.vin-vigne.com/millesimes/annee-2009-vin-sud-ouest.html"/>
    <hyperlink ref="G16" r:id="rId231" tooltip="Millésime 2008 pour le vignoble du sud-ouest" display="http://www.vin-vigne.com/millesimes/annee-2008-vin-sud-ouest.html"/>
    <hyperlink ref="H16" r:id="rId232" tooltip="Millésime 2007 pour le vignoble du sud-ouest" display="http://www.vin-vigne.com/millesimes/annee-2007-vin-sud-ouest.html"/>
    <hyperlink ref="I16" r:id="rId233" tooltip="Millésime 2006 pour le vignoble du sud-ouest" display="http://www.vin-vigne.com/millesimes/annee-2006-vin-sud-ouest.html"/>
    <hyperlink ref="J16" r:id="rId234" tooltip="Millésime 2005 pour le vignoble du sud-ouest" display="http://www.vin-vigne.com/millesimes/annee-2005-vin-sud-ouest.html"/>
    <hyperlink ref="K16" r:id="rId235" tooltip="Millésime 2004 pour le vignoble du sud-ouest" display="http://www.vin-vigne.com/millesimes/annee-2004-vin-sud-ouest.html"/>
    <hyperlink ref="L16" r:id="rId236" tooltip="Millésime 2003 pour le vignoble du sud-ouest" display="http://www.vin-vigne.com/millesimes/annee-2003-vin-sud-ouest.html"/>
    <hyperlink ref="M16" r:id="rId237" tooltip="Millésime 2002 pour le vignoble du sud-ouest" display="http://www.vin-vigne.com/millesimes/annee-2002-vin-sud-ouest.html"/>
    <hyperlink ref="N16" r:id="rId238" tooltip="Millésime 2001 pour le vignoble du sud-ouest" display="http://www.vin-vigne.com/millesimes/annee-2001-vin-sud-ouest.html"/>
    <hyperlink ref="O16" r:id="rId239" tooltip="Millésime 2000 pour le vignoble du sud-ouest" display="http://www.vin-vigne.com/millesimes/annee-2000-vin-sud-ouest.html"/>
    <hyperlink ref="A47" r:id="rId240" display="http://www.vin-vigne.com/millesimes/"/>
  </hyperlinks>
  <pageMargins left="0.7" right="0.7" top="0.75" bottom="0.75" header="0.3" footer="0.3"/>
  <pageSetup paperSize="9" orientation="portrait" r:id="rId241"/>
  <legacyDrawing r:id="rId242"/>
  <controls>
    <control shapeId="3073" r:id="rId243" name="Control 1"/>
  </controls>
</worksheet>
</file>

<file path=xl/worksheets/sheet5.xml><?xml version="1.0" encoding="utf-8"?>
<worksheet xmlns="http://schemas.openxmlformats.org/spreadsheetml/2006/main" xmlns:r="http://schemas.openxmlformats.org/officeDocument/2006/relationships">
  <sheetPr codeName="Feuil1"/>
  <dimension ref="A1:AG124"/>
  <sheetViews>
    <sheetView workbookViewId="0">
      <selection activeCell="K19" sqref="K19"/>
    </sheetView>
  </sheetViews>
  <sheetFormatPr baseColWidth="10" defaultColWidth="11.42578125" defaultRowHeight="15"/>
  <cols>
    <col min="1" max="1" width="15.28515625" style="52" bestFit="1" customWidth="1"/>
    <col min="2" max="2" width="12.42578125" style="52" customWidth="1"/>
    <col min="3" max="3" width="27.28515625" style="52" customWidth="1"/>
    <col min="4" max="4" width="14.28515625" style="52" customWidth="1"/>
    <col min="5" max="5" width="15.42578125" style="52" customWidth="1"/>
    <col min="6" max="6" width="11.28515625" style="52" customWidth="1"/>
    <col min="7" max="7" width="14.42578125" style="52" customWidth="1"/>
    <col min="8" max="8" width="18" style="52" customWidth="1"/>
    <col min="9" max="9" width="16.5703125" style="52" customWidth="1"/>
    <col min="10" max="10" width="16.42578125" style="52" customWidth="1"/>
    <col min="11" max="12" width="16.28515625" style="52" customWidth="1"/>
    <col min="13" max="13" width="21.5703125" style="52" customWidth="1"/>
    <col min="14" max="14" width="20.5703125" style="52" customWidth="1"/>
    <col min="15" max="15" width="25" style="52" bestFit="1" customWidth="1"/>
    <col min="16" max="16" width="14.5703125" style="52" customWidth="1"/>
    <col min="17" max="17" width="13.140625" style="52" customWidth="1"/>
    <col min="18" max="19" width="11.42578125" style="52"/>
    <col min="20" max="20" width="30.140625" style="52" customWidth="1"/>
    <col min="21" max="21" width="21.5703125" style="52" bestFit="1" customWidth="1"/>
    <col min="22" max="22" width="31.28515625" style="57" bestFit="1" customWidth="1"/>
    <col min="23" max="23" width="25.28515625" style="57" customWidth="1"/>
    <col min="24" max="24" width="30.28515625" style="59" customWidth="1"/>
    <col min="25" max="25" width="37.140625" style="57" customWidth="1"/>
    <col min="26" max="26" width="31.140625" style="57" bestFit="1" customWidth="1"/>
    <col min="27" max="27" width="36.42578125" style="57" bestFit="1" customWidth="1"/>
    <col min="28" max="28" width="36.140625" style="57" bestFit="1" customWidth="1"/>
    <col min="29" max="29" width="33.85546875" style="57" bestFit="1" customWidth="1"/>
    <col min="30" max="30" width="24.140625" style="57" customWidth="1"/>
    <col min="31" max="31" width="22.28515625" style="52" bestFit="1" customWidth="1"/>
    <col min="32" max="32" width="32.140625" style="52" bestFit="1" customWidth="1"/>
    <col min="33" max="33" width="16.28515625" style="52" customWidth="1"/>
    <col min="34" max="16384" width="11.42578125" style="52"/>
  </cols>
  <sheetData>
    <row r="1" spans="1:33" s="54" customFormat="1" ht="28.5" customHeight="1">
      <c r="A1" s="54" t="s">
        <v>0</v>
      </c>
      <c r="B1" s="54" t="s">
        <v>539</v>
      </c>
      <c r="C1" s="54" t="s">
        <v>1</v>
      </c>
      <c r="D1" s="54" t="s">
        <v>2</v>
      </c>
      <c r="E1" s="54" t="s">
        <v>3</v>
      </c>
      <c r="F1" s="54" t="s">
        <v>4</v>
      </c>
      <c r="G1" s="54" t="s">
        <v>541</v>
      </c>
      <c r="H1" s="54" t="s">
        <v>5</v>
      </c>
      <c r="I1" s="54" t="s">
        <v>6</v>
      </c>
      <c r="J1" s="54" t="s">
        <v>7</v>
      </c>
      <c r="K1" s="54" t="s">
        <v>8</v>
      </c>
      <c r="L1" s="54" t="s">
        <v>560</v>
      </c>
      <c r="M1" s="54" t="s">
        <v>9</v>
      </c>
      <c r="N1" s="54" t="s">
        <v>10</v>
      </c>
      <c r="O1" s="54" t="s">
        <v>11</v>
      </c>
      <c r="P1" s="54" t="s">
        <v>12</v>
      </c>
      <c r="Q1" s="54" t="s">
        <v>13</v>
      </c>
      <c r="R1" s="54" t="s">
        <v>14</v>
      </c>
      <c r="S1" s="54" t="s">
        <v>540</v>
      </c>
      <c r="T1" s="54" t="s">
        <v>15</v>
      </c>
      <c r="U1" s="54" t="s">
        <v>16</v>
      </c>
      <c r="V1" s="55" t="s">
        <v>17</v>
      </c>
      <c r="W1" s="55" t="s">
        <v>18</v>
      </c>
      <c r="X1" s="56" t="s">
        <v>19</v>
      </c>
      <c r="Y1" s="55" t="s">
        <v>20</v>
      </c>
      <c r="Z1" s="55" t="s">
        <v>21</v>
      </c>
      <c r="AA1" s="55" t="s">
        <v>22</v>
      </c>
      <c r="AB1" s="55" t="s">
        <v>23</v>
      </c>
      <c r="AC1" s="55" t="s">
        <v>24</v>
      </c>
      <c r="AD1" s="55" t="s">
        <v>25</v>
      </c>
      <c r="AE1" s="54" t="s">
        <v>26</v>
      </c>
      <c r="AF1" s="54" t="s">
        <v>27</v>
      </c>
      <c r="AG1" s="54" t="s">
        <v>28</v>
      </c>
    </row>
    <row r="2" spans="1:33" ht="30">
      <c r="A2" s="52" t="s">
        <v>17</v>
      </c>
      <c r="B2" s="52" t="s">
        <v>29</v>
      </c>
      <c r="C2" s="52" t="s">
        <v>30</v>
      </c>
      <c r="D2" s="52">
        <v>1</v>
      </c>
      <c r="E2" s="52" t="s">
        <v>31</v>
      </c>
      <c r="F2" s="52">
        <v>1</v>
      </c>
      <c r="G2" s="52">
        <f ca="1">YEAR(TODAY())</f>
        <v>2021</v>
      </c>
      <c r="H2" s="52" t="s">
        <v>32</v>
      </c>
      <c r="I2" s="52" t="s">
        <v>33</v>
      </c>
      <c r="J2" s="52" t="s">
        <v>40</v>
      </c>
      <c r="K2" s="52">
        <v>1</v>
      </c>
      <c r="L2" s="60" t="s">
        <v>517</v>
      </c>
      <c r="M2" s="57" t="s">
        <v>34</v>
      </c>
      <c r="N2" s="52">
        <f ca="1">YEAR(TODAY())-10</f>
        <v>2011</v>
      </c>
      <c r="O2" s="52">
        <v>2021</v>
      </c>
      <c r="P2" s="52" t="s">
        <v>35</v>
      </c>
      <c r="Q2" s="52" t="s">
        <v>36</v>
      </c>
      <c r="R2" s="52" t="s">
        <v>37</v>
      </c>
      <c r="T2" s="52" t="s">
        <v>38</v>
      </c>
      <c r="U2" s="57" t="s">
        <v>39</v>
      </c>
      <c r="V2" s="58" t="s">
        <v>41</v>
      </c>
      <c r="W2" s="58" t="s">
        <v>42</v>
      </c>
      <c r="X2" s="59" t="s">
        <v>43</v>
      </c>
      <c r="Y2" s="58" t="s">
        <v>44</v>
      </c>
      <c r="Z2" s="58" t="s">
        <v>45</v>
      </c>
      <c r="AA2" s="58" t="s">
        <v>46</v>
      </c>
      <c r="AB2" s="58" t="s">
        <v>47</v>
      </c>
      <c r="AC2" s="58" t="s">
        <v>48</v>
      </c>
      <c r="AD2" s="58" t="s">
        <v>49</v>
      </c>
      <c r="AE2" s="59" t="s">
        <v>50</v>
      </c>
      <c r="AF2" s="59" t="s">
        <v>51</v>
      </c>
      <c r="AG2" s="52" t="s">
        <v>52</v>
      </c>
    </row>
    <row r="3" spans="1:33" ht="30">
      <c r="A3" s="52" t="s">
        <v>25</v>
      </c>
      <c r="B3" s="52" t="s">
        <v>53</v>
      </c>
      <c r="C3" s="52" t="s">
        <v>54</v>
      </c>
      <c r="D3" s="52">
        <v>2</v>
      </c>
      <c r="E3" s="52" t="s">
        <v>55</v>
      </c>
      <c r="F3" s="52">
        <v>2</v>
      </c>
      <c r="G3" s="52">
        <f ca="1">G2-1</f>
        <v>2020</v>
      </c>
      <c r="H3" s="52" t="s">
        <v>56</v>
      </c>
      <c r="I3" s="57" t="s">
        <v>57</v>
      </c>
      <c r="J3" s="52" t="s">
        <v>64</v>
      </c>
      <c r="K3" s="52">
        <v>2</v>
      </c>
      <c r="L3" s="61" t="s">
        <v>513</v>
      </c>
      <c r="M3" s="57" t="s">
        <v>58</v>
      </c>
      <c r="N3" s="52">
        <f ca="1">N2+1</f>
        <v>2012</v>
      </c>
      <c r="O3" s="52">
        <v>2022</v>
      </c>
      <c r="P3" s="52" t="s">
        <v>59</v>
      </c>
      <c r="Q3" s="52" t="s">
        <v>60</v>
      </c>
      <c r="R3" s="52" t="s">
        <v>61</v>
      </c>
      <c r="T3" s="52" t="s">
        <v>62</v>
      </c>
      <c r="U3" s="57" t="s">
        <v>63</v>
      </c>
      <c r="V3" s="58" t="s">
        <v>65</v>
      </c>
      <c r="W3" s="58" t="s">
        <v>66</v>
      </c>
      <c r="X3" s="59" t="s">
        <v>67</v>
      </c>
      <c r="Y3" s="58" t="s">
        <v>68</v>
      </c>
      <c r="Z3" s="58" t="s">
        <v>69</v>
      </c>
      <c r="AA3" s="58" t="s">
        <v>70</v>
      </c>
      <c r="AB3" s="58" t="s">
        <v>71</v>
      </c>
      <c r="AC3" s="58" t="s">
        <v>72</v>
      </c>
      <c r="AD3" s="58" t="s">
        <v>73</v>
      </c>
      <c r="AE3" s="59" t="s">
        <v>74</v>
      </c>
      <c r="AF3" s="59" t="s">
        <v>75</v>
      </c>
      <c r="AG3" s="52" t="s">
        <v>76</v>
      </c>
    </row>
    <row r="4" spans="1:33" ht="30">
      <c r="A4" s="52" t="s">
        <v>18</v>
      </c>
      <c r="B4" s="52" t="s">
        <v>77</v>
      </c>
      <c r="C4" s="52" t="s">
        <v>78</v>
      </c>
      <c r="D4" s="52">
        <v>3</v>
      </c>
      <c r="E4" s="52" t="s">
        <v>79</v>
      </c>
      <c r="F4" s="52">
        <v>3</v>
      </c>
      <c r="G4" s="52">
        <f t="shared" ref="G4:G67" ca="1" si="0">G3-1</f>
        <v>2019</v>
      </c>
      <c r="H4" s="52" t="s">
        <v>80</v>
      </c>
      <c r="J4" s="52" t="s">
        <v>87</v>
      </c>
      <c r="K4" s="52">
        <v>3</v>
      </c>
      <c r="L4" s="61" t="s">
        <v>515</v>
      </c>
      <c r="M4" s="57" t="s">
        <v>81</v>
      </c>
      <c r="N4" s="52">
        <f t="shared" ref="N4:N51" ca="1" si="1">N3+1</f>
        <v>2013</v>
      </c>
      <c r="O4" s="52">
        <v>2023</v>
      </c>
      <c r="P4" s="52" t="s">
        <v>82</v>
      </c>
      <c r="Q4" s="52" t="s">
        <v>83</v>
      </c>
      <c r="R4" s="52" t="s">
        <v>84</v>
      </c>
      <c r="T4" s="52" t="s">
        <v>85</v>
      </c>
      <c r="U4" s="57" t="s">
        <v>86</v>
      </c>
      <c r="V4" s="58" t="s">
        <v>88</v>
      </c>
      <c r="W4" s="58" t="s">
        <v>89</v>
      </c>
      <c r="X4" s="59" t="s">
        <v>90</v>
      </c>
      <c r="Y4" s="58" t="s">
        <v>91</v>
      </c>
      <c r="Z4" s="58" t="s">
        <v>92</v>
      </c>
      <c r="AA4" s="58" t="s">
        <v>93</v>
      </c>
      <c r="AB4" s="58" t="s">
        <v>94</v>
      </c>
      <c r="AC4" s="58" t="s">
        <v>95</v>
      </c>
      <c r="AD4" s="58" t="s">
        <v>96</v>
      </c>
      <c r="AE4" s="59" t="s">
        <v>97</v>
      </c>
      <c r="AF4" s="59" t="s">
        <v>98</v>
      </c>
      <c r="AG4" s="52" t="s">
        <v>99</v>
      </c>
    </row>
    <row r="5" spans="1:33" ht="30">
      <c r="A5" s="52" t="s">
        <v>19</v>
      </c>
      <c r="B5" s="52" t="s">
        <v>100</v>
      </c>
      <c r="D5" s="52">
        <v>4</v>
      </c>
      <c r="E5" s="52" t="s">
        <v>101</v>
      </c>
      <c r="F5" s="52">
        <v>4</v>
      </c>
      <c r="G5" s="52">
        <f t="shared" ca="1" si="0"/>
        <v>2018</v>
      </c>
      <c r="H5" s="52" t="s">
        <v>102</v>
      </c>
      <c r="J5" s="52" t="s">
        <v>109</v>
      </c>
      <c r="K5" s="52">
        <v>4</v>
      </c>
      <c r="L5" s="61" t="s">
        <v>512</v>
      </c>
      <c r="M5" s="57" t="s">
        <v>103</v>
      </c>
      <c r="N5" s="52">
        <f t="shared" ca="1" si="1"/>
        <v>2014</v>
      </c>
      <c r="O5" s="52">
        <v>2024</v>
      </c>
      <c r="P5" s="52" t="s">
        <v>104</v>
      </c>
      <c r="Q5" s="52" t="s">
        <v>105</v>
      </c>
      <c r="R5" s="52" t="s">
        <v>106</v>
      </c>
      <c r="T5" s="52" t="s">
        <v>107</v>
      </c>
      <c r="U5" s="57" t="s">
        <v>108</v>
      </c>
      <c r="V5" s="58" t="s">
        <v>110</v>
      </c>
      <c r="W5" s="58" t="s">
        <v>111</v>
      </c>
      <c r="X5" s="59" t="s">
        <v>112</v>
      </c>
      <c r="Y5" s="58" t="s">
        <v>113</v>
      </c>
      <c r="Z5" s="58" t="s">
        <v>114</v>
      </c>
      <c r="AA5" s="58" t="s">
        <v>115</v>
      </c>
      <c r="AB5" s="58" t="s">
        <v>116</v>
      </c>
      <c r="AC5" s="58" t="s">
        <v>117</v>
      </c>
      <c r="AD5" s="58" t="s">
        <v>118</v>
      </c>
      <c r="AE5" s="59" t="s">
        <v>119</v>
      </c>
      <c r="AF5" s="59" t="s">
        <v>120</v>
      </c>
    </row>
    <row r="6" spans="1:33" ht="30">
      <c r="A6" s="52" t="s">
        <v>20</v>
      </c>
      <c r="B6" s="57" t="s">
        <v>121</v>
      </c>
      <c r="D6" s="52">
        <v>5</v>
      </c>
      <c r="E6" s="52" t="s">
        <v>122</v>
      </c>
      <c r="F6" s="52">
        <v>5</v>
      </c>
      <c r="G6" s="52">
        <f t="shared" ca="1" si="0"/>
        <v>2017</v>
      </c>
      <c r="H6" s="52" t="s">
        <v>123</v>
      </c>
      <c r="J6" s="52" t="s">
        <v>130</v>
      </c>
      <c r="K6" s="52">
        <v>5</v>
      </c>
      <c r="L6" s="61" t="s">
        <v>514</v>
      </c>
      <c r="M6" s="57" t="s">
        <v>124</v>
      </c>
      <c r="N6" s="52">
        <f t="shared" ca="1" si="1"/>
        <v>2015</v>
      </c>
      <c r="O6" s="52">
        <v>2025</v>
      </c>
      <c r="P6" s="52" t="s">
        <v>125</v>
      </c>
      <c r="Q6" s="52" t="s">
        <v>126</v>
      </c>
      <c r="R6" s="52" t="s">
        <v>127</v>
      </c>
      <c r="T6" s="52" t="s">
        <v>128</v>
      </c>
      <c r="U6" s="57" t="s">
        <v>129</v>
      </c>
      <c r="V6" s="58" t="s">
        <v>131</v>
      </c>
      <c r="W6" s="58" t="s">
        <v>132</v>
      </c>
      <c r="X6" s="59" t="s">
        <v>133</v>
      </c>
      <c r="Y6" s="58" t="s">
        <v>134</v>
      </c>
      <c r="Z6" s="58" t="s">
        <v>135</v>
      </c>
      <c r="AA6" s="58" t="s">
        <v>136</v>
      </c>
      <c r="AB6" s="58" t="s">
        <v>137</v>
      </c>
      <c r="AC6" s="58" t="s">
        <v>138</v>
      </c>
      <c r="AD6" s="58" t="s">
        <v>139</v>
      </c>
      <c r="AE6" s="59" t="s">
        <v>140</v>
      </c>
      <c r="AF6" s="59" t="s">
        <v>141</v>
      </c>
    </row>
    <row r="7" spans="1:33">
      <c r="A7" s="52" t="s">
        <v>21</v>
      </c>
      <c r="B7" s="57" t="s">
        <v>142</v>
      </c>
      <c r="D7" s="52">
        <v>6</v>
      </c>
      <c r="E7" s="52" t="s">
        <v>143</v>
      </c>
      <c r="F7" s="52">
        <v>6</v>
      </c>
      <c r="G7" s="52">
        <f t="shared" ca="1" si="0"/>
        <v>2016</v>
      </c>
      <c r="H7" s="52" t="s">
        <v>144</v>
      </c>
      <c r="J7" s="52" t="s">
        <v>150</v>
      </c>
      <c r="K7" s="52">
        <v>6</v>
      </c>
      <c r="L7" s="61" t="s">
        <v>511</v>
      </c>
      <c r="M7" s="57" t="s">
        <v>145</v>
      </c>
      <c r="N7" s="52">
        <f t="shared" ca="1" si="1"/>
        <v>2016</v>
      </c>
      <c r="O7" s="52">
        <v>2026</v>
      </c>
      <c r="P7" s="52" t="s">
        <v>146</v>
      </c>
      <c r="Q7" s="52" t="s">
        <v>147</v>
      </c>
      <c r="R7" s="52" t="s">
        <v>148</v>
      </c>
      <c r="T7" s="52" t="s">
        <v>149</v>
      </c>
      <c r="V7" s="58" t="s">
        <v>151</v>
      </c>
      <c r="W7" s="58" t="s">
        <v>152</v>
      </c>
      <c r="X7" s="59" t="s">
        <v>153</v>
      </c>
      <c r="Y7" s="58" t="s">
        <v>154</v>
      </c>
      <c r="Z7" s="58" t="s">
        <v>155</v>
      </c>
      <c r="AA7" s="58" t="s">
        <v>156</v>
      </c>
      <c r="AB7" s="58" t="s">
        <v>157</v>
      </c>
      <c r="AC7" s="58" t="s">
        <v>158</v>
      </c>
      <c r="AD7" s="58" t="s">
        <v>159</v>
      </c>
      <c r="AE7" s="59" t="s">
        <v>160</v>
      </c>
      <c r="AF7" s="59" t="s">
        <v>98</v>
      </c>
    </row>
    <row r="8" spans="1:33" ht="30">
      <c r="A8" s="52" t="s">
        <v>22</v>
      </c>
      <c r="D8" s="52">
        <v>7</v>
      </c>
      <c r="E8" s="52" t="s">
        <v>161</v>
      </c>
      <c r="F8" s="52">
        <v>7</v>
      </c>
      <c r="G8" s="52">
        <f t="shared" ca="1" si="0"/>
        <v>2015</v>
      </c>
      <c r="H8" s="52" t="s">
        <v>162</v>
      </c>
      <c r="J8" s="52" t="s">
        <v>168</v>
      </c>
      <c r="K8" s="52">
        <v>7</v>
      </c>
      <c r="L8" s="61" t="s">
        <v>510</v>
      </c>
      <c r="M8" s="57" t="s">
        <v>163</v>
      </c>
      <c r="N8" s="52">
        <f t="shared" ca="1" si="1"/>
        <v>2017</v>
      </c>
      <c r="O8" s="52">
        <v>2027</v>
      </c>
      <c r="P8" s="52" t="s">
        <v>164</v>
      </c>
      <c r="Q8" s="52" t="s">
        <v>165</v>
      </c>
      <c r="R8" s="52" t="s">
        <v>166</v>
      </c>
      <c r="T8" s="52" t="s">
        <v>167</v>
      </c>
      <c r="V8" s="58" t="s">
        <v>169</v>
      </c>
      <c r="W8" s="58" t="s">
        <v>170</v>
      </c>
      <c r="X8" s="59" t="s">
        <v>171</v>
      </c>
      <c r="Y8" s="58" t="s">
        <v>172</v>
      </c>
      <c r="Z8" s="58" t="s">
        <v>173</v>
      </c>
      <c r="AA8" s="58" t="s">
        <v>174</v>
      </c>
      <c r="AB8" s="58" t="s">
        <v>175</v>
      </c>
      <c r="AC8" s="58" t="s">
        <v>176</v>
      </c>
      <c r="AD8" s="58" t="s">
        <v>177</v>
      </c>
      <c r="AE8" s="59" t="s">
        <v>178</v>
      </c>
      <c r="AF8" s="59" t="s">
        <v>179</v>
      </c>
    </row>
    <row r="9" spans="1:33">
      <c r="A9" s="52" t="s">
        <v>23</v>
      </c>
      <c r="D9" s="52">
        <v>8</v>
      </c>
      <c r="E9" s="52" t="s">
        <v>180</v>
      </c>
      <c r="F9" s="52">
        <v>8</v>
      </c>
      <c r="G9" s="52">
        <f t="shared" ca="1" si="0"/>
        <v>2014</v>
      </c>
      <c r="H9" s="52" t="s">
        <v>181</v>
      </c>
      <c r="J9" s="52" t="s">
        <v>555</v>
      </c>
      <c r="K9" s="52">
        <v>8</v>
      </c>
      <c r="L9" s="61" t="s">
        <v>509</v>
      </c>
      <c r="M9" s="57" t="s">
        <v>182</v>
      </c>
      <c r="N9" s="52">
        <f t="shared" ca="1" si="1"/>
        <v>2018</v>
      </c>
      <c r="O9" s="52">
        <v>2028</v>
      </c>
      <c r="P9" s="52" t="s">
        <v>183</v>
      </c>
      <c r="Q9" s="52" t="s">
        <v>184</v>
      </c>
      <c r="R9" s="52" t="s">
        <v>185</v>
      </c>
      <c r="T9" s="52" t="s">
        <v>186</v>
      </c>
      <c r="V9" s="58" t="s">
        <v>187</v>
      </c>
      <c r="W9" s="58" t="s">
        <v>188</v>
      </c>
      <c r="X9" s="59" t="s">
        <v>189</v>
      </c>
      <c r="Y9" s="58" t="s">
        <v>190</v>
      </c>
      <c r="Z9" s="58" t="s">
        <v>174</v>
      </c>
      <c r="AA9" s="58" t="s">
        <v>191</v>
      </c>
      <c r="AB9" s="58" t="s">
        <v>192</v>
      </c>
      <c r="AC9" s="58" t="s">
        <v>193</v>
      </c>
      <c r="AD9" s="58" t="s">
        <v>194</v>
      </c>
      <c r="AE9" s="59" t="s">
        <v>195</v>
      </c>
      <c r="AF9" s="59" t="s">
        <v>196</v>
      </c>
    </row>
    <row r="10" spans="1:33" ht="30">
      <c r="A10" s="52" t="s">
        <v>28</v>
      </c>
      <c r="D10" s="52">
        <v>9</v>
      </c>
      <c r="E10" s="52" t="s">
        <v>197</v>
      </c>
      <c r="F10" s="52">
        <v>9</v>
      </c>
      <c r="G10" s="52">
        <f t="shared" ca="1" si="0"/>
        <v>2013</v>
      </c>
      <c r="H10" s="52" t="s">
        <v>198</v>
      </c>
      <c r="J10" s="52" t="s">
        <v>556</v>
      </c>
      <c r="K10" s="52">
        <v>9</v>
      </c>
      <c r="L10" s="61" t="s">
        <v>516</v>
      </c>
      <c r="M10" s="57" t="s">
        <v>199</v>
      </c>
      <c r="N10" s="52">
        <f t="shared" ca="1" si="1"/>
        <v>2019</v>
      </c>
      <c r="O10" s="52">
        <v>2029</v>
      </c>
      <c r="P10" s="52" t="s">
        <v>200</v>
      </c>
      <c r="Q10" s="52" t="s">
        <v>201</v>
      </c>
      <c r="R10" s="52" t="s">
        <v>202</v>
      </c>
      <c r="V10" s="58" t="s">
        <v>203</v>
      </c>
      <c r="W10" s="58" t="s">
        <v>204</v>
      </c>
      <c r="X10" s="59" t="s">
        <v>205</v>
      </c>
      <c r="Y10" s="58" t="s">
        <v>206</v>
      </c>
      <c r="Z10" s="58" t="s">
        <v>207</v>
      </c>
      <c r="AA10" s="58" t="s">
        <v>208</v>
      </c>
      <c r="AB10" s="58" t="s">
        <v>209</v>
      </c>
      <c r="AC10" s="58" t="s">
        <v>210</v>
      </c>
      <c r="AD10" s="58" t="s">
        <v>211</v>
      </c>
      <c r="AE10" s="59" t="s">
        <v>212</v>
      </c>
      <c r="AF10" s="59" t="s">
        <v>213</v>
      </c>
    </row>
    <row r="11" spans="1:33" ht="30">
      <c r="A11" s="57" t="s">
        <v>26</v>
      </c>
      <c r="D11" s="52">
        <v>10</v>
      </c>
      <c r="E11" s="52" t="s">
        <v>214</v>
      </c>
      <c r="F11" s="52">
        <v>10</v>
      </c>
      <c r="G11" s="52">
        <f t="shared" ca="1" si="0"/>
        <v>2012</v>
      </c>
      <c r="H11" s="52" t="s">
        <v>215</v>
      </c>
      <c r="J11" s="52" t="s">
        <v>557</v>
      </c>
      <c r="K11" s="52">
        <v>10</v>
      </c>
      <c r="L11" s="61" t="s">
        <v>519</v>
      </c>
      <c r="M11" s="57" t="s">
        <v>216</v>
      </c>
      <c r="N11" s="52">
        <f t="shared" ca="1" si="1"/>
        <v>2020</v>
      </c>
      <c r="O11" s="52">
        <v>2030</v>
      </c>
      <c r="P11" s="52" t="s">
        <v>217</v>
      </c>
      <c r="Q11" s="52" t="s">
        <v>218</v>
      </c>
      <c r="R11" s="52" t="s">
        <v>219</v>
      </c>
      <c r="V11" s="58" t="s">
        <v>220</v>
      </c>
      <c r="W11" s="58" t="s">
        <v>221</v>
      </c>
      <c r="X11" s="59" t="s">
        <v>222</v>
      </c>
      <c r="Y11" s="58" t="s">
        <v>223</v>
      </c>
      <c r="Z11" s="58" t="s">
        <v>224</v>
      </c>
      <c r="AA11" s="58" t="s">
        <v>225</v>
      </c>
      <c r="AB11" s="58" t="s">
        <v>226</v>
      </c>
      <c r="AC11" s="58" t="s">
        <v>227</v>
      </c>
      <c r="AD11" s="58" t="s">
        <v>228</v>
      </c>
    </row>
    <row r="12" spans="1:33">
      <c r="A12" s="57" t="s">
        <v>27</v>
      </c>
      <c r="D12" s="52" t="s">
        <v>229</v>
      </c>
      <c r="E12" s="52" t="s">
        <v>230</v>
      </c>
      <c r="F12" s="52">
        <v>11</v>
      </c>
      <c r="G12" s="52">
        <f t="shared" ca="1" si="0"/>
        <v>2011</v>
      </c>
      <c r="H12" s="52" t="s">
        <v>231</v>
      </c>
      <c r="J12" s="52" t="s">
        <v>558</v>
      </c>
      <c r="K12" s="52">
        <v>11</v>
      </c>
      <c r="M12" s="57" t="s">
        <v>232</v>
      </c>
      <c r="N12" s="52">
        <f t="shared" ca="1" si="1"/>
        <v>2021</v>
      </c>
      <c r="O12" s="52">
        <v>2031</v>
      </c>
      <c r="P12" s="52" t="s">
        <v>233</v>
      </c>
      <c r="V12" s="58" t="s">
        <v>234</v>
      </c>
      <c r="W12" s="58" t="s">
        <v>235</v>
      </c>
      <c r="X12" s="59" t="s">
        <v>236</v>
      </c>
      <c r="Y12" s="58" t="s">
        <v>237</v>
      </c>
      <c r="Z12" s="58" t="s">
        <v>238</v>
      </c>
      <c r="AA12" s="58" t="s">
        <v>239</v>
      </c>
      <c r="AB12" s="58" t="s">
        <v>240</v>
      </c>
      <c r="AC12" s="58" t="s">
        <v>241</v>
      </c>
      <c r="AD12" s="58" t="s">
        <v>242</v>
      </c>
    </row>
    <row r="13" spans="1:33">
      <c r="A13" s="52" t="s">
        <v>24</v>
      </c>
      <c r="E13" s="52" t="s">
        <v>243</v>
      </c>
      <c r="F13" s="52">
        <v>12</v>
      </c>
      <c r="G13" s="52">
        <f t="shared" ca="1" si="0"/>
        <v>2010</v>
      </c>
      <c r="H13" s="52" t="s">
        <v>244</v>
      </c>
      <c r="J13" s="52" t="s">
        <v>559</v>
      </c>
      <c r="K13" s="52">
        <v>12</v>
      </c>
      <c r="M13" s="57" t="s">
        <v>245</v>
      </c>
      <c r="N13" s="52">
        <f t="shared" ca="1" si="1"/>
        <v>2022</v>
      </c>
      <c r="O13" s="52">
        <v>2032</v>
      </c>
      <c r="V13" s="58"/>
      <c r="W13" s="58" t="s">
        <v>246</v>
      </c>
      <c r="X13" s="59" t="s">
        <v>247</v>
      </c>
      <c r="Y13" s="58" t="s">
        <v>248</v>
      </c>
      <c r="Z13" s="58" t="s">
        <v>249</v>
      </c>
      <c r="AA13" s="58" t="s">
        <v>250</v>
      </c>
      <c r="AB13" s="58" t="s">
        <v>251</v>
      </c>
      <c r="AC13" s="58" t="s">
        <v>252</v>
      </c>
      <c r="AD13" s="58" t="s">
        <v>253</v>
      </c>
    </row>
    <row r="14" spans="1:33">
      <c r="E14" s="52" t="s">
        <v>254</v>
      </c>
      <c r="F14" s="52">
        <v>13</v>
      </c>
      <c r="G14" s="52">
        <f t="shared" ca="1" si="0"/>
        <v>2009</v>
      </c>
      <c r="H14" s="52" t="s">
        <v>255</v>
      </c>
      <c r="K14" s="52">
        <v>13</v>
      </c>
      <c r="M14" s="57" t="s">
        <v>256</v>
      </c>
      <c r="N14" s="52">
        <f t="shared" ca="1" si="1"/>
        <v>2023</v>
      </c>
      <c r="O14" s="52">
        <v>2033</v>
      </c>
      <c r="V14" s="58"/>
      <c r="W14" s="58" t="s">
        <v>257</v>
      </c>
      <c r="X14" s="59" t="s">
        <v>258</v>
      </c>
      <c r="Y14" s="58" t="s">
        <v>259</v>
      </c>
      <c r="Z14" s="58" t="s">
        <v>260</v>
      </c>
      <c r="AA14" s="58" t="s">
        <v>179</v>
      </c>
      <c r="AB14" s="58" t="s">
        <v>261</v>
      </c>
      <c r="AC14" s="58" t="s">
        <v>262</v>
      </c>
      <c r="AD14" s="58" t="s">
        <v>263</v>
      </c>
    </row>
    <row r="15" spans="1:33">
      <c r="E15" s="52" t="s">
        <v>264</v>
      </c>
      <c r="F15" s="52">
        <v>14</v>
      </c>
      <c r="G15" s="52">
        <f t="shared" ca="1" si="0"/>
        <v>2008</v>
      </c>
      <c r="H15" s="52" t="s">
        <v>265</v>
      </c>
      <c r="K15" s="52">
        <v>14</v>
      </c>
      <c r="M15" s="57" t="s">
        <v>266</v>
      </c>
      <c r="N15" s="52">
        <f t="shared" ca="1" si="1"/>
        <v>2024</v>
      </c>
      <c r="O15" s="52">
        <v>2034</v>
      </c>
      <c r="V15" s="58"/>
      <c r="W15" s="58" t="s">
        <v>267</v>
      </c>
      <c r="X15" s="59" t="s">
        <v>268</v>
      </c>
      <c r="Y15" s="58" t="s">
        <v>269</v>
      </c>
      <c r="Z15" s="58" t="s">
        <v>270</v>
      </c>
      <c r="AA15" s="58" t="s">
        <v>271</v>
      </c>
      <c r="AB15" s="58" t="s">
        <v>272</v>
      </c>
      <c r="AC15" s="58" t="s">
        <v>273</v>
      </c>
      <c r="AD15" s="58" t="s">
        <v>274</v>
      </c>
    </row>
    <row r="16" spans="1:33">
      <c r="E16" s="52" t="s">
        <v>275</v>
      </c>
      <c r="F16" s="52">
        <v>15</v>
      </c>
      <c r="G16" s="52">
        <f t="shared" ca="1" si="0"/>
        <v>2007</v>
      </c>
      <c r="H16" s="52" t="s">
        <v>276</v>
      </c>
      <c r="N16" s="52">
        <f t="shared" ca="1" si="1"/>
        <v>2025</v>
      </c>
      <c r="O16" s="52">
        <v>2035</v>
      </c>
      <c r="V16" s="58"/>
      <c r="X16" s="59" t="s">
        <v>277</v>
      </c>
      <c r="Y16" s="58" t="s">
        <v>278</v>
      </c>
      <c r="Z16" s="58" t="s">
        <v>279</v>
      </c>
      <c r="AA16" s="58" t="s">
        <v>280</v>
      </c>
      <c r="AB16" s="58" t="s">
        <v>281</v>
      </c>
      <c r="AC16" s="58" t="s">
        <v>282</v>
      </c>
      <c r="AD16" s="58" t="s">
        <v>283</v>
      </c>
    </row>
    <row r="17" spans="1:30">
      <c r="F17" s="52">
        <v>16</v>
      </c>
      <c r="G17" s="52">
        <f t="shared" ca="1" si="0"/>
        <v>2006</v>
      </c>
      <c r="H17" s="52" t="s">
        <v>284</v>
      </c>
      <c r="N17" s="52">
        <f t="shared" ca="1" si="1"/>
        <v>2026</v>
      </c>
      <c r="O17" s="52">
        <v>2036</v>
      </c>
      <c r="V17" s="58"/>
      <c r="W17" s="58"/>
      <c r="X17" s="59" t="s">
        <v>285</v>
      </c>
      <c r="Y17" s="58" t="s">
        <v>286</v>
      </c>
      <c r="Z17" s="58" t="s">
        <v>287</v>
      </c>
      <c r="AA17" s="58" t="s">
        <v>288</v>
      </c>
      <c r="AB17" s="58" t="s">
        <v>289</v>
      </c>
      <c r="AC17" s="58" t="s">
        <v>290</v>
      </c>
      <c r="AD17" s="58" t="s">
        <v>291</v>
      </c>
    </row>
    <row r="18" spans="1:30">
      <c r="F18" s="52">
        <v>17</v>
      </c>
      <c r="G18" s="52">
        <f t="shared" ca="1" si="0"/>
        <v>2005</v>
      </c>
      <c r="H18" s="52" t="s">
        <v>292</v>
      </c>
      <c r="N18" s="52">
        <f t="shared" ca="1" si="1"/>
        <v>2027</v>
      </c>
      <c r="O18" s="52">
        <v>2037</v>
      </c>
      <c r="V18" s="58"/>
      <c r="W18" s="58"/>
      <c r="X18" s="59" t="s">
        <v>293</v>
      </c>
      <c r="Y18" s="58" t="s">
        <v>294</v>
      </c>
      <c r="Z18" s="58" t="s">
        <v>295</v>
      </c>
      <c r="AA18" s="58" t="s">
        <v>296</v>
      </c>
      <c r="AB18" s="58" t="s">
        <v>297</v>
      </c>
      <c r="AC18" s="58" t="s">
        <v>298</v>
      </c>
      <c r="AD18" s="58" t="s">
        <v>299</v>
      </c>
    </row>
    <row r="19" spans="1:30">
      <c r="F19" s="52">
        <v>18</v>
      </c>
      <c r="G19" s="52">
        <f t="shared" ca="1" si="0"/>
        <v>2004</v>
      </c>
      <c r="H19" s="52" t="s">
        <v>300</v>
      </c>
      <c r="N19" s="52">
        <f t="shared" ca="1" si="1"/>
        <v>2028</v>
      </c>
      <c r="O19" s="52">
        <v>2038</v>
      </c>
      <c r="V19" s="58"/>
      <c r="W19" s="58"/>
      <c r="X19" s="59" t="s">
        <v>301</v>
      </c>
      <c r="Y19" s="58" t="s">
        <v>302</v>
      </c>
      <c r="Z19" s="58" t="s">
        <v>303</v>
      </c>
      <c r="AA19" s="58" t="s">
        <v>304</v>
      </c>
      <c r="AB19" s="58" t="s">
        <v>305</v>
      </c>
      <c r="AC19" s="58" t="s">
        <v>306</v>
      </c>
      <c r="AD19" s="58" t="s">
        <v>307</v>
      </c>
    </row>
    <row r="20" spans="1:30">
      <c r="F20" s="52">
        <v>19</v>
      </c>
      <c r="G20" s="52">
        <f t="shared" ca="1" si="0"/>
        <v>2003</v>
      </c>
      <c r="H20" s="52" t="s">
        <v>308</v>
      </c>
      <c r="N20" s="52">
        <f t="shared" ca="1" si="1"/>
        <v>2029</v>
      </c>
      <c r="O20" s="52">
        <v>2039</v>
      </c>
      <c r="V20" s="58"/>
      <c r="W20" s="58"/>
      <c r="X20" s="59" t="s">
        <v>309</v>
      </c>
      <c r="Y20" s="58" t="s">
        <v>561</v>
      </c>
      <c r="Z20" s="58" t="s">
        <v>310</v>
      </c>
      <c r="AA20" s="58" t="s">
        <v>311</v>
      </c>
      <c r="AB20" s="58" t="s">
        <v>312</v>
      </c>
      <c r="AC20" s="58" t="s">
        <v>313</v>
      </c>
      <c r="AD20" s="58" t="s">
        <v>314</v>
      </c>
    </row>
    <row r="21" spans="1:30">
      <c r="A21" s="57"/>
      <c r="F21" s="52">
        <v>20</v>
      </c>
      <c r="G21" s="52">
        <f t="shared" ca="1" si="0"/>
        <v>2002</v>
      </c>
      <c r="H21" s="52" t="s">
        <v>315</v>
      </c>
      <c r="N21" s="52">
        <f t="shared" ca="1" si="1"/>
        <v>2030</v>
      </c>
      <c r="O21" s="52">
        <v>2040</v>
      </c>
      <c r="V21" s="58"/>
      <c r="W21" s="58"/>
      <c r="X21" s="59" t="s">
        <v>316</v>
      </c>
      <c r="Y21" s="58" t="s">
        <v>317</v>
      </c>
      <c r="Z21" s="58" t="s">
        <v>318</v>
      </c>
      <c r="AA21" s="58" t="s">
        <v>319</v>
      </c>
      <c r="AB21" s="58" t="s">
        <v>320</v>
      </c>
      <c r="AC21" s="58" t="s">
        <v>321</v>
      </c>
      <c r="AD21" s="58" t="s">
        <v>322</v>
      </c>
    </row>
    <row r="22" spans="1:30">
      <c r="F22" s="52">
        <v>21</v>
      </c>
      <c r="G22" s="52">
        <f t="shared" ca="1" si="0"/>
        <v>2001</v>
      </c>
      <c r="H22" s="52" t="s">
        <v>323</v>
      </c>
      <c r="N22" s="52">
        <f t="shared" ca="1" si="1"/>
        <v>2031</v>
      </c>
      <c r="O22" s="52">
        <v>2041</v>
      </c>
      <c r="V22" s="58"/>
      <c r="W22" s="58"/>
      <c r="X22" s="59" t="s">
        <v>324</v>
      </c>
      <c r="Y22" s="58" t="s">
        <v>325</v>
      </c>
      <c r="Z22" s="58" t="s">
        <v>326</v>
      </c>
      <c r="AA22" s="58" t="s">
        <v>327</v>
      </c>
      <c r="AB22" s="58" t="s">
        <v>328</v>
      </c>
      <c r="AC22" s="58" t="s">
        <v>329</v>
      </c>
      <c r="AD22" s="58"/>
    </row>
    <row r="23" spans="1:30">
      <c r="A23" s="57"/>
      <c r="F23" s="52">
        <v>22</v>
      </c>
      <c r="G23" s="52">
        <f t="shared" ca="1" si="0"/>
        <v>2000</v>
      </c>
      <c r="H23" s="52" t="s">
        <v>330</v>
      </c>
      <c r="N23" s="52">
        <f t="shared" ca="1" si="1"/>
        <v>2032</v>
      </c>
      <c r="O23" s="52">
        <v>2042</v>
      </c>
      <c r="V23" s="58"/>
      <c r="W23" s="58"/>
      <c r="X23" s="59" t="s">
        <v>331</v>
      </c>
      <c r="Y23" s="58" t="s">
        <v>332</v>
      </c>
      <c r="Z23" s="58" t="s">
        <v>333</v>
      </c>
      <c r="AA23" s="58" t="s">
        <v>334</v>
      </c>
      <c r="AB23" s="58" t="s">
        <v>335</v>
      </c>
      <c r="AC23" s="58" t="s">
        <v>336</v>
      </c>
      <c r="AD23" s="58"/>
    </row>
    <row r="24" spans="1:30">
      <c r="F24" s="52">
        <v>23</v>
      </c>
      <c r="G24" s="52">
        <f t="shared" ca="1" si="0"/>
        <v>1999</v>
      </c>
      <c r="H24" s="52" t="s">
        <v>337</v>
      </c>
      <c r="N24" s="52">
        <f t="shared" ca="1" si="1"/>
        <v>2033</v>
      </c>
      <c r="O24" s="52">
        <v>2043</v>
      </c>
      <c r="V24" s="58"/>
      <c r="W24" s="58"/>
      <c r="X24" s="59" t="s">
        <v>338</v>
      </c>
      <c r="Y24" s="58" t="s">
        <v>339</v>
      </c>
      <c r="Z24" s="58" t="s">
        <v>340</v>
      </c>
      <c r="AA24" s="58"/>
      <c r="AB24" s="58" t="s">
        <v>341</v>
      </c>
      <c r="AC24" s="58" t="s">
        <v>342</v>
      </c>
      <c r="AD24" s="58"/>
    </row>
    <row r="25" spans="1:30">
      <c r="F25" s="52">
        <v>24</v>
      </c>
      <c r="G25" s="52">
        <f t="shared" ca="1" si="0"/>
        <v>1998</v>
      </c>
      <c r="H25" s="52" t="s">
        <v>343</v>
      </c>
      <c r="N25" s="52">
        <f t="shared" ca="1" si="1"/>
        <v>2034</v>
      </c>
      <c r="O25" s="52">
        <v>2044</v>
      </c>
      <c r="V25" s="58"/>
      <c r="W25" s="58"/>
      <c r="X25" s="59" t="s">
        <v>344</v>
      </c>
      <c r="Y25" s="58" t="s">
        <v>345</v>
      </c>
      <c r="Z25" s="58" t="s">
        <v>346</v>
      </c>
      <c r="AA25" s="58"/>
      <c r="AB25" s="58" t="s">
        <v>347</v>
      </c>
      <c r="AC25" s="58" t="s">
        <v>348</v>
      </c>
      <c r="AD25" s="58"/>
    </row>
    <row r="26" spans="1:30">
      <c r="F26" s="52">
        <v>25</v>
      </c>
      <c r="G26" s="52">
        <f t="shared" ca="1" si="0"/>
        <v>1997</v>
      </c>
      <c r="H26" s="52" t="s">
        <v>349</v>
      </c>
      <c r="N26" s="52">
        <f t="shared" ca="1" si="1"/>
        <v>2035</v>
      </c>
      <c r="O26" s="52">
        <v>2045</v>
      </c>
      <c r="V26" s="58"/>
      <c r="W26" s="58"/>
      <c r="X26" s="59" t="s">
        <v>350</v>
      </c>
      <c r="Y26" s="58" t="s">
        <v>351</v>
      </c>
      <c r="Z26" s="58" t="s">
        <v>352</v>
      </c>
      <c r="AA26" s="58"/>
      <c r="AB26" s="58" t="s">
        <v>353</v>
      </c>
      <c r="AC26" s="58" t="s">
        <v>354</v>
      </c>
      <c r="AD26" s="58"/>
    </row>
    <row r="27" spans="1:30">
      <c r="F27" s="52">
        <v>26</v>
      </c>
      <c r="G27" s="52">
        <f t="shared" ca="1" si="0"/>
        <v>1996</v>
      </c>
      <c r="H27" s="52" t="s">
        <v>355</v>
      </c>
      <c r="N27" s="52">
        <f t="shared" ca="1" si="1"/>
        <v>2036</v>
      </c>
      <c r="O27" s="52">
        <v>2046</v>
      </c>
      <c r="V27" s="58"/>
      <c r="W27" s="58"/>
      <c r="X27" s="59" t="s">
        <v>356</v>
      </c>
      <c r="Y27" s="58" t="s">
        <v>357</v>
      </c>
      <c r="Z27" s="58" t="s">
        <v>358</v>
      </c>
      <c r="AA27" s="58"/>
      <c r="AB27" s="58" t="s">
        <v>359</v>
      </c>
      <c r="AC27" s="58" t="s">
        <v>360</v>
      </c>
      <c r="AD27" s="58"/>
    </row>
    <row r="28" spans="1:30">
      <c r="F28" s="52">
        <v>27</v>
      </c>
      <c r="G28" s="52">
        <f t="shared" ca="1" si="0"/>
        <v>1995</v>
      </c>
      <c r="H28" s="52" t="s">
        <v>361</v>
      </c>
      <c r="M28" s="53"/>
      <c r="N28" s="52">
        <f t="shared" ca="1" si="1"/>
        <v>2037</v>
      </c>
      <c r="O28" s="52">
        <v>2047</v>
      </c>
      <c r="V28" s="58"/>
      <c r="W28" s="58"/>
      <c r="X28" s="59" t="s">
        <v>362</v>
      </c>
      <c r="Y28" s="58" t="s">
        <v>363</v>
      </c>
      <c r="Z28" s="58" t="s">
        <v>364</v>
      </c>
      <c r="AA28" s="58"/>
      <c r="AB28" s="58" t="s">
        <v>365</v>
      </c>
      <c r="AC28" s="58" t="s">
        <v>366</v>
      </c>
      <c r="AD28" s="58"/>
    </row>
    <row r="29" spans="1:30">
      <c r="F29" s="52">
        <v>28</v>
      </c>
      <c r="G29" s="52">
        <f t="shared" ca="1" si="0"/>
        <v>1994</v>
      </c>
      <c r="H29" s="52" t="s">
        <v>367</v>
      </c>
      <c r="M29" s="53"/>
      <c r="N29" s="52">
        <f t="shared" ca="1" si="1"/>
        <v>2038</v>
      </c>
      <c r="O29" s="52">
        <v>2048</v>
      </c>
      <c r="V29" s="58"/>
      <c r="W29" s="58"/>
      <c r="X29" s="59" t="s">
        <v>368</v>
      </c>
      <c r="Y29" s="58" t="s">
        <v>369</v>
      </c>
      <c r="Z29" s="58" t="s">
        <v>370</v>
      </c>
      <c r="AA29" s="58"/>
      <c r="AB29" s="58" t="s">
        <v>371</v>
      </c>
      <c r="AC29" s="58"/>
      <c r="AD29" s="58"/>
    </row>
    <row r="30" spans="1:30">
      <c r="F30" s="52">
        <v>29</v>
      </c>
      <c r="G30" s="52">
        <f t="shared" ca="1" si="0"/>
        <v>1993</v>
      </c>
      <c r="H30" s="52" t="s">
        <v>372</v>
      </c>
      <c r="M30" s="53"/>
      <c r="N30" s="52">
        <f t="shared" ca="1" si="1"/>
        <v>2039</v>
      </c>
      <c r="O30" s="52">
        <v>2049</v>
      </c>
      <c r="V30" s="58"/>
      <c r="W30" s="58"/>
      <c r="X30" s="59" t="s">
        <v>373</v>
      </c>
      <c r="Y30" s="58" t="s">
        <v>374</v>
      </c>
      <c r="Z30" s="58" t="s">
        <v>375</v>
      </c>
      <c r="AA30" s="58"/>
      <c r="AB30" s="58" t="s">
        <v>376</v>
      </c>
      <c r="AC30" s="58"/>
      <c r="AD30" s="58"/>
    </row>
    <row r="31" spans="1:30">
      <c r="F31" s="52">
        <v>30</v>
      </c>
      <c r="G31" s="52">
        <f t="shared" ca="1" si="0"/>
        <v>1992</v>
      </c>
      <c r="H31" s="52" t="s">
        <v>377</v>
      </c>
      <c r="M31" s="53"/>
      <c r="N31" s="52">
        <f t="shared" ca="1" si="1"/>
        <v>2040</v>
      </c>
      <c r="V31" s="58"/>
      <c r="W31" s="58"/>
      <c r="X31" s="59" t="s">
        <v>378</v>
      </c>
      <c r="Y31" s="58" t="s">
        <v>379</v>
      </c>
      <c r="Z31" s="58" t="s">
        <v>380</v>
      </c>
      <c r="AA31" s="58"/>
      <c r="AB31" s="58" t="s">
        <v>381</v>
      </c>
      <c r="AC31" s="58"/>
      <c r="AD31" s="58"/>
    </row>
    <row r="32" spans="1:30">
      <c r="F32" s="52">
        <v>31</v>
      </c>
      <c r="G32" s="52">
        <f t="shared" ca="1" si="0"/>
        <v>1991</v>
      </c>
      <c r="H32" s="52" t="s">
        <v>382</v>
      </c>
      <c r="M32" s="53"/>
      <c r="N32" s="52">
        <f t="shared" ca="1" si="1"/>
        <v>2041</v>
      </c>
      <c r="V32" s="58"/>
      <c r="W32" s="58"/>
      <c r="X32" s="59" t="s">
        <v>383</v>
      </c>
      <c r="Y32" s="58" t="s">
        <v>384</v>
      </c>
      <c r="Z32" s="58" t="s">
        <v>385</v>
      </c>
      <c r="AA32" s="58"/>
      <c r="AB32" s="58" t="s">
        <v>386</v>
      </c>
      <c r="AC32" s="58"/>
      <c r="AD32" s="58"/>
    </row>
    <row r="33" spans="1:30">
      <c r="A33" s="57"/>
      <c r="F33" s="52">
        <v>32</v>
      </c>
      <c r="G33" s="52">
        <f t="shared" ca="1" si="0"/>
        <v>1990</v>
      </c>
      <c r="H33" s="52" t="s">
        <v>254</v>
      </c>
      <c r="M33" s="53"/>
      <c r="N33" s="52">
        <f t="shared" ca="1" si="1"/>
        <v>2042</v>
      </c>
      <c r="V33" s="58"/>
      <c r="W33" s="58"/>
      <c r="X33" s="59" t="s">
        <v>387</v>
      </c>
      <c r="Y33" s="58" t="s">
        <v>388</v>
      </c>
      <c r="Z33" s="58"/>
      <c r="AA33" s="58"/>
      <c r="AB33" s="58" t="s">
        <v>389</v>
      </c>
      <c r="AC33" s="58"/>
      <c r="AD33" s="58"/>
    </row>
    <row r="34" spans="1:30">
      <c r="F34" s="52">
        <v>33</v>
      </c>
      <c r="G34" s="52">
        <f t="shared" ca="1" si="0"/>
        <v>1989</v>
      </c>
      <c r="H34" s="52" t="s">
        <v>390</v>
      </c>
      <c r="M34" s="53"/>
      <c r="N34" s="52">
        <f t="shared" ca="1" si="1"/>
        <v>2043</v>
      </c>
      <c r="V34" s="58"/>
      <c r="W34" s="58"/>
      <c r="X34" s="59" t="s">
        <v>391</v>
      </c>
      <c r="Y34" s="58" t="s">
        <v>392</v>
      </c>
      <c r="Z34" s="58"/>
      <c r="AA34" s="58"/>
      <c r="AB34" s="58" t="s">
        <v>393</v>
      </c>
      <c r="AC34" s="58"/>
      <c r="AD34" s="58"/>
    </row>
    <row r="35" spans="1:30">
      <c r="A35" s="57"/>
      <c r="F35" s="52">
        <v>34</v>
      </c>
      <c r="G35" s="52">
        <f t="shared" ca="1" si="0"/>
        <v>1988</v>
      </c>
      <c r="H35" s="52" t="s">
        <v>394</v>
      </c>
      <c r="M35" s="53"/>
      <c r="N35" s="52">
        <f t="shared" ca="1" si="1"/>
        <v>2044</v>
      </c>
      <c r="V35" s="58"/>
      <c r="W35" s="58"/>
      <c r="X35" s="59" t="s">
        <v>395</v>
      </c>
      <c r="Y35" s="58" t="s">
        <v>396</v>
      </c>
      <c r="Z35" s="58"/>
      <c r="AA35" s="58"/>
      <c r="AB35" s="58" t="s">
        <v>397</v>
      </c>
      <c r="AC35" s="58"/>
      <c r="AD35" s="58"/>
    </row>
    <row r="36" spans="1:30">
      <c r="F36" s="52">
        <v>35</v>
      </c>
      <c r="G36" s="52">
        <f t="shared" ca="1" si="0"/>
        <v>1987</v>
      </c>
      <c r="H36" s="52" t="s">
        <v>398</v>
      </c>
      <c r="M36" s="53"/>
      <c r="N36" s="52">
        <f t="shared" ca="1" si="1"/>
        <v>2045</v>
      </c>
      <c r="V36" s="58"/>
      <c r="W36" s="58"/>
      <c r="X36" s="59" t="s">
        <v>399</v>
      </c>
      <c r="Y36" s="58" t="s">
        <v>400</v>
      </c>
      <c r="Z36" s="58"/>
      <c r="AA36" s="58"/>
      <c r="AB36" s="58" t="s">
        <v>401</v>
      </c>
      <c r="AC36" s="58"/>
      <c r="AD36" s="58"/>
    </row>
    <row r="37" spans="1:30">
      <c r="F37" s="52">
        <v>36</v>
      </c>
      <c r="G37" s="52">
        <f ca="1">G36-1</f>
        <v>1986</v>
      </c>
      <c r="M37" s="53"/>
      <c r="N37" s="52">
        <f t="shared" ca="1" si="1"/>
        <v>2046</v>
      </c>
      <c r="V37" s="58"/>
      <c r="W37" s="58"/>
      <c r="X37" s="59" t="s">
        <v>402</v>
      </c>
      <c r="Y37" s="58" t="s">
        <v>403</v>
      </c>
      <c r="Z37" s="58"/>
      <c r="AA37" s="58"/>
      <c r="AB37" s="58" t="s">
        <v>404</v>
      </c>
      <c r="AC37" s="58"/>
      <c r="AD37" s="58"/>
    </row>
    <row r="38" spans="1:30">
      <c r="F38" s="52">
        <v>37</v>
      </c>
      <c r="G38" s="52">
        <f ca="1">G37-1</f>
        <v>1985</v>
      </c>
      <c r="M38" s="53"/>
      <c r="N38" s="52">
        <f t="shared" ca="1" si="1"/>
        <v>2047</v>
      </c>
      <c r="V38" s="58"/>
      <c r="W38" s="58"/>
      <c r="X38" s="59" t="s">
        <v>405</v>
      </c>
      <c r="Y38" s="58" t="s">
        <v>406</v>
      </c>
      <c r="Z38" s="58"/>
      <c r="AA38" s="58"/>
      <c r="AB38" s="58" t="s">
        <v>407</v>
      </c>
      <c r="AC38" s="58"/>
      <c r="AD38" s="58"/>
    </row>
    <row r="39" spans="1:30">
      <c r="F39" s="52">
        <v>38</v>
      </c>
      <c r="G39" s="52">
        <f t="shared" ca="1" si="0"/>
        <v>1984</v>
      </c>
      <c r="M39" s="53"/>
      <c r="N39" s="52">
        <f t="shared" ca="1" si="1"/>
        <v>2048</v>
      </c>
      <c r="V39" s="58"/>
      <c r="W39" s="58"/>
      <c r="X39" s="59" t="s">
        <v>408</v>
      </c>
      <c r="Y39" s="58" t="s">
        <v>409</v>
      </c>
      <c r="Z39" s="58"/>
      <c r="AA39" s="58"/>
      <c r="AB39" s="58" t="s">
        <v>410</v>
      </c>
      <c r="AC39" s="58"/>
      <c r="AD39" s="58"/>
    </row>
    <row r="40" spans="1:30">
      <c r="F40" s="52">
        <v>39</v>
      </c>
      <c r="G40" s="52">
        <f t="shared" ca="1" si="0"/>
        <v>1983</v>
      </c>
      <c r="M40" s="53"/>
      <c r="N40" s="52">
        <f t="shared" ca="1" si="1"/>
        <v>2049</v>
      </c>
      <c r="V40" s="58"/>
      <c r="W40" s="58"/>
      <c r="X40" s="59" t="s">
        <v>411</v>
      </c>
      <c r="Y40" s="58" t="s">
        <v>412</v>
      </c>
      <c r="Z40" s="58"/>
      <c r="AA40" s="58"/>
      <c r="AB40" s="58" t="s">
        <v>413</v>
      </c>
      <c r="AC40" s="58"/>
      <c r="AD40" s="58"/>
    </row>
    <row r="41" spans="1:30">
      <c r="F41" s="52">
        <v>40</v>
      </c>
      <c r="G41" s="52">
        <f t="shared" ca="1" si="0"/>
        <v>1982</v>
      </c>
      <c r="M41" s="53"/>
      <c r="N41" s="52">
        <f t="shared" ca="1" si="1"/>
        <v>2050</v>
      </c>
      <c r="V41" s="58"/>
      <c r="W41" s="58"/>
      <c r="X41" s="59" t="s">
        <v>414</v>
      </c>
      <c r="Y41" s="58" t="s">
        <v>415</v>
      </c>
      <c r="Z41" s="58"/>
      <c r="AA41" s="58"/>
      <c r="AB41" s="58" t="s">
        <v>416</v>
      </c>
      <c r="AC41" s="58"/>
      <c r="AD41" s="58"/>
    </row>
    <row r="42" spans="1:30">
      <c r="F42" s="52">
        <v>41</v>
      </c>
      <c r="G42" s="52">
        <f t="shared" ca="1" si="0"/>
        <v>1981</v>
      </c>
      <c r="M42" s="53"/>
      <c r="N42" s="52">
        <f t="shared" ca="1" si="1"/>
        <v>2051</v>
      </c>
      <c r="V42" s="58"/>
      <c r="W42" s="58"/>
      <c r="X42" s="59" t="s">
        <v>417</v>
      </c>
      <c r="Y42" s="58" t="s">
        <v>418</v>
      </c>
      <c r="Z42" s="58"/>
      <c r="AA42" s="58"/>
      <c r="AB42" s="58" t="s">
        <v>419</v>
      </c>
      <c r="AC42" s="58"/>
      <c r="AD42" s="58"/>
    </row>
    <row r="43" spans="1:30">
      <c r="F43" s="52">
        <v>42</v>
      </c>
      <c r="G43" s="52">
        <f t="shared" ca="1" si="0"/>
        <v>1980</v>
      </c>
      <c r="M43" s="53"/>
      <c r="N43" s="52">
        <f t="shared" ca="1" si="1"/>
        <v>2052</v>
      </c>
      <c r="V43" s="58"/>
      <c r="W43" s="58"/>
      <c r="X43" s="59" t="s">
        <v>420</v>
      </c>
      <c r="Y43" s="58" t="s">
        <v>421</v>
      </c>
      <c r="Z43" s="58"/>
      <c r="AA43" s="58"/>
      <c r="AB43" s="58" t="s">
        <v>422</v>
      </c>
      <c r="AC43" s="58"/>
      <c r="AD43" s="58"/>
    </row>
    <row r="44" spans="1:30">
      <c r="F44" s="52">
        <v>43</v>
      </c>
      <c r="G44" s="52">
        <f t="shared" ca="1" si="0"/>
        <v>1979</v>
      </c>
      <c r="M44" s="53"/>
      <c r="N44" s="52">
        <f t="shared" ca="1" si="1"/>
        <v>2053</v>
      </c>
      <c r="V44" s="58"/>
      <c r="W44" s="58"/>
      <c r="X44" s="59" t="s">
        <v>423</v>
      </c>
      <c r="Y44" s="58" t="s">
        <v>424</v>
      </c>
      <c r="Z44" s="58"/>
      <c r="AA44" s="58"/>
      <c r="AB44" s="58" t="s">
        <v>425</v>
      </c>
      <c r="AC44" s="58"/>
      <c r="AD44" s="58"/>
    </row>
    <row r="45" spans="1:30">
      <c r="F45" s="52">
        <v>44</v>
      </c>
      <c r="G45" s="52">
        <f t="shared" ca="1" si="0"/>
        <v>1978</v>
      </c>
      <c r="N45" s="52">
        <f t="shared" ca="1" si="1"/>
        <v>2054</v>
      </c>
      <c r="V45" s="58"/>
      <c r="W45" s="58"/>
      <c r="X45" s="59" t="s">
        <v>426</v>
      </c>
      <c r="Y45" s="58" t="s">
        <v>427</v>
      </c>
      <c r="Z45" s="58"/>
      <c r="AA45" s="58"/>
      <c r="AB45" s="58" t="s">
        <v>428</v>
      </c>
      <c r="AC45" s="58"/>
      <c r="AD45" s="58"/>
    </row>
    <row r="46" spans="1:30">
      <c r="F46" s="52">
        <v>45</v>
      </c>
      <c r="G46" s="52">
        <f t="shared" ca="1" si="0"/>
        <v>1977</v>
      </c>
      <c r="N46" s="52">
        <f t="shared" ca="1" si="1"/>
        <v>2055</v>
      </c>
      <c r="V46" s="58"/>
      <c r="W46" s="58"/>
      <c r="X46" s="59" t="s">
        <v>429</v>
      </c>
      <c r="Y46" s="58" t="s">
        <v>430</v>
      </c>
      <c r="Z46" s="58"/>
      <c r="AA46" s="58"/>
      <c r="AB46" s="58" t="s">
        <v>431</v>
      </c>
      <c r="AC46" s="58"/>
      <c r="AD46" s="58"/>
    </row>
    <row r="47" spans="1:30">
      <c r="F47" s="52">
        <v>46</v>
      </c>
      <c r="G47" s="52">
        <f t="shared" ca="1" si="0"/>
        <v>1976</v>
      </c>
      <c r="N47" s="52">
        <f t="shared" ca="1" si="1"/>
        <v>2056</v>
      </c>
      <c r="V47" s="58"/>
      <c r="W47" s="58"/>
      <c r="X47" s="59" t="s">
        <v>432</v>
      </c>
      <c r="Y47" s="58" t="s">
        <v>433</v>
      </c>
      <c r="Z47" s="58"/>
      <c r="AA47" s="58"/>
      <c r="AB47" s="58" t="s">
        <v>434</v>
      </c>
      <c r="AC47" s="58"/>
      <c r="AD47" s="58"/>
    </row>
    <row r="48" spans="1:30">
      <c r="F48" s="52">
        <v>47</v>
      </c>
      <c r="G48" s="52">
        <f t="shared" ca="1" si="0"/>
        <v>1975</v>
      </c>
      <c r="N48" s="52">
        <f t="shared" ca="1" si="1"/>
        <v>2057</v>
      </c>
      <c r="V48" s="58"/>
      <c r="W48" s="58"/>
      <c r="X48" s="59" t="s">
        <v>435</v>
      </c>
      <c r="Y48" s="58" t="s">
        <v>436</v>
      </c>
      <c r="Z48" s="58"/>
      <c r="AA48" s="58"/>
      <c r="AB48" s="58" t="s">
        <v>437</v>
      </c>
      <c r="AC48" s="58"/>
      <c r="AD48" s="58"/>
    </row>
    <row r="49" spans="6:30">
      <c r="F49" s="52">
        <v>48</v>
      </c>
      <c r="G49" s="52">
        <f t="shared" ca="1" si="0"/>
        <v>1974</v>
      </c>
      <c r="N49" s="52">
        <f t="shared" ca="1" si="1"/>
        <v>2058</v>
      </c>
      <c r="V49" s="58"/>
      <c r="W49" s="58"/>
      <c r="X49" s="59" t="s">
        <v>438</v>
      </c>
      <c r="Y49" s="58" t="s">
        <v>439</v>
      </c>
      <c r="Z49" s="58"/>
      <c r="AA49" s="58"/>
      <c r="AB49" s="58" t="s">
        <v>440</v>
      </c>
      <c r="AC49" s="58"/>
      <c r="AD49" s="58"/>
    </row>
    <row r="50" spans="6:30">
      <c r="F50" s="52">
        <v>49</v>
      </c>
      <c r="G50" s="52">
        <f t="shared" ca="1" si="0"/>
        <v>1973</v>
      </c>
      <c r="N50" s="52">
        <f t="shared" ca="1" si="1"/>
        <v>2059</v>
      </c>
      <c r="V50" s="58"/>
      <c r="W50" s="58"/>
      <c r="X50" s="59" t="s">
        <v>441</v>
      </c>
      <c r="Y50" s="58" t="s">
        <v>442</v>
      </c>
      <c r="Z50" s="58"/>
      <c r="AA50" s="58"/>
      <c r="AB50" s="58" t="s">
        <v>443</v>
      </c>
      <c r="AC50" s="58"/>
      <c r="AD50" s="58"/>
    </row>
    <row r="51" spans="6:30">
      <c r="F51" s="52">
        <v>50</v>
      </c>
      <c r="G51" s="52">
        <f t="shared" ca="1" si="0"/>
        <v>1972</v>
      </c>
      <c r="N51" s="52">
        <f t="shared" ca="1" si="1"/>
        <v>2060</v>
      </c>
      <c r="V51" s="58"/>
      <c r="W51" s="58"/>
      <c r="X51" s="59" t="s">
        <v>444</v>
      </c>
      <c r="Y51" s="58" t="s">
        <v>445</v>
      </c>
      <c r="Z51" s="58"/>
      <c r="AA51" s="58"/>
      <c r="AB51" s="58" t="s">
        <v>446</v>
      </c>
      <c r="AC51" s="58"/>
      <c r="AD51" s="58"/>
    </row>
    <row r="52" spans="6:30">
      <c r="F52" s="52">
        <v>51</v>
      </c>
      <c r="G52" s="52">
        <f t="shared" ca="1" si="0"/>
        <v>1971</v>
      </c>
      <c r="V52" s="58"/>
      <c r="W52" s="58"/>
      <c r="X52" s="59" t="s">
        <v>447</v>
      </c>
      <c r="Y52" s="58" t="s">
        <v>448</v>
      </c>
      <c r="Z52" s="58"/>
      <c r="AA52" s="58"/>
      <c r="AB52" s="58" t="s">
        <v>449</v>
      </c>
      <c r="AC52" s="58"/>
      <c r="AD52" s="58"/>
    </row>
    <row r="53" spans="6:30">
      <c r="F53" s="52">
        <v>52</v>
      </c>
      <c r="G53" s="52">
        <f t="shared" ca="1" si="0"/>
        <v>1970</v>
      </c>
      <c r="V53" s="58"/>
      <c r="W53" s="58"/>
      <c r="X53" s="59" t="s">
        <v>450</v>
      </c>
      <c r="Y53" s="58" t="s">
        <v>451</v>
      </c>
      <c r="Z53" s="58"/>
      <c r="AA53" s="58"/>
      <c r="AB53" s="58" t="s">
        <v>452</v>
      </c>
      <c r="AC53" s="58"/>
      <c r="AD53" s="58"/>
    </row>
    <row r="54" spans="6:30">
      <c r="F54" s="52">
        <v>53</v>
      </c>
      <c r="G54" s="52">
        <f t="shared" ca="1" si="0"/>
        <v>1969</v>
      </c>
      <c r="V54" s="58"/>
      <c r="W54" s="58"/>
      <c r="X54" s="59" t="s">
        <v>453</v>
      </c>
      <c r="Y54" s="58" t="s">
        <v>454</v>
      </c>
      <c r="Z54" s="58"/>
      <c r="AA54" s="58"/>
      <c r="AB54" s="58" t="s">
        <v>455</v>
      </c>
      <c r="AC54" s="58"/>
      <c r="AD54" s="58"/>
    </row>
    <row r="55" spans="6:30">
      <c r="F55" s="52">
        <v>54</v>
      </c>
      <c r="G55" s="52">
        <f t="shared" ca="1" si="0"/>
        <v>1968</v>
      </c>
      <c r="V55" s="58"/>
      <c r="W55" s="58"/>
      <c r="Y55" s="58" t="s">
        <v>456</v>
      </c>
      <c r="Z55" s="58"/>
      <c r="AA55" s="58"/>
      <c r="AB55" s="58" t="s">
        <v>457</v>
      </c>
      <c r="AC55" s="58"/>
      <c r="AD55" s="58"/>
    </row>
    <row r="56" spans="6:30">
      <c r="F56" s="52">
        <v>55</v>
      </c>
      <c r="G56" s="52">
        <f t="shared" ca="1" si="0"/>
        <v>1967</v>
      </c>
      <c r="V56" s="58"/>
      <c r="W56" s="58"/>
      <c r="Y56" s="58" t="s">
        <v>458</v>
      </c>
      <c r="Z56" s="58"/>
      <c r="AA56" s="58"/>
      <c r="AB56" s="58" t="s">
        <v>459</v>
      </c>
      <c r="AC56" s="58"/>
      <c r="AD56" s="58"/>
    </row>
    <row r="57" spans="6:30">
      <c r="F57" s="52">
        <v>56</v>
      </c>
      <c r="G57" s="52">
        <f t="shared" ca="1" si="0"/>
        <v>1966</v>
      </c>
      <c r="V57" s="58"/>
      <c r="W57" s="58"/>
      <c r="Y57" s="58" t="s">
        <v>460</v>
      </c>
      <c r="Z57" s="58"/>
      <c r="AA57" s="58"/>
      <c r="AB57" s="58" t="s">
        <v>461</v>
      </c>
      <c r="AC57" s="58"/>
      <c r="AD57" s="58"/>
    </row>
    <row r="58" spans="6:30">
      <c r="F58" s="52">
        <v>57</v>
      </c>
      <c r="G58" s="52">
        <f t="shared" ca="1" si="0"/>
        <v>1965</v>
      </c>
      <c r="V58" s="58"/>
      <c r="W58" s="58"/>
      <c r="Y58" s="58" t="s">
        <v>462</v>
      </c>
      <c r="Z58" s="58"/>
      <c r="AA58" s="58"/>
      <c r="AB58" s="58" t="s">
        <v>463</v>
      </c>
      <c r="AC58" s="58"/>
      <c r="AD58" s="58"/>
    </row>
    <row r="59" spans="6:30">
      <c r="F59" s="52">
        <v>58</v>
      </c>
      <c r="G59" s="52">
        <f t="shared" ca="1" si="0"/>
        <v>1964</v>
      </c>
      <c r="V59" s="58"/>
      <c r="W59" s="58"/>
      <c r="Y59" s="58" t="s">
        <v>464</v>
      </c>
      <c r="Z59" s="58"/>
      <c r="AA59" s="58"/>
      <c r="AC59" s="58"/>
      <c r="AD59" s="58"/>
    </row>
    <row r="60" spans="6:30">
      <c r="F60" s="52">
        <v>59</v>
      </c>
      <c r="G60" s="52">
        <f t="shared" ca="1" si="0"/>
        <v>1963</v>
      </c>
      <c r="V60" s="58"/>
      <c r="W60" s="58"/>
      <c r="Y60" s="58" t="s">
        <v>465</v>
      </c>
      <c r="Z60" s="58"/>
      <c r="AA60" s="58"/>
      <c r="AB60" s="58"/>
      <c r="AC60" s="58"/>
      <c r="AD60" s="58"/>
    </row>
    <row r="61" spans="6:30">
      <c r="F61" s="52">
        <v>60</v>
      </c>
      <c r="G61" s="52">
        <f t="shared" ca="1" si="0"/>
        <v>1962</v>
      </c>
      <c r="V61" s="58"/>
      <c r="W61" s="58"/>
      <c r="Y61" s="58" t="s">
        <v>466</v>
      </c>
      <c r="Z61" s="58"/>
      <c r="AA61" s="58"/>
      <c r="AB61" s="58"/>
      <c r="AC61" s="58"/>
      <c r="AD61" s="58"/>
    </row>
    <row r="62" spans="6:30">
      <c r="F62" s="52">
        <v>61</v>
      </c>
      <c r="G62" s="52">
        <f t="shared" ca="1" si="0"/>
        <v>1961</v>
      </c>
      <c r="V62" s="58"/>
      <c r="W62" s="58"/>
      <c r="Y62" s="58" t="s">
        <v>467</v>
      </c>
      <c r="Z62" s="58"/>
      <c r="AA62" s="58"/>
      <c r="AB62" s="58"/>
      <c r="AC62" s="58"/>
      <c r="AD62" s="58"/>
    </row>
    <row r="63" spans="6:30">
      <c r="F63" s="52">
        <v>62</v>
      </c>
      <c r="G63" s="52">
        <f t="shared" ca="1" si="0"/>
        <v>1960</v>
      </c>
      <c r="V63" s="58"/>
      <c r="W63" s="58"/>
      <c r="Y63" s="58" t="s">
        <v>468</v>
      </c>
      <c r="Z63" s="58"/>
      <c r="AA63" s="58"/>
      <c r="AB63" s="58"/>
      <c r="AC63" s="58"/>
      <c r="AD63" s="58"/>
    </row>
    <row r="64" spans="6:30">
      <c r="F64" s="52">
        <v>63</v>
      </c>
      <c r="G64" s="52">
        <f t="shared" ca="1" si="0"/>
        <v>1959</v>
      </c>
      <c r="V64" s="58"/>
      <c r="W64" s="58"/>
      <c r="Y64" s="58" t="s">
        <v>469</v>
      </c>
      <c r="Z64" s="58"/>
      <c r="AA64" s="58"/>
      <c r="AB64" s="58"/>
      <c r="AC64" s="58"/>
      <c r="AD64" s="58"/>
    </row>
    <row r="65" spans="6:30">
      <c r="F65" s="52">
        <v>64</v>
      </c>
      <c r="G65" s="52">
        <f t="shared" ca="1" si="0"/>
        <v>1958</v>
      </c>
      <c r="V65" s="58"/>
      <c r="W65" s="58"/>
      <c r="Y65" s="58" t="s">
        <v>470</v>
      </c>
      <c r="Z65" s="58"/>
      <c r="AA65" s="58"/>
      <c r="AB65" s="58"/>
      <c r="AC65" s="58"/>
      <c r="AD65" s="58"/>
    </row>
    <row r="66" spans="6:30">
      <c r="F66" s="52">
        <v>65</v>
      </c>
      <c r="G66" s="52">
        <f t="shared" ca="1" si="0"/>
        <v>1957</v>
      </c>
      <c r="V66" s="58"/>
      <c r="W66" s="58"/>
      <c r="Y66" s="58" t="s">
        <v>471</v>
      </c>
      <c r="Z66" s="58"/>
      <c r="AA66" s="58"/>
      <c r="AB66" s="58"/>
      <c r="AC66" s="58"/>
      <c r="AD66" s="58"/>
    </row>
    <row r="67" spans="6:30">
      <c r="F67" s="52">
        <v>66</v>
      </c>
      <c r="G67" s="52">
        <f t="shared" ca="1" si="0"/>
        <v>1956</v>
      </c>
      <c r="V67" s="58"/>
      <c r="W67" s="58"/>
      <c r="Y67" s="58" t="s">
        <v>472</v>
      </c>
      <c r="Z67" s="58"/>
      <c r="AA67" s="58"/>
      <c r="AB67" s="58"/>
      <c r="AC67" s="58"/>
      <c r="AD67" s="58"/>
    </row>
    <row r="68" spans="6:30">
      <c r="F68" s="52">
        <v>67</v>
      </c>
      <c r="G68" s="52">
        <f t="shared" ref="G68:G89" ca="1" si="2">G67-1</f>
        <v>1955</v>
      </c>
      <c r="V68" s="58"/>
      <c r="W68" s="58"/>
      <c r="Y68" s="58" t="s">
        <v>473</v>
      </c>
      <c r="Z68" s="58"/>
      <c r="AA68" s="58"/>
      <c r="AB68" s="58"/>
      <c r="AC68" s="58"/>
      <c r="AD68" s="58"/>
    </row>
    <row r="69" spans="6:30">
      <c r="F69" s="52">
        <v>68</v>
      </c>
      <c r="G69" s="52">
        <f t="shared" ca="1" si="2"/>
        <v>1954</v>
      </c>
      <c r="V69" s="58"/>
      <c r="W69" s="58"/>
      <c r="Y69" s="58" t="s">
        <v>474</v>
      </c>
      <c r="Z69" s="58"/>
      <c r="AA69" s="58"/>
      <c r="AB69" s="58"/>
      <c r="AC69" s="58"/>
      <c r="AD69" s="58"/>
    </row>
    <row r="70" spans="6:30">
      <c r="F70" s="52">
        <v>69</v>
      </c>
      <c r="G70" s="52">
        <f t="shared" ca="1" si="2"/>
        <v>1953</v>
      </c>
      <c r="V70" s="58"/>
      <c r="W70" s="58"/>
      <c r="Y70" s="58" t="s">
        <v>475</v>
      </c>
      <c r="Z70" s="58"/>
      <c r="AA70" s="58"/>
      <c r="AB70" s="58"/>
      <c r="AC70" s="58"/>
      <c r="AD70" s="58"/>
    </row>
    <row r="71" spans="6:30">
      <c r="F71" s="52">
        <v>70</v>
      </c>
      <c r="G71" s="52">
        <f t="shared" ca="1" si="2"/>
        <v>1952</v>
      </c>
      <c r="V71" s="58"/>
      <c r="W71" s="58"/>
      <c r="Y71" s="58" t="s">
        <v>476</v>
      </c>
      <c r="Z71" s="58"/>
      <c r="AA71" s="58"/>
      <c r="AB71" s="58"/>
      <c r="AC71" s="58"/>
      <c r="AD71" s="58"/>
    </row>
    <row r="72" spans="6:30">
      <c r="F72" s="52">
        <v>71</v>
      </c>
      <c r="G72" s="52">
        <f t="shared" ca="1" si="2"/>
        <v>1951</v>
      </c>
      <c r="V72" s="58"/>
      <c r="W72" s="58"/>
      <c r="Y72" s="58" t="s">
        <v>477</v>
      </c>
      <c r="Z72" s="58"/>
      <c r="AA72" s="58"/>
      <c r="AB72" s="58"/>
      <c r="AC72" s="58"/>
      <c r="AD72" s="58"/>
    </row>
    <row r="73" spans="6:30">
      <c r="F73" s="52">
        <v>72</v>
      </c>
      <c r="G73" s="52">
        <f t="shared" ca="1" si="2"/>
        <v>1950</v>
      </c>
      <c r="V73" s="58"/>
      <c r="W73" s="58"/>
      <c r="Y73" s="58" t="s">
        <v>478</v>
      </c>
      <c r="Z73" s="58"/>
      <c r="AA73" s="58"/>
      <c r="AB73" s="58"/>
      <c r="AC73" s="58"/>
      <c r="AD73" s="58"/>
    </row>
    <row r="74" spans="6:30">
      <c r="F74" s="52">
        <v>73</v>
      </c>
      <c r="G74" s="52">
        <f t="shared" ca="1" si="2"/>
        <v>1949</v>
      </c>
      <c r="V74" s="58"/>
      <c r="W74" s="58"/>
      <c r="Y74" s="58" t="s">
        <v>479</v>
      </c>
      <c r="Z74" s="58"/>
      <c r="AA74" s="58"/>
      <c r="AB74" s="58"/>
      <c r="AC74" s="58"/>
      <c r="AD74" s="58"/>
    </row>
    <row r="75" spans="6:30">
      <c r="F75" s="52">
        <v>74</v>
      </c>
      <c r="G75" s="52">
        <f t="shared" ca="1" si="2"/>
        <v>1948</v>
      </c>
      <c r="V75" s="58"/>
      <c r="W75" s="58"/>
      <c r="Y75" s="58" t="s">
        <v>480</v>
      </c>
      <c r="Z75" s="58"/>
      <c r="AA75" s="58"/>
      <c r="AB75" s="58"/>
      <c r="AC75" s="58"/>
      <c r="AD75" s="58"/>
    </row>
    <row r="76" spans="6:30">
      <c r="F76" s="52">
        <v>75</v>
      </c>
      <c r="G76" s="52">
        <f t="shared" ca="1" si="2"/>
        <v>1947</v>
      </c>
      <c r="V76" s="58"/>
      <c r="W76" s="58"/>
      <c r="Y76" s="58" t="s">
        <v>481</v>
      </c>
      <c r="Z76" s="58"/>
      <c r="AA76" s="58"/>
      <c r="AB76" s="58"/>
      <c r="AC76" s="58"/>
      <c r="AD76" s="58"/>
    </row>
    <row r="77" spans="6:30">
      <c r="F77" s="52">
        <v>76</v>
      </c>
      <c r="G77" s="52">
        <f t="shared" ca="1" si="2"/>
        <v>1946</v>
      </c>
      <c r="V77" s="58"/>
      <c r="W77" s="58"/>
      <c r="Y77" s="58" t="s">
        <v>482</v>
      </c>
      <c r="Z77" s="58"/>
      <c r="AA77" s="58"/>
      <c r="AB77" s="58"/>
      <c r="AC77" s="58"/>
      <c r="AD77" s="58"/>
    </row>
    <row r="78" spans="6:30">
      <c r="F78" s="52">
        <v>77</v>
      </c>
      <c r="G78" s="52">
        <f t="shared" ca="1" si="2"/>
        <v>1945</v>
      </c>
      <c r="V78" s="58"/>
      <c r="W78" s="58"/>
      <c r="Y78" s="58" t="s">
        <v>483</v>
      </c>
      <c r="Z78" s="58"/>
      <c r="AA78" s="58"/>
      <c r="AB78" s="58"/>
      <c r="AC78" s="58"/>
      <c r="AD78" s="58"/>
    </row>
    <row r="79" spans="6:30">
      <c r="F79" s="52">
        <v>78</v>
      </c>
      <c r="G79" s="52">
        <f t="shared" ca="1" si="2"/>
        <v>1944</v>
      </c>
      <c r="V79" s="58"/>
      <c r="W79" s="58"/>
      <c r="Y79" s="58" t="s">
        <v>484</v>
      </c>
      <c r="Z79" s="58"/>
      <c r="AA79" s="58"/>
      <c r="AB79" s="58"/>
      <c r="AC79" s="58"/>
      <c r="AD79" s="58"/>
    </row>
    <row r="80" spans="6:30">
      <c r="F80" s="52">
        <v>79</v>
      </c>
      <c r="G80" s="52">
        <f t="shared" ca="1" si="2"/>
        <v>1943</v>
      </c>
      <c r="V80" s="58"/>
      <c r="W80" s="58"/>
      <c r="Y80" s="58" t="s">
        <v>485</v>
      </c>
      <c r="Z80" s="58"/>
      <c r="AA80" s="58"/>
      <c r="AB80" s="58"/>
      <c r="AC80" s="58"/>
      <c r="AD80" s="58"/>
    </row>
    <row r="81" spans="6:30">
      <c r="F81" s="52">
        <v>80</v>
      </c>
      <c r="G81" s="52">
        <f t="shared" ca="1" si="2"/>
        <v>1942</v>
      </c>
      <c r="V81" s="58"/>
      <c r="W81" s="58"/>
      <c r="Y81" s="58" t="s">
        <v>486</v>
      </c>
      <c r="Z81" s="58"/>
      <c r="AA81" s="58"/>
      <c r="AB81" s="58"/>
      <c r="AC81" s="58"/>
      <c r="AD81" s="58"/>
    </row>
    <row r="82" spans="6:30">
      <c r="F82" s="52">
        <v>81</v>
      </c>
      <c r="G82" s="52">
        <f t="shared" ca="1" si="2"/>
        <v>1941</v>
      </c>
      <c r="V82" s="58"/>
      <c r="W82" s="58"/>
      <c r="Y82" s="58" t="s">
        <v>487</v>
      </c>
      <c r="Z82" s="58"/>
      <c r="AA82" s="58"/>
      <c r="AB82" s="58"/>
      <c r="AC82" s="58"/>
      <c r="AD82" s="58"/>
    </row>
    <row r="83" spans="6:30">
      <c r="F83" s="52">
        <v>82</v>
      </c>
      <c r="G83" s="52">
        <f t="shared" ca="1" si="2"/>
        <v>1940</v>
      </c>
      <c r="V83" s="58"/>
      <c r="W83" s="58"/>
      <c r="Y83" s="58" t="s">
        <v>488</v>
      </c>
      <c r="Z83" s="58"/>
      <c r="AA83" s="58"/>
      <c r="AB83" s="58"/>
      <c r="AC83" s="58"/>
      <c r="AD83" s="58"/>
    </row>
    <row r="84" spans="6:30">
      <c r="F84" s="52">
        <v>83</v>
      </c>
      <c r="G84" s="52">
        <f t="shared" ca="1" si="2"/>
        <v>1939</v>
      </c>
      <c r="V84" s="58"/>
      <c r="W84" s="58"/>
      <c r="Y84" s="58" t="s">
        <v>489</v>
      </c>
      <c r="Z84" s="58"/>
      <c r="AA84" s="58"/>
      <c r="AB84" s="58"/>
      <c r="AC84" s="58"/>
      <c r="AD84" s="58"/>
    </row>
    <row r="85" spans="6:30">
      <c r="F85" s="52">
        <v>84</v>
      </c>
      <c r="G85" s="52">
        <f t="shared" ca="1" si="2"/>
        <v>1938</v>
      </c>
      <c r="V85" s="58"/>
      <c r="W85" s="58"/>
      <c r="Y85" s="58" t="s">
        <v>490</v>
      </c>
      <c r="Z85" s="58"/>
      <c r="AA85" s="58"/>
      <c r="AB85" s="58"/>
      <c r="AC85" s="58"/>
      <c r="AD85" s="58"/>
    </row>
    <row r="86" spans="6:30">
      <c r="F86" s="52">
        <v>85</v>
      </c>
      <c r="G86" s="52">
        <f t="shared" ca="1" si="2"/>
        <v>1937</v>
      </c>
      <c r="V86" s="58"/>
      <c r="W86" s="58"/>
      <c r="Y86" s="58" t="s">
        <v>491</v>
      </c>
      <c r="Z86" s="58"/>
      <c r="AA86" s="58"/>
      <c r="AB86" s="58"/>
      <c r="AC86" s="58"/>
      <c r="AD86" s="58"/>
    </row>
    <row r="87" spans="6:30">
      <c r="F87" s="52">
        <v>86</v>
      </c>
      <c r="G87" s="52">
        <f t="shared" ca="1" si="2"/>
        <v>1936</v>
      </c>
      <c r="V87" s="58"/>
      <c r="W87" s="58"/>
      <c r="Y87" s="58" t="s">
        <v>492</v>
      </c>
      <c r="Z87" s="58"/>
      <c r="AA87" s="58"/>
      <c r="AB87" s="58"/>
      <c r="AC87" s="58"/>
      <c r="AD87" s="58"/>
    </row>
    <row r="88" spans="6:30">
      <c r="F88" s="52">
        <v>87</v>
      </c>
      <c r="G88" s="52">
        <f t="shared" ca="1" si="2"/>
        <v>1935</v>
      </c>
      <c r="V88" s="58"/>
      <c r="W88" s="58"/>
      <c r="Y88" s="58" t="s">
        <v>493</v>
      </c>
      <c r="Z88" s="58"/>
      <c r="AA88" s="58"/>
      <c r="AB88" s="58"/>
      <c r="AC88" s="58"/>
      <c r="AD88" s="58"/>
    </row>
    <row r="89" spans="6:30">
      <c r="F89" s="52">
        <v>88</v>
      </c>
      <c r="G89" s="52">
        <f t="shared" ca="1" si="2"/>
        <v>1934</v>
      </c>
      <c r="V89" s="58"/>
      <c r="W89" s="58"/>
      <c r="Y89" s="58" t="s">
        <v>494</v>
      </c>
      <c r="Z89" s="58"/>
      <c r="AA89" s="58"/>
      <c r="AB89" s="58"/>
      <c r="AC89" s="58"/>
      <c r="AD89" s="58"/>
    </row>
    <row r="90" spans="6:30">
      <c r="F90" s="52">
        <v>89</v>
      </c>
      <c r="V90" s="58"/>
      <c r="W90" s="58"/>
      <c r="Y90" s="58" t="s">
        <v>495</v>
      </c>
      <c r="Z90" s="58"/>
      <c r="AA90" s="58"/>
      <c r="AB90" s="58"/>
      <c r="AC90" s="58"/>
      <c r="AD90" s="58"/>
    </row>
    <row r="91" spans="6:30">
      <c r="F91" s="52">
        <v>90</v>
      </c>
      <c r="V91" s="58"/>
      <c r="W91" s="58"/>
      <c r="Y91" s="58" t="s">
        <v>496</v>
      </c>
      <c r="Z91" s="58"/>
      <c r="AA91" s="58"/>
      <c r="AB91" s="58"/>
      <c r="AC91" s="58"/>
      <c r="AD91" s="58"/>
    </row>
    <row r="92" spans="6:30">
      <c r="F92" s="52">
        <v>91</v>
      </c>
      <c r="V92" s="58"/>
      <c r="W92" s="58"/>
      <c r="Y92" s="58" t="s">
        <v>497</v>
      </c>
      <c r="Z92" s="58"/>
      <c r="AA92" s="58"/>
      <c r="AB92" s="58"/>
      <c r="AC92" s="58"/>
      <c r="AD92" s="58"/>
    </row>
    <row r="93" spans="6:30">
      <c r="F93" s="52">
        <v>92</v>
      </c>
      <c r="V93" s="58"/>
      <c r="W93" s="58"/>
      <c r="Y93" s="58" t="s">
        <v>498</v>
      </c>
      <c r="Z93" s="58"/>
      <c r="AA93" s="58"/>
      <c r="AB93" s="58"/>
      <c r="AC93" s="58"/>
      <c r="AD93" s="58"/>
    </row>
    <row r="94" spans="6:30">
      <c r="F94" s="52">
        <v>93</v>
      </c>
      <c r="V94" s="58"/>
      <c r="W94" s="58"/>
      <c r="Y94" s="58" t="s">
        <v>499</v>
      </c>
      <c r="Z94" s="58"/>
      <c r="AA94" s="58"/>
      <c r="AB94" s="58"/>
      <c r="AC94" s="58"/>
      <c r="AD94" s="58"/>
    </row>
    <row r="95" spans="6:30">
      <c r="F95" s="52">
        <v>94</v>
      </c>
      <c r="V95" s="58"/>
      <c r="W95" s="58"/>
      <c r="Y95" s="58" t="s">
        <v>500</v>
      </c>
      <c r="Z95" s="58"/>
      <c r="AA95" s="58"/>
      <c r="AB95" s="58"/>
      <c r="AC95" s="58"/>
      <c r="AD95" s="58"/>
    </row>
    <row r="96" spans="6:30">
      <c r="F96" s="52">
        <v>95</v>
      </c>
      <c r="V96" s="58"/>
      <c r="W96" s="58"/>
      <c r="Y96" s="58" t="s">
        <v>501</v>
      </c>
      <c r="Z96" s="58"/>
      <c r="AA96" s="58"/>
      <c r="AB96" s="58"/>
      <c r="AC96" s="58"/>
      <c r="AD96" s="58"/>
    </row>
    <row r="97" spans="6:30">
      <c r="F97" s="52">
        <v>96</v>
      </c>
      <c r="V97" s="58"/>
      <c r="W97" s="58"/>
      <c r="Y97" s="58" t="s">
        <v>502</v>
      </c>
      <c r="Z97" s="58"/>
      <c r="AA97" s="58"/>
      <c r="AB97" s="58"/>
      <c r="AC97" s="58"/>
      <c r="AD97" s="58"/>
    </row>
    <row r="98" spans="6:30">
      <c r="F98" s="52">
        <v>97</v>
      </c>
      <c r="V98" s="58"/>
      <c r="W98" s="58"/>
      <c r="Y98" s="58" t="s">
        <v>503</v>
      </c>
      <c r="Z98" s="58"/>
      <c r="AA98" s="58"/>
      <c r="AB98" s="58"/>
      <c r="AC98" s="58"/>
      <c r="AD98" s="58"/>
    </row>
    <row r="99" spans="6:30">
      <c r="F99" s="52">
        <v>98</v>
      </c>
      <c r="V99" s="58"/>
      <c r="W99" s="58"/>
      <c r="Y99" s="58" t="s">
        <v>504</v>
      </c>
      <c r="Z99" s="58"/>
      <c r="AA99" s="58"/>
      <c r="AB99" s="58"/>
      <c r="AC99" s="58"/>
      <c r="AD99" s="58"/>
    </row>
    <row r="100" spans="6:30">
      <c r="F100" s="52">
        <v>99</v>
      </c>
      <c r="V100" s="58"/>
      <c r="W100" s="58"/>
      <c r="Y100" s="58" t="s">
        <v>505</v>
      </c>
      <c r="Z100" s="58"/>
      <c r="AB100" s="58"/>
      <c r="AC100" s="58"/>
      <c r="AD100" s="58"/>
    </row>
    <row r="101" spans="6:30">
      <c r="F101" s="52">
        <v>100</v>
      </c>
      <c r="V101" s="58"/>
      <c r="W101" s="58"/>
      <c r="Y101" s="58" t="s">
        <v>506</v>
      </c>
      <c r="Z101" s="58"/>
      <c r="AB101" s="58"/>
      <c r="AC101" s="58"/>
      <c r="AD101" s="58"/>
    </row>
    <row r="102" spans="6:30">
      <c r="F102" s="52">
        <v>101</v>
      </c>
      <c r="V102" s="58"/>
      <c r="W102" s="58"/>
      <c r="Y102" s="58" t="s">
        <v>507</v>
      </c>
      <c r="Z102" s="58"/>
      <c r="AB102" s="58"/>
      <c r="AC102" s="58"/>
      <c r="AD102" s="58"/>
    </row>
    <row r="103" spans="6:30">
      <c r="F103" s="52">
        <v>102</v>
      </c>
      <c r="V103" s="58"/>
      <c r="Y103" s="58"/>
      <c r="Z103" s="58"/>
      <c r="AB103" s="58"/>
      <c r="AC103" s="58"/>
      <c r="AD103" s="58"/>
    </row>
    <row r="104" spans="6:30">
      <c r="F104" s="52">
        <v>103</v>
      </c>
      <c r="Y104" s="58"/>
      <c r="Z104" s="58"/>
      <c r="AB104" s="58"/>
      <c r="AC104" s="58"/>
      <c r="AD104" s="58"/>
    </row>
    <row r="105" spans="6:30">
      <c r="F105" s="52">
        <v>104</v>
      </c>
      <c r="Y105" s="58"/>
      <c r="Z105" s="58"/>
      <c r="AB105" s="58"/>
      <c r="AC105" s="58"/>
    </row>
    <row r="106" spans="6:30">
      <c r="F106" s="52">
        <v>105</v>
      </c>
      <c r="Z106" s="58"/>
      <c r="AB106" s="58"/>
      <c r="AC106" s="58"/>
    </row>
    <row r="107" spans="6:30">
      <c r="F107" s="52">
        <v>106</v>
      </c>
      <c r="Z107" s="58"/>
      <c r="AB107" s="58"/>
    </row>
    <row r="108" spans="6:30">
      <c r="F108" s="52">
        <v>107</v>
      </c>
      <c r="Z108" s="58"/>
    </row>
    <row r="109" spans="6:30">
      <c r="F109" s="52">
        <v>108</v>
      </c>
      <c r="Z109" s="58"/>
    </row>
    <row r="110" spans="6:30">
      <c r="F110" s="52">
        <v>109</v>
      </c>
    </row>
    <row r="111" spans="6:30">
      <c r="F111" s="52">
        <v>110</v>
      </c>
    </row>
    <row r="112" spans="6:30">
      <c r="F112" s="52">
        <v>111</v>
      </c>
    </row>
    <row r="113" spans="6:6">
      <c r="F113" s="52">
        <v>112</v>
      </c>
    </row>
    <row r="114" spans="6:6">
      <c r="F114" s="52">
        <v>113</v>
      </c>
    </row>
    <row r="115" spans="6:6">
      <c r="F115" s="52">
        <v>114</v>
      </c>
    </row>
    <row r="116" spans="6:6">
      <c r="F116" s="52">
        <v>115</v>
      </c>
    </row>
    <row r="117" spans="6:6">
      <c r="F117" s="52">
        <v>116</v>
      </c>
    </row>
    <row r="118" spans="6:6">
      <c r="F118" s="52">
        <v>117</v>
      </c>
    </row>
    <row r="119" spans="6:6">
      <c r="F119" s="52">
        <v>118</v>
      </c>
    </row>
    <row r="120" spans="6:6">
      <c r="F120" s="52">
        <v>119</v>
      </c>
    </row>
    <row r="121" spans="6:6">
      <c r="F121" s="52">
        <v>120</v>
      </c>
    </row>
    <row r="122" spans="6:6">
      <c r="F122" s="52">
        <v>121</v>
      </c>
    </row>
    <row r="123" spans="6:6">
      <c r="F123" s="52">
        <v>122</v>
      </c>
    </row>
    <row r="124" spans="6:6">
      <c r="F124" s="52">
        <v>123</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sheetPr codeName="Feuil6"/>
  <dimension ref="A1"/>
  <sheetViews>
    <sheetView workbookViewId="0">
      <selection activeCell="D15" sqref="D15:D16"/>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MA CAVE</vt:lpstr>
      <vt:lpstr>GESTION DE MA CAVE</vt:lpstr>
      <vt:lpstr>MOUVEMENT</vt:lpstr>
      <vt:lpstr>TABLEAU DES MILLESIMES</vt:lpstr>
      <vt:lpstr>LISTE</vt:lpstr>
      <vt:lpstr>creer un formulaire </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2021-11-27T22:48:58Z</dcterms:modified>
</cp:coreProperties>
</file>