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codeName="ThisWorkbook" hidePivotFieldList="1" defaultThemeVersion="124226"/>
  <bookViews>
    <workbookView xWindow="480" yWindow="300" windowWidth="18495" windowHeight="11700" tabRatio="935" activeTab="7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Synthèse type tournée" sheetId="28" r:id="rId7"/>
    <sheet name="s1 a s2" sheetId="29" r:id="rId8"/>
  </sheets>
  <definedNames>
    <definedName name="_xlnm._FilterDatabase" localSheetId="2" hidden="1">chauffeur!$B$3:$D$54</definedName>
    <definedName name="_xlnm._FilterDatabase" localSheetId="3" hidden="1">'planing annuel'!$AV$4:$AV$103</definedName>
    <definedName name="a">tournée!#REF!</definedName>
    <definedName name="agences">tournée!$B$2</definedName>
    <definedName name="b">tournée!#REF!</definedName>
    <definedName name="tournée">'ram ou '!$A:$A</definedName>
  </definedNames>
  <calcPr calcId="125725"/>
  <pivotCaches>
    <pivotCache cacheId="9" r:id="rId9"/>
  </pivotCaches>
</workbook>
</file>

<file path=xl/calcChain.xml><?xml version="1.0" encoding="utf-8"?>
<calcChain xmlns="http://schemas.openxmlformats.org/spreadsheetml/2006/main">
  <c r="C891" i="26"/>
  <c r="B891"/>
  <c r="A891"/>
  <c r="B3" i="3" l="1"/>
  <c r="B2" i="26" l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A890"/>
  <c r="A889"/>
  <c r="A888"/>
  <c r="A887"/>
  <c r="C887" s="1"/>
  <c r="A886"/>
  <c r="A885"/>
  <c r="C885" s="1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C867" s="1"/>
  <c r="A866"/>
  <c r="A865"/>
  <c r="A864"/>
  <c r="A863"/>
  <c r="A862"/>
  <c r="A861"/>
  <c r="A860"/>
  <c r="C860" s="1"/>
  <c r="A859"/>
  <c r="A858"/>
  <c r="A857"/>
  <c r="A856"/>
  <c r="A855"/>
  <c r="A854"/>
  <c r="A853"/>
  <c r="A852"/>
  <c r="C852" s="1"/>
  <c r="A851"/>
  <c r="C851" s="1"/>
  <c r="A850"/>
  <c r="A849"/>
  <c r="A848"/>
  <c r="A847"/>
  <c r="A846"/>
  <c r="A845"/>
  <c r="A844"/>
  <c r="A843"/>
  <c r="A842"/>
  <c r="A841"/>
  <c r="A840"/>
  <c r="A839"/>
  <c r="C839" s="1"/>
  <c r="A838"/>
  <c r="A837"/>
  <c r="C837" s="1"/>
  <c r="A836"/>
  <c r="A835"/>
  <c r="A834"/>
  <c r="A833"/>
  <c r="A832"/>
  <c r="A831"/>
  <c r="A830"/>
  <c r="A829"/>
  <c r="A828"/>
  <c r="A827"/>
  <c r="A826"/>
  <c r="A825"/>
  <c r="A824"/>
  <c r="A823"/>
  <c r="C823" s="1"/>
  <c r="A822"/>
  <c r="A821"/>
  <c r="C821" s="1"/>
  <c r="A820"/>
  <c r="A819"/>
  <c r="A818"/>
  <c r="A817"/>
  <c r="A816"/>
  <c r="A815"/>
  <c r="A814"/>
  <c r="A813"/>
  <c r="A812"/>
  <c r="C812" s="1"/>
  <c r="A811"/>
  <c r="A810"/>
  <c r="A809"/>
  <c r="A808"/>
  <c r="A807"/>
  <c r="A806"/>
  <c r="A805"/>
  <c r="A804"/>
  <c r="C804" s="1"/>
  <c r="A803"/>
  <c r="C803" s="1"/>
  <c r="A802"/>
  <c r="A801"/>
  <c r="A800"/>
  <c r="A799"/>
  <c r="A798"/>
  <c r="A797"/>
  <c r="A796"/>
  <c r="C796" s="1"/>
  <c r="A795"/>
  <c r="A794"/>
  <c r="A793"/>
  <c r="A792"/>
  <c r="A791"/>
  <c r="A790"/>
  <c r="A789"/>
  <c r="A788"/>
  <c r="C788" s="1"/>
  <c r="C787"/>
  <c r="A787"/>
  <c r="A786"/>
  <c r="A785"/>
  <c r="A784"/>
  <c r="A783"/>
  <c r="A782"/>
  <c r="A781"/>
  <c r="C868" l="1"/>
  <c r="C818"/>
  <c r="C826"/>
  <c r="C882"/>
  <c r="C890"/>
  <c r="C876"/>
  <c r="C842"/>
  <c r="C834"/>
  <c r="C879"/>
  <c r="C863"/>
  <c r="C815"/>
  <c r="C799"/>
  <c r="C829"/>
  <c r="C843"/>
  <c r="C847"/>
  <c r="C827"/>
  <c r="C831"/>
  <c r="C845"/>
  <c r="C850"/>
  <c r="C858"/>
  <c r="C883"/>
  <c r="C781"/>
  <c r="C783"/>
  <c r="C789"/>
  <c r="C791"/>
  <c r="C795"/>
  <c r="C797"/>
  <c r="C802"/>
  <c r="C810"/>
  <c r="C820"/>
  <c r="C828"/>
  <c r="C835"/>
  <c r="C853"/>
  <c r="C855"/>
  <c r="C859"/>
  <c r="C861"/>
  <c r="C866"/>
  <c r="C874"/>
  <c r="C884"/>
  <c r="C786"/>
  <c r="C794"/>
  <c r="C819"/>
  <c r="C805"/>
  <c r="C807"/>
  <c r="C811"/>
  <c r="C813"/>
  <c r="C836"/>
  <c r="C844"/>
  <c r="C869"/>
  <c r="C871"/>
  <c r="C875"/>
  <c r="C877"/>
  <c r="C782"/>
  <c r="C784"/>
  <c r="C793"/>
  <c r="C798"/>
  <c r="C800"/>
  <c r="C809"/>
  <c r="C814"/>
  <c r="C816"/>
  <c r="C825"/>
  <c r="C830"/>
  <c r="C832"/>
  <c r="C841"/>
  <c r="C846"/>
  <c r="C848"/>
  <c r="C857"/>
  <c r="C862"/>
  <c r="C864"/>
  <c r="C873"/>
  <c r="C878"/>
  <c r="C880"/>
  <c r="C889"/>
  <c r="C785"/>
  <c r="C790"/>
  <c r="C792"/>
  <c r="C801"/>
  <c r="C806"/>
  <c r="C808"/>
  <c r="C817"/>
  <c r="C822"/>
  <c r="C824"/>
  <c r="C833"/>
  <c r="C838"/>
  <c r="C840"/>
  <c r="C849"/>
  <c r="C854"/>
  <c r="C856"/>
  <c r="C865"/>
  <c r="C870"/>
  <c r="C872"/>
  <c r="C881"/>
  <c r="C886"/>
  <c r="C888"/>
  <c r="A2"/>
  <c r="A3"/>
  <c r="A4"/>
  <c r="C4" s="1"/>
  <c r="A5"/>
  <c r="A6"/>
  <c r="A7"/>
  <c r="A8"/>
  <c r="C8" s="1"/>
  <c r="A9"/>
  <c r="A10"/>
  <c r="A11"/>
  <c r="A12"/>
  <c r="C12" s="1"/>
  <c r="A13"/>
  <c r="A14"/>
  <c r="A15"/>
  <c r="A16"/>
  <c r="C16" s="1"/>
  <c r="A17"/>
  <c r="A18"/>
  <c r="A19"/>
  <c r="A20"/>
  <c r="C20" s="1"/>
  <c r="A21"/>
  <c r="A22"/>
  <c r="A23"/>
  <c r="A24"/>
  <c r="C24" s="1"/>
  <c r="A25"/>
  <c r="A26"/>
  <c r="A27"/>
  <c r="A28"/>
  <c r="C28" s="1"/>
  <c r="A29"/>
  <c r="A30"/>
  <c r="A31"/>
  <c r="A32"/>
  <c r="C32" s="1"/>
  <c r="A33"/>
  <c r="A34"/>
  <c r="A35"/>
  <c r="A36"/>
  <c r="C36" s="1"/>
  <c r="A37"/>
  <c r="A38"/>
  <c r="A39"/>
  <c r="A40"/>
  <c r="C40" s="1"/>
  <c r="A41"/>
  <c r="A42"/>
  <c r="A43"/>
  <c r="A44"/>
  <c r="C44" s="1"/>
  <c r="A45"/>
  <c r="A46"/>
  <c r="A47"/>
  <c r="A48"/>
  <c r="C48" s="1"/>
  <c r="A49"/>
  <c r="A50"/>
  <c r="A51"/>
  <c r="A52"/>
  <c r="C52" s="1"/>
  <c r="A53"/>
  <c r="A54"/>
  <c r="A55"/>
  <c r="A56"/>
  <c r="C56" s="1"/>
  <c r="A57"/>
  <c r="A58"/>
  <c r="A59"/>
  <c r="A60"/>
  <c r="C60" s="1"/>
  <c r="A61"/>
  <c r="A62"/>
  <c r="A63"/>
  <c r="A64"/>
  <c r="C64" s="1"/>
  <c r="A65"/>
  <c r="A66"/>
  <c r="A67"/>
  <c r="A68"/>
  <c r="C68" s="1"/>
  <c r="A69"/>
  <c r="A70"/>
  <c r="A71"/>
  <c r="A72"/>
  <c r="C72" s="1"/>
  <c r="A73"/>
  <c r="A74"/>
  <c r="A75"/>
  <c r="A76"/>
  <c r="C76" s="1"/>
  <c r="A77"/>
  <c r="A78"/>
  <c r="A79"/>
  <c r="A80"/>
  <c r="C80" s="1"/>
  <c r="A81"/>
  <c r="A82"/>
  <c r="A83"/>
  <c r="A84"/>
  <c r="C84" s="1"/>
  <c r="A85"/>
  <c r="A86"/>
  <c r="A87"/>
  <c r="A88"/>
  <c r="C88" s="1"/>
  <c r="A89"/>
  <c r="A90"/>
  <c r="A91"/>
  <c r="A92"/>
  <c r="C92" s="1"/>
  <c r="A93"/>
  <c r="A94"/>
  <c r="A95"/>
  <c r="A96"/>
  <c r="C96" s="1"/>
  <c r="A97"/>
  <c r="A98"/>
  <c r="A99"/>
  <c r="A100"/>
  <c r="C100" s="1"/>
  <c r="A101"/>
  <c r="A102"/>
  <c r="A103"/>
  <c r="A104"/>
  <c r="C104" s="1"/>
  <c r="A105"/>
  <c r="A106"/>
  <c r="A107"/>
  <c r="A108"/>
  <c r="C108" s="1"/>
  <c r="A109"/>
  <c r="A110"/>
  <c r="A111"/>
  <c r="A112"/>
  <c r="C112" s="1"/>
  <c r="A113"/>
  <c r="A114"/>
  <c r="A115"/>
  <c r="A116"/>
  <c r="C116" s="1"/>
  <c r="A117"/>
  <c r="A118"/>
  <c r="A119"/>
  <c r="A120"/>
  <c r="C120" s="1"/>
  <c r="A121"/>
  <c r="A122"/>
  <c r="A123"/>
  <c r="A124"/>
  <c r="C124" s="1"/>
  <c r="A125"/>
  <c r="A126"/>
  <c r="A127"/>
  <c r="A128"/>
  <c r="C128" s="1"/>
  <c r="A129"/>
  <c r="A130"/>
  <c r="A131"/>
  <c r="A132"/>
  <c r="C132" s="1"/>
  <c r="A133"/>
  <c r="A134"/>
  <c r="A135"/>
  <c r="A136"/>
  <c r="C136" s="1"/>
  <c r="A137"/>
  <c r="A138"/>
  <c r="A139"/>
  <c r="A140"/>
  <c r="C140" s="1"/>
  <c r="A141"/>
  <c r="A142"/>
  <c r="A143"/>
  <c r="A144"/>
  <c r="C144" s="1"/>
  <c r="A145"/>
  <c r="A146"/>
  <c r="A147"/>
  <c r="A148"/>
  <c r="C148" s="1"/>
  <c r="A149"/>
  <c r="A150"/>
  <c r="A151"/>
  <c r="A152"/>
  <c r="C152" s="1"/>
  <c r="A153"/>
  <c r="A154"/>
  <c r="A155"/>
  <c r="A156"/>
  <c r="C156" s="1"/>
  <c r="A157"/>
  <c r="A158"/>
  <c r="A159"/>
  <c r="A160"/>
  <c r="C160" s="1"/>
  <c r="A161"/>
  <c r="A162"/>
  <c r="A163"/>
  <c r="A164"/>
  <c r="C164" s="1"/>
  <c r="A165"/>
  <c r="A166"/>
  <c r="A167"/>
  <c r="A168"/>
  <c r="C168" s="1"/>
  <c r="A169"/>
  <c r="A170"/>
  <c r="A171"/>
  <c r="A172"/>
  <c r="C172" s="1"/>
  <c r="A173"/>
  <c r="A174"/>
  <c r="A175"/>
  <c r="A176"/>
  <c r="C176" s="1"/>
  <c r="A177"/>
  <c r="A178"/>
  <c r="A179"/>
  <c r="A180"/>
  <c r="C180" s="1"/>
  <c r="A181"/>
  <c r="A182"/>
  <c r="A183"/>
  <c r="A184"/>
  <c r="C184" s="1"/>
  <c r="A185"/>
  <c r="A186"/>
  <c r="A187"/>
  <c r="A188"/>
  <c r="C188" s="1"/>
  <c r="A189"/>
  <c r="A190"/>
  <c r="A191"/>
  <c r="A192"/>
  <c r="C192" s="1"/>
  <c r="A193"/>
  <c r="A194"/>
  <c r="A195"/>
  <c r="A196"/>
  <c r="C196" s="1"/>
  <c r="A197"/>
  <c r="A198"/>
  <c r="A199"/>
  <c r="A200"/>
  <c r="C200" s="1"/>
  <c r="A201"/>
  <c r="A202"/>
  <c r="A203"/>
  <c r="A204"/>
  <c r="C204" s="1"/>
  <c r="A205"/>
  <c r="A206"/>
  <c r="A207"/>
  <c r="A208"/>
  <c r="C208" s="1"/>
  <c r="A209"/>
  <c r="A210"/>
  <c r="A211"/>
  <c r="A212"/>
  <c r="C212" s="1"/>
  <c r="A213"/>
  <c r="A214"/>
  <c r="A215"/>
  <c r="A216"/>
  <c r="C216" s="1"/>
  <c r="A217"/>
  <c r="A218"/>
  <c r="A219"/>
  <c r="A220"/>
  <c r="C220" s="1"/>
  <c r="A221"/>
  <c r="A222"/>
  <c r="A223"/>
  <c r="A224"/>
  <c r="C224" s="1"/>
  <c r="A225"/>
  <c r="A226"/>
  <c r="A227"/>
  <c r="A228"/>
  <c r="C228" s="1"/>
  <c r="A229"/>
  <c r="A230"/>
  <c r="A231"/>
  <c r="A232"/>
  <c r="C232" s="1"/>
  <c r="A233"/>
  <c r="A234"/>
  <c r="A235"/>
  <c r="A236"/>
  <c r="C236" s="1"/>
  <c r="A237"/>
  <c r="A238"/>
  <c r="A239"/>
  <c r="A240"/>
  <c r="C240" s="1"/>
  <c r="A241"/>
  <c r="A242"/>
  <c r="A243"/>
  <c r="A244"/>
  <c r="C244" s="1"/>
  <c r="A245"/>
  <c r="A246"/>
  <c r="A247"/>
  <c r="A248"/>
  <c r="C248" s="1"/>
  <c r="A249"/>
  <c r="A250"/>
  <c r="A251"/>
  <c r="A252"/>
  <c r="C252" s="1"/>
  <c r="A253"/>
  <c r="A254"/>
  <c r="A255"/>
  <c r="A256"/>
  <c r="C256" s="1"/>
  <c r="A257"/>
  <c r="A258"/>
  <c r="A259"/>
  <c r="A260"/>
  <c r="C260" s="1"/>
  <c r="A261"/>
  <c r="A262"/>
  <c r="A263"/>
  <c r="A264"/>
  <c r="C264" s="1"/>
  <c r="A265"/>
  <c r="A266"/>
  <c r="A267"/>
  <c r="A268"/>
  <c r="C268" s="1"/>
  <c r="A269"/>
  <c r="A270"/>
  <c r="A271"/>
  <c r="A272"/>
  <c r="C272" s="1"/>
  <c r="A273"/>
  <c r="A274"/>
  <c r="A275"/>
  <c r="A276"/>
  <c r="C276" s="1"/>
  <c r="A277"/>
  <c r="A278"/>
  <c r="A279"/>
  <c r="A280"/>
  <c r="C280" s="1"/>
  <c r="A281"/>
  <c r="A282"/>
  <c r="A283"/>
  <c r="A284"/>
  <c r="C284" s="1"/>
  <c r="A285"/>
  <c r="A286"/>
  <c r="A287"/>
  <c r="A288"/>
  <c r="C288" s="1"/>
  <c r="A289"/>
  <c r="A290"/>
  <c r="A291"/>
  <c r="A292"/>
  <c r="C292" s="1"/>
  <c r="A293"/>
  <c r="A294"/>
  <c r="A295"/>
  <c r="A296"/>
  <c r="C296" s="1"/>
  <c r="A297"/>
  <c r="A298"/>
  <c r="A299"/>
  <c r="A300"/>
  <c r="C300" s="1"/>
  <c r="A301"/>
  <c r="A302"/>
  <c r="A303"/>
  <c r="A304"/>
  <c r="C304" s="1"/>
  <c r="A305"/>
  <c r="A306"/>
  <c r="A307"/>
  <c r="A308"/>
  <c r="C308" s="1"/>
  <c r="A309"/>
  <c r="A310"/>
  <c r="A311"/>
  <c r="A312"/>
  <c r="C312" s="1"/>
  <c r="A313"/>
  <c r="A314"/>
  <c r="A315"/>
  <c r="A316"/>
  <c r="C316" s="1"/>
  <c r="A317"/>
  <c r="A318"/>
  <c r="A319"/>
  <c r="A320"/>
  <c r="C320" s="1"/>
  <c r="A321"/>
  <c r="A322"/>
  <c r="A323"/>
  <c r="A324"/>
  <c r="C324" s="1"/>
  <c r="A325"/>
  <c r="A326"/>
  <c r="A327"/>
  <c r="A328"/>
  <c r="C328" s="1"/>
  <c r="A329"/>
  <c r="A330"/>
  <c r="A331"/>
  <c r="A332"/>
  <c r="C332" s="1"/>
  <c r="A333"/>
  <c r="A334"/>
  <c r="A335"/>
  <c r="A336"/>
  <c r="C336" s="1"/>
  <c r="A337"/>
  <c r="A338"/>
  <c r="A339"/>
  <c r="A340"/>
  <c r="C340" s="1"/>
  <c r="A341"/>
  <c r="A342"/>
  <c r="A343"/>
  <c r="A344"/>
  <c r="C344" s="1"/>
  <c r="A345"/>
  <c r="A346"/>
  <c r="A347"/>
  <c r="A348"/>
  <c r="C348" s="1"/>
  <c r="A349"/>
  <c r="A350"/>
  <c r="A351"/>
  <c r="A352"/>
  <c r="C352" s="1"/>
  <c r="A353"/>
  <c r="A354"/>
  <c r="A355"/>
  <c r="A356"/>
  <c r="C356" s="1"/>
  <c r="A357"/>
  <c r="A358"/>
  <c r="A359"/>
  <c r="A360"/>
  <c r="C360" s="1"/>
  <c r="A361"/>
  <c r="A362"/>
  <c r="A363"/>
  <c r="A364"/>
  <c r="C364" s="1"/>
  <c r="A365"/>
  <c r="A366"/>
  <c r="A367"/>
  <c r="A368"/>
  <c r="C368" s="1"/>
  <c r="A369"/>
  <c r="A370"/>
  <c r="A371"/>
  <c r="A372"/>
  <c r="C372" s="1"/>
  <c r="A373"/>
  <c r="A374"/>
  <c r="A375"/>
  <c r="A376"/>
  <c r="C376" s="1"/>
  <c r="A377"/>
  <c r="A378"/>
  <c r="A379"/>
  <c r="A380"/>
  <c r="C380" s="1"/>
  <c r="A381"/>
  <c r="A382"/>
  <c r="A383"/>
  <c r="A384"/>
  <c r="C384" s="1"/>
  <c r="A385"/>
  <c r="A386"/>
  <c r="A387"/>
  <c r="A388"/>
  <c r="C388" s="1"/>
  <c r="A389"/>
  <c r="A390"/>
  <c r="A391"/>
  <c r="A392"/>
  <c r="C392" s="1"/>
  <c r="A393"/>
  <c r="A394"/>
  <c r="A395"/>
  <c r="A396"/>
  <c r="C396" s="1"/>
  <c r="A397"/>
  <c r="A398"/>
  <c r="A399"/>
  <c r="A400"/>
  <c r="C400" s="1"/>
  <c r="A401"/>
  <c r="A402"/>
  <c r="A403"/>
  <c r="A404"/>
  <c r="C404" s="1"/>
  <c r="A405"/>
  <c r="A406"/>
  <c r="A407"/>
  <c r="A408"/>
  <c r="C408" s="1"/>
  <c r="A409"/>
  <c r="A410"/>
  <c r="A411"/>
  <c r="A412"/>
  <c r="C412" s="1"/>
  <c r="A413"/>
  <c r="A414"/>
  <c r="A415"/>
  <c r="A416"/>
  <c r="C416" s="1"/>
  <c r="A417"/>
  <c r="A418"/>
  <c r="A419"/>
  <c r="A420"/>
  <c r="C420" s="1"/>
  <c r="A421"/>
  <c r="A422"/>
  <c r="A423"/>
  <c r="A424"/>
  <c r="C424" s="1"/>
  <c r="A425"/>
  <c r="A426"/>
  <c r="A427"/>
  <c r="A428"/>
  <c r="C428" s="1"/>
  <c r="A429"/>
  <c r="A430"/>
  <c r="A431"/>
  <c r="A432"/>
  <c r="C432" s="1"/>
  <c r="A433"/>
  <c r="A434"/>
  <c r="A435"/>
  <c r="A436"/>
  <c r="C436" s="1"/>
  <c r="A437"/>
  <c r="A438"/>
  <c r="A439"/>
  <c r="A440"/>
  <c r="C440" s="1"/>
  <c r="A441"/>
  <c r="A442"/>
  <c r="A443"/>
  <c r="A444"/>
  <c r="C444" s="1"/>
  <c r="A445"/>
  <c r="A446"/>
  <c r="A447"/>
  <c r="A448"/>
  <c r="C448" s="1"/>
  <c r="A449"/>
  <c r="A450"/>
  <c r="A451"/>
  <c r="A452"/>
  <c r="C452" s="1"/>
  <c r="A453"/>
  <c r="A454"/>
  <c r="A455"/>
  <c r="A456"/>
  <c r="C456" s="1"/>
  <c r="A457"/>
  <c r="A458"/>
  <c r="A459"/>
  <c r="A460"/>
  <c r="C460" s="1"/>
  <c r="A461"/>
  <c r="A462"/>
  <c r="A463"/>
  <c r="A464"/>
  <c r="C464" s="1"/>
  <c r="A465"/>
  <c r="A466"/>
  <c r="A467"/>
  <c r="A468"/>
  <c r="C468" s="1"/>
  <c r="A469"/>
  <c r="A470"/>
  <c r="A471"/>
  <c r="A472"/>
  <c r="C472" s="1"/>
  <c r="A473"/>
  <c r="A474"/>
  <c r="C474" s="1"/>
  <c r="A475"/>
  <c r="A476"/>
  <c r="C476" s="1"/>
  <c r="A477"/>
  <c r="A478"/>
  <c r="C478" s="1"/>
  <c r="A479"/>
  <c r="A480"/>
  <c r="C480" s="1"/>
  <c r="A481"/>
  <c r="A482"/>
  <c r="C482" s="1"/>
  <c r="A483"/>
  <c r="A484"/>
  <c r="C484" s="1"/>
  <c r="A485"/>
  <c r="A486"/>
  <c r="C486" s="1"/>
  <c r="A487"/>
  <c r="A488"/>
  <c r="C488" s="1"/>
  <c r="A489"/>
  <c r="A490"/>
  <c r="C490" s="1"/>
  <c r="A491"/>
  <c r="A492"/>
  <c r="C492" s="1"/>
  <c r="A493"/>
  <c r="A494"/>
  <c r="C494" s="1"/>
  <c r="A495"/>
  <c r="A496"/>
  <c r="C496" s="1"/>
  <c r="A497"/>
  <c r="A498"/>
  <c r="C498" s="1"/>
  <c r="A499"/>
  <c r="A500"/>
  <c r="C500" s="1"/>
  <c r="A501"/>
  <c r="A502"/>
  <c r="C502" s="1"/>
  <c r="A503"/>
  <c r="A504"/>
  <c r="C504" s="1"/>
  <c r="A505"/>
  <c r="A506"/>
  <c r="C506" s="1"/>
  <c r="A507"/>
  <c r="A508"/>
  <c r="C508" s="1"/>
  <c r="A509"/>
  <c r="A510"/>
  <c r="C510" s="1"/>
  <c r="A511"/>
  <c r="A512"/>
  <c r="C512" s="1"/>
  <c r="A513"/>
  <c r="A514"/>
  <c r="C514" s="1"/>
  <c r="A515"/>
  <c r="A516"/>
  <c r="C516" s="1"/>
  <c r="A517"/>
  <c r="A518"/>
  <c r="C518" s="1"/>
  <c r="A519"/>
  <c r="A520"/>
  <c r="C520" s="1"/>
  <c r="A521"/>
  <c r="A522"/>
  <c r="C522" s="1"/>
  <c r="A523"/>
  <c r="A524"/>
  <c r="C524" s="1"/>
  <c r="A525"/>
  <c r="A526"/>
  <c r="C526" s="1"/>
  <c r="A527"/>
  <c r="A528"/>
  <c r="C528" s="1"/>
  <c r="A529"/>
  <c r="A530"/>
  <c r="C530" s="1"/>
  <c r="A531"/>
  <c r="A532"/>
  <c r="C532" s="1"/>
  <c r="A533"/>
  <c r="A534"/>
  <c r="C534" s="1"/>
  <c r="A535"/>
  <c r="A536"/>
  <c r="C536" s="1"/>
  <c r="A537"/>
  <c r="A538"/>
  <c r="C538" s="1"/>
  <c r="A539"/>
  <c r="A540"/>
  <c r="C540" s="1"/>
  <c r="A541"/>
  <c r="A542"/>
  <c r="C542" s="1"/>
  <c r="A543"/>
  <c r="A544"/>
  <c r="C544" s="1"/>
  <c r="A545"/>
  <c r="A546"/>
  <c r="C546" s="1"/>
  <c r="A547"/>
  <c r="A548"/>
  <c r="C548" s="1"/>
  <c r="A549"/>
  <c r="A550"/>
  <c r="C550" s="1"/>
  <c r="A551"/>
  <c r="A552"/>
  <c r="C552" s="1"/>
  <c r="A553"/>
  <c r="A554"/>
  <c r="C554" s="1"/>
  <c r="A555"/>
  <c r="A556"/>
  <c r="C556" s="1"/>
  <c r="A557"/>
  <c r="A558"/>
  <c r="C558" s="1"/>
  <c r="A559"/>
  <c r="A560"/>
  <c r="C560" s="1"/>
  <c r="A561"/>
  <c r="A562"/>
  <c r="C562" s="1"/>
  <c r="A563"/>
  <c r="A564"/>
  <c r="C564" s="1"/>
  <c r="A565"/>
  <c r="A566"/>
  <c r="C566" s="1"/>
  <c r="A567"/>
  <c r="A568"/>
  <c r="C568" s="1"/>
  <c r="A569"/>
  <c r="A570"/>
  <c r="C570" s="1"/>
  <c r="A571"/>
  <c r="A572"/>
  <c r="C572" s="1"/>
  <c r="A573"/>
  <c r="A574"/>
  <c r="C574" s="1"/>
  <c r="A575"/>
  <c r="A576"/>
  <c r="C576" s="1"/>
  <c r="A577"/>
  <c r="A578"/>
  <c r="C578" s="1"/>
  <c r="A579"/>
  <c r="A580"/>
  <c r="C580" s="1"/>
  <c r="A581"/>
  <c r="A582"/>
  <c r="C582" s="1"/>
  <c r="A583"/>
  <c r="A584"/>
  <c r="C584" s="1"/>
  <c r="A585"/>
  <c r="A586"/>
  <c r="C586" s="1"/>
  <c r="A587"/>
  <c r="A588"/>
  <c r="C588" s="1"/>
  <c r="A589"/>
  <c r="A590"/>
  <c r="C590" s="1"/>
  <c r="A591"/>
  <c r="A592"/>
  <c r="C592" s="1"/>
  <c r="A593"/>
  <c r="A594"/>
  <c r="C594" s="1"/>
  <c r="A595"/>
  <c r="A596"/>
  <c r="C596" s="1"/>
  <c r="A597"/>
  <c r="A598"/>
  <c r="C598" s="1"/>
  <c r="A599"/>
  <c r="A600"/>
  <c r="C600" s="1"/>
  <c r="A601"/>
  <c r="A602"/>
  <c r="C602" s="1"/>
  <c r="A603"/>
  <c r="A604"/>
  <c r="C604" s="1"/>
  <c r="A605"/>
  <c r="A606"/>
  <c r="C606" s="1"/>
  <c r="A607"/>
  <c r="A608"/>
  <c r="C608" s="1"/>
  <c r="A609"/>
  <c r="A610"/>
  <c r="C610" s="1"/>
  <c r="A611"/>
  <c r="A612"/>
  <c r="C612" s="1"/>
  <c r="A613"/>
  <c r="A614"/>
  <c r="C614" s="1"/>
  <c r="A615"/>
  <c r="A616"/>
  <c r="C616" s="1"/>
  <c r="A617"/>
  <c r="A618"/>
  <c r="C618" s="1"/>
  <c r="A619"/>
  <c r="A620"/>
  <c r="C620" s="1"/>
  <c r="A621"/>
  <c r="A622"/>
  <c r="C622" s="1"/>
  <c r="A623"/>
  <c r="A624"/>
  <c r="C624" s="1"/>
  <c r="A625"/>
  <c r="A626"/>
  <c r="C626" s="1"/>
  <c r="A627"/>
  <c r="A628"/>
  <c r="C628" s="1"/>
  <c r="A629"/>
  <c r="A630"/>
  <c r="C630" s="1"/>
  <c r="A631"/>
  <c r="A632"/>
  <c r="C632" s="1"/>
  <c r="A633"/>
  <c r="A634"/>
  <c r="C634" s="1"/>
  <c r="A635"/>
  <c r="A636"/>
  <c r="C636" s="1"/>
  <c r="A637"/>
  <c r="A638"/>
  <c r="C638" s="1"/>
  <c r="A639"/>
  <c r="A640"/>
  <c r="C640" s="1"/>
  <c r="A641"/>
  <c r="A642"/>
  <c r="C642" s="1"/>
  <c r="A643"/>
  <c r="A644"/>
  <c r="C644" s="1"/>
  <c r="A645"/>
  <c r="A646"/>
  <c r="C646" s="1"/>
  <c r="A647"/>
  <c r="A648"/>
  <c r="C648" s="1"/>
  <c r="A649"/>
  <c r="A650"/>
  <c r="C650" s="1"/>
  <c r="A651"/>
  <c r="A652"/>
  <c r="C652" s="1"/>
  <c r="A653"/>
  <c r="A654"/>
  <c r="C654" s="1"/>
  <c r="A655"/>
  <c r="A656"/>
  <c r="C656" s="1"/>
  <c r="A657"/>
  <c r="A658"/>
  <c r="C658" s="1"/>
  <c r="A659"/>
  <c r="A660"/>
  <c r="C660" s="1"/>
  <c r="A661"/>
  <c r="A662"/>
  <c r="C662" s="1"/>
  <c r="A663"/>
  <c r="A664"/>
  <c r="C664" s="1"/>
  <c r="A665"/>
  <c r="A666"/>
  <c r="C666" s="1"/>
  <c r="A667"/>
  <c r="A668"/>
  <c r="C668" s="1"/>
  <c r="A669"/>
  <c r="A670"/>
  <c r="C670" s="1"/>
  <c r="A671"/>
  <c r="A672"/>
  <c r="C672" s="1"/>
  <c r="A673"/>
  <c r="A674"/>
  <c r="C674" s="1"/>
  <c r="A675"/>
  <c r="A676"/>
  <c r="C676" s="1"/>
  <c r="A677"/>
  <c r="A678"/>
  <c r="C678" s="1"/>
  <c r="A679"/>
  <c r="A680"/>
  <c r="C680" s="1"/>
  <c r="A681"/>
  <c r="A682"/>
  <c r="C682" s="1"/>
  <c r="A683"/>
  <c r="A684"/>
  <c r="C684" s="1"/>
  <c r="A685"/>
  <c r="A686"/>
  <c r="C686" s="1"/>
  <c r="A687"/>
  <c r="A688"/>
  <c r="C688" s="1"/>
  <c r="A689"/>
  <c r="A690"/>
  <c r="C690" s="1"/>
  <c r="A691"/>
  <c r="A692"/>
  <c r="C692" s="1"/>
  <c r="A693"/>
  <c r="A694"/>
  <c r="C694" s="1"/>
  <c r="A695"/>
  <c r="A696"/>
  <c r="C696" s="1"/>
  <c r="A697"/>
  <c r="A698"/>
  <c r="C698" s="1"/>
  <c r="A699"/>
  <c r="A700"/>
  <c r="C700" s="1"/>
  <c r="A701"/>
  <c r="A702"/>
  <c r="C702" s="1"/>
  <c r="A703"/>
  <c r="A704"/>
  <c r="C704" s="1"/>
  <c r="A705"/>
  <c r="A706"/>
  <c r="C706" s="1"/>
  <c r="A707"/>
  <c r="A708"/>
  <c r="C708" s="1"/>
  <c r="A709"/>
  <c r="A710"/>
  <c r="C710" s="1"/>
  <c r="A711"/>
  <c r="A712"/>
  <c r="C712" s="1"/>
  <c r="A713"/>
  <c r="A714"/>
  <c r="C714" s="1"/>
  <c r="A715"/>
  <c r="A716"/>
  <c r="C716" s="1"/>
  <c r="A717"/>
  <c r="A718"/>
  <c r="C718" s="1"/>
  <c r="A719"/>
  <c r="A720"/>
  <c r="C720" s="1"/>
  <c r="A721"/>
  <c r="A722"/>
  <c r="C722" s="1"/>
  <c r="A723"/>
  <c r="A724"/>
  <c r="C724" s="1"/>
  <c r="A725"/>
  <c r="A726"/>
  <c r="C726" s="1"/>
  <c r="A727"/>
  <c r="A728"/>
  <c r="C728" s="1"/>
  <c r="A729"/>
  <c r="A730"/>
  <c r="C730" s="1"/>
  <c r="A731"/>
  <c r="A732"/>
  <c r="C732" s="1"/>
  <c r="A733"/>
  <c r="A734"/>
  <c r="C734" s="1"/>
  <c r="A735"/>
  <c r="A736"/>
  <c r="C736" s="1"/>
  <c r="A737"/>
  <c r="A738"/>
  <c r="C738" s="1"/>
  <c r="A739"/>
  <c r="A740"/>
  <c r="C740" s="1"/>
  <c r="A741"/>
  <c r="A742"/>
  <c r="C742" s="1"/>
  <c r="A743"/>
  <c r="A744"/>
  <c r="C744" s="1"/>
  <c r="A745"/>
  <c r="A746"/>
  <c r="C746" s="1"/>
  <c r="A747"/>
  <c r="A748"/>
  <c r="C748" s="1"/>
  <c r="A749"/>
  <c r="A750"/>
  <c r="C750" s="1"/>
  <c r="A751"/>
  <c r="A752"/>
  <c r="C752" s="1"/>
  <c r="A753"/>
  <c r="A754"/>
  <c r="C754" s="1"/>
  <c r="A755"/>
  <c r="A756"/>
  <c r="C756" s="1"/>
  <c r="A757"/>
  <c r="A758"/>
  <c r="C758" s="1"/>
  <c r="A759"/>
  <c r="A760"/>
  <c r="C760" s="1"/>
  <c r="A761"/>
  <c r="A762"/>
  <c r="C762" s="1"/>
  <c r="A763"/>
  <c r="A764"/>
  <c r="C764" s="1"/>
  <c r="A765"/>
  <c r="A766"/>
  <c r="C766" s="1"/>
  <c r="A767"/>
  <c r="A768"/>
  <c r="C768" s="1"/>
  <c r="A769"/>
  <c r="A770"/>
  <c r="C770" s="1"/>
  <c r="A771"/>
  <c r="A772"/>
  <c r="C772" s="1"/>
  <c r="A773"/>
  <c r="A774"/>
  <c r="C774" s="1"/>
  <c r="A775"/>
  <c r="A776"/>
  <c r="C776" s="1"/>
  <c r="A777"/>
  <c r="A778"/>
  <c r="C778" s="1"/>
  <c r="A779"/>
  <c r="A780"/>
  <c r="C780" s="1"/>
  <c r="C779" l="1"/>
  <c r="C775"/>
  <c r="C771"/>
  <c r="C767"/>
  <c r="C763"/>
  <c r="C759"/>
  <c r="C755"/>
  <c r="C751"/>
  <c r="C747"/>
  <c r="C743"/>
  <c r="C739"/>
  <c r="C735"/>
  <c r="C731"/>
  <c r="C727"/>
  <c r="C723"/>
  <c r="C719"/>
  <c r="C715"/>
  <c r="C711"/>
  <c r="C707"/>
  <c r="C703"/>
  <c r="C699"/>
  <c r="C695"/>
  <c r="C691"/>
  <c r="C687"/>
  <c r="C683"/>
  <c r="C679"/>
  <c r="C675"/>
  <c r="C671"/>
  <c r="C667"/>
  <c r="C663"/>
  <c r="C659"/>
  <c r="C655"/>
  <c r="C651"/>
  <c r="C647"/>
  <c r="C643"/>
  <c r="C639"/>
  <c r="C635"/>
  <c r="C631"/>
  <c r="C627"/>
  <c r="C623"/>
  <c r="C619"/>
  <c r="C615"/>
  <c r="C611"/>
  <c r="C607"/>
  <c r="C603"/>
  <c r="C599"/>
  <c r="C595"/>
  <c r="C591"/>
  <c r="C587"/>
  <c r="C583"/>
  <c r="C579"/>
  <c r="C575"/>
  <c r="C571"/>
  <c r="C567"/>
  <c r="C563"/>
  <c r="C462"/>
  <c r="C450"/>
  <c r="C442"/>
  <c r="C430"/>
  <c r="C418"/>
  <c r="C410"/>
  <c r="C398"/>
  <c r="C386"/>
  <c r="C378"/>
  <c r="C366"/>
  <c r="C354"/>
  <c r="C346"/>
  <c r="C470"/>
  <c r="C466"/>
  <c r="C458"/>
  <c r="C454"/>
  <c r="C446"/>
  <c r="C438"/>
  <c r="C434"/>
  <c r="C426"/>
  <c r="C422"/>
  <c r="C414"/>
  <c r="C406"/>
  <c r="C402"/>
  <c r="C394"/>
  <c r="C390"/>
  <c r="C382"/>
  <c r="C374"/>
  <c r="C370"/>
  <c r="C362"/>
  <c r="C358"/>
  <c r="C350"/>
  <c r="C342"/>
  <c r="C777"/>
  <c r="C773"/>
  <c r="C769"/>
  <c r="C765"/>
  <c r="C761"/>
  <c r="C757"/>
  <c r="C753"/>
  <c r="C749"/>
  <c r="C745"/>
  <c r="C741"/>
  <c r="C737"/>
  <c r="C733"/>
  <c r="C729"/>
  <c r="C725"/>
  <c r="C721"/>
  <c r="C717"/>
  <c r="C713"/>
  <c r="C709"/>
  <c r="C705"/>
  <c r="C701"/>
  <c r="C697"/>
  <c r="C693"/>
  <c r="C689"/>
  <c r="C685"/>
  <c r="C681"/>
  <c r="C677"/>
  <c r="C673"/>
  <c r="C669"/>
  <c r="C665"/>
  <c r="C338"/>
  <c r="C334"/>
  <c r="C330"/>
  <c r="C326"/>
  <c r="C322"/>
  <c r="C318"/>
  <c r="C314"/>
  <c r="C310"/>
  <c r="C306"/>
  <c r="C302"/>
  <c r="C298"/>
  <c r="C294"/>
  <c r="C290"/>
  <c r="C286"/>
  <c r="C282"/>
  <c r="C278"/>
  <c r="C274"/>
  <c r="C270"/>
  <c r="C266"/>
  <c r="C262"/>
  <c r="C258"/>
  <c r="C254"/>
  <c r="C250"/>
  <c r="C246"/>
  <c r="C242"/>
  <c r="C238"/>
  <c r="C234"/>
  <c r="C230"/>
  <c r="C226"/>
  <c r="C222"/>
  <c r="C218"/>
  <c r="C214"/>
  <c r="C210"/>
  <c r="C206"/>
  <c r="C202"/>
  <c r="C198"/>
  <c r="C194"/>
  <c r="C190"/>
  <c r="C186"/>
  <c r="C182"/>
  <c r="C178"/>
  <c r="C174"/>
  <c r="C170"/>
  <c r="C166"/>
  <c r="C162"/>
  <c r="C158"/>
  <c r="C154"/>
  <c r="C150"/>
  <c r="C146"/>
  <c r="C142"/>
  <c r="C138"/>
  <c r="C134"/>
  <c r="C130"/>
  <c r="C126"/>
  <c r="C122"/>
  <c r="C118"/>
  <c r="C114"/>
  <c r="C110"/>
  <c r="C106"/>
  <c r="C102"/>
  <c r="C98"/>
  <c r="C94"/>
  <c r="C90"/>
  <c r="C86"/>
  <c r="C82"/>
  <c r="C78"/>
  <c r="C74"/>
  <c r="C70"/>
  <c r="C66"/>
  <c r="C62"/>
  <c r="C58"/>
  <c r="C54"/>
  <c r="C50"/>
  <c r="C46"/>
  <c r="C42"/>
  <c r="C38"/>
  <c r="C34"/>
  <c r="C30"/>
  <c r="C26"/>
  <c r="C22"/>
  <c r="C18"/>
  <c r="C14"/>
  <c r="C10"/>
  <c r="C6"/>
  <c r="C2"/>
  <c r="C661"/>
  <c r="C657"/>
  <c r="C653"/>
  <c r="C649"/>
  <c r="C645"/>
  <c r="C641"/>
  <c r="C637"/>
  <c r="C633"/>
  <c r="C629"/>
  <c r="C625"/>
  <c r="C621"/>
  <c r="C617"/>
  <c r="C613"/>
  <c r="C609"/>
  <c r="C605"/>
  <c r="C601"/>
  <c r="C597"/>
  <c r="C593"/>
  <c r="C589"/>
  <c r="C585"/>
  <c r="C581"/>
  <c r="C577"/>
  <c r="C573"/>
  <c r="C569"/>
  <c r="C565"/>
  <c r="C561"/>
  <c r="C557"/>
  <c r="C553"/>
  <c r="C549"/>
  <c r="C545"/>
  <c r="C541"/>
  <c r="C537"/>
  <c r="C533"/>
  <c r="C529"/>
  <c r="C525"/>
  <c r="C521"/>
  <c r="C517"/>
  <c r="C513"/>
  <c r="C509"/>
  <c r="C505"/>
  <c r="C501"/>
  <c r="C497"/>
  <c r="C493"/>
  <c r="C489"/>
  <c r="C485"/>
  <c r="C481"/>
  <c r="C477"/>
  <c r="C473"/>
  <c r="C469"/>
  <c r="C465"/>
  <c r="C461"/>
  <c r="C457"/>
  <c r="C453"/>
  <c r="C449"/>
  <c r="C445"/>
  <c r="C441"/>
  <c r="C437"/>
  <c r="C433"/>
  <c r="C429"/>
  <c r="C425"/>
  <c r="C421"/>
  <c r="C417"/>
  <c r="C413"/>
  <c r="C409"/>
  <c r="C405"/>
  <c r="C401"/>
  <c r="C397"/>
  <c r="C393"/>
  <c r="C389"/>
  <c r="C385"/>
  <c r="C381"/>
  <c r="C377"/>
  <c r="C373"/>
  <c r="C369"/>
  <c r="C365"/>
  <c r="C361"/>
  <c r="C357"/>
  <c r="C353"/>
  <c r="C349"/>
  <c r="C345"/>
  <c r="C559"/>
  <c r="C555"/>
  <c r="C551"/>
  <c r="C547"/>
  <c r="C543"/>
  <c r="C539"/>
  <c r="C535"/>
  <c r="C531"/>
  <c r="C527"/>
  <c r="C523"/>
  <c r="C519"/>
  <c r="C515"/>
  <c r="C511"/>
  <c r="C507"/>
  <c r="C503"/>
  <c r="C499"/>
  <c r="C495"/>
  <c r="C491"/>
  <c r="C487"/>
  <c r="C483"/>
  <c r="C479"/>
  <c r="C475"/>
  <c r="C471"/>
  <c r="C467"/>
  <c r="C463"/>
  <c r="C459"/>
  <c r="C455"/>
  <c r="C451"/>
  <c r="C447"/>
  <c r="C443"/>
  <c r="C439"/>
  <c r="C435"/>
  <c r="C431"/>
  <c r="C427"/>
  <c r="C423"/>
  <c r="C419"/>
  <c r="C415"/>
  <c r="C411"/>
  <c r="C407"/>
  <c r="C403"/>
  <c r="C399"/>
  <c r="C395"/>
  <c r="C391"/>
  <c r="C387"/>
  <c r="C383"/>
  <c r="C379"/>
  <c r="C375"/>
  <c r="C371"/>
  <c r="C367"/>
  <c r="C363"/>
  <c r="C359"/>
  <c r="C355"/>
  <c r="C351"/>
  <c r="C347"/>
  <c r="C343"/>
  <c r="C339"/>
  <c r="C335"/>
  <c r="C331"/>
  <c r="C327"/>
  <c r="C323"/>
  <c r="C319"/>
  <c r="C315"/>
  <c r="C311"/>
  <c r="C307"/>
  <c r="C303"/>
  <c r="C299"/>
  <c r="C341"/>
  <c r="C337"/>
  <c r="C333"/>
  <c r="C329"/>
  <c r="C325"/>
  <c r="C321"/>
  <c r="C317"/>
  <c r="C313"/>
  <c r="C309"/>
  <c r="C305"/>
  <c r="C301"/>
  <c r="C297"/>
  <c r="C293"/>
  <c r="C289"/>
  <c r="C285"/>
  <c r="C281"/>
  <c r="C277"/>
  <c r="C273"/>
  <c r="C269"/>
  <c r="C265"/>
  <c r="C261"/>
  <c r="C257"/>
  <c r="C253"/>
  <c r="C249"/>
  <c r="C245"/>
  <c r="C241"/>
  <c r="C237"/>
  <c r="C233"/>
  <c r="C229"/>
  <c r="C225"/>
  <c r="C221"/>
  <c r="C217"/>
  <c r="C213"/>
  <c r="C209"/>
  <c r="C205"/>
  <c r="C201"/>
  <c r="C197"/>
  <c r="C193"/>
  <c r="C189"/>
  <c r="C185"/>
  <c r="C181"/>
  <c r="C177"/>
  <c r="C173"/>
  <c r="C169"/>
  <c r="C165"/>
  <c r="C161"/>
  <c r="C157"/>
  <c r="C153"/>
  <c r="C149"/>
  <c r="C145"/>
  <c r="C141"/>
  <c r="C137"/>
  <c r="C133"/>
  <c r="C129"/>
  <c r="C125"/>
  <c r="C121"/>
  <c r="C117"/>
  <c r="C113"/>
  <c r="C109"/>
  <c r="C105"/>
  <c r="C101"/>
  <c r="C97"/>
  <c r="C93"/>
  <c r="C89"/>
  <c r="C85"/>
  <c r="C81"/>
  <c r="C77"/>
  <c r="C73"/>
  <c r="C69"/>
  <c r="C65"/>
  <c r="C61"/>
  <c r="C57"/>
  <c r="C53"/>
  <c r="C49"/>
  <c r="C45"/>
  <c r="C41"/>
  <c r="C37"/>
  <c r="C33"/>
  <c r="C29"/>
  <c r="C25"/>
  <c r="C21"/>
  <c r="C17"/>
  <c r="C13"/>
  <c r="C9"/>
  <c r="C5"/>
  <c r="C295"/>
  <c r="C291"/>
  <c r="C287"/>
  <c r="C283"/>
  <c r="C279"/>
  <c r="C275"/>
  <c r="C271"/>
  <c r="C267"/>
  <c r="C263"/>
  <c r="C259"/>
  <c r="C255"/>
  <c r="C251"/>
  <c r="C247"/>
  <c r="C243"/>
  <c r="C239"/>
  <c r="C235"/>
  <c r="C231"/>
  <c r="C227"/>
  <c r="C223"/>
  <c r="C219"/>
  <c r="C215"/>
  <c r="C211"/>
  <c r="C207"/>
  <c r="C203"/>
  <c r="C199"/>
  <c r="C195"/>
  <c r="C191"/>
  <c r="C187"/>
  <c r="C183"/>
  <c r="C179"/>
  <c r="C175"/>
  <c r="C171"/>
  <c r="C167"/>
  <c r="C163"/>
  <c r="C159"/>
  <c r="C155"/>
  <c r="C151"/>
  <c r="C147"/>
  <c r="C143"/>
  <c r="C139"/>
  <c r="C135"/>
  <c r="C131"/>
  <c r="C127"/>
  <c r="C123"/>
  <c r="C119"/>
  <c r="C115"/>
  <c r="C111"/>
  <c r="C107"/>
  <c r="C103"/>
  <c r="C99"/>
  <c r="C95"/>
  <c r="C91"/>
  <c r="C87"/>
  <c r="C83"/>
  <c r="C79"/>
  <c r="C75"/>
  <c r="C71"/>
  <c r="C67"/>
  <c r="C63"/>
  <c r="C59"/>
  <c r="C55"/>
  <c r="C51"/>
  <c r="C47"/>
  <c r="C43"/>
  <c r="C39"/>
  <c r="C35"/>
  <c r="C31"/>
  <c r="C27"/>
  <c r="C23"/>
  <c r="C19"/>
  <c r="C15"/>
  <c r="C11"/>
  <c r="C7"/>
  <c r="C3"/>
  <c r="B4" i="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</calcChain>
</file>

<file path=xl/sharedStrings.xml><?xml version="1.0" encoding="utf-8"?>
<sst xmlns="http://schemas.openxmlformats.org/spreadsheetml/2006/main" count="846" uniqueCount="241">
  <si>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</si>
  <si>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</si>
  <si>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</si>
  <si>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</si>
  <si>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</si>
  <si>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</si>
  <si>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</si>
  <si>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</si>
  <si>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</si>
  <si>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</si>
  <si>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</si>
  <si>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</si>
  <si>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</si>
  <si>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</si>
  <si>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</si>
  <si>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</si>
  <si>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</si>
  <si>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</si>
  <si>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</si>
  <si>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</si>
  <si>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</si>
  <si>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</si>
  <si>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</si>
  <si>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</si>
  <si>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</si>
  <si>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</si>
  <si>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</si>
  <si>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</si>
  <si>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</si>
  <si>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</si>
  <si>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</si>
  <si>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</si>
  <si>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</si>
  <si>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</si>
  <si>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</si>
  <si>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</si>
  <si>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</si>
  <si>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</si>
  <si>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</si>
  <si>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</si>
  <si>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</si>
  <si>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</si>
  <si>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</si>
  <si>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</si>
  <si>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</si>
  <si>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</si>
  <si>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</si>
  <si>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</si>
  <si>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</si>
  <si>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</si>
  <si>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</si>
  <si>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</si>
  <si>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</si>
  <si>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</si>
  <si>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</si>
  <si>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</si>
  <si>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</si>
  <si>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</si>
  <si>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</si>
  <si>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</si>
  <si>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</si>
  <si>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</si>
  <si>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</si>
  <si>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</si>
  <si>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</si>
  <si>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</si>
  <si>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</si>
  <si>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</si>
  <si>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</si>
  <si>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</si>
  <si>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</si>
  <si>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</si>
  <si>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</si>
  <si>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</si>
  <si>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</si>
  <si>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</si>
  <si>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</si>
  <si>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</si>
  <si>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</si>
  <si>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</si>
  <si>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</si>
  <si>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</si>
  <si>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</si>
  <si>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</si>
  <si>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</si>
  <si>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</si>
  <si>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</si>
  <si>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</si>
  <si>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</si>
  <si>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</si>
  <si>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</si>
  <si>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</si>
  <si>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</si>
  <si>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</si>
  <si>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</si>
  <si>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</si>
  <si>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</si>
  <si>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</si>
  <si>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</si>
  <si>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</si>
  <si>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</si>
  <si>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</si>
  <si>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</si>
  <si>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</si>
  <si>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</si>
  <si>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</si>
  <si>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</si>
  <si>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</si>
  <si>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</si>
  <si>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</si>
  <si>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</si>
  <si>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</si>
  <si>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</si>
  <si>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</si>
  <si>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</si>
  <si>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</si>
  <si>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</si>
  <si>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</si>
  <si>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</si>
  <si>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</si>
  <si>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</si>
  <si>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</si>
  <si>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</si>
  <si>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</si>
  <si>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</si>
  <si>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</si>
  <si>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</si>
  <si>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</si>
  <si>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</si>
  <si>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</si>
  <si>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</si>
  <si>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</si>
  <si>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</si>
  <si>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</si>
  <si>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</si>
  <si>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</si>
  <si>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</si>
  <si>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</si>
  <si>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</si>
  <si>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</si>
  <si>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</si>
  <si>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</si>
  <si>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</si>
  <si>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</si>
  <si>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</si>
  <si>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</si>
  <si>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</si>
  <si>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</si>
  <si>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</si>
  <si>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</si>
  <si>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</si>
  <si>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</si>
  <si>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</si>
  <si>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</si>
  <si>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</si>
  <si>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</si>
  <si>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</si>
  <si>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</si>
  <si>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</si>
  <si>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</si>
  <si>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</si>
  <si>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</si>
  <si>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</si>
  <si>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</si>
  <si>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</si>
  <si>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</si>
  <si>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</si>
  <si>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</si>
  <si>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</si>
  <si>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</si>
  <si>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</si>
  <si>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</si>
  <si>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</si>
  <si>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</si>
  <si>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</si>
  <si>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</si>
  <si>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</si>
  <si>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</si>
  <si>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</si>
  <si>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</si>
  <si>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</si>
  <si>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</si>
  <si>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</si>
  <si>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</si>
  <si>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</si>
  <si>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</si>
  <si>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</si>
  <si>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</si>
  <si>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</si>
  <si>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</si>
  <si>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</si>
  <si>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</si>
  <si>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</si>
  <si>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</si>
  <si>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</si>
  <si>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</si>
  <si>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</si>
  <si>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</si>
  <si>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</si>
  <si>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</si>
  <si>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</si>
  <si>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</si>
  <si>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</si>
  <si>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</si>
  <si>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</si>
  <si>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</si>
  <si>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</si>
  <si>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</si>
  <si>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</si>
  <si>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</si>
  <si>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</si>
  <si>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</si>
  <si>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</si>
  <si>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</si>
  <si>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</si>
  <si>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</si>
  <si>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</si>
  <si>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</si>
  <si>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</si>
  <si>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</si>
  <si>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</si>
  <si>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</si>
  <si>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</si>
  <si>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</si>
  <si>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</si>
  <si>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</si>
  <si>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</si>
  <si>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</si>
  <si>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</si>
  <si>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</si>
  <si>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</si>
  <si>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</si>
  <si>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</si>
  <si>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</si>
  <si>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(Tous)</t>
  </si>
  <si>
    <t>NAV</t>
  </si>
  <si>
    <t>test</t>
  </si>
  <si>
    <t>Colonne1</t>
  </si>
  <si>
    <t>Colonne2</t>
  </si>
  <si>
    <t>LIGNE</t>
  </si>
  <si>
    <t>RAM+NAV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</si>
</sst>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  <font>
      <b/>
      <sz val="9"/>
      <color theme="9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0" borderId="0" xfId="0" applyNumberFormat="1" applyBorder="1"/>
  </cellXfs>
  <cellStyles count="1">
    <cellStyle name="Normal" xfId="0" builtinId="0"/>
  </cellStyles>
  <dxfs count="127"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  <border diagonalUp="0" diagonalDown="0" outline="0">
        <left/>
        <right/>
        <top/>
        <bottom/>
      </border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rgb="FFFFFFFF"/>
          <bgColor rgb="FFC0C0C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26"/>
      <tableStyleElement type="headerRow" dxfId="125"/>
      <tableStyleElement type="totalRow" dxfId="124"/>
      <tableStyleElement type="firstColumn" dxfId="123"/>
      <tableStyleElement type="lastColumn" dxfId="122"/>
      <tableStyleElement type="firstRowStripe" dxfId="121"/>
      <tableStyleElement type="firstColumnStripe" dxfId="120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[ANALYSE PLANING FINAL.xlsx]Synthèse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'Synthèse par tournée'!$B$1</c:f>
              <c:strCache>
                <c:ptCount val="25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HENRY</c:v>
                </c:pt>
                <c:pt idx="11">
                  <c:v>HORVAIS</c:v>
                </c:pt>
                <c:pt idx="12">
                  <c:v>LAABID R</c:v>
                </c:pt>
                <c:pt idx="13">
                  <c:v>LEMARCHAND</c:v>
                </c:pt>
                <c:pt idx="14">
                  <c:v>LETARD</c:v>
                </c:pt>
                <c:pt idx="15">
                  <c:v>MACE</c:v>
                </c:pt>
                <c:pt idx="16">
                  <c:v>MEURDRAC</c:v>
                </c:pt>
                <c:pt idx="17">
                  <c:v>NICOL</c:v>
                </c:pt>
                <c:pt idx="18">
                  <c:v>NOLLET</c:v>
                </c:pt>
                <c:pt idx="19">
                  <c:v>PETIT</c:v>
                </c:pt>
                <c:pt idx="20">
                  <c:v>RAZE</c:v>
                </c:pt>
                <c:pt idx="21">
                  <c:v>ROUAUD</c:v>
                </c:pt>
                <c:pt idx="22">
                  <c:v>SINIVASSIN</c:v>
                </c:pt>
                <c:pt idx="23">
                  <c:v>VISSEICHE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  <c:pt idx="8">
                  <c:v>8</c:v>
                </c:pt>
                <c:pt idx="9">
                  <c:v>5</c:v>
                </c:pt>
                <c:pt idx="10">
                  <c:v>5</c:v>
                </c:pt>
                <c:pt idx="11">
                  <c:v>8</c:v>
                </c:pt>
                <c:pt idx="12">
                  <c:v>0</c:v>
                </c:pt>
                <c:pt idx="13">
                  <c:v>8</c:v>
                </c:pt>
                <c:pt idx="14">
                  <c:v>5</c:v>
                </c:pt>
                <c:pt idx="15">
                  <c:v>9</c:v>
                </c:pt>
                <c:pt idx="16">
                  <c:v>3</c:v>
                </c:pt>
                <c:pt idx="17">
                  <c:v>9</c:v>
                </c:pt>
                <c:pt idx="18">
                  <c:v>8</c:v>
                </c:pt>
                <c:pt idx="19">
                  <c:v>5</c:v>
                </c:pt>
                <c:pt idx="20">
                  <c:v>8</c:v>
                </c:pt>
                <c:pt idx="21">
                  <c:v>9</c:v>
                </c:pt>
                <c:pt idx="22">
                  <c:v>8</c:v>
                </c:pt>
                <c:pt idx="23">
                  <c:v>9</c:v>
                </c:pt>
                <c:pt idx="24">
                  <c:v>0</c:v>
                </c:pt>
              </c:numCache>
            </c:numRef>
          </c:val>
        </c:ser>
        <c:axId val="139358976"/>
        <c:axId val="139360512"/>
      </c:barChart>
      <c:catAx>
        <c:axId val="139358976"/>
        <c:scaling>
          <c:orientation val="minMax"/>
        </c:scaling>
        <c:axPos val="b"/>
        <c:tickLblPos val="nextTo"/>
        <c:crossAx val="139360512"/>
        <c:crosses val="autoZero"/>
        <c:auto val="1"/>
        <c:lblAlgn val="ctr"/>
        <c:lblOffset val="100"/>
      </c:catAx>
      <c:valAx>
        <c:axId val="139360512"/>
        <c:scaling>
          <c:orientation val="minMax"/>
        </c:scaling>
        <c:axPos val="l"/>
        <c:majorGridlines/>
        <c:numFmt formatCode="General" sourceLinked="1"/>
        <c:tickLblPos val="nextTo"/>
        <c:crossAx val="13935897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[ANALYSE PLANING FINAL.xlsx]Synthèse type tournée!Tableau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delete val="1"/>
        </c:dLbl>
      </c:pivotFmt>
      <c:pivotFmt>
        <c:idx val="100"/>
        <c:marker>
          <c:symbol val="none"/>
        </c:marker>
        <c:dLbl>
          <c:idx val="0"/>
          <c:delete val="1"/>
        </c:dLbl>
      </c:pivotFmt>
      <c:pivotFmt>
        <c:idx val="101"/>
        <c:marker>
          <c:symbol val="none"/>
        </c:marker>
        <c:dLbl>
          <c:idx val="0"/>
          <c:delete val="1"/>
        </c:dLbl>
      </c:pivotFmt>
      <c:pivotFmt>
        <c:idx val="102"/>
        <c:marker>
          <c:symbol val="none"/>
        </c:marker>
        <c:dLbl>
          <c:idx val="0"/>
          <c:delete val="1"/>
        </c:dLbl>
      </c:pivotFmt>
      <c:pivotFmt>
        <c:idx val="103"/>
        <c:marker>
          <c:symbol val="none"/>
        </c:marker>
        <c:dLbl>
          <c:idx val="0"/>
          <c:delete val="1"/>
        </c:dLbl>
      </c:pivotFmt>
      <c:pivotFmt>
        <c:idx val="104"/>
        <c:marker>
          <c:symbol val="none"/>
        </c:marker>
        <c:dLbl>
          <c:idx val="0"/>
          <c:delete val="1"/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delete val="1"/>
        </c:dLbl>
      </c:pivotFmt>
      <c:pivotFmt>
        <c:idx val="117"/>
        <c:marker>
          <c:symbol val="none"/>
        </c:marker>
        <c:dLbl>
          <c:idx val="0"/>
          <c:delete val="1"/>
        </c:dLbl>
      </c:pivotFmt>
      <c:pivotFmt>
        <c:idx val="118"/>
        <c:marker>
          <c:symbol val="none"/>
        </c:marker>
        <c:dLbl>
          <c:idx val="0"/>
          <c:delete val="1"/>
        </c:dLbl>
      </c:pivotFmt>
      <c:pivotFmt>
        <c:idx val="119"/>
        <c:marker>
          <c:symbol val="none"/>
        </c:marker>
        <c:dLbl>
          <c:idx val="0"/>
          <c:delete val="1"/>
        </c:dLbl>
      </c:pivotFmt>
      <c:pivotFmt>
        <c:idx val="120"/>
        <c:marker>
          <c:symbol val="none"/>
        </c:marker>
        <c:dLbl>
          <c:idx val="0"/>
          <c:delete val="1"/>
        </c:dLbl>
      </c:pivotFmt>
      <c:pivotFmt>
        <c:idx val="121"/>
        <c:marker>
          <c:symbol val="none"/>
        </c:marker>
        <c:dLbl>
          <c:idx val="0"/>
          <c:delete val="1"/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</c:pivotFmt>
      <c:pivotFmt>
        <c:idx val="141"/>
        <c:marker>
          <c:symbol val="none"/>
        </c:marker>
      </c:pivotFmt>
      <c:pivotFmt>
        <c:idx val="142"/>
        <c:marker>
          <c:symbol val="none"/>
        </c:marker>
      </c:pivotFmt>
      <c:pivotFmt>
        <c:idx val="143"/>
        <c:marker>
          <c:symbol val="none"/>
        </c:marker>
      </c:pivotFmt>
      <c:pivotFmt>
        <c:idx val="144"/>
        <c:marker>
          <c:symbol val="none"/>
        </c:marker>
      </c:pivotFmt>
      <c:pivotFmt>
        <c:idx val="145"/>
        <c:marker>
          <c:symbol val="none"/>
        </c:marker>
      </c:pivotFmt>
      <c:pivotFmt>
        <c:idx val="146"/>
        <c:marker>
          <c:symbol val="none"/>
        </c:marker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</c:pivotFmt>
      <c:pivotFmt>
        <c:idx val="156"/>
        <c:marker>
          <c:symbol val="none"/>
        </c:marker>
      </c:pivotFmt>
      <c:pivotFmt>
        <c:idx val="157"/>
        <c:marker>
          <c:symbol val="none"/>
        </c:marker>
      </c:pivotFmt>
      <c:pivotFmt>
        <c:idx val="158"/>
        <c:marker>
          <c:symbol val="none"/>
        </c:marker>
      </c:pivotFmt>
      <c:pivotFmt>
        <c:idx val="159"/>
        <c:marker>
          <c:symbol val="none"/>
        </c:marker>
      </c:pivotFmt>
      <c:pivotFmt>
        <c:idx val="160"/>
        <c:marker>
          <c:symbol val="none"/>
        </c:marker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</c:pivotFmt>
      <c:pivotFmt>
        <c:idx val="166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tournée'!$B$6:$B$29</c:f>
              <c:numCache>
                <c:formatCode>General</c:formatCode>
                <c:ptCount val="23"/>
                <c:pt idx="0">
                  <c:v>3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0</c:v>
                </c:pt>
                <c:pt idx="6">
                  <c:v>1</c:v>
                </c:pt>
                <c:pt idx="7">
                  <c:v>5</c:v>
                </c:pt>
                <c:pt idx="8">
                  <c:v>5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5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5</c:v>
                </c:pt>
                <c:pt idx="17">
                  <c:v>1</c:v>
                </c:pt>
                <c:pt idx="18">
                  <c:v>3</c:v>
                </c:pt>
                <c:pt idx="19">
                  <c:v>5</c:v>
                </c:pt>
                <c:pt idx="20">
                  <c:v>3</c:v>
                </c:pt>
                <c:pt idx="21">
                  <c:v>5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RAM+NAV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tournée'!$C$6:$C$29</c:f>
              <c:numCache>
                <c:formatCode>General</c:formatCode>
                <c:ptCount val="23"/>
                <c:pt idx="0">
                  <c:v>5</c:v>
                </c:pt>
                <c:pt idx="1">
                  <c:v>4</c:v>
                </c:pt>
                <c:pt idx="2">
                  <c:v>0</c:v>
                </c:pt>
                <c:pt idx="3">
                  <c:v>5</c:v>
                </c:pt>
                <c:pt idx="4">
                  <c:v>2</c:v>
                </c:pt>
                <c:pt idx="5">
                  <c:v>0</c:v>
                </c:pt>
                <c:pt idx="6">
                  <c:v>6</c:v>
                </c:pt>
                <c:pt idx="7">
                  <c:v>3</c:v>
                </c:pt>
                <c:pt idx="8">
                  <c:v>2</c:v>
                </c:pt>
                <c:pt idx="9">
                  <c:v>0</c:v>
                </c:pt>
                <c:pt idx="10">
                  <c:v>7</c:v>
                </c:pt>
                <c:pt idx="11">
                  <c:v>0</c:v>
                </c:pt>
                <c:pt idx="12">
                  <c:v>3</c:v>
                </c:pt>
                <c:pt idx="13">
                  <c:v>0</c:v>
                </c:pt>
                <c:pt idx="14">
                  <c:v>3</c:v>
                </c:pt>
                <c:pt idx="15">
                  <c:v>8</c:v>
                </c:pt>
                <c:pt idx="16">
                  <c:v>2</c:v>
                </c:pt>
                <c:pt idx="17">
                  <c:v>4</c:v>
                </c:pt>
                <c:pt idx="18">
                  <c:v>5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LIGNE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tournée'!$D$6:$D$29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3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SU FONTENAY 12H - SU FONTENAY 12H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tournée'!$E$6:$E$29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PLAINTEL DIM - PLAINTEL DIM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tournée'!$F$6:$F$29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ROUEN + BASES - ROUEN + BASES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tournée'!$G$6:$G$29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6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LE MANS A/A - LE MANS A/A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tournée'!$H$6:$H$29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NAV TOURS - NAV TOURS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tournée'!$I$6:$I$29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</c:numCache>
            </c:numRef>
          </c:val>
        </c:ser>
        <c:axId val="139925376"/>
        <c:axId val="139926912"/>
      </c:barChart>
      <c:catAx>
        <c:axId val="139925376"/>
        <c:scaling>
          <c:orientation val="minMax"/>
        </c:scaling>
        <c:axPos val="b"/>
        <c:tickLblPos val="nextTo"/>
        <c:crossAx val="139926912"/>
        <c:crosses val="autoZero"/>
        <c:auto val="1"/>
        <c:lblAlgn val="ctr"/>
        <c:lblOffset val="100"/>
      </c:catAx>
      <c:valAx>
        <c:axId val="139926912"/>
        <c:scaling>
          <c:orientation val="minMax"/>
        </c:scaling>
        <c:axPos val="l"/>
        <c:majorGridlines/>
        <c:numFmt formatCode="General" sourceLinked="1"/>
        <c:tickLblPos val="nextTo"/>
        <c:crossAx val="13992537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[ANALYSE PLANING FINAL.xlsx]Synthèse type tournée!Tableau croisé dynamique1</c:name>
    <c:fmtId val="2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</c:dLbl>
      </c:pivotFmt>
      <c:pivotFmt>
        <c:idx val="88"/>
        <c:marker>
          <c:symbol val="none"/>
        </c:marker>
        <c:dLbl>
          <c:idx val="0"/>
          <c:delete val="1"/>
        </c:dLbl>
      </c:pivotFmt>
      <c:pivotFmt>
        <c:idx val="89"/>
        <c:marker>
          <c:symbol val="none"/>
        </c:marker>
        <c:dLbl>
          <c:idx val="0"/>
          <c:delete val="1"/>
        </c:dLbl>
      </c:pivotFmt>
      <c:pivotFmt>
        <c:idx val="90"/>
        <c:marker>
          <c:symbol val="none"/>
        </c:marker>
        <c:dLbl>
          <c:idx val="0"/>
          <c:delete val="1"/>
        </c:dLbl>
      </c:pivotFmt>
      <c:pivotFmt>
        <c:idx val="91"/>
        <c:marker>
          <c:symbol val="none"/>
        </c:marker>
        <c:dLbl>
          <c:idx val="0"/>
          <c:delete val="1"/>
        </c:dLbl>
      </c:pivotFmt>
      <c:pivotFmt>
        <c:idx val="92"/>
        <c:marker>
          <c:symbol val="none"/>
        </c:marker>
        <c:dLbl>
          <c:idx val="0"/>
          <c:delete val="1"/>
        </c:dLbl>
      </c:pivotFmt>
      <c:pivotFmt>
        <c:idx val="93"/>
        <c:marker>
          <c:symbol val="none"/>
        </c:marker>
        <c:dLbl>
          <c:idx val="0"/>
          <c:delete val="1"/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</c:dLbl>
      </c:pivotFmt>
      <c:pivotFmt>
        <c:idx val="97"/>
        <c:marker>
          <c:symbol val="none"/>
        </c:marker>
        <c:dLbl>
          <c:idx val="0"/>
          <c:delete val="1"/>
        </c:dLbl>
      </c:pivotFmt>
      <c:pivotFmt>
        <c:idx val="98"/>
        <c:marker>
          <c:symbol val="none"/>
        </c:marker>
        <c:dLbl>
          <c:idx val="0"/>
          <c:delete val="1"/>
        </c:dLbl>
      </c:pivotFmt>
      <c:pivotFmt>
        <c:idx val="99"/>
        <c:marker>
          <c:symbol val="none"/>
        </c:marker>
        <c:dLbl>
          <c:idx val="0"/>
          <c:delete val="1"/>
        </c:dLbl>
      </c:pivotFmt>
      <c:pivotFmt>
        <c:idx val="100"/>
        <c:marker>
          <c:symbol val="none"/>
        </c:marker>
        <c:dLbl>
          <c:idx val="0"/>
          <c:delete val="1"/>
        </c:dLbl>
      </c:pivotFmt>
      <c:pivotFmt>
        <c:idx val="101"/>
        <c:marker>
          <c:symbol val="none"/>
        </c:marker>
        <c:dLbl>
          <c:idx val="0"/>
          <c:delete val="1"/>
        </c:dLbl>
      </c:pivotFmt>
      <c:pivotFmt>
        <c:idx val="102"/>
        <c:marker>
          <c:symbol val="none"/>
        </c:marker>
        <c:dLbl>
          <c:idx val="0"/>
          <c:delete val="1"/>
        </c:dLbl>
      </c:pivotFmt>
      <c:pivotFmt>
        <c:idx val="103"/>
        <c:marker>
          <c:symbol val="none"/>
        </c:marker>
        <c:dLbl>
          <c:idx val="0"/>
          <c:delete val="1"/>
        </c:dLbl>
      </c:pivotFmt>
      <c:pivotFmt>
        <c:idx val="104"/>
        <c:marker>
          <c:symbol val="none"/>
        </c:marker>
        <c:dLbl>
          <c:idx val="0"/>
          <c:delete val="1"/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delete val="1"/>
        </c:dLbl>
      </c:pivotFmt>
      <c:pivotFmt>
        <c:idx val="117"/>
        <c:marker>
          <c:symbol val="none"/>
        </c:marker>
        <c:dLbl>
          <c:idx val="0"/>
          <c:delete val="1"/>
        </c:dLbl>
      </c:pivotFmt>
      <c:pivotFmt>
        <c:idx val="118"/>
        <c:marker>
          <c:symbol val="none"/>
        </c:marker>
        <c:dLbl>
          <c:idx val="0"/>
          <c:delete val="1"/>
        </c:dLbl>
      </c:pivotFmt>
      <c:pivotFmt>
        <c:idx val="119"/>
        <c:marker>
          <c:symbol val="none"/>
        </c:marker>
        <c:dLbl>
          <c:idx val="0"/>
          <c:delete val="1"/>
        </c:dLbl>
      </c:pivotFmt>
      <c:pivotFmt>
        <c:idx val="120"/>
        <c:marker>
          <c:symbol val="none"/>
        </c:marker>
        <c:dLbl>
          <c:idx val="0"/>
          <c:delete val="1"/>
        </c:dLbl>
      </c:pivotFmt>
      <c:pivotFmt>
        <c:idx val="121"/>
        <c:marker>
          <c:symbol val="none"/>
        </c:marker>
        <c:dLbl>
          <c:idx val="0"/>
          <c:delete val="1"/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</c:pivotFmt>
      <c:pivotFmt>
        <c:idx val="141"/>
        <c:marker>
          <c:symbol val="none"/>
        </c:marker>
      </c:pivotFmt>
      <c:pivotFmt>
        <c:idx val="142"/>
        <c:marker>
          <c:symbol val="none"/>
        </c:marker>
      </c:pivotFmt>
      <c:pivotFmt>
        <c:idx val="143"/>
        <c:marker>
          <c:symbol val="none"/>
        </c:marker>
      </c:pivotFmt>
      <c:pivotFmt>
        <c:idx val="144"/>
        <c:marker>
          <c:symbol val="none"/>
        </c:marker>
      </c:pivotFmt>
      <c:pivotFmt>
        <c:idx val="145"/>
        <c:marker>
          <c:symbol val="none"/>
        </c:marker>
      </c:pivotFmt>
      <c:pivotFmt>
        <c:idx val="146"/>
        <c:marker>
          <c:symbol val="none"/>
        </c:marker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</c:pivotFmt>
      <c:pivotFmt>
        <c:idx val="156"/>
        <c:marker>
          <c:symbol val="none"/>
        </c:marker>
      </c:pivotFmt>
      <c:pivotFmt>
        <c:idx val="157"/>
        <c:marker>
          <c:symbol val="none"/>
        </c:marker>
      </c:pivotFmt>
      <c:pivotFmt>
        <c:idx val="158"/>
        <c:marker>
          <c:symbol val="none"/>
        </c:marker>
      </c:pivotFmt>
      <c:pivotFmt>
        <c:idx val="159"/>
        <c:marker>
          <c:symbol val="none"/>
        </c:marker>
      </c:pivotFmt>
      <c:pivotFmt>
        <c:idx val="160"/>
        <c:marker>
          <c:symbol val="none"/>
        </c:marker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</c:pivotFmt>
      <c:pivotFmt>
        <c:idx val="181"/>
        <c:marker>
          <c:symbol val="none"/>
        </c:marker>
      </c:pivotFmt>
      <c:pivotFmt>
        <c:idx val="182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tournée'!$B$6:$B$29</c:f>
              <c:numCache>
                <c:formatCode>General</c:formatCode>
                <c:ptCount val="23"/>
                <c:pt idx="0">
                  <c:v>3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0</c:v>
                </c:pt>
                <c:pt idx="6">
                  <c:v>1</c:v>
                </c:pt>
                <c:pt idx="7">
                  <c:v>5</c:v>
                </c:pt>
                <c:pt idx="8">
                  <c:v>5</c:v>
                </c:pt>
                <c:pt idx="9">
                  <c:v>3</c:v>
                </c:pt>
                <c:pt idx="10">
                  <c:v>0</c:v>
                </c:pt>
                <c:pt idx="11">
                  <c:v>0</c:v>
                </c:pt>
                <c:pt idx="12">
                  <c:v>5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5</c:v>
                </c:pt>
                <c:pt idx="17">
                  <c:v>1</c:v>
                </c:pt>
                <c:pt idx="18">
                  <c:v>3</c:v>
                </c:pt>
                <c:pt idx="19">
                  <c:v>5</c:v>
                </c:pt>
                <c:pt idx="20">
                  <c:v>3</c:v>
                </c:pt>
                <c:pt idx="21">
                  <c:v>5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RAM+NAV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tournée'!$C$6:$C$29</c:f>
              <c:numCache>
                <c:formatCode>General</c:formatCode>
                <c:ptCount val="23"/>
                <c:pt idx="0">
                  <c:v>5</c:v>
                </c:pt>
                <c:pt idx="1">
                  <c:v>4</c:v>
                </c:pt>
                <c:pt idx="2">
                  <c:v>0</c:v>
                </c:pt>
                <c:pt idx="3">
                  <c:v>5</c:v>
                </c:pt>
                <c:pt idx="4">
                  <c:v>2</c:v>
                </c:pt>
                <c:pt idx="5">
                  <c:v>0</c:v>
                </c:pt>
                <c:pt idx="6">
                  <c:v>6</c:v>
                </c:pt>
                <c:pt idx="7">
                  <c:v>3</c:v>
                </c:pt>
                <c:pt idx="8">
                  <c:v>2</c:v>
                </c:pt>
                <c:pt idx="9">
                  <c:v>0</c:v>
                </c:pt>
                <c:pt idx="10">
                  <c:v>7</c:v>
                </c:pt>
                <c:pt idx="11">
                  <c:v>0</c:v>
                </c:pt>
                <c:pt idx="12">
                  <c:v>3</c:v>
                </c:pt>
                <c:pt idx="13">
                  <c:v>0</c:v>
                </c:pt>
                <c:pt idx="14">
                  <c:v>3</c:v>
                </c:pt>
                <c:pt idx="15">
                  <c:v>8</c:v>
                </c:pt>
                <c:pt idx="16">
                  <c:v>2</c:v>
                </c:pt>
                <c:pt idx="17">
                  <c:v>4</c:v>
                </c:pt>
                <c:pt idx="18">
                  <c:v>5</c:v>
                </c:pt>
                <c:pt idx="19">
                  <c:v>4</c:v>
                </c:pt>
                <c:pt idx="20">
                  <c:v>4</c:v>
                </c:pt>
                <c:pt idx="21">
                  <c:v>4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LIGNE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tournée'!$D$6:$D$29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3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SU FONTENAY 12H - SU FONTENAY 12H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tournée'!$E$6:$E$29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PLAINTEL DIM - PLAINTEL DIM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tournée'!$F$6:$F$29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ROUEN + BASES - ROUEN + BASES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tournée'!$G$6:$G$29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6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LE MANS A/A - LE MANS A/A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tournée'!$H$6:$H$29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NAV TOURS - NAV TOURS</c:v>
                </c:pt>
              </c:strCache>
            </c:strRef>
          </c:tx>
          <c:cat>
            <c:strRef>
              <c:f>'Synthèse type tournée'!$A$6:$A$29</c:f>
              <c:strCache>
                <c:ptCount val="23"/>
                <c:pt idx="0">
                  <c:v>BARRE</c:v>
                </c:pt>
                <c:pt idx="1">
                  <c:v>BRILLET</c:v>
                </c:pt>
                <c:pt idx="2">
                  <c:v>CHAUVIN</c:v>
                </c:pt>
                <c:pt idx="3">
                  <c:v>CHOTARD</c:v>
                </c:pt>
                <c:pt idx="4">
                  <c:v>DELALANDE</c:v>
                </c:pt>
                <c:pt idx="5">
                  <c:v>DENIS</c:v>
                </c:pt>
                <c:pt idx="6">
                  <c:v>DUGUE A</c:v>
                </c:pt>
                <c:pt idx="7">
                  <c:v>FOUCAUD</c:v>
                </c:pt>
                <c:pt idx="8">
                  <c:v>GUEZENNEC</c:v>
                </c:pt>
                <c:pt idx="9">
                  <c:v>GUYOT</c:v>
                </c:pt>
                <c:pt idx="10">
                  <c:v>HORVAIS</c:v>
                </c:pt>
                <c:pt idx="11">
                  <c:v>LAABID R</c:v>
                </c:pt>
                <c:pt idx="12">
                  <c:v>LEMARCHAND</c:v>
                </c:pt>
                <c:pt idx="13">
                  <c:v>MACE</c:v>
                </c:pt>
                <c:pt idx="14">
                  <c:v>MEURDRAC</c:v>
                </c:pt>
                <c:pt idx="15">
                  <c:v>NICOL</c:v>
                </c:pt>
                <c:pt idx="16">
                  <c:v>NOLLET</c:v>
                </c:pt>
                <c:pt idx="17">
                  <c:v>PETIT</c:v>
                </c:pt>
                <c:pt idx="18">
                  <c:v>RAZE</c:v>
                </c:pt>
                <c:pt idx="19">
                  <c:v>ROUAUD</c:v>
                </c:pt>
                <c:pt idx="20">
                  <c:v>SINIVASSIN</c:v>
                </c:pt>
                <c:pt idx="21">
                  <c:v>VISSEICHE</c:v>
                </c:pt>
                <c:pt idx="22">
                  <c:v>VIVIER</c:v>
                </c:pt>
              </c:strCache>
            </c:strRef>
          </c:cat>
          <c:val>
            <c:numRef>
              <c:f>'Synthèse type tournée'!$I$6:$I$29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</c:numCache>
            </c:numRef>
          </c:val>
        </c:ser>
        <c:axId val="75886592"/>
        <c:axId val="75888128"/>
      </c:barChart>
      <c:catAx>
        <c:axId val="75886592"/>
        <c:scaling>
          <c:orientation val="minMax"/>
        </c:scaling>
        <c:axPos val="b"/>
        <c:tickLblPos val="nextTo"/>
        <c:crossAx val="75888128"/>
        <c:crosses val="autoZero"/>
        <c:auto val="1"/>
        <c:lblAlgn val="ctr"/>
        <c:lblOffset val="100"/>
      </c:catAx>
      <c:valAx>
        <c:axId val="75888128"/>
        <c:scaling>
          <c:orientation val="minMax"/>
        </c:scaling>
        <c:axPos val="l"/>
        <c:majorGridlines/>
        <c:numFmt formatCode="General" sourceLinked="1"/>
        <c:tickLblPos val="nextTo"/>
        <c:crossAx val="7588659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16</xdr:col>
      <xdr:colOff>114300</xdr:colOff>
      <xdr:row>21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771525</xdr:colOff>
      <xdr:row>29</xdr:row>
      <xdr:rowOff>109537</xdr:rowOff>
    </xdr:from>
    <xdr:to>
      <xdr:col>12</xdr:col>
      <xdr:colOff>161925</xdr:colOff>
      <xdr:row>59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</xdr:row>
      <xdr:rowOff>0</xdr:rowOff>
    </xdr:from>
    <xdr:to>
      <xdr:col>19</xdr:col>
      <xdr:colOff>180974</xdr:colOff>
      <xdr:row>31</xdr:row>
      <xdr:rowOff>14288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04.008204976853" createdVersion="4" refreshedVersion="3" minRefreshableVersion="3" recordCount="889">
  <cacheSource type="worksheet">
    <worksheetSource ref="A1:C890" sheet="BDD"/>
  </cacheSource>
  <cacheFields count="4">
    <cacheField name="Chauffeur" numFmtId="0">
      <sharedItems count="43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CAUDRON" u="1"/>
        <s v="LEROUYER" u="1"/>
        <s v="BELLOIR" u="1"/>
        <s v="EVRARD" u="1"/>
        <s v="RAVACHE" u="1"/>
        <s v="METAYER" u="1"/>
        <s v="UZEL" u="1"/>
        <s v="HUET" u="1"/>
        <s v="Colonne2" u="1"/>
        <s v="DUPE" u="1"/>
        <s v="KOUPRAVA" u="1"/>
        <s v="HOCHART" u="1"/>
        <s v="DIARRA" u="1"/>
        <s v="ROUAULT" u="1"/>
        <s v="Colonne1" u="1"/>
        <s v="LEMIERE" u="1"/>
        <s v="HENRY Y" u="1"/>
        <s v="BENARD" u="1"/>
      </sharedItems>
    </cacheField>
    <cacheField name="Tournée" numFmtId="0">
      <sharedItems containsMixedTypes="1" containsNumber="1" containsInteger="1" minValue="0" maxValue="0" count="38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  <s v="AGEN"/>
        <s v="AGEN DIM"/>
        <s v="AMILLY / SENS"/>
        <s v="JACQUET SA"/>
        <s v="PARIS 13H30"/>
        <s v="RETOUR AGEN"/>
        <s v="RETOUR ORLEANS"/>
        <s v="RETOUR ORLEANS LU"/>
        <s v="RETOUR ORLEANS SA"/>
        <s v="SUP A/A PARIS"/>
        <s v="VENDEE"/>
        <s v="RAM MALO + LAVAL"/>
        <s v="NAV LANGRE DIM"/>
        <s v="SU FONTENAY 12H"/>
        <s v="PLAINTEL DIM"/>
        <s v="ROUEN + BASES"/>
        <s v="LE MANS A/A"/>
        <s v="NAV TOURS"/>
        <n v="0" u="1"/>
      </sharedItems>
      <fieldGroup par="3"/>
    </cacheField>
    <cacheField name="Nb" numFmtId="0">
      <sharedItems containsSemiMixedTypes="0" containsString="0" containsNumber="1" containsInteger="1" minValue="0" maxValue="6"/>
    </cacheField>
    <cacheField name="Tournée2" numFmtId="0" databaseField="0">
      <fieldGroup base="1">
        <discretePr count="38">
          <x v="3"/>
          <x v="3"/>
          <x v="3"/>
          <x v="3"/>
          <x v="3"/>
          <x v="3"/>
          <x v="3"/>
          <x v="3"/>
          <x v="3"/>
          <x v="3"/>
          <x v="2"/>
          <x v="2"/>
          <x v="2"/>
          <x v="2"/>
          <x v="2"/>
          <x v="2"/>
          <x v="2"/>
          <x v="2"/>
          <x v="2"/>
          <x v="1"/>
          <x v="1"/>
          <x v="1"/>
          <x v="1"/>
          <x v="1"/>
          <x v="1"/>
          <x v="1"/>
          <x v="1"/>
          <x v="1"/>
          <x v="3"/>
          <x v="3"/>
          <x v="2"/>
          <x v="3"/>
          <x v="4"/>
          <x v="5"/>
          <x v="6"/>
          <x v="7"/>
          <x v="8"/>
          <x v="0"/>
        </discretePr>
        <groupItems count="9">
          <n v="0"/>
          <s v="Groupe2"/>
          <s v="Groupe3"/>
          <s v="Groupe1"/>
          <s v="SU FONTENAY 12H"/>
          <s v="PLAINTEL DIM"/>
          <s v="ROUEN + BASES"/>
          <s v="LE MANS A/A"/>
          <s v="NAV TOURS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9">
  <r>
    <x v="0"/>
    <x v="0"/>
    <n v="0"/>
  </r>
  <r>
    <x v="0"/>
    <x v="1"/>
    <n v="0"/>
  </r>
  <r>
    <x v="0"/>
    <x v="2"/>
    <n v="1"/>
  </r>
  <r>
    <x v="0"/>
    <x v="3"/>
    <n v="0"/>
  </r>
  <r>
    <x v="0"/>
    <x v="4"/>
    <n v="0"/>
  </r>
  <r>
    <x v="0"/>
    <x v="5"/>
    <n v="1"/>
  </r>
  <r>
    <x v="0"/>
    <x v="6"/>
    <n v="1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1"/>
  </r>
  <r>
    <x v="0"/>
    <x v="12"/>
    <n v="1"/>
  </r>
  <r>
    <x v="0"/>
    <x v="13"/>
    <n v="0"/>
  </r>
  <r>
    <x v="0"/>
    <x v="14"/>
    <n v="0"/>
  </r>
  <r>
    <x v="0"/>
    <x v="15"/>
    <n v="1"/>
  </r>
  <r>
    <x v="0"/>
    <x v="16"/>
    <n v="0"/>
  </r>
  <r>
    <x v="0"/>
    <x v="17"/>
    <n v="1"/>
  </r>
  <r>
    <x v="0"/>
    <x v="18"/>
    <n v="1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0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1"/>
    <x v="0"/>
    <n v="0"/>
  </r>
  <r>
    <x v="1"/>
    <x v="1"/>
    <n v="0"/>
  </r>
  <r>
    <x v="1"/>
    <x v="2"/>
    <n v="1"/>
  </r>
  <r>
    <x v="1"/>
    <x v="3"/>
    <n v="1"/>
  </r>
  <r>
    <x v="1"/>
    <x v="4"/>
    <n v="0"/>
  </r>
  <r>
    <x v="1"/>
    <x v="5"/>
    <n v="1"/>
  </r>
  <r>
    <x v="1"/>
    <x v="6"/>
    <n v="1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1"/>
  </r>
  <r>
    <x v="1"/>
    <x v="12"/>
    <n v="0"/>
  </r>
  <r>
    <x v="1"/>
    <x v="13"/>
    <n v="0"/>
  </r>
  <r>
    <x v="1"/>
    <x v="14"/>
    <n v="0"/>
  </r>
  <r>
    <x v="1"/>
    <x v="15"/>
    <n v="1"/>
  </r>
  <r>
    <x v="1"/>
    <x v="16"/>
    <n v="0"/>
  </r>
  <r>
    <x v="1"/>
    <x v="17"/>
    <n v="1"/>
  </r>
  <r>
    <x v="1"/>
    <x v="18"/>
    <n v="1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0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1"/>
  </r>
  <r>
    <x v="2"/>
    <x v="6"/>
    <n v="1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0"/>
  </r>
  <r>
    <x v="2"/>
    <x v="19"/>
    <n v="2"/>
  </r>
  <r>
    <x v="2"/>
    <x v="20"/>
    <n v="0"/>
  </r>
  <r>
    <x v="2"/>
    <x v="21"/>
    <n v="0"/>
  </r>
  <r>
    <x v="2"/>
    <x v="22"/>
    <n v="1"/>
  </r>
  <r>
    <x v="2"/>
    <x v="23"/>
    <n v="1"/>
  </r>
  <r>
    <x v="2"/>
    <x v="24"/>
    <n v="2"/>
  </r>
  <r>
    <x v="2"/>
    <x v="25"/>
    <n v="0"/>
  </r>
  <r>
    <x v="2"/>
    <x v="26"/>
    <n v="0"/>
  </r>
  <r>
    <x v="2"/>
    <x v="27"/>
    <n v="0"/>
  </r>
  <r>
    <x v="2"/>
    <x v="28"/>
    <n v="0"/>
  </r>
  <r>
    <x v="2"/>
    <x v="29"/>
    <n v="0"/>
  </r>
  <r>
    <x v="2"/>
    <x v="30"/>
    <n v="0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3"/>
    <x v="0"/>
    <n v="0"/>
  </r>
  <r>
    <x v="3"/>
    <x v="1"/>
    <n v="1"/>
  </r>
  <r>
    <x v="3"/>
    <x v="2"/>
    <n v="0"/>
  </r>
  <r>
    <x v="3"/>
    <x v="3"/>
    <n v="0"/>
  </r>
  <r>
    <x v="3"/>
    <x v="4"/>
    <n v="1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1"/>
  </r>
  <r>
    <x v="3"/>
    <x v="11"/>
    <n v="0"/>
  </r>
  <r>
    <x v="3"/>
    <x v="12"/>
    <n v="0"/>
  </r>
  <r>
    <x v="3"/>
    <x v="13"/>
    <n v="1"/>
  </r>
  <r>
    <x v="3"/>
    <x v="14"/>
    <n v="1"/>
  </r>
  <r>
    <x v="3"/>
    <x v="15"/>
    <n v="0"/>
  </r>
  <r>
    <x v="3"/>
    <x v="16"/>
    <n v="2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1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4"/>
    <x v="0"/>
    <n v="0"/>
  </r>
  <r>
    <x v="4"/>
    <x v="1"/>
    <n v="0"/>
  </r>
  <r>
    <x v="4"/>
    <x v="2"/>
    <n v="1"/>
  </r>
  <r>
    <x v="4"/>
    <x v="3"/>
    <n v="0"/>
  </r>
  <r>
    <x v="4"/>
    <x v="4"/>
    <n v="0"/>
  </r>
  <r>
    <x v="4"/>
    <x v="5"/>
    <n v="0"/>
  </r>
  <r>
    <x v="4"/>
    <x v="6"/>
    <n v="2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1"/>
  </r>
  <r>
    <x v="4"/>
    <x v="14"/>
    <n v="0"/>
  </r>
  <r>
    <x v="4"/>
    <x v="15"/>
    <n v="0"/>
  </r>
  <r>
    <x v="4"/>
    <x v="16"/>
    <n v="0"/>
  </r>
  <r>
    <x v="4"/>
    <x v="17"/>
    <n v="1"/>
  </r>
  <r>
    <x v="4"/>
    <x v="18"/>
    <n v="0"/>
  </r>
  <r>
    <x v="4"/>
    <x v="19"/>
    <n v="0"/>
  </r>
  <r>
    <x v="4"/>
    <x v="20"/>
    <n v="0"/>
  </r>
  <r>
    <x v="4"/>
    <x v="21"/>
    <n v="2"/>
  </r>
  <r>
    <x v="4"/>
    <x v="22"/>
    <n v="0"/>
  </r>
  <r>
    <x v="4"/>
    <x v="23"/>
    <n v="0"/>
  </r>
  <r>
    <x v="4"/>
    <x v="24"/>
    <n v="0"/>
  </r>
  <r>
    <x v="4"/>
    <x v="25"/>
    <n v="0"/>
  </r>
  <r>
    <x v="4"/>
    <x v="26"/>
    <n v="1"/>
  </r>
  <r>
    <x v="4"/>
    <x v="27"/>
    <n v="0"/>
  </r>
  <r>
    <x v="4"/>
    <x v="28"/>
    <n v="0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5"/>
    <x v="0"/>
    <n v="0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1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6"/>
  </r>
  <r>
    <x v="5"/>
    <x v="15"/>
    <n v="0"/>
  </r>
  <r>
    <x v="5"/>
    <x v="16"/>
    <n v="0"/>
  </r>
  <r>
    <x v="5"/>
    <x v="17"/>
    <n v="0"/>
  </r>
  <r>
    <x v="5"/>
    <x v="18"/>
    <n v="0"/>
  </r>
  <r>
    <x v="5"/>
    <x v="19"/>
    <n v="0"/>
  </r>
  <r>
    <x v="5"/>
    <x v="20"/>
    <n v="0"/>
  </r>
  <r>
    <x v="5"/>
    <x v="21"/>
    <n v="0"/>
  </r>
  <r>
    <x v="5"/>
    <x v="22"/>
    <n v="0"/>
  </r>
  <r>
    <x v="5"/>
    <x v="23"/>
    <n v="0"/>
  </r>
  <r>
    <x v="5"/>
    <x v="24"/>
    <n v="0"/>
  </r>
  <r>
    <x v="5"/>
    <x v="25"/>
    <n v="0"/>
  </r>
  <r>
    <x v="5"/>
    <x v="26"/>
    <n v="0"/>
  </r>
  <r>
    <x v="5"/>
    <x v="27"/>
    <n v="0"/>
  </r>
  <r>
    <x v="5"/>
    <x v="28"/>
    <n v="0"/>
  </r>
  <r>
    <x v="5"/>
    <x v="29"/>
    <n v="0"/>
  </r>
  <r>
    <x v="5"/>
    <x v="30"/>
    <n v="0"/>
  </r>
  <r>
    <x v="5"/>
    <x v="31"/>
    <n v="0"/>
  </r>
  <r>
    <x v="5"/>
    <x v="32"/>
    <n v="1"/>
  </r>
  <r>
    <x v="5"/>
    <x v="33"/>
    <n v="0"/>
  </r>
  <r>
    <x v="5"/>
    <x v="34"/>
    <n v="0"/>
  </r>
  <r>
    <x v="5"/>
    <x v="35"/>
    <n v="0"/>
  </r>
  <r>
    <x v="5"/>
    <x v="36"/>
    <n v="0"/>
  </r>
  <r>
    <x v="6"/>
    <x v="0"/>
    <n v="1"/>
  </r>
  <r>
    <x v="6"/>
    <x v="1"/>
    <n v="0"/>
  </r>
  <r>
    <x v="6"/>
    <x v="2"/>
    <n v="0"/>
  </r>
  <r>
    <x v="6"/>
    <x v="3"/>
    <n v="1"/>
  </r>
  <r>
    <x v="6"/>
    <x v="4"/>
    <n v="1"/>
  </r>
  <r>
    <x v="6"/>
    <x v="5"/>
    <n v="0"/>
  </r>
  <r>
    <x v="6"/>
    <x v="6"/>
    <n v="0"/>
  </r>
  <r>
    <x v="6"/>
    <x v="7"/>
    <n v="1"/>
  </r>
  <r>
    <x v="6"/>
    <x v="8"/>
    <n v="0"/>
  </r>
  <r>
    <x v="6"/>
    <x v="9"/>
    <n v="1"/>
  </r>
  <r>
    <x v="6"/>
    <x v="10"/>
    <n v="0"/>
  </r>
  <r>
    <x v="6"/>
    <x v="11"/>
    <n v="1"/>
  </r>
  <r>
    <x v="6"/>
    <x v="12"/>
    <n v="1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1"/>
  </r>
  <r>
    <x v="6"/>
    <x v="18"/>
    <n v="0"/>
  </r>
  <r>
    <x v="6"/>
    <x v="19"/>
    <n v="0"/>
  </r>
  <r>
    <x v="6"/>
    <x v="20"/>
    <n v="0"/>
  </r>
  <r>
    <x v="6"/>
    <x v="21"/>
    <n v="0"/>
  </r>
  <r>
    <x v="6"/>
    <x v="22"/>
    <n v="0"/>
  </r>
  <r>
    <x v="6"/>
    <x v="23"/>
    <n v="0"/>
  </r>
  <r>
    <x v="6"/>
    <x v="24"/>
    <n v="0"/>
  </r>
  <r>
    <x v="6"/>
    <x v="25"/>
    <n v="0"/>
  </r>
  <r>
    <x v="6"/>
    <x v="26"/>
    <n v="0"/>
  </r>
  <r>
    <x v="6"/>
    <x v="27"/>
    <n v="0"/>
  </r>
  <r>
    <x v="6"/>
    <x v="28"/>
    <n v="0"/>
  </r>
  <r>
    <x v="6"/>
    <x v="29"/>
    <n v="0"/>
  </r>
  <r>
    <x v="6"/>
    <x v="30"/>
    <n v="0"/>
  </r>
  <r>
    <x v="6"/>
    <x v="31"/>
    <n v="0"/>
  </r>
  <r>
    <x v="6"/>
    <x v="32"/>
    <n v="0"/>
  </r>
  <r>
    <x v="6"/>
    <x v="33"/>
    <n v="0"/>
  </r>
  <r>
    <x v="6"/>
    <x v="34"/>
    <n v="0"/>
  </r>
  <r>
    <x v="6"/>
    <x v="35"/>
    <n v="0"/>
  </r>
  <r>
    <x v="6"/>
    <x v="36"/>
    <n v="0"/>
  </r>
  <r>
    <x v="7"/>
    <x v="0"/>
    <n v="1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1"/>
  </r>
  <r>
    <x v="7"/>
    <x v="7"/>
    <n v="2"/>
  </r>
  <r>
    <x v="7"/>
    <x v="8"/>
    <n v="0"/>
  </r>
  <r>
    <x v="7"/>
    <x v="9"/>
    <n v="1"/>
  </r>
  <r>
    <x v="7"/>
    <x v="10"/>
    <n v="0"/>
  </r>
  <r>
    <x v="7"/>
    <x v="11"/>
    <n v="0"/>
  </r>
  <r>
    <x v="7"/>
    <x v="12"/>
    <n v="1"/>
  </r>
  <r>
    <x v="7"/>
    <x v="13"/>
    <n v="0"/>
  </r>
  <r>
    <x v="7"/>
    <x v="14"/>
    <n v="0"/>
  </r>
  <r>
    <x v="7"/>
    <x v="15"/>
    <n v="0"/>
  </r>
  <r>
    <x v="7"/>
    <x v="16"/>
    <n v="1"/>
  </r>
  <r>
    <x v="7"/>
    <x v="17"/>
    <n v="0"/>
  </r>
  <r>
    <x v="7"/>
    <x v="18"/>
    <n v="0"/>
  </r>
  <r>
    <x v="7"/>
    <x v="19"/>
    <n v="0"/>
  </r>
  <r>
    <x v="7"/>
    <x v="20"/>
    <n v="0"/>
  </r>
  <r>
    <x v="7"/>
    <x v="21"/>
    <n v="0"/>
  </r>
  <r>
    <x v="7"/>
    <x v="22"/>
    <n v="0"/>
  </r>
  <r>
    <x v="7"/>
    <x v="23"/>
    <n v="0"/>
  </r>
  <r>
    <x v="7"/>
    <x v="24"/>
    <n v="0"/>
  </r>
  <r>
    <x v="7"/>
    <x v="25"/>
    <n v="0"/>
  </r>
  <r>
    <x v="7"/>
    <x v="26"/>
    <n v="0"/>
  </r>
  <r>
    <x v="7"/>
    <x v="27"/>
    <n v="0"/>
  </r>
  <r>
    <x v="7"/>
    <x v="28"/>
    <n v="0"/>
  </r>
  <r>
    <x v="7"/>
    <x v="29"/>
    <n v="0"/>
  </r>
  <r>
    <x v="7"/>
    <x v="30"/>
    <n v="0"/>
  </r>
  <r>
    <x v="7"/>
    <x v="31"/>
    <n v="0"/>
  </r>
  <r>
    <x v="7"/>
    <x v="32"/>
    <n v="0"/>
  </r>
  <r>
    <x v="7"/>
    <x v="33"/>
    <n v="1"/>
  </r>
  <r>
    <x v="7"/>
    <x v="34"/>
    <n v="0"/>
  </r>
  <r>
    <x v="7"/>
    <x v="35"/>
    <n v="0"/>
  </r>
  <r>
    <x v="7"/>
    <x v="36"/>
    <n v="0"/>
  </r>
  <r>
    <x v="8"/>
    <x v="0"/>
    <n v="1"/>
  </r>
  <r>
    <x v="8"/>
    <x v="1"/>
    <n v="0"/>
  </r>
  <r>
    <x v="8"/>
    <x v="2"/>
    <n v="0"/>
  </r>
  <r>
    <x v="8"/>
    <x v="3"/>
    <n v="1"/>
  </r>
  <r>
    <x v="8"/>
    <x v="4"/>
    <n v="0"/>
  </r>
  <r>
    <x v="8"/>
    <x v="5"/>
    <n v="0"/>
  </r>
  <r>
    <x v="8"/>
    <x v="6"/>
    <n v="0"/>
  </r>
  <r>
    <x v="8"/>
    <x v="7"/>
    <n v="1"/>
  </r>
  <r>
    <x v="8"/>
    <x v="8"/>
    <n v="0"/>
  </r>
  <r>
    <x v="8"/>
    <x v="9"/>
    <n v="1"/>
  </r>
  <r>
    <x v="8"/>
    <x v="10"/>
    <n v="0"/>
  </r>
  <r>
    <x v="8"/>
    <x v="11"/>
    <n v="0"/>
  </r>
  <r>
    <x v="8"/>
    <x v="12"/>
    <n v="1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0"/>
  </r>
  <r>
    <x v="8"/>
    <x v="19"/>
    <n v="0"/>
  </r>
  <r>
    <x v="8"/>
    <x v="20"/>
    <n v="0"/>
  </r>
  <r>
    <x v="8"/>
    <x v="21"/>
    <n v="0"/>
  </r>
  <r>
    <x v="8"/>
    <x v="22"/>
    <n v="0"/>
  </r>
  <r>
    <x v="8"/>
    <x v="23"/>
    <n v="0"/>
  </r>
  <r>
    <x v="8"/>
    <x v="24"/>
    <n v="0"/>
  </r>
  <r>
    <x v="8"/>
    <x v="25"/>
    <n v="0"/>
  </r>
  <r>
    <x v="8"/>
    <x v="26"/>
    <n v="0"/>
  </r>
  <r>
    <x v="8"/>
    <x v="27"/>
    <n v="0"/>
  </r>
  <r>
    <x v="8"/>
    <x v="28"/>
    <n v="0"/>
  </r>
  <r>
    <x v="8"/>
    <x v="29"/>
    <n v="0"/>
  </r>
  <r>
    <x v="8"/>
    <x v="30"/>
    <n v="0"/>
  </r>
  <r>
    <x v="8"/>
    <x v="31"/>
    <n v="0"/>
  </r>
  <r>
    <x v="8"/>
    <x v="32"/>
    <n v="0"/>
  </r>
  <r>
    <x v="8"/>
    <x v="33"/>
    <n v="0"/>
  </r>
  <r>
    <x v="8"/>
    <x v="34"/>
    <n v="0"/>
  </r>
  <r>
    <x v="8"/>
    <x v="35"/>
    <n v="0"/>
  </r>
  <r>
    <x v="8"/>
    <x v="36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1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5"/>
  </r>
  <r>
    <x v="9"/>
    <x v="16"/>
    <n v="1"/>
  </r>
  <r>
    <x v="9"/>
    <x v="17"/>
    <n v="0"/>
  </r>
  <r>
    <x v="9"/>
    <x v="18"/>
    <n v="0"/>
  </r>
  <r>
    <x v="9"/>
    <x v="19"/>
    <n v="0"/>
  </r>
  <r>
    <x v="9"/>
    <x v="20"/>
    <n v="0"/>
  </r>
  <r>
    <x v="9"/>
    <x v="21"/>
    <n v="0"/>
  </r>
  <r>
    <x v="9"/>
    <x v="22"/>
    <n v="0"/>
  </r>
  <r>
    <x v="9"/>
    <x v="23"/>
    <n v="0"/>
  </r>
  <r>
    <x v="9"/>
    <x v="24"/>
    <n v="0"/>
  </r>
  <r>
    <x v="9"/>
    <x v="25"/>
    <n v="0"/>
  </r>
  <r>
    <x v="9"/>
    <x v="26"/>
    <n v="0"/>
  </r>
  <r>
    <x v="9"/>
    <x v="27"/>
    <n v="0"/>
  </r>
  <r>
    <x v="9"/>
    <x v="28"/>
    <n v="0"/>
  </r>
  <r>
    <x v="9"/>
    <x v="29"/>
    <n v="0"/>
  </r>
  <r>
    <x v="9"/>
    <x v="30"/>
    <n v="0"/>
  </r>
  <r>
    <x v="9"/>
    <x v="31"/>
    <n v="0"/>
  </r>
  <r>
    <x v="9"/>
    <x v="32"/>
    <n v="1"/>
  </r>
  <r>
    <x v="9"/>
    <x v="33"/>
    <n v="0"/>
  </r>
  <r>
    <x v="9"/>
    <x v="34"/>
    <n v="0"/>
  </r>
  <r>
    <x v="9"/>
    <x v="35"/>
    <n v="0"/>
  </r>
  <r>
    <x v="9"/>
    <x v="36"/>
    <n v="0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0"/>
  </r>
  <r>
    <x v="10"/>
    <x v="19"/>
    <n v="0"/>
  </r>
  <r>
    <x v="10"/>
    <x v="20"/>
    <n v="0"/>
  </r>
  <r>
    <x v="10"/>
    <x v="21"/>
    <n v="0"/>
  </r>
  <r>
    <x v="10"/>
    <x v="22"/>
    <n v="0"/>
  </r>
  <r>
    <x v="10"/>
    <x v="23"/>
    <n v="0"/>
  </r>
  <r>
    <x v="10"/>
    <x v="24"/>
    <n v="0"/>
  </r>
  <r>
    <x v="10"/>
    <x v="25"/>
    <n v="0"/>
  </r>
  <r>
    <x v="10"/>
    <x v="26"/>
    <n v="0"/>
  </r>
  <r>
    <x v="10"/>
    <x v="27"/>
    <n v="0"/>
  </r>
  <r>
    <x v="10"/>
    <x v="28"/>
    <n v="0"/>
  </r>
  <r>
    <x v="10"/>
    <x v="29"/>
    <n v="0"/>
  </r>
  <r>
    <x v="10"/>
    <x v="30"/>
    <n v="0"/>
  </r>
  <r>
    <x v="10"/>
    <x v="31"/>
    <n v="0"/>
  </r>
  <r>
    <x v="10"/>
    <x v="32"/>
    <n v="0"/>
  </r>
  <r>
    <x v="10"/>
    <x v="33"/>
    <n v="0"/>
  </r>
  <r>
    <x v="10"/>
    <x v="34"/>
    <n v="0"/>
  </r>
  <r>
    <x v="10"/>
    <x v="35"/>
    <n v="0"/>
  </r>
  <r>
    <x v="10"/>
    <x v="36"/>
    <n v="0"/>
  </r>
  <r>
    <x v="11"/>
    <x v="0"/>
    <n v="1"/>
  </r>
  <r>
    <x v="11"/>
    <x v="1"/>
    <n v="0"/>
  </r>
  <r>
    <x v="11"/>
    <x v="2"/>
    <n v="0"/>
  </r>
  <r>
    <x v="11"/>
    <x v="3"/>
    <n v="1"/>
  </r>
  <r>
    <x v="11"/>
    <x v="4"/>
    <n v="1"/>
  </r>
  <r>
    <x v="11"/>
    <x v="5"/>
    <n v="0"/>
  </r>
  <r>
    <x v="11"/>
    <x v="6"/>
    <n v="0"/>
  </r>
  <r>
    <x v="11"/>
    <x v="7"/>
    <n v="1"/>
  </r>
  <r>
    <x v="11"/>
    <x v="8"/>
    <n v="0"/>
  </r>
  <r>
    <x v="11"/>
    <x v="9"/>
    <n v="1"/>
  </r>
  <r>
    <x v="11"/>
    <x v="10"/>
    <n v="0"/>
  </r>
  <r>
    <x v="11"/>
    <x v="11"/>
    <n v="0"/>
  </r>
  <r>
    <x v="11"/>
    <x v="12"/>
    <n v="1"/>
  </r>
  <r>
    <x v="11"/>
    <x v="13"/>
    <n v="0"/>
  </r>
  <r>
    <x v="11"/>
    <x v="14"/>
    <n v="0"/>
  </r>
  <r>
    <x v="11"/>
    <x v="15"/>
    <n v="0"/>
  </r>
  <r>
    <x v="11"/>
    <x v="16"/>
    <n v="1"/>
  </r>
  <r>
    <x v="11"/>
    <x v="17"/>
    <n v="0"/>
  </r>
  <r>
    <x v="11"/>
    <x v="18"/>
    <n v="1"/>
  </r>
  <r>
    <x v="11"/>
    <x v="19"/>
    <n v="0"/>
  </r>
  <r>
    <x v="11"/>
    <x v="20"/>
    <n v="0"/>
  </r>
  <r>
    <x v="11"/>
    <x v="21"/>
    <n v="0"/>
  </r>
  <r>
    <x v="11"/>
    <x v="22"/>
    <n v="0"/>
  </r>
  <r>
    <x v="11"/>
    <x v="23"/>
    <n v="0"/>
  </r>
  <r>
    <x v="11"/>
    <x v="24"/>
    <n v="0"/>
  </r>
  <r>
    <x v="11"/>
    <x v="25"/>
    <n v="0"/>
  </r>
  <r>
    <x v="11"/>
    <x v="26"/>
    <n v="0"/>
  </r>
  <r>
    <x v="11"/>
    <x v="27"/>
    <n v="0"/>
  </r>
  <r>
    <x v="11"/>
    <x v="28"/>
    <n v="0"/>
  </r>
  <r>
    <x v="11"/>
    <x v="29"/>
    <n v="0"/>
  </r>
  <r>
    <x v="11"/>
    <x v="30"/>
    <n v="0"/>
  </r>
  <r>
    <x v="11"/>
    <x v="31"/>
    <n v="0"/>
  </r>
  <r>
    <x v="11"/>
    <x v="32"/>
    <n v="0"/>
  </r>
  <r>
    <x v="11"/>
    <x v="33"/>
    <n v="0"/>
  </r>
  <r>
    <x v="11"/>
    <x v="34"/>
    <n v="0"/>
  </r>
  <r>
    <x v="11"/>
    <x v="35"/>
    <n v="0"/>
  </r>
  <r>
    <x v="11"/>
    <x v="36"/>
    <n v="0"/>
  </r>
  <r>
    <x v="12"/>
    <x v="0"/>
    <n v="2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1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0"/>
  </r>
  <r>
    <x v="12"/>
    <x v="19"/>
    <n v="0"/>
  </r>
  <r>
    <x v="12"/>
    <x v="20"/>
    <n v="0"/>
  </r>
  <r>
    <x v="12"/>
    <x v="21"/>
    <n v="0"/>
  </r>
  <r>
    <x v="12"/>
    <x v="22"/>
    <n v="0"/>
  </r>
  <r>
    <x v="12"/>
    <x v="23"/>
    <n v="0"/>
  </r>
  <r>
    <x v="12"/>
    <x v="24"/>
    <n v="0"/>
  </r>
  <r>
    <x v="12"/>
    <x v="25"/>
    <n v="0"/>
  </r>
  <r>
    <x v="12"/>
    <x v="26"/>
    <n v="0"/>
  </r>
  <r>
    <x v="12"/>
    <x v="27"/>
    <n v="0"/>
  </r>
  <r>
    <x v="12"/>
    <x v="28"/>
    <n v="0"/>
  </r>
  <r>
    <x v="12"/>
    <x v="29"/>
    <n v="0"/>
  </r>
  <r>
    <x v="12"/>
    <x v="30"/>
    <n v="0"/>
  </r>
  <r>
    <x v="12"/>
    <x v="31"/>
    <n v="0"/>
  </r>
  <r>
    <x v="12"/>
    <x v="32"/>
    <n v="0"/>
  </r>
  <r>
    <x v="12"/>
    <x v="33"/>
    <n v="0"/>
  </r>
  <r>
    <x v="12"/>
    <x v="34"/>
    <n v="6"/>
  </r>
  <r>
    <x v="12"/>
    <x v="35"/>
    <n v="0"/>
  </r>
  <r>
    <x v="12"/>
    <x v="36"/>
    <n v="0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3"/>
  </r>
  <r>
    <x v="13"/>
    <x v="19"/>
    <n v="0"/>
  </r>
  <r>
    <x v="13"/>
    <x v="20"/>
    <n v="0"/>
  </r>
  <r>
    <x v="13"/>
    <x v="21"/>
    <n v="0"/>
  </r>
  <r>
    <x v="13"/>
    <x v="22"/>
    <n v="0"/>
  </r>
  <r>
    <x v="13"/>
    <x v="23"/>
    <n v="0"/>
  </r>
  <r>
    <x v="13"/>
    <x v="24"/>
    <n v="0"/>
  </r>
  <r>
    <x v="13"/>
    <x v="25"/>
    <n v="0"/>
  </r>
  <r>
    <x v="13"/>
    <x v="26"/>
    <n v="0"/>
  </r>
  <r>
    <x v="13"/>
    <x v="27"/>
    <n v="0"/>
  </r>
  <r>
    <x v="13"/>
    <x v="28"/>
    <n v="0"/>
  </r>
  <r>
    <x v="13"/>
    <x v="29"/>
    <n v="0"/>
  </r>
  <r>
    <x v="13"/>
    <x v="30"/>
    <n v="0"/>
  </r>
  <r>
    <x v="13"/>
    <x v="31"/>
    <n v="0"/>
  </r>
  <r>
    <x v="13"/>
    <x v="32"/>
    <n v="0"/>
  </r>
  <r>
    <x v="13"/>
    <x v="33"/>
    <n v="0"/>
  </r>
  <r>
    <x v="13"/>
    <x v="34"/>
    <n v="0"/>
  </r>
  <r>
    <x v="13"/>
    <x v="35"/>
    <n v="0"/>
  </r>
  <r>
    <x v="13"/>
    <x v="36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1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1"/>
  </r>
  <r>
    <x v="14"/>
    <x v="11"/>
    <n v="0"/>
  </r>
  <r>
    <x v="14"/>
    <x v="12"/>
    <n v="0"/>
  </r>
  <r>
    <x v="14"/>
    <x v="13"/>
    <n v="5"/>
  </r>
  <r>
    <x v="14"/>
    <x v="14"/>
    <n v="0"/>
  </r>
  <r>
    <x v="14"/>
    <x v="15"/>
    <n v="2"/>
  </r>
  <r>
    <x v="14"/>
    <x v="16"/>
    <n v="0"/>
  </r>
  <r>
    <x v="14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24"/>
    <n v="0"/>
  </r>
  <r>
    <x v="14"/>
    <x v="25"/>
    <n v="0"/>
  </r>
  <r>
    <x v="14"/>
    <x v="26"/>
    <n v="0"/>
  </r>
  <r>
    <x v="14"/>
    <x v="27"/>
    <n v="0"/>
  </r>
  <r>
    <x v="14"/>
    <x v="28"/>
    <n v="0"/>
  </r>
  <r>
    <x v="14"/>
    <x v="29"/>
    <n v="0"/>
  </r>
  <r>
    <x v="14"/>
    <x v="30"/>
    <n v="0"/>
  </r>
  <r>
    <x v="14"/>
    <x v="31"/>
    <n v="0"/>
  </r>
  <r>
    <x v="14"/>
    <x v="32"/>
    <n v="0"/>
  </r>
  <r>
    <x v="14"/>
    <x v="33"/>
    <n v="0"/>
  </r>
  <r>
    <x v="14"/>
    <x v="34"/>
    <n v="0"/>
  </r>
  <r>
    <x v="14"/>
    <x v="35"/>
    <n v="0"/>
  </r>
  <r>
    <x v="14"/>
    <x v="36"/>
    <n v="0"/>
  </r>
  <r>
    <x v="15"/>
    <x v="0"/>
    <n v="1"/>
  </r>
  <r>
    <x v="15"/>
    <x v="1"/>
    <n v="0"/>
  </r>
  <r>
    <x v="15"/>
    <x v="2"/>
    <n v="0"/>
  </r>
  <r>
    <x v="15"/>
    <x v="3"/>
    <n v="1"/>
  </r>
  <r>
    <x v="15"/>
    <x v="4"/>
    <n v="1"/>
  </r>
  <r>
    <x v="15"/>
    <x v="5"/>
    <n v="1"/>
  </r>
  <r>
    <x v="15"/>
    <x v="6"/>
    <n v="0"/>
  </r>
  <r>
    <x v="15"/>
    <x v="7"/>
    <n v="1"/>
  </r>
  <r>
    <x v="15"/>
    <x v="8"/>
    <n v="0"/>
  </r>
  <r>
    <x v="15"/>
    <x v="9"/>
    <n v="0"/>
  </r>
  <r>
    <x v="15"/>
    <x v="10"/>
    <n v="1"/>
  </r>
  <r>
    <x v="15"/>
    <x v="11"/>
    <n v="1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0"/>
  </r>
  <r>
    <x v="15"/>
    <x v="19"/>
    <n v="0"/>
  </r>
  <r>
    <x v="15"/>
    <x v="20"/>
    <n v="0"/>
  </r>
  <r>
    <x v="15"/>
    <x v="21"/>
    <n v="0"/>
  </r>
  <r>
    <x v="15"/>
    <x v="22"/>
    <n v="0"/>
  </r>
  <r>
    <x v="15"/>
    <x v="23"/>
    <n v="0"/>
  </r>
  <r>
    <x v="15"/>
    <x v="24"/>
    <n v="0"/>
  </r>
  <r>
    <x v="15"/>
    <x v="25"/>
    <n v="0"/>
  </r>
  <r>
    <x v="15"/>
    <x v="26"/>
    <n v="0"/>
  </r>
  <r>
    <x v="15"/>
    <x v="27"/>
    <n v="0"/>
  </r>
  <r>
    <x v="15"/>
    <x v="28"/>
    <n v="0"/>
  </r>
  <r>
    <x v="15"/>
    <x v="29"/>
    <n v="0"/>
  </r>
  <r>
    <x v="15"/>
    <x v="30"/>
    <n v="0"/>
  </r>
  <r>
    <x v="15"/>
    <x v="31"/>
    <n v="0"/>
  </r>
  <r>
    <x v="15"/>
    <x v="32"/>
    <n v="0"/>
  </r>
  <r>
    <x v="15"/>
    <x v="33"/>
    <n v="0"/>
  </r>
  <r>
    <x v="15"/>
    <x v="34"/>
    <n v="0"/>
  </r>
  <r>
    <x v="15"/>
    <x v="35"/>
    <n v="1"/>
  </r>
  <r>
    <x v="15"/>
    <x v="36"/>
    <n v="0"/>
  </r>
  <r>
    <x v="16"/>
    <x v="0"/>
    <n v="0"/>
  </r>
  <r>
    <x v="16"/>
    <x v="1"/>
    <n v="0"/>
  </r>
  <r>
    <x v="16"/>
    <x v="2"/>
    <n v="0"/>
  </r>
  <r>
    <x v="16"/>
    <x v="3"/>
    <n v="0"/>
  </r>
  <r>
    <x v="16"/>
    <x v="4"/>
    <n v="1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1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1"/>
  </r>
  <r>
    <x v="16"/>
    <x v="18"/>
    <n v="2"/>
  </r>
  <r>
    <x v="16"/>
    <x v="19"/>
    <n v="0"/>
  </r>
  <r>
    <x v="16"/>
    <x v="20"/>
    <n v="0"/>
  </r>
  <r>
    <x v="16"/>
    <x v="21"/>
    <n v="0"/>
  </r>
  <r>
    <x v="16"/>
    <x v="22"/>
    <n v="0"/>
  </r>
  <r>
    <x v="16"/>
    <x v="23"/>
    <n v="0"/>
  </r>
  <r>
    <x v="16"/>
    <x v="24"/>
    <n v="0"/>
  </r>
  <r>
    <x v="16"/>
    <x v="25"/>
    <n v="0"/>
  </r>
  <r>
    <x v="16"/>
    <x v="26"/>
    <n v="0"/>
  </r>
  <r>
    <x v="16"/>
    <x v="27"/>
    <n v="0"/>
  </r>
  <r>
    <x v="16"/>
    <x v="28"/>
    <n v="0"/>
  </r>
  <r>
    <x v="16"/>
    <x v="29"/>
    <n v="0"/>
  </r>
  <r>
    <x v="16"/>
    <x v="30"/>
    <n v="0"/>
  </r>
  <r>
    <x v="16"/>
    <x v="31"/>
    <n v="0"/>
  </r>
  <r>
    <x v="16"/>
    <x v="32"/>
    <n v="0"/>
  </r>
  <r>
    <x v="16"/>
    <x v="33"/>
    <n v="0"/>
  </r>
  <r>
    <x v="16"/>
    <x v="34"/>
    <n v="0"/>
  </r>
  <r>
    <x v="16"/>
    <x v="35"/>
    <n v="0"/>
  </r>
  <r>
    <x v="16"/>
    <x v="36"/>
    <n v="0"/>
  </r>
  <r>
    <x v="17"/>
    <x v="0"/>
    <n v="0"/>
  </r>
  <r>
    <x v="17"/>
    <x v="1"/>
    <n v="0"/>
  </r>
  <r>
    <x v="17"/>
    <x v="2"/>
    <n v="1"/>
  </r>
  <r>
    <x v="17"/>
    <x v="3"/>
    <n v="0"/>
  </r>
  <r>
    <x v="17"/>
    <x v="4"/>
    <n v="1"/>
  </r>
  <r>
    <x v="17"/>
    <x v="5"/>
    <n v="0"/>
  </r>
  <r>
    <x v="17"/>
    <x v="6"/>
    <n v="1"/>
  </r>
  <r>
    <x v="17"/>
    <x v="7"/>
    <n v="0"/>
  </r>
  <r>
    <x v="17"/>
    <x v="8"/>
    <n v="0"/>
  </r>
  <r>
    <x v="17"/>
    <x v="9"/>
    <n v="0"/>
  </r>
  <r>
    <x v="17"/>
    <x v="10"/>
    <n v="1"/>
  </r>
  <r>
    <x v="17"/>
    <x v="11"/>
    <n v="0"/>
  </r>
  <r>
    <x v="17"/>
    <x v="12"/>
    <n v="0"/>
  </r>
  <r>
    <x v="17"/>
    <x v="13"/>
    <n v="0"/>
  </r>
  <r>
    <x v="17"/>
    <x v="14"/>
    <n v="1"/>
  </r>
  <r>
    <x v="17"/>
    <x v="15"/>
    <n v="0"/>
  </r>
  <r>
    <x v="17"/>
    <x v="16"/>
    <n v="0"/>
  </r>
  <r>
    <x v="17"/>
    <x v="17"/>
    <n v="0"/>
  </r>
  <r>
    <x v="17"/>
    <x v="18"/>
    <n v="2"/>
  </r>
  <r>
    <x v="17"/>
    <x v="19"/>
    <n v="0"/>
  </r>
  <r>
    <x v="17"/>
    <x v="20"/>
    <n v="0"/>
  </r>
  <r>
    <x v="17"/>
    <x v="21"/>
    <n v="0"/>
  </r>
  <r>
    <x v="17"/>
    <x v="22"/>
    <n v="0"/>
  </r>
  <r>
    <x v="17"/>
    <x v="23"/>
    <n v="0"/>
  </r>
  <r>
    <x v="17"/>
    <x v="24"/>
    <n v="0"/>
  </r>
  <r>
    <x v="17"/>
    <x v="25"/>
    <n v="0"/>
  </r>
  <r>
    <x v="17"/>
    <x v="26"/>
    <n v="0"/>
  </r>
  <r>
    <x v="17"/>
    <x v="27"/>
    <n v="0"/>
  </r>
  <r>
    <x v="17"/>
    <x v="28"/>
    <n v="0"/>
  </r>
  <r>
    <x v="17"/>
    <x v="29"/>
    <n v="0"/>
  </r>
  <r>
    <x v="17"/>
    <x v="30"/>
    <n v="1"/>
  </r>
  <r>
    <x v="17"/>
    <x v="31"/>
    <n v="0"/>
  </r>
  <r>
    <x v="17"/>
    <x v="32"/>
    <n v="0"/>
  </r>
  <r>
    <x v="17"/>
    <x v="33"/>
    <n v="0"/>
  </r>
  <r>
    <x v="17"/>
    <x v="34"/>
    <n v="0"/>
  </r>
  <r>
    <x v="17"/>
    <x v="35"/>
    <n v="0"/>
  </r>
  <r>
    <x v="17"/>
    <x v="36"/>
    <n v="0"/>
  </r>
  <r>
    <x v="18"/>
    <x v="0"/>
    <n v="0"/>
  </r>
  <r>
    <x v="18"/>
    <x v="1"/>
    <n v="4"/>
  </r>
  <r>
    <x v="18"/>
    <x v="2"/>
    <n v="1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1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3"/>
  </r>
  <r>
    <x v="18"/>
    <x v="17"/>
    <n v="0"/>
  </r>
  <r>
    <x v="18"/>
    <x v="18"/>
    <n v="0"/>
  </r>
  <r>
    <x v="18"/>
    <x v="19"/>
    <n v="0"/>
  </r>
  <r>
    <x v="18"/>
    <x v="20"/>
    <n v="0"/>
  </r>
  <r>
    <x v="18"/>
    <x v="21"/>
    <n v="0"/>
  </r>
  <r>
    <x v="18"/>
    <x v="22"/>
    <n v="0"/>
  </r>
  <r>
    <x v="18"/>
    <x v="23"/>
    <n v="0"/>
  </r>
  <r>
    <x v="18"/>
    <x v="24"/>
    <n v="0"/>
  </r>
  <r>
    <x v="18"/>
    <x v="25"/>
    <n v="0"/>
  </r>
  <r>
    <x v="18"/>
    <x v="26"/>
    <n v="0"/>
  </r>
  <r>
    <x v="18"/>
    <x v="27"/>
    <n v="0"/>
  </r>
  <r>
    <x v="18"/>
    <x v="28"/>
    <n v="0"/>
  </r>
  <r>
    <x v="18"/>
    <x v="29"/>
    <n v="0"/>
  </r>
  <r>
    <x v="18"/>
    <x v="30"/>
    <n v="0"/>
  </r>
  <r>
    <x v="18"/>
    <x v="31"/>
    <n v="0"/>
  </r>
  <r>
    <x v="18"/>
    <x v="32"/>
    <n v="0"/>
  </r>
  <r>
    <x v="18"/>
    <x v="33"/>
    <n v="0"/>
  </r>
  <r>
    <x v="18"/>
    <x v="34"/>
    <n v="0"/>
  </r>
  <r>
    <x v="18"/>
    <x v="35"/>
    <n v="0"/>
  </r>
  <r>
    <x v="18"/>
    <x v="36"/>
    <n v="0"/>
  </r>
  <r>
    <x v="19"/>
    <x v="0"/>
    <n v="0"/>
  </r>
  <r>
    <x v="19"/>
    <x v="1"/>
    <n v="0"/>
  </r>
  <r>
    <x v="19"/>
    <x v="2"/>
    <n v="1"/>
  </r>
  <r>
    <x v="19"/>
    <x v="3"/>
    <n v="0"/>
  </r>
  <r>
    <x v="19"/>
    <x v="4"/>
    <n v="1"/>
  </r>
  <r>
    <x v="19"/>
    <x v="5"/>
    <n v="0"/>
  </r>
  <r>
    <x v="19"/>
    <x v="6"/>
    <n v="0"/>
  </r>
  <r>
    <x v="19"/>
    <x v="7"/>
    <n v="1"/>
  </r>
  <r>
    <x v="19"/>
    <x v="8"/>
    <n v="0"/>
  </r>
  <r>
    <x v="19"/>
    <x v="9"/>
    <n v="0"/>
  </r>
  <r>
    <x v="19"/>
    <x v="10"/>
    <n v="0"/>
  </r>
  <r>
    <x v="19"/>
    <x v="11"/>
    <n v="1"/>
  </r>
  <r>
    <x v="19"/>
    <x v="12"/>
    <n v="1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2"/>
  </r>
  <r>
    <x v="19"/>
    <x v="19"/>
    <n v="0"/>
  </r>
  <r>
    <x v="19"/>
    <x v="20"/>
    <n v="0"/>
  </r>
  <r>
    <x v="19"/>
    <x v="21"/>
    <n v="0"/>
  </r>
  <r>
    <x v="19"/>
    <x v="22"/>
    <n v="0"/>
  </r>
  <r>
    <x v="19"/>
    <x v="23"/>
    <n v="0"/>
  </r>
  <r>
    <x v="19"/>
    <x v="24"/>
    <n v="0"/>
  </r>
  <r>
    <x v="19"/>
    <x v="25"/>
    <n v="0"/>
  </r>
  <r>
    <x v="19"/>
    <x v="26"/>
    <n v="0"/>
  </r>
  <r>
    <x v="19"/>
    <x v="27"/>
    <n v="0"/>
  </r>
  <r>
    <x v="19"/>
    <x v="28"/>
    <n v="0"/>
  </r>
  <r>
    <x v="19"/>
    <x v="29"/>
    <n v="0"/>
  </r>
  <r>
    <x v="19"/>
    <x v="30"/>
    <n v="0"/>
  </r>
  <r>
    <x v="19"/>
    <x v="31"/>
    <n v="0"/>
  </r>
  <r>
    <x v="19"/>
    <x v="32"/>
    <n v="0"/>
  </r>
  <r>
    <x v="19"/>
    <x v="33"/>
    <n v="0"/>
  </r>
  <r>
    <x v="19"/>
    <x v="34"/>
    <n v="0"/>
  </r>
  <r>
    <x v="19"/>
    <x v="35"/>
    <n v="0"/>
  </r>
  <r>
    <x v="19"/>
    <x v="36"/>
    <n v="1"/>
  </r>
  <r>
    <x v="20"/>
    <x v="0"/>
    <n v="0"/>
  </r>
  <r>
    <x v="20"/>
    <x v="1"/>
    <n v="0"/>
  </r>
  <r>
    <x v="20"/>
    <x v="2"/>
    <n v="1"/>
  </r>
  <r>
    <x v="20"/>
    <x v="3"/>
    <n v="0"/>
  </r>
  <r>
    <x v="20"/>
    <x v="4"/>
    <n v="1"/>
  </r>
  <r>
    <x v="20"/>
    <x v="5"/>
    <n v="2"/>
  </r>
  <r>
    <x v="20"/>
    <x v="6"/>
    <n v="0"/>
  </r>
  <r>
    <x v="20"/>
    <x v="7"/>
    <n v="0"/>
  </r>
  <r>
    <x v="20"/>
    <x v="8"/>
    <n v="0"/>
  </r>
  <r>
    <x v="20"/>
    <x v="9"/>
    <n v="1"/>
  </r>
  <r>
    <x v="20"/>
    <x v="10"/>
    <n v="1"/>
  </r>
  <r>
    <x v="20"/>
    <x v="11"/>
    <n v="0"/>
  </r>
  <r>
    <x v="20"/>
    <x v="12"/>
    <n v="0"/>
  </r>
  <r>
    <x v="20"/>
    <x v="13"/>
    <n v="0"/>
  </r>
  <r>
    <x v="20"/>
    <x v="14"/>
    <n v="1"/>
  </r>
  <r>
    <x v="20"/>
    <x v="15"/>
    <n v="0"/>
  </r>
  <r>
    <x v="20"/>
    <x v="16"/>
    <n v="0"/>
  </r>
  <r>
    <x v="20"/>
    <x v="17"/>
    <n v="0"/>
  </r>
  <r>
    <x v="20"/>
    <x v="18"/>
    <n v="1"/>
  </r>
  <r>
    <x v="20"/>
    <x v="19"/>
    <n v="0"/>
  </r>
  <r>
    <x v="20"/>
    <x v="20"/>
    <n v="0"/>
  </r>
  <r>
    <x v="20"/>
    <x v="21"/>
    <n v="0"/>
  </r>
  <r>
    <x v="20"/>
    <x v="22"/>
    <n v="0"/>
  </r>
  <r>
    <x v="20"/>
    <x v="23"/>
    <n v="0"/>
  </r>
  <r>
    <x v="20"/>
    <x v="24"/>
    <n v="0"/>
  </r>
  <r>
    <x v="20"/>
    <x v="25"/>
    <n v="0"/>
  </r>
  <r>
    <x v="20"/>
    <x v="26"/>
    <n v="0"/>
  </r>
  <r>
    <x v="20"/>
    <x v="27"/>
    <n v="0"/>
  </r>
  <r>
    <x v="20"/>
    <x v="28"/>
    <n v="0"/>
  </r>
  <r>
    <x v="20"/>
    <x v="29"/>
    <n v="0"/>
  </r>
  <r>
    <x v="20"/>
    <x v="30"/>
    <n v="1"/>
  </r>
  <r>
    <x v="20"/>
    <x v="31"/>
    <n v="0"/>
  </r>
  <r>
    <x v="20"/>
    <x v="32"/>
    <n v="0"/>
  </r>
  <r>
    <x v="20"/>
    <x v="33"/>
    <n v="0"/>
  </r>
  <r>
    <x v="20"/>
    <x v="34"/>
    <n v="0"/>
  </r>
  <r>
    <x v="20"/>
    <x v="35"/>
    <n v="0"/>
  </r>
  <r>
    <x v="20"/>
    <x v="36"/>
    <n v="0"/>
  </r>
  <r>
    <x v="21"/>
    <x v="0"/>
    <n v="0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0"/>
  </r>
  <r>
    <x v="21"/>
    <x v="19"/>
    <n v="1"/>
  </r>
  <r>
    <x v="21"/>
    <x v="20"/>
    <n v="1"/>
  </r>
  <r>
    <x v="21"/>
    <x v="21"/>
    <n v="2"/>
  </r>
  <r>
    <x v="21"/>
    <x v="22"/>
    <n v="0"/>
  </r>
  <r>
    <x v="21"/>
    <x v="23"/>
    <n v="0"/>
  </r>
  <r>
    <x v="21"/>
    <x v="24"/>
    <n v="2"/>
  </r>
  <r>
    <x v="21"/>
    <x v="25"/>
    <n v="2"/>
  </r>
  <r>
    <x v="21"/>
    <x v="26"/>
    <n v="0"/>
  </r>
  <r>
    <x v="21"/>
    <x v="27"/>
    <n v="0"/>
  </r>
  <r>
    <x v="21"/>
    <x v="28"/>
    <n v="0"/>
  </r>
  <r>
    <x v="21"/>
    <x v="29"/>
    <n v="0"/>
  </r>
  <r>
    <x v="21"/>
    <x v="30"/>
    <n v="0"/>
  </r>
  <r>
    <x v="21"/>
    <x v="31"/>
    <n v="0"/>
  </r>
  <r>
    <x v="21"/>
    <x v="32"/>
    <n v="0"/>
  </r>
  <r>
    <x v="21"/>
    <x v="33"/>
    <n v="0"/>
  </r>
  <r>
    <x v="21"/>
    <x v="34"/>
    <n v="0"/>
  </r>
  <r>
    <x v="21"/>
    <x v="35"/>
    <n v="0"/>
  </r>
  <r>
    <x v="21"/>
    <x v="36"/>
    <n v="0"/>
  </r>
  <r>
    <x v="22"/>
    <x v="0"/>
    <n v="0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1"/>
  </r>
  <r>
    <x v="22"/>
    <x v="6"/>
    <n v="0"/>
  </r>
  <r>
    <x v="22"/>
    <x v="7"/>
    <n v="0"/>
  </r>
  <r>
    <x v="22"/>
    <x v="8"/>
    <n v="0"/>
  </r>
  <r>
    <x v="22"/>
    <x v="9"/>
    <n v="1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0"/>
  </r>
  <r>
    <x v="22"/>
    <x v="19"/>
    <n v="1"/>
  </r>
  <r>
    <x v="22"/>
    <x v="20"/>
    <n v="0"/>
  </r>
  <r>
    <x v="22"/>
    <x v="21"/>
    <n v="0"/>
  </r>
  <r>
    <x v="22"/>
    <x v="22"/>
    <n v="0"/>
  </r>
  <r>
    <x v="22"/>
    <x v="23"/>
    <n v="0"/>
  </r>
  <r>
    <x v="22"/>
    <x v="24"/>
    <n v="1"/>
  </r>
  <r>
    <x v="22"/>
    <x v="25"/>
    <n v="0"/>
  </r>
  <r>
    <x v="22"/>
    <x v="26"/>
    <n v="0"/>
  </r>
  <r>
    <x v="22"/>
    <x v="27"/>
    <n v="0"/>
  </r>
  <r>
    <x v="22"/>
    <x v="28"/>
    <n v="0"/>
  </r>
  <r>
    <x v="22"/>
    <x v="29"/>
    <n v="1"/>
  </r>
  <r>
    <x v="22"/>
    <x v="30"/>
    <n v="0"/>
  </r>
  <r>
    <x v="22"/>
    <x v="31"/>
    <n v="0"/>
  </r>
  <r>
    <x v="22"/>
    <x v="32"/>
    <n v="0"/>
  </r>
  <r>
    <x v="22"/>
    <x v="33"/>
    <n v="0"/>
  </r>
  <r>
    <x v="22"/>
    <x v="34"/>
    <n v="0"/>
  </r>
  <r>
    <x v="22"/>
    <x v="35"/>
    <n v="0"/>
  </r>
  <r>
    <x v="22"/>
    <x v="36"/>
    <n v="0"/>
  </r>
  <r>
    <x v="23"/>
    <x v="0"/>
    <n v="0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1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0"/>
  </r>
  <r>
    <x v="23"/>
    <x v="19"/>
    <n v="0"/>
  </r>
  <r>
    <x v="23"/>
    <x v="20"/>
    <n v="0"/>
  </r>
  <r>
    <x v="23"/>
    <x v="21"/>
    <n v="2"/>
  </r>
  <r>
    <x v="23"/>
    <x v="22"/>
    <n v="0"/>
  </r>
  <r>
    <x v="23"/>
    <x v="23"/>
    <n v="0"/>
  </r>
  <r>
    <x v="23"/>
    <x v="24"/>
    <n v="0"/>
  </r>
  <r>
    <x v="23"/>
    <x v="25"/>
    <n v="2"/>
  </r>
  <r>
    <x v="23"/>
    <x v="26"/>
    <n v="0"/>
  </r>
  <r>
    <x v="23"/>
    <x v="27"/>
    <n v="0"/>
  </r>
  <r>
    <x v="23"/>
    <x v="28"/>
    <n v="0"/>
  </r>
  <r>
    <x v="23"/>
    <x v="29"/>
    <n v="0"/>
  </r>
  <r>
    <x v="23"/>
    <x v="30"/>
    <n v="0"/>
  </r>
  <r>
    <x v="23"/>
    <x v="31"/>
    <n v="0"/>
  </r>
  <r>
    <x v="23"/>
    <x v="32"/>
    <n v="0"/>
  </r>
  <r>
    <x v="23"/>
    <x v="33"/>
    <n v="0"/>
  </r>
  <r>
    <x v="23"/>
    <x v="34"/>
    <n v="0"/>
  </r>
  <r>
    <x v="23"/>
    <x v="35"/>
    <n v="0"/>
  </r>
  <r>
    <x v="23"/>
    <x v="36"/>
    <n v="0"/>
  </r>
  <r>
    <x v="24"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3">
  <location ref="A3:B29" firstHeaderRow="1" firstDataRow="1" firstDataCol="1" rowPageCount="1" colPageCount="1"/>
  <pivotFields count="4">
    <pivotField axis="axisRow" showAll="0">
      <items count="44">
        <item x="0"/>
        <item m="1" x="27"/>
        <item m="1" x="42"/>
        <item x="1"/>
        <item m="1" x="25"/>
        <item x="2"/>
        <item x="3"/>
        <item x="4"/>
        <item x="21"/>
        <item m="1" x="37"/>
        <item x="5"/>
        <item m="1" x="34"/>
        <item m="1" x="28"/>
        <item x="6"/>
        <item x="7"/>
        <item x="22"/>
        <item x="8"/>
        <item m="1" x="41"/>
        <item m="1" x="36"/>
        <item x="9"/>
        <item m="1" x="32"/>
        <item m="1" x="35"/>
        <item x="10"/>
        <item x="11"/>
        <item m="1" x="40"/>
        <item m="1" x="26"/>
        <item x="23"/>
        <item x="12"/>
        <item m="1" x="30"/>
        <item x="13"/>
        <item x="14"/>
        <item x="15"/>
        <item x="16"/>
        <item m="1" x="29"/>
        <item x="17"/>
        <item x="18"/>
        <item m="1" x="38"/>
        <item x="19"/>
        <item m="1" x="31"/>
        <item x="20"/>
        <item x="24"/>
        <item m="1" x="39"/>
        <item m="1" x="33"/>
        <item t="default"/>
      </items>
    </pivotField>
    <pivotField axis="axisPage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37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dataField="1" showAll="0"/>
    <pivotField showAll="0" defaultSubtotal="0">
      <items count="9">
        <item x="3"/>
        <item x="2"/>
        <item x="0"/>
        <item x="1"/>
        <item x="4"/>
        <item x="5"/>
        <item x="6"/>
        <item x="7"/>
        <item x="8"/>
      </items>
    </pivotField>
  </pivotFields>
  <rowFields count="1">
    <field x="0"/>
  </rowFields>
  <rowItems count="26">
    <i>
      <x/>
    </i>
    <i>
      <x v="3"/>
    </i>
    <i>
      <x v="5"/>
    </i>
    <i>
      <x v="6"/>
    </i>
    <i>
      <x v="7"/>
    </i>
    <i>
      <x v="8"/>
    </i>
    <i>
      <x v="10"/>
    </i>
    <i>
      <x v="13"/>
    </i>
    <i>
      <x v="14"/>
    </i>
    <i>
      <x v="15"/>
    </i>
    <i>
      <x v="16"/>
    </i>
    <i>
      <x v="19"/>
    </i>
    <i>
      <x v="22"/>
    </i>
    <i>
      <x v="23"/>
    </i>
    <i>
      <x v="26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9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3">
  <location ref="A3:J29" firstHeaderRow="1" firstDataRow="3" firstDataCol="1"/>
  <pivotFields count="4">
    <pivotField axis="axisRow" showAll="0">
      <items count="44">
        <item x="0"/>
        <item h="1" m="1" x="27"/>
        <item h="1" m="1" x="42"/>
        <item x="1"/>
        <item h="1" m="1" x="25"/>
        <item x="2"/>
        <item x="3"/>
        <item x="4"/>
        <item x="21"/>
        <item h="1" m="1" x="37"/>
        <item x="5"/>
        <item h="1" m="1" x="34"/>
        <item h="1" m="1" x="28"/>
        <item x="6"/>
        <item x="7"/>
        <item x="22"/>
        <item h="1" x="8"/>
        <item m="1" x="41"/>
        <item h="1" m="1" x="36"/>
        <item x="9"/>
        <item h="1" m="1" x="32"/>
        <item h="1" m="1" x="35"/>
        <item x="10"/>
        <item x="11"/>
        <item h="1" m="1" x="40"/>
        <item h="1" m="1" x="26"/>
        <item h="1" x="23"/>
        <item x="12"/>
        <item h="1" m="1" x="30"/>
        <item x="13"/>
        <item x="14"/>
        <item x="15"/>
        <item x="16"/>
        <item h="1" m="1" x="29"/>
        <item x="17"/>
        <item x="18"/>
        <item h="1" m="1" x="38"/>
        <item x="19"/>
        <item h="1" m="1" x="31"/>
        <item x="20"/>
        <item x="24"/>
        <item h="1" m="1" x="39"/>
        <item h="1" m="1" x="33"/>
        <item t="default"/>
      </items>
    </pivotField>
    <pivotField axis="axisCol" showAll="0">
      <items count="3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37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t="default"/>
      </items>
    </pivotField>
    <pivotField dataField="1" showAll="0"/>
    <pivotField axis="axisCol" showAll="0" defaultSubtotal="0">
      <items count="9">
        <item n="NAV" sd="0" x="3"/>
        <item n="RAM+NAV" sd="0" x="2"/>
        <item x="0"/>
        <item n="LIGNE" sd="0" x="1"/>
        <item x="4"/>
        <item x="5"/>
        <item x="6"/>
        <item x="7"/>
        <item x="8"/>
      </items>
    </pivotField>
  </pivotFields>
  <rowFields count="1">
    <field x="0"/>
  </rowFields>
  <rowItems count="24">
    <i>
      <x/>
    </i>
    <i>
      <x v="3"/>
    </i>
    <i>
      <x v="5"/>
    </i>
    <i>
      <x v="6"/>
    </i>
    <i>
      <x v="7"/>
    </i>
    <i>
      <x v="8"/>
    </i>
    <i>
      <x v="10"/>
    </i>
    <i>
      <x v="13"/>
    </i>
    <i>
      <x v="14"/>
    </i>
    <i>
      <x v="15"/>
    </i>
    <i>
      <x v="19"/>
    </i>
    <i>
      <x v="22"/>
    </i>
    <i>
      <x v="23"/>
    </i>
    <i>
      <x v="27"/>
    </i>
    <i>
      <x v="29"/>
    </i>
    <i>
      <x v="30"/>
    </i>
    <i>
      <x v="31"/>
    </i>
    <i>
      <x v="32"/>
    </i>
    <i>
      <x v="34"/>
    </i>
    <i>
      <x v="35"/>
    </i>
    <i>
      <x v="37"/>
    </i>
    <i>
      <x v="39"/>
    </i>
    <i>
      <x v="40"/>
    </i>
    <i t="grand">
      <x/>
    </i>
  </rowItems>
  <colFields count="2">
    <field x="3"/>
    <field x="1"/>
  </colFields>
  <colItems count="9">
    <i>
      <x/>
    </i>
    <i>
      <x v="1"/>
    </i>
    <i>
      <x v="3"/>
    </i>
    <i>
      <x v="4"/>
      <x v="33"/>
    </i>
    <i>
      <x v="5"/>
      <x v="34"/>
    </i>
    <i>
      <x v="6"/>
      <x v="35"/>
    </i>
    <i>
      <x v="7"/>
      <x v="36"/>
    </i>
    <i>
      <x v="8"/>
      <x v="37"/>
    </i>
    <i t="grand">
      <x/>
    </i>
  </colItems>
  <dataFields count="1">
    <dataField name="Somme de Nb" fld="2" baseField="0" baseItem="0"/>
  </dataFields>
  <chartFormats count="9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1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0"/>
          </reference>
          <reference field="3" count="1" selected="0">
            <x v="3"/>
          </reference>
        </references>
      </pivotArea>
    </chartFormat>
    <chartFormat chart="0" format="1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1"/>
          </reference>
          <reference field="3" count="1" selected="0">
            <x v="3"/>
          </reference>
        </references>
      </pivotArea>
    </chartFormat>
    <chartFormat chart="0" format="1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2"/>
          </reference>
          <reference field="3" count="1" selected="0">
            <x v="3"/>
          </reference>
        </references>
      </pivotArea>
    </chartFormat>
    <chartFormat chart="0" format="1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3"/>
          </reference>
          <reference field="3" count="1" selected="0">
            <x v="3"/>
          </reference>
        </references>
      </pivotArea>
    </chartFormat>
    <chartFormat chart="0" format="1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4"/>
          </reference>
          <reference field="3" count="1" selected="0">
            <x v="3"/>
          </reference>
        </references>
      </pivotArea>
    </chartFormat>
    <chartFormat chart="0" format="1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5"/>
          </reference>
          <reference field="3" count="1" selected="0">
            <x v="3"/>
          </reference>
        </references>
      </pivotArea>
    </chartFormat>
    <chartFormat chart="0" format="1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6"/>
          </reference>
          <reference field="3" count="1" selected="0">
            <x v="3"/>
          </reference>
        </references>
      </pivotArea>
    </chartFormat>
    <chartFormat chart="0" format="1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7"/>
          </reference>
          <reference field="3" count="1" selected="0">
            <x v="3"/>
          </reference>
        </references>
      </pivotArea>
    </chartFormat>
    <chartFormat chart="0" format="1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8"/>
          </reference>
          <reference field="3" count="1" selected="0">
            <x v="3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3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1"/>
          </reference>
        </references>
      </pivotArea>
    </chartFormat>
    <chartFormat chart="0" format="13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1"/>
          </reference>
        </references>
      </pivotArea>
    </chartFormat>
    <chartFormat chart="0" format="1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1"/>
          </reference>
        </references>
      </pivotArea>
    </chartFormat>
    <chartFormat chart="0" format="1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1"/>
          </reference>
        </references>
      </pivotArea>
    </chartFormat>
    <chartFormat chart="0" format="1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1"/>
          </reference>
        </references>
      </pivotArea>
    </chartFormat>
    <chartFormat chart="0" format="1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1"/>
          </reference>
        </references>
      </pivotArea>
    </chartFormat>
    <chartFormat chart="0" format="1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1"/>
          </reference>
        </references>
      </pivotArea>
    </chartFormat>
    <chartFormat chart="0" format="1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1"/>
          </reference>
        </references>
      </pivotArea>
    </chartFormat>
    <chartFormat chart="0" format="1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8"/>
          </reference>
          <reference field="3" count="1" selected="0">
            <x v="1"/>
          </reference>
        </references>
      </pivotArea>
    </chartFormat>
    <chartFormat chart="0" format="1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1"/>
          </reference>
        </references>
      </pivotArea>
    </chartFormat>
    <chartFormat chart="0" format="1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0" format="14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0" format="15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0" format="15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0" format="15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0" format="15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0" format="15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0" format="15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0" format="15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0"/>
          </reference>
        </references>
      </pivotArea>
    </chartFormat>
    <chartFormat chart="0" format="15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0" format="15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0"/>
          </reference>
        </references>
      </pivotArea>
    </chartFormat>
    <chartFormat chart="0" format="15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0" format="16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2"/>
          </reference>
          <reference field="3" count="1" selected="0">
            <x v="0"/>
          </reference>
        </references>
      </pivotArea>
    </chartFormat>
    <chartFormat chart="0" format="1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6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0" format="16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5"/>
          </reference>
        </references>
      </pivotArea>
    </chartFormat>
    <chartFormat chart="0" format="16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6"/>
          </reference>
        </references>
      </pivotArea>
    </chartFormat>
    <chartFormat chart="0" format="16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7"/>
          </reference>
        </references>
      </pivotArea>
    </chartFormat>
    <chartFormat chart="0" format="16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8"/>
          </reference>
        </references>
      </pivotArea>
    </chartFormat>
    <chartFormat chart="1" format="1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17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1" format="17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5"/>
          </reference>
        </references>
      </pivotArea>
    </chartFormat>
    <chartFormat chart="1" format="1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6"/>
          </reference>
        </references>
      </pivotArea>
    </chartFormat>
    <chartFormat chart="1" format="1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7"/>
          </reference>
        </references>
      </pivotArea>
    </chartFormat>
    <chartFormat chart="1" format="1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8"/>
          </reference>
        </references>
      </pivotArea>
    </chartFormat>
    <chartFormat chart="2" format="17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17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1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2" format="17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2" format="17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5"/>
          </reference>
        </references>
      </pivotArea>
    </chartFormat>
    <chartFormat chart="2" format="18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5"/>
          </reference>
          <reference field="3" count="1" selected="0">
            <x v="6"/>
          </reference>
        </references>
      </pivotArea>
    </chartFormat>
    <chartFormat chart="2" format="18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7"/>
          </reference>
        </references>
      </pivotArea>
    </chartFormat>
    <chartFormat chart="2" format="18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AT369" totalsRowShown="0" headerRowDxfId="36" dataDxfId="35">
  <autoFilter ref="B2:AT369"/>
  <tableColumns count="45">
    <tableColumn id="1" name="DATE" dataDxfId="34">
      <calculatedColumnFormula>DATEVALUE("1/1/2019")+ROW()-ROW($B$3)</calculatedColumnFormula>
    </tableColumn>
    <tableColumn id="2" name="BARRE"/>
    <tableColumn id="3" name="BRILLET"/>
    <tableColumn id="4" name="CHAUVIN"/>
    <tableColumn id="5" name="CHOTARD"/>
    <tableColumn id="6" name="DELALANDE"/>
    <tableColumn id="7" name="DUGUE A"/>
    <tableColumn id="8" name="FOUCAUD"/>
    <tableColumn id="9" name="GUEZENNEC"/>
    <tableColumn id="10" name="HENRY"/>
    <tableColumn id="11" name="HORVAIS"/>
    <tableColumn id="12" name="LAABID R"/>
    <tableColumn id="13" name="LEMARCHAND"/>
    <tableColumn id="14" name="MACE"/>
    <tableColumn id="15" name="MEURDRAC"/>
    <tableColumn id="16" name="NICOL"/>
    <tableColumn id="17" name="NOLLET"/>
    <tableColumn id="18" name="PETIT"/>
    <tableColumn id="19" name="RAZE"/>
    <tableColumn id="20" name="ROUAUD"/>
    <tableColumn id="21" name="SINIVASSIN"/>
    <tableColumn id="22" name="VISSEICHE"/>
    <tableColumn id="23" name="DENIS"/>
    <tableColumn id="24" name="GUYOT"/>
    <tableColumn id="25" name="LETARD"/>
    <tableColumn id="26" name="VIVIER"/>
    <tableColumn id="27" name="BELLOIR"/>
    <tableColumn id="28" name="BENARD"/>
    <tableColumn id="29" name="CAUDRON"/>
    <tableColumn id="30" name="DIARRA"/>
    <tableColumn id="31" name="DUPE"/>
    <tableColumn id="32" name="EVRARD"/>
    <tableColumn id="33" name="HENRY Y"/>
    <tableColumn id="34" name="HOCHART"/>
    <tableColumn id="35" name="KOUPRAVA"/>
    <tableColumn id="36" name="LEMIERE"/>
    <tableColumn id="37" name="LEROUYER"/>
    <tableColumn id="38" name="METAYER"/>
    <tableColumn id="39" name="RAVACHE"/>
    <tableColumn id="44" name="Colonne1"/>
    <tableColumn id="45" name="Colonne2"/>
    <tableColumn id="40" name="ROUAULT"/>
    <tableColumn id="41" name="UZEL"/>
    <tableColumn id="42" name="HUET"/>
    <tableColumn id="43" name="test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891" totalsRowCount="1">
  <autoFilter ref="A1:C891"/>
  <tableColumns count="3">
    <tableColumn id="1" name="Chauffeur" totalsRowFunction="custom" dataDxfId="33" totalsRowDxfId="2">
      <calculatedColumnFormula>INDEX(Tableau1[[#Headers],[BARRE]:[HUET]],1,1+(ROW()-2)/COUNTA('ram ou '!$A:$A))</calculatedColumnFormula>
      <totalsRowFormula>INDEX(Tableau1[[#Headers],[BARRE]:[HUET]],1,1+(ROW()-2)/COUNTA('ram ou '!$A:$A))</totalsRowFormula>
    </tableColumn>
    <tableColumn id="2" name="Tournée" totalsRowFunction="custom" dataDxfId="32" totalsRowDxfId="1">
      <calculatedColumnFormula>INDEX('ram ou '!$A:$A,ROW(BDD!B1)-COUNTA('ram ou '!A:A)*ROUNDDOWN((ROW()-ROW(BDD!$B$2))/COUNTA('ram ou '!$A:$A),0),1)</calculatedColumnFormula>
      <totalsRowFormula>INDEX('ram ou '!$A:$A,ROW(BDD!B890)-COUNTA('ram ou '!A:A)*ROUNDDOWN((ROW()-ROW(BDD!$B$2))/COUNTA('ram ou '!$A:$A),0),1)</totalsRowFormula>
    </tableColumn>
    <tableColumn id="3" name="Nb" totalsRowFunction="custom" dataDxfId="31" totalsRowDxfId="0">
      <calculatedColumnFormula>SUMPRODUCT((Tableau1[[#Headers],[BARRE]:[HUET]]=BDD[[#This Row],[Chauffeur]])*(Tableau1[[BARRE]:[HUET]]=BDD[[#This Row],[Tournée]]))</calculatedColumnFormula>
      <totalsRowFormula>SUMPRODUCT((Tableau1[[#Headers],[BARRE]:[HUET]]=BDD[[#This Row],[Chauffeur]])*(Tableau1[[BARRE]:[HUET]]=BDD[[#This Row],[Tournée]]))</totalsRow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3"/>
  <sheetViews>
    <sheetView topLeftCell="A82" workbookViewId="0">
      <selection activeCell="E102" sqref="E102"/>
    </sheetView>
  </sheetViews>
  <sheetFormatPr baseColWidth="10" defaultRowHeight="15"/>
  <cols>
    <col min="1" max="1" width="25.140625" customWidth="1"/>
    <col min="4" max="4" width="14.42578125" customWidth="1"/>
    <col min="5" max="5" width="22.85546875" customWidth="1"/>
  </cols>
  <sheetData>
    <row r="1" spans="1:5">
      <c r="A1" s="8" t="s">
        <v>220</v>
      </c>
    </row>
    <row r="2" spans="1:5" ht="45">
      <c r="A2" s="8" t="s">
        <v>222</v>
      </c>
      <c r="D2" s="11" t="s">
        <v>226</v>
      </c>
      <c r="E2" s="11" t="s">
        <v>227</v>
      </c>
    </row>
    <row r="3" spans="1:5">
      <c r="A3" s="6" t="s">
        <v>159</v>
      </c>
      <c r="D3" s="8" t="s">
        <v>164</v>
      </c>
      <c r="E3" s="8" t="s">
        <v>220</v>
      </c>
    </row>
    <row r="4" spans="1:5">
      <c r="A4" s="8" t="s">
        <v>225</v>
      </c>
      <c r="D4" s="8" t="s">
        <v>121</v>
      </c>
      <c r="E4" s="8" t="s">
        <v>222</v>
      </c>
    </row>
    <row r="5" spans="1:5">
      <c r="A5" s="6" t="s">
        <v>128</v>
      </c>
      <c r="D5" s="6" t="s">
        <v>158</v>
      </c>
      <c r="E5" s="6" t="s">
        <v>159</v>
      </c>
    </row>
    <row r="6" spans="1:5">
      <c r="A6" s="6" t="s">
        <v>178</v>
      </c>
      <c r="D6" s="8" t="s">
        <v>125</v>
      </c>
      <c r="E6" s="8" t="s">
        <v>225</v>
      </c>
    </row>
    <row r="7" spans="1:5">
      <c r="A7" s="6" t="s">
        <v>124</v>
      </c>
      <c r="D7" s="6" t="s">
        <v>127</v>
      </c>
      <c r="E7" s="6" t="s">
        <v>128</v>
      </c>
    </row>
    <row r="8" spans="1:5">
      <c r="A8" s="6" t="s">
        <v>181</v>
      </c>
      <c r="D8" s="6" t="s">
        <v>119</v>
      </c>
      <c r="E8" s="6" t="s">
        <v>178</v>
      </c>
    </row>
    <row r="9" spans="1:5">
      <c r="A9" s="8" t="s">
        <v>198</v>
      </c>
      <c r="D9" s="6" t="s">
        <v>123</v>
      </c>
      <c r="E9" s="6" t="s">
        <v>124</v>
      </c>
    </row>
    <row r="10" spans="1:5">
      <c r="A10" s="6" t="s">
        <v>122</v>
      </c>
      <c r="D10" s="6" t="s">
        <v>180</v>
      </c>
      <c r="E10" s="6" t="s">
        <v>181</v>
      </c>
    </row>
    <row r="11" spans="1:5">
      <c r="A11" s="6" t="s">
        <v>183</v>
      </c>
      <c r="D11" s="8" t="s">
        <v>197</v>
      </c>
      <c r="E11" s="8" t="s">
        <v>198</v>
      </c>
    </row>
    <row r="12" spans="1:5">
      <c r="A12" s="6" t="s">
        <v>0</v>
      </c>
      <c r="D12" s="6" t="s">
        <v>121</v>
      </c>
      <c r="E12" s="6" t="s">
        <v>122</v>
      </c>
    </row>
    <row r="13" spans="1:5">
      <c r="A13" s="6" t="s">
        <v>177</v>
      </c>
      <c r="D13" s="6" t="s">
        <v>182</v>
      </c>
      <c r="E13" s="6" t="s">
        <v>183</v>
      </c>
    </row>
    <row r="14" spans="1:5">
      <c r="A14" s="6" t="s">
        <v>174</v>
      </c>
      <c r="D14" s="6">
        <v>0</v>
      </c>
      <c r="E14" s="6" t="s">
        <v>0</v>
      </c>
    </row>
    <row r="15" spans="1:5">
      <c r="A15" s="8" t="s">
        <v>196</v>
      </c>
      <c r="D15" s="6" t="s">
        <v>172</v>
      </c>
      <c r="E15" s="6" t="s">
        <v>177</v>
      </c>
    </row>
    <row r="16" spans="1:5">
      <c r="A16" s="6" t="s">
        <v>189</v>
      </c>
      <c r="D16" s="6">
        <v>0</v>
      </c>
      <c r="E16" s="6" t="s">
        <v>174</v>
      </c>
    </row>
    <row r="17" spans="1:5">
      <c r="A17" s="6" t="s">
        <v>126</v>
      </c>
      <c r="D17" s="8" t="s">
        <v>164</v>
      </c>
      <c r="E17" s="8" t="s">
        <v>196</v>
      </c>
    </row>
    <row r="18" spans="1:5">
      <c r="A18" s="6" t="s">
        <v>204</v>
      </c>
      <c r="D18" s="6" t="s">
        <v>117</v>
      </c>
      <c r="E18" s="6" t="s">
        <v>189</v>
      </c>
    </row>
    <row r="19" spans="1:5">
      <c r="A19" s="6" t="s">
        <v>186</v>
      </c>
      <c r="D19" s="6" t="s">
        <v>125</v>
      </c>
      <c r="E19" s="6" t="s">
        <v>126</v>
      </c>
    </row>
    <row r="20" spans="1:5">
      <c r="A20" s="6" t="s">
        <v>1</v>
      </c>
      <c r="D20" s="6" t="s">
        <v>144</v>
      </c>
      <c r="E20" s="6" t="s">
        <v>204</v>
      </c>
    </row>
    <row r="21" spans="1:5">
      <c r="A21" s="6" t="s">
        <v>139</v>
      </c>
      <c r="D21" s="6" t="s">
        <v>185</v>
      </c>
      <c r="E21" s="6" t="s">
        <v>186</v>
      </c>
    </row>
    <row r="22" spans="1:5">
      <c r="A22" s="6" t="s">
        <v>153</v>
      </c>
      <c r="D22" s="8" t="s">
        <v>148</v>
      </c>
      <c r="E22" s="6" t="s">
        <v>1</v>
      </c>
    </row>
    <row r="23" spans="1:5">
      <c r="A23" s="6" t="s">
        <v>160</v>
      </c>
      <c r="D23" s="6" t="s">
        <v>138</v>
      </c>
      <c r="E23" s="6" t="s">
        <v>139</v>
      </c>
    </row>
    <row r="24" spans="1:5">
      <c r="A24" s="6" t="s">
        <v>2</v>
      </c>
      <c r="D24" s="8" t="s">
        <v>130</v>
      </c>
      <c r="E24" s="6" t="s">
        <v>153</v>
      </c>
    </row>
    <row r="25" spans="1:5">
      <c r="A25" s="6" t="s">
        <v>3</v>
      </c>
      <c r="D25" s="6" t="s">
        <v>119</v>
      </c>
      <c r="E25" s="6" t="s">
        <v>160</v>
      </c>
    </row>
    <row r="26" spans="1:5">
      <c r="A26" s="6" t="s">
        <v>4</v>
      </c>
      <c r="D26" s="8" t="s">
        <v>147</v>
      </c>
      <c r="E26" s="6" t="s">
        <v>2</v>
      </c>
    </row>
    <row r="27" spans="1:5">
      <c r="A27" s="6" t="s">
        <v>5</v>
      </c>
      <c r="D27" s="6" t="s">
        <v>121</v>
      </c>
      <c r="E27" s="6" t="s">
        <v>3</v>
      </c>
    </row>
    <row r="28" spans="1:5">
      <c r="A28" s="6" t="s">
        <v>6</v>
      </c>
      <c r="D28" s="8" t="s">
        <v>132</v>
      </c>
      <c r="E28" s="6" t="s">
        <v>4</v>
      </c>
    </row>
    <row r="29" spans="1:5">
      <c r="A29" s="6" t="s">
        <v>213</v>
      </c>
      <c r="D29" s="8" t="s">
        <v>123</v>
      </c>
      <c r="E29" s="6" t="s">
        <v>5</v>
      </c>
    </row>
    <row r="30" spans="1:5">
      <c r="A30" s="8" t="s">
        <v>224</v>
      </c>
      <c r="D30" s="8" t="s">
        <v>157</v>
      </c>
      <c r="E30" s="6" t="s">
        <v>6</v>
      </c>
    </row>
    <row r="31" spans="1:5">
      <c r="A31" s="6" t="s">
        <v>7</v>
      </c>
      <c r="D31" s="6" t="s">
        <v>123</v>
      </c>
      <c r="E31" s="6" t="s">
        <v>213</v>
      </c>
    </row>
    <row r="32" spans="1:5">
      <c r="A32" s="6" t="s">
        <v>184</v>
      </c>
      <c r="D32" s="8" t="s">
        <v>223</v>
      </c>
      <c r="E32" s="8" t="s">
        <v>224</v>
      </c>
    </row>
    <row r="33" spans="1:5">
      <c r="A33" s="6" t="s">
        <v>120</v>
      </c>
      <c r="D33" s="8" t="s">
        <v>119</v>
      </c>
      <c r="E33" s="6" t="s">
        <v>7</v>
      </c>
    </row>
    <row r="34" spans="1:5">
      <c r="A34" s="6" t="s">
        <v>135</v>
      </c>
      <c r="D34" s="6" t="s">
        <v>119</v>
      </c>
      <c r="E34" s="6" t="s">
        <v>184</v>
      </c>
    </row>
    <row r="35" spans="1:5">
      <c r="A35" s="6" t="s">
        <v>152</v>
      </c>
      <c r="D35" s="6" t="s">
        <v>119</v>
      </c>
      <c r="E35" s="6" t="s">
        <v>120</v>
      </c>
    </row>
    <row r="36" spans="1:5">
      <c r="A36" s="6" t="s">
        <v>104</v>
      </c>
      <c r="D36" s="6" t="s">
        <v>129</v>
      </c>
      <c r="E36" s="6" t="s">
        <v>135</v>
      </c>
    </row>
    <row r="37" spans="1:5">
      <c r="A37" s="8" t="s">
        <v>217</v>
      </c>
      <c r="D37" s="8" t="s">
        <v>151</v>
      </c>
      <c r="E37" s="6" t="s">
        <v>152</v>
      </c>
    </row>
    <row r="38" spans="1:5">
      <c r="A38" s="6" t="s">
        <v>107</v>
      </c>
      <c r="D38" s="6" t="s">
        <v>103</v>
      </c>
      <c r="E38" s="6" t="s">
        <v>104</v>
      </c>
    </row>
    <row r="39" spans="1:5">
      <c r="A39" s="6" t="s">
        <v>116</v>
      </c>
      <c r="D39" s="8" t="s">
        <v>132</v>
      </c>
      <c r="E39" s="8" t="s">
        <v>217</v>
      </c>
    </row>
    <row r="40" spans="1:5">
      <c r="A40" s="6" t="s">
        <v>131</v>
      </c>
      <c r="D40" s="6" t="s">
        <v>103</v>
      </c>
      <c r="E40" s="6" t="s">
        <v>107</v>
      </c>
    </row>
    <row r="41" spans="1:5">
      <c r="A41" s="6" t="s">
        <v>188</v>
      </c>
      <c r="D41" s="6" t="s">
        <v>115</v>
      </c>
      <c r="E41" s="6" t="s">
        <v>116</v>
      </c>
    </row>
    <row r="42" spans="1:5">
      <c r="A42" s="6" t="s">
        <v>163</v>
      </c>
      <c r="D42" s="6" t="s">
        <v>123</v>
      </c>
      <c r="E42" s="6" t="s">
        <v>131</v>
      </c>
    </row>
    <row r="43" spans="1:5">
      <c r="A43" s="8" t="s">
        <v>221</v>
      </c>
      <c r="D43" s="6" t="s">
        <v>187</v>
      </c>
      <c r="E43" s="6" t="s">
        <v>188</v>
      </c>
    </row>
    <row r="44" spans="1:5">
      <c r="A44" s="6" t="s">
        <v>179</v>
      </c>
      <c r="D44" s="6" t="s">
        <v>162</v>
      </c>
      <c r="E44" s="6" t="s">
        <v>163</v>
      </c>
    </row>
    <row r="45" spans="1:5">
      <c r="A45" s="6" t="s">
        <v>145</v>
      </c>
      <c r="D45" s="8" t="s">
        <v>119</v>
      </c>
      <c r="E45" s="8" t="s">
        <v>221</v>
      </c>
    </row>
    <row r="46" spans="1:5">
      <c r="A46" s="6" t="s">
        <v>156</v>
      </c>
      <c r="D46" s="6" t="s">
        <v>162</v>
      </c>
      <c r="E46" s="6" t="s">
        <v>179</v>
      </c>
    </row>
    <row r="47" spans="1:5">
      <c r="A47" s="6" t="s">
        <v>142</v>
      </c>
      <c r="D47" s="8" t="s">
        <v>144</v>
      </c>
      <c r="E47" s="6" t="s">
        <v>145</v>
      </c>
    </row>
    <row r="48" spans="1:5">
      <c r="A48" s="6" t="s">
        <v>8</v>
      </c>
      <c r="D48" s="8" t="s">
        <v>123</v>
      </c>
      <c r="E48" s="6" t="s">
        <v>156</v>
      </c>
    </row>
    <row r="49" spans="1:5">
      <c r="A49" s="6" t="s">
        <v>143</v>
      </c>
      <c r="D49" s="6" t="s">
        <v>141</v>
      </c>
      <c r="E49" s="6" t="s">
        <v>142</v>
      </c>
    </row>
    <row r="50" spans="1:5">
      <c r="A50" s="6" t="s">
        <v>146</v>
      </c>
      <c r="D50" s="6" t="s">
        <v>149</v>
      </c>
      <c r="E50" s="6" t="s">
        <v>8</v>
      </c>
    </row>
    <row r="51" spans="1:5">
      <c r="A51" s="6" t="s">
        <v>154</v>
      </c>
      <c r="D51" s="6" t="s">
        <v>133</v>
      </c>
      <c r="E51" s="6" t="s">
        <v>143</v>
      </c>
    </row>
    <row r="52" spans="1:5">
      <c r="A52" s="6" t="s">
        <v>9</v>
      </c>
      <c r="D52" s="8" t="s">
        <v>144</v>
      </c>
      <c r="E52" s="6" t="s">
        <v>146</v>
      </c>
    </row>
    <row r="53" spans="1:5">
      <c r="A53" s="6" t="s">
        <v>118</v>
      </c>
      <c r="D53" s="6" t="s">
        <v>125</v>
      </c>
      <c r="E53" s="6" t="s">
        <v>154</v>
      </c>
    </row>
    <row r="54" spans="1:5">
      <c r="A54" s="6" t="s">
        <v>118</v>
      </c>
      <c r="D54" s="6" t="s">
        <v>121</v>
      </c>
      <c r="E54" s="6" t="s">
        <v>9</v>
      </c>
    </row>
    <row r="55" spans="1:5">
      <c r="A55" s="6" t="s">
        <v>201</v>
      </c>
      <c r="D55" s="6" t="s">
        <v>117</v>
      </c>
      <c r="E55" s="6" t="s">
        <v>118</v>
      </c>
    </row>
    <row r="56" spans="1:5">
      <c r="A56" s="6" t="s">
        <v>10</v>
      </c>
      <c r="D56" s="6" t="s">
        <v>117</v>
      </c>
      <c r="E56" s="6" t="s">
        <v>118</v>
      </c>
    </row>
    <row r="57" spans="1:5">
      <c r="A57" s="6" t="s">
        <v>11</v>
      </c>
      <c r="D57" s="6" t="s">
        <v>108</v>
      </c>
      <c r="E57" s="6" t="s">
        <v>201</v>
      </c>
    </row>
    <row r="58" spans="1:5">
      <c r="A58" s="6" t="s">
        <v>12</v>
      </c>
      <c r="D58" s="6" t="s">
        <v>110</v>
      </c>
      <c r="E58" s="6" t="s">
        <v>10</v>
      </c>
    </row>
    <row r="59" spans="1:5">
      <c r="A59" s="6" t="s">
        <v>171</v>
      </c>
      <c r="D59" s="6" t="s">
        <v>110</v>
      </c>
      <c r="E59" s="6" t="s">
        <v>11</v>
      </c>
    </row>
    <row r="60" spans="1:5">
      <c r="A60" s="6" t="s">
        <v>13</v>
      </c>
      <c r="D60" s="6" t="s">
        <v>110</v>
      </c>
      <c r="E60" s="6" t="s">
        <v>12</v>
      </c>
    </row>
    <row r="61" spans="1:5">
      <c r="A61" s="6" t="s">
        <v>14</v>
      </c>
      <c r="D61" s="6" t="s">
        <v>170</v>
      </c>
      <c r="E61" s="6" t="s">
        <v>171</v>
      </c>
    </row>
    <row r="62" spans="1:5">
      <c r="A62" s="6" t="s">
        <v>15</v>
      </c>
      <c r="D62" s="6" t="s">
        <v>114</v>
      </c>
      <c r="E62" s="6" t="s">
        <v>13</v>
      </c>
    </row>
    <row r="63" spans="1:5">
      <c r="A63" s="6" t="s">
        <v>16</v>
      </c>
      <c r="D63" s="6" t="s">
        <v>103</v>
      </c>
      <c r="E63" s="6" t="s">
        <v>14</v>
      </c>
    </row>
    <row r="64" spans="1:5">
      <c r="A64" s="6" t="s">
        <v>155</v>
      </c>
      <c r="D64" s="6" t="s">
        <v>100</v>
      </c>
      <c r="E64" s="6" t="s">
        <v>15</v>
      </c>
    </row>
    <row r="65" spans="1:5">
      <c r="A65" s="6" t="s">
        <v>140</v>
      </c>
      <c r="D65" s="6" t="s">
        <v>100</v>
      </c>
      <c r="E65" s="6" t="s">
        <v>16</v>
      </c>
    </row>
    <row r="66" spans="1:5">
      <c r="A66" s="6" t="s">
        <v>134</v>
      </c>
      <c r="D66" s="8" t="s">
        <v>100</v>
      </c>
      <c r="E66" s="6" t="s">
        <v>155</v>
      </c>
    </row>
    <row r="67" spans="1:5">
      <c r="A67" s="6" t="s">
        <v>175</v>
      </c>
      <c r="D67" s="8" t="s">
        <v>100</v>
      </c>
      <c r="E67" s="6" t="s">
        <v>140</v>
      </c>
    </row>
    <row r="68" spans="1:5">
      <c r="A68" s="6" t="s">
        <v>176</v>
      </c>
      <c r="D68" s="8" t="s">
        <v>100</v>
      </c>
      <c r="E68" s="6" t="s">
        <v>134</v>
      </c>
    </row>
    <row r="69" spans="1:5">
      <c r="A69" s="6" t="s">
        <v>173</v>
      </c>
      <c r="D69" s="6" t="s">
        <v>100</v>
      </c>
      <c r="E69" s="6" t="s">
        <v>175</v>
      </c>
    </row>
    <row r="70" spans="1:5">
      <c r="A70" s="6" t="s">
        <v>112</v>
      </c>
      <c r="D70" s="6" t="s">
        <v>100</v>
      </c>
      <c r="E70" s="6" t="s">
        <v>176</v>
      </c>
    </row>
    <row r="71" spans="1:5">
      <c r="A71" s="6" t="s">
        <v>102</v>
      </c>
      <c r="D71" s="6" t="s">
        <v>172</v>
      </c>
      <c r="E71" s="6" t="s">
        <v>173</v>
      </c>
    </row>
    <row r="72" spans="1:5">
      <c r="A72" s="6" t="s">
        <v>17</v>
      </c>
      <c r="D72" s="6" t="s">
        <v>111</v>
      </c>
      <c r="E72" s="6" t="s">
        <v>112</v>
      </c>
    </row>
    <row r="73" spans="1:5">
      <c r="A73" s="6" t="s">
        <v>18</v>
      </c>
      <c r="D73" s="6" t="s">
        <v>101</v>
      </c>
      <c r="E73" s="6" t="s">
        <v>102</v>
      </c>
    </row>
    <row r="74" spans="1:5">
      <c r="A74" s="6" t="s">
        <v>19</v>
      </c>
      <c r="D74" s="6" t="s">
        <v>113</v>
      </c>
      <c r="E74" s="6" t="s">
        <v>17</v>
      </c>
    </row>
    <row r="75" spans="1:5">
      <c r="A75" s="6" t="s">
        <v>20</v>
      </c>
      <c r="D75" s="6" t="s">
        <v>113</v>
      </c>
      <c r="E75" s="6" t="s">
        <v>18</v>
      </c>
    </row>
    <row r="76" spans="1:5">
      <c r="A76" s="6" t="s">
        <v>21</v>
      </c>
      <c r="D76" s="6" t="s">
        <v>113</v>
      </c>
      <c r="E76" s="6" t="s">
        <v>19</v>
      </c>
    </row>
    <row r="77" spans="1:5">
      <c r="A77" s="6" t="s">
        <v>205</v>
      </c>
      <c r="D77" s="6" t="s">
        <v>106</v>
      </c>
      <c r="E77" s="6" t="s">
        <v>20</v>
      </c>
    </row>
    <row r="78" spans="1:5">
      <c r="A78" s="6" t="s">
        <v>191</v>
      </c>
      <c r="D78" s="8" t="s">
        <v>121</v>
      </c>
      <c r="E78" s="6" t="s">
        <v>21</v>
      </c>
    </row>
    <row r="79" spans="1:5">
      <c r="A79" s="6" t="s">
        <v>208</v>
      </c>
      <c r="D79" s="6" t="s">
        <v>110</v>
      </c>
      <c r="E79" s="6" t="s">
        <v>205</v>
      </c>
    </row>
    <row r="80" spans="1:5">
      <c r="A80" s="6" t="s">
        <v>210</v>
      </c>
      <c r="D80" s="6" t="s">
        <v>190</v>
      </c>
      <c r="E80" s="6" t="s">
        <v>191</v>
      </c>
    </row>
    <row r="81" spans="1:5">
      <c r="A81" s="6" t="s">
        <v>206</v>
      </c>
      <c r="D81" s="6" t="s">
        <v>115</v>
      </c>
      <c r="E81" s="6" t="s">
        <v>208</v>
      </c>
    </row>
    <row r="82" spans="1:5">
      <c r="A82" s="6" t="s">
        <v>203</v>
      </c>
      <c r="D82" s="6" t="s">
        <v>209</v>
      </c>
      <c r="E82" s="6" t="s">
        <v>210</v>
      </c>
    </row>
    <row r="83" spans="1:5">
      <c r="A83" s="6" t="s">
        <v>212</v>
      </c>
      <c r="D83" s="6" t="s">
        <v>114</v>
      </c>
      <c r="E83" s="6" t="s">
        <v>206</v>
      </c>
    </row>
    <row r="84" spans="1:5">
      <c r="A84" s="10" t="s">
        <v>195</v>
      </c>
      <c r="D84" s="6" t="s">
        <v>202</v>
      </c>
      <c r="E84" s="6" t="s">
        <v>203</v>
      </c>
    </row>
    <row r="85" spans="1:5">
      <c r="A85" s="6" t="s">
        <v>166</v>
      </c>
      <c r="D85" s="8" t="s">
        <v>199</v>
      </c>
      <c r="E85" s="8" t="s">
        <v>200</v>
      </c>
    </row>
    <row r="86" spans="1:5">
      <c r="A86" s="6" t="s">
        <v>99</v>
      </c>
      <c r="D86" s="6" t="s">
        <v>211</v>
      </c>
      <c r="E86" s="6" t="s">
        <v>212</v>
      </c>
    </row>
    <row r="87" spans="1:5">
      <c r="A87" s="8" t="s">
        <v>165</v>
      </c>
      <c r="D87" s="10" t="s">
        <v>194</v>
      </c>
      <c r="E87" s="10" t="s">
        <v>195</v>
      </c>
    </row>
    <row r="88" spans="1:5">
      <c r="A88" s="6" t="s">
        <v>150</v>
      </c>
      <c r="D88" s="6">
        <v>0</v>
      </c>
      <c r="E88" s="6" t="s">
        <v>166</v>
      </c>
    </row>
    <row r="89" spans="1:5">
      <c r="A89" s="6" t="s">
        <v>109</v>
      </c>
      <c r="D89" s="6">
        <v>0</v>
      </c>
      <c r="E89" s="6" t="s">
        <v>99</v>
      </c>
    </row>
    <row r="90" spans="1:5">
      <c r="A90" s="6" t="s">
        <v>193</v>
      </c>
      <c r="D90" s="8" t="s">
        <v>164</v>
      </c>
      <c r="E90" s="8" t="s">
        <v>165</v>
      </c>
    </row>
    <row r="91" spans="1:5">
      <c r="A91" s="6" t="s">
        <v>168</v>
      </c>
      <c r="D91" s="6" t="s">
        <v>149</v>
      </c>
      <c r="E91" s="6" t="s">
        <v>150</v>
      </c>
    </row>
    <row r="92" spans="1:5">
      <c r="A92" s="6" t="s">
        <v>22</v>
      </c>
      <c r="D92" s="6" t="s">
        <v>108</v>
      </c>
      <c r="E92" s="6" t="s">
        <v>109</v>
      </c>
    </row>
    <row r="93" spans="1:5">
      <c r="A93" s="6" t="s">
        <v>216</v>
      </c>
      <c r="D93" s="6" t="s">
        <v>192</v>
      </c>
      <c r="E93" s="6" t="s">
        <v>193</v>
      </c>
    </row>
    <row r="94" spans="1:5">
      <c r="A94" s="6" t="s">
        <v>137</v>
      </c>
      <c r="D94" s="9" t="s">
        <v>214</v>
      </c>
      <c r="E94" s="9" t="s">
        <v>215</v>
      </c>
    </row>
    <row r="95" spans="1:5">
      <c r="A95" s="6" t="s">
        <v>207</v>
      </c>
      <c r="D95" s="6" t="s">
        <v>167</v>
      </c>
      <c r="E95" s="6" t="s">
        <v>168</v>
      </c>
    </row>
    <row r="96" spans="1:5">
      <c r="A96" s="6" t="s">
        <v>161</v>
      </c>
      <c r="D96" s="6" t="s">
        <v>114</v>
      </c>
      <c r="E96" s="6" t="s">
        <v>22</v>
      </c>
    </row>
    <row r="97" spans="1:5">
      <c r="A97" s="6" t="s">
        <v>169</v>
      </c>
      <c r="D97" s="12" t="s">
        <v>218</v>
      </c>
      <c r="E97" s="12" t="s">
        <v>219</v>
      </c>
    </row>
    <row r="98" spans="1:5">
      <c r="A98" s="7"/>
      <c r="D98" s="6" t="s">
        <v>114</v>
      </c>
      <c r="E98" s="6" t="s">
        <v>216</v>
      </c>
    </row>
    <row r="99" spans="1:5">
      <c r="D99" s="8" t="s">
        <v>136</v>
      </c>
      <c r="E99" s="6" t="s">
        <v>137</v>
      </c>
    </row>
    <row r="100" spans="1:5">
      <c r="D100" s="6" t="s">
        <v>172</v>
      </c>
      <c r="E100" s="6" t="s">
        <v>207</v>
      </c>
    </row>
    <row r="101" spans="1:5">
      <c r="D101" s="6" t="s">
        <v>106</v>
      </c>
      <c r="E101" s="6" t="s">
        <v>161</v>
      </c>
    </row>
    <row r="102" spans="1:5">
      <c r="D102" s="6" t="s">
        <v>133</v>
      </c>
      <c r="E102" s="6" t="s">
        <v>169</v>
      </c>
    </row>
    <row r="103" spans="1:5">
      <c r="D103" s="6" t="s">
        <v>105</v>
      </c>
      <c r="E103" s="7"/>
    </row>
  </sheetData>
  <conditionalFormatting sqref="E43:E75 E3:E39">
    <cfRule type="expression" dxfId="119" priority="91" stopIfTrue="1">
      <formula>AND(E3="",F3="")</formula>
    </cfRule>
    <cfRule type="expression" dxfId="118" priority="92" stopIfTrue="1">
      <formula>AND(E3="",F3&lt;&gt;"")</formula>
    </cfRule>
  </conditionalFormatting>
  <conditionalFormatting sqref="D86:D95 D43:D83 D3:D39">
    <cfRule type="expression" dxfId="117" priority="90" stopIfTrue="1">
      <formula>AND(E3="",F3&lt;&gt;"")</formula>
    </cfRule>
  </conditionalFormatting>
  <conditionalFormatting sqref="E40">
    <cfRule type="expression" dxfId="116" priority="64" stopIfTrue="1">
      <formula>AND(E40="",F40="")</formula>
    </cfRule>
    <cfRule type="expression" dxfId="115" priority="65" stopIfTrue="1">
      <formula>AND(E40="",F40&lt;&gt;"")</formula>
    </cfRule>
  </conditionalFormatting>
  <conditionalFormatting sqref="D40">
    <cfRule type="expression" dxfId="114" priority="63" stopIfTrue="1">
      <formula>AND(E40="",F40&lt;&gt;"")</formula>
    </cfRule>
  </conditionalFormatting>
  <conditionalFormatting sqref="E41">
    <cfRule type="expression" dxfId="113" priority="61" stopIfTrue="1">
      <formula>AND(E41="",F41="")</formula>
    </cfRule>
    <cfRule type="expression" dxfId="112" priority="62" stopIfTrue="1">
      <formula>AND(E41="",F41&lt;&gt;"")</formula>
    </cfRule>
  </conditionalFormatting>
  <conditionalFormatting sqref="D41">
    <cfRule type="expression" dxfId="111" priority="60" stopIfTrue="1">
      <formula>AND(E41="",F41&lt;&gt;"")</formula>
    </cfRule>
  </conditionalFormatting>
  <conditionalFormatting sqref="E42">
    <cfRule type="expression" dxfId="110" priority="58" stopIfTrue="1">
      <formula>AND(E42="",F42="")</formula>
    </cfRule>
    <cfRule type="expression" dxfId="109" priority="59" stopIfTrue="1">
      <formula>AND(E42="",F42&lt;&gt;"")</formula>
    </cfRule>
  </conditionalFormatting>
  <conditionalFormatting sqref="D42">
    <cfRule type="expression" dxfId="108" priority="57" stopIfTrue="1">
      <formula>AND(E42="",F42&lt;&gt;"")</formula>
    </cfRule>
  </conditionalFormatting>
  <conditionalFormatting sqref="E86:E95 E76:E83">
    <cfRule type="expression" dxfId="107" priority="41" stopIfTrue="1">
      <formula>AND(E76="",F76&lt;&gt;"")</formula>
    </cfRule>
  </conditionalFormatting>
  <conditionalFormatting sqref="D97">
    <cfRule type="expression" dxfId="106" priority="21" stopIfTrue="1">
      <formula>AND(E97="",#REF!&lt;&gt;"")</formula>
    </cfRule>
  </conditionalFormatting>
  <conditionalFormatting sqref="E97">
    <cfRule type="expression" dxfId="105" priority="20" stopIfTrue="1">
      <formula>AND(E97="",#REF!&lt;&gt;"")</formula>
    </cfRule>
  </conditionalFormatting>
  <conditionalFormatting sqref="E102:E103">
    <cfRule type="expression" dxfId="104" priority="16" stopIfTrue="1">
      <formula>AND(E102="",#REF!&lt;&gt;"")</formula>
    </cfRule>
  </conditionalFormatting>
  <conditionalFormatting sqref="E85">
    <cfRule type="expression" dxfId="103" priority="93" stopIfTrue="1">
      <formula>AND(E85="",F83&lt;&gt;"")</formula>
    </cfRule>
  </conditionalFormatting>
  <conditionalFormatting sqref="D85">
    <cfRule type="expression" dxfId="102" priority="101" stopIfTrue="1">
      <formula>AND(E85="",#REF!&lt;&gt;"")</formula>
    </cfRule>
  </conditionalFormatting>
  <conditionalFormatting sqref="E99:E101">
    <cfRule type="expression" dxfId="101" priority="104" stopIfTrue="1">
      <formula>AND(E99="",#REF!&lt;&gt;"")</formula>
    </cfRule>
  </conditionalFormatting>
  <conditionalFormatting sqref="D99:D101">
    <cfRule type="expression" dxfId="100" priority="108" stopIfTrue="1">
      <formula>AND(E99="",#REF!&lt;&gt;"")</formula>
    </cfRule>
  </conditionalFormatting>
  <conditionalFormatting sqref="D102:D103">
    <cfRule type="expression" dxfId="99" priority="113" stopIfTrue="1">
      <formula>AND(E102="",#REF!&lt;&gt;"")</formula>
    </cfRule>
  </conditionalFormatting>
  <conditionalFormatting sqref="E96">
    <cfRule type="expression" dxfId="98" priority="114" stopIfTrue="1">
      <formula>AND(E96="",#REF!&lt;&gt;"")</formula>
    </cfRule>
  </conditionalFormatting>
  <conditionalFormatting sqref="D96">
    <cfRule type="expression" dxfId="97" priority="115" stopIfTrue="1">
      <formula>AND(E96="",#REF!&lt;&gt;"")</formula>
    </cfRule>
  </conditionalFormatting>
  <conditionalFormatting sqref="E98">
    <cfRule type="expression" dxfId="96" priority="117" stopIfTrue="1">
      <formula>AND(E98="",#REF!&lt;&gt;"")</formula>
    </cfRule>
  </conditionalFormatting>
  <conditionalFormatting sqref="D98">
    <cfRule type="expression" dxfId="95" priority="119" stopIfTrue="1">
      <formula>AND(E98="",#REF!&lt;&gt;"")</formula>
    </cfRule>
  </conditionalFormatting>
  <conditionalFormatting sqref="E84">
    <cfRule type="expression" dxfId="94" priority="130" stopIfTrue="1">
      <formula>AND(E84="",#REF!&lt;&gt;"")</formula>
    </cfRule>
  </conditionalFormatting>
  <conditionalFormatting sqref="D84">
    <cfRule type="expression" dxfId="93" priority="132" stopIfTrue="1">
      <formula>AND(E84="",#REF!&lt;&gt;"")</formula>
    </cfRule>
  </conditionalFormatting>
  <conditionalFormatting sqref="A41:A73 A1:A37">
    <cfRule type="expression" dxfId="92" priority="13" stopIfTrue="1">
      <formula>AND(A1="",B1="")</formula>
    </cfRule>
    <cfRule type="expression" dxfId="91" priority="14" stopIfTrue="1">
      <formula>AND(A1="",B1&lt;&gt;"")</formula>
    </cfRule>
  </conditionalFormatting>
  <conditionalFormatting sqref="A38">
    <cfRule type="expression" dxfId="90" priority="11" stopIfTrue="1">
      <formula>AND(A38="",B38="")</formula>
    </cfRule>
    <cfRule type="expression" dxfId="89" priority="12" stopIfTrue="1">
      <formula>AND(A38="",B38&lt;&gt;"")</formula>
    </cfRule>
  </conditionalFormatting>
  <conditionalFormatting sqref="A39">
    <cfRule type="expression" dxfId="88" priority="9" stopIfTrue="1">
      <formula>AND(A39="",B39="")</formula>
    </cfRule>
    <cfRule type="expression" dxfId="87" priority="10" stopIfTrue="1">
      <formula>AND(A39="",B39&lt;&gt;"")</formula>
    </cfRule>
  </conditionalFormatting>
  <conditionalFormatting sqref="A40">
    <cfRule type="expression" dxfId="86" priority="7" stopIfTrue="1">
      <formula>AND(A40="",B40="")</formula>
    </cfRule>
    <cfRule type="expression" dxfId="85" priority="8" stopIfTrue="1">
      <formula>AND(A40="",B40&lt;&gt;"")</formula>
    </cfRule>
  </conditionalFormatting>
  <conditionalFormatting sqref="A74:A81 A83:A91">
    <cfRule type="expression" dxfId="84" priority="6" stopIfTrue="1">
      <formula>AND(A74="",B74&lt;&gt;"")</formula>
    </cfRule>
  </conditionalFormatting>
  <conditionalFormatting sqref="A82">
    <cfRule type="expression" dxfId="83" priority="5" stopIfTrue="1">
      <formula>AND(A82="",#REF!&lt;&gt;"")</formula>
    </cfRule>
  </conditionalFormatting>
  <conditionalFormatting sqref="A92">
    <cfRule type="expression" dxfId="82" priority="4" stopIfTrue="1">
      <formula>AND(A92="",#REF!&lt;&gt;"")</formula>
    </cfRule>
  </conditionalFormatting>
  <conditionalFormatting sqref="A97:A98">
    <cfRule type="expression" dxfId="81" priority="3" stopIfTrue="1">
      <formula>AND(A97="",#REF!&lt;&gt;"")</formula>
    </cfRule>
  </conditionalFormatting>
  <conditionalFormatting sqref="A94:A96">
    <cfRule type="expression" dxfId="80" priority="2" stopIfTrue="1">
      <formula>AND(A94="",#REF!&lt;&gt;"")</formula>
    </cfRule>
  </conditionalFormatting>
  <conditionalFormatting sqref="A93">
    <cfRule type="expression" dxfId="79" priority="1" stopIfTrue="1">
      <formula>AND(A93="",#REF!&lt;&gt;"")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topLeftCell="A7" workbookViewId="0">
      <selection activeCell="A37" sqref="A37"/>
    </sheetView>
  </sheetViews>
  <sheetFormatPr baseColWidth="10" defaultRowHeight="15"/>
  <cols>
    <col min="1" max="1" width="24" customWidth="1"/>
  </cols>
  <sheetData>
    <row r="1" spans="1:1">
      <c r="A1" s="20" t="s">
        <v>1</v>
      </c>
    </row>
    <row r="2" spans="1:1">
      <c r="A2" s="21" t="s">
        <v>139</v>
      </c>
    </row>
    <row r="3" spans="1:1">
      <c r="A3" s="20" t="s">
        <v>153</v>
      </c>
    </row>
    <row r="4" spans="1:1">
      <c r="A4" s="20" t="s">
        <v>160</v>
      </c>
    </row>
    <row r="5" spans="1:1">
      <c r="A5" s="20" t="s">
        <v>2</v>
      </c>
    </row>
    <row r="6" spans="1:1">
      <c r="A6" s="20" t="s">
        <v>3</v>
      </c>
    </row>
    <row r="7" spans="1:1">
      <c r="A7" s="20" t="s">
        <v>4</v>
      </c>
    </row>
    <row r="8" spans="1:1">
      <c r="A8" s="20" t="s">
        <v>5</v>
      </c>
    </row>
    <row r="9" spans="1:1">
      <c r="A9" s="20" t="s">
        <v>213</v>
      </c>
    </row>
    <row r="10" spans="1:1">
      <c r="A10" s="20" t="s">
        <v>7</v>
      </c>
    </row>
    <row r="11" spans="1:1">
      <c r="A11" s="20" t="s">
        <v>145</v>
      </c>
    </row>
    <row r="12" spans="1:1">
      <c r="A12" s="21" t="s">
        <v>156</v>
      </c>
    </row>
    <row r="13" spans="1:1">
      <c r="A13" s="21" t="s">
        <v>142</v>
      </c>
    </row>
    <row r="14" spans="1:1">
      <c r="A14" s="21" t="s">
        <v>8</v>
      </c>
    </row>
    <row r="15" spans="1:1">
      <c r="A15" s="21" t="s">
        <v>143</v>
      </c>
    </row>
    <row r="16" spans="1:1">
      <c r="A16" s="21" t="s">
        <v>146</v>
      </c>
    </row>
    <row r="17" spans="1:1">
      <c r="A17" s="21" t="s">
        <v>154</v>
      </c>
    </row>
    <row r="18" spans="1:1">
      <c r="A18" s="21" t="s">
        <v>9</v>
      </c>
    </row>
    <row r="19" spans="1:1">
      <c r="A19" s="22" t="s">
        <v>112</v>
      </c>
    </row>
    <row r="20" spans="1:1">
      <c r="A20" s="6" t="s">
        <v>159</v>
      </c>
    </row>
    <row r="21" spans="1:1">
      <c r="A21" s="8" t="s">
        <v>225</v>
      </c>
    </row>
    <row r="22" spans="1:1">
      <c r="A22" s="6" t="s">
        <v>128</v>
      </c>
    </row>
    <row r="23" spans="1:1">
      <c r="A23" s="6" t="s">
        <v>189</v>
      </c>
    </row>
    <row r="24" spans="1:1">
      <c r="A24" s="6" t="s">
        <v>188</v>
      </c>
    </row>
    <row r="25" spans="1:1">
      <c r="A25" s="8" t="s">
        <v>165</v>
      </c>
    </row>
    <row r="26" spans="1:1">
      <c r="A26" s="6" t="s">
        <v>150</v>
      </c>
    </row>
    <row r="27" spans="1:1">
      <c r="A27" s="6" t="s">
        <v>109</v>
      </c>
    </row>
    <row r="28" spans="1:1">
      <c r="A28" s="6" t="s">
        <v>193</v>
      </c>
    </row>
    <row r="29" spans="1:1">
      <c r="A29" s="6" t="s">
        <v>207</v>
      </c>
    </row>
    <row r="30" spans="1:1">
      <c r="A30" s="35" t="s">
        <v>169</v>
      </c>
    </row>
    <row r="31" spans="1:1">
      <c r="A31" s="6" t="s">
        <v>21</v>
      </c>
    </row>
    <row r="32" spans="1:1">
      <c r="A32" s="12" t="s">
        <v>219</v>
      </c>
    </row>
    <row r="33" spans="1:1">
      <c r="A33" s="6" t="s">
        <v>216</v>
      </c>
    </row>
    <row r="34" spans="1:1">
      <c r="A34" s="8" t="s">
        <v>221</v>
      </c>
    </row>
    <row r="35" spans="1:1">
      <c r="A35" s="6" t="s">
        <v>168</v>
      </c>
    </row>
    <row r="36" spans="1:1">
      <c r="A36" s="6" t="s">
        <v>204</v>
      </c>
    </row>
    <row r="37" spans="1:1">
      <c r="A37" s="8" t="s">
        <v>224</v>
      </c>
    </row>
  </sheetData>
  <conditionalFormatting sqref="A1:A21">
    <cfRule type="expression" dxfId="78" priority="18" stopIfTrue="1">
      <formula>AND(A1="",B1="")</formula>
    </cfRule>
    <cfRule type="expression" dxfId="77" priority="19" stopIfTrue="1">
      <formula>AND(A1="",B1&lt;&gt;"")</formula>
    </cfRule>
  </conditionalFormatting>
  <conditionalFormatting sqref="A21:A24">
    <cfRule type="expression" dxfId="76" priority="16" stopIfTrue="1">
      <formula>AND(A21="",B21="")</formula>
    </cfRule>
    <cfRule type="expression" dxfId="75" priority="17" stopIfTrue="1">
      <formula>AND(A21="",B21&lt;&gt;"")</formula>
    </cfRule>
  </conditionalFormatting>
  <conditionalFormatting sqref="A25:A28">
    <cfRule type="expression" dxfId="74" priority="15" stopIfTrue="1">
      <formula>AND(A25="",B25&lt;&gt;"")</formula>
    </cfRule>
  </conditionalFormatting>
  <conditionalFormatting sqref="A29">
    <cfRule type="expression" dxfId="73" priority="14" stopIfTrue="1">
      <formula>AND(A29="",#REF!&lt;&gt;"")</formula>
    </cfRule>
  </conditionalFormatting>
  <conditionalFormatting sqref="A30">
    <cfRule type="expression" dxfId="72" priority="13" stopIfTrue="1">
      <formula>AND(A30="",#REF!&lt;&gt;"")</formula>
    </cfRule>
  </conditionalFormatting>
  <conditionalFormatting sqref="A20">
    <cfRule type="expression" dxfId="71" priority="11" stopIfTrue="1">
      <formula>AND(A20="",B20="")</formula>
    </cfRule>
    <cfRule type="expression" dxfId="70" priority="12" stopIfTrue="1">
      <formula>AND(A20="",B20&lt;&gt;"")</formula>
    </cfRule>
  </conditionalFormatting>
  <conditionalFormatting sqref="A31">
    <cfRule type="expression" dxfId="69" priority="10" stopIfTrue="1">
      <formula>AND(A31="",B31&lt;&gt;"")</formula>
    </cfRule>
  </conditionalFormatting>
  <conditionalFormatting sqref="A32">
    <cfRule type="expression" dxfId="30" priority="9" stopIfTrue="1">
      <formula>AND(A32="",#REF!&lt;&gt;"")</formula>
    </cfRule>
  </conditionalFormatting>
  <conditionalFormatting sqref="A33">
    <cfRule type="expression" dxfId="28" priority="8" stopIfTrue="1">
      <formula>AND(A33="",#REF!&lt;&gt;"")</formula>
    </cfRule>
  </conditionalFormatting>
  <conditionalFormatting sqref="A34">
    <cfRule type="expression" dxfId="26" priority="6" stopIfTrue="1">
      <formula>AND(A34="",B34="")</formula>
    </cfRule>
    <cfRule type="expression" dxfId="25" priority="7" stopIfTrue="1">
      <formula>AND(A34="",B34&lt;&gt;"")</formula>
    </cfRule>
  </conditionalFormatting>
  <conditionalFormatting sqref="A35">
    <cfRule type="expression" dxfId="22" priority="5" stopIfTrue="1">
      <formula>AND(A35="",B35&lt;&gt;"")</formula>
    </cfRule>
  </conditionalFormatting>
  <conditionalFormatting sqref="A36">
    <cfRule type="expression" dxfId="18" priority="3" stopIfTrue="1">
      <formula>AND(A36="",B36="")</formula>
    </cfRule>
    <cfRule type="expression" dxfId="17" priority="4" stopIfTrue="1">
      <formula>AND(A36="",B36&lt;&gt;"")</formula>
    </cfRule>
  </conditionalFormatting>
  <conditionalFormatting sqref="A37">
    <cfRule type="expression" dxfId="10" priority="1" stopIfTrue="1">
      <formula>AND(A37="",B37="")</formula>
    </cfRule>
    <cfRule type="expression" dxfId="9" priority="2" stopIfTrue="1">
      <formula>AND(A37="",B37&lt;&gt;"")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D54"/>
  <sheetViews>
    <sheetView zoomScaleNormal="100" workbookViewId="0">
      <selection activeCell="G14" sqref="G14"/>
    </sheetView>
  </sheetViews>
  <sheetFormatPr baseColWidth="10" defaultRowHeight="15"/>
  <cols>
    <col min="2" max="4" width="13.140625" customWidth="1"/>
  </cols>
  <sheetData>
    <row r="2" spans="2:4" ht="30">
      <c r="B2" s="5" t="s">
        <v>98</v>
      </c>
      <c r="C2" s="5" t="s">
        <v>97</v>
      </c>
      <c r="D2" s="5" t="s">
        <v>96</v>
      </c>
    </row>
    <row r="3" spans="2:4" ht="16.5">
      <c r="B3" s="3" t="s">
        <v>75</v>
      </c>
      <c r="C3" s="3" t="s">
        <v>75</v>
      </c>
      <c r="D3" s="3" t="s">
        <v>75</v>
      </c>
    </row>
    <row r="4" spans="2:4">
      <c r="B4" s="4" t="s">
        <v>24</v>
      </c>
      <c r="C4" s="14" t="s">
        <v>76</v>
      </c>
      <c r="D4" s="15" t="s">
        <v>80</v>
      </c>
    </row>
    <row r="5" spans="2:4">
      <c r="B5" s="4" t="s">
        <v>25</v>
      </c>
      <c r="C5" s="14" t="s">
        <v>77</v>
      </c>
      <c r="D5" s="15" t="s">
        <v>81</v>
      </c>
    </row>
    <row r="6" spans="2:4">
      <c r="B6" s="13" t="s">
        <v>26</v>
      </c>
      <c r="C6" s="14" t="s">
        <v>78</v>
      </c>
      <c r="D6" s="15" t="s">
        <v>82</v>
      </c>
    </row>
    <row r="7" spans="2:4">
      <c r="B7" s="4" t="s">
        <v>27</v>
      </c>
      <c r="C7" s="14" t="s">
        <v>79</v>
      </c>
      <c r="D7" s="15" t="s">
        <v>83</v>
      </c>
    </row>
    <row r="8" spans="2:4">
      <c r="B8" s="4" t="s">
        <v>28</v>
      </c>
      <c r="D8" s="15" t="s">
        <v>84</v>
      </c>
    </row>
    <row r="9" spans="2:4">
      <c r="B9" s="4" t="s">
        <v>29</v>
      </c>
      <c r="D9" s="15" t="s">
        <v>85</v>
      </c>
    </row>
    <row r="10" spans="2:4">
      <c r="B10" s="13" t="s">
        <v>30</v>
      </c>
      <c r="D10" s="15" t="s">
        <v>86</v>
      </c>
    </row>
    <row r="11" spans="2:4">
      <c r="B11" s="4" t="s">
        <v>31</v>
      </c>
      <c r="D11" s="15" t="s">
        <v>87</v>
      </c>
    </row>
    <row r="12" spans="2:4">
      <c r="B12" s="13" t="s">
        <v>32</v>
      </c>
      <c r="D12" s="15" t="s">
        <v>88</v>
      </c>
    </row>
    <row r="13" spans="2:4">
      <c r="B13" s="4" t="s">
        <v>33</v>
      </c>
      <c r="D13" s="15" t="s">
        <v>89</v>
      </c>
    </row>
    <row r="14" spans="2:4">
      <c r="B14" s="13" t="s">
        <v>34</v>
      </c>
      <c r="D14" s="15" t="s">
        <v>90</v>
      </c>
    </row>
    <row r="15" spans="2:4">
      <c r="B15" s="4" t="s">
        <v>35</v>
      </c>
      <c r="D15" s="15" t="s">
        <v>91</v>
      </c>
    </row>
    <row r="16" spans="2:4">
      <c r="B16" s="4" t="s">
        <v>36</v>
      </c>
      <c r="D16" s="15" t="s">
        <v>92</v>
      </c>
    </row>
    <row r="17" spans="2:4">
      <c r="B17" s="13" t="s">
        <v>37</v>
      </c>
      <c r="D17" s="15" t="s">
        <v>93</v>
      </c>
    </row>
    <row r="18" spans="2:4">
      <c r="B18" s="4" t="s">
        <v>38</v>
      </c>
      <c r="D18" s="15" t="s">
        <v>94</v>
      </c>
    </row>
    <row r="19" spans="2:4">
      <c r="B19" s="13" t="s">
        <v>39</v>
      </c>
      <c r="D19" s="16" t="s">
        <v>95</v>
      </c>
    </row>
    <row r="20" spans="2:4">
      <c r="B20" s="4" t="s">
        <v>40</v>
      </c>
    </row>
    <row r="21" spans="2:4">
      <c r="B21" s="4" t="s">
        <v>41</v>
      </c>
    </row>
    <row r="22" spans="2:4">
      <c r="B22" s="4" t="s">
        <v>42</v>
      </c>
    </row>
    <row r="23" spans="2:4">
      <c r="B23" s="13" t="s">
        <v>43</v>
      </c>
    </row>
    <row r="24" spans="2:4">
      <c r="B24" s="4" t="s">
        <v>44</v>
      </c>
    </row>
    <row r="25" spans="2:4">
      <c r="B25" s="13" t="s">
        <v>45</v>
      </c>
    </row>
    <row r="26" spans="2:4">
      <c r="B26" s="4" t="s">
        <v>46</v>
      </c>
    </row>
    <row r="27" spans="2:4">
      <c r="B27" s="13" t="s">
        <v>47</v>
      </c>
    </row>
    <row r="28" spans="2:4">
      <c r="B28" s="13" t="s">
        <v>48</v>
      </c>
    </row>
    <row r="29" spans="2:4">
      <c r="B29" s="4" t="s">
        <v>49</v>
      </c>
    </row>
    <row r="30" spans="2:4">
      <c r="B30" s="4" t="s">
        <v>50</v>
      </c>
    </row>
    <row r="31" spans="2:4">
      <c r="B31" s="4" t="s">
        <v>51</v>
      </c>
    </row>
    <row r="32" spans="2:4">
      <c r="B32" s="4" t="s">
        <v>52</v>
      </c>
    </row>
    <row r="33" spans="2:2">
      <c r="B33" s="4" t="s">
        <v>53</v>
      </c>
    </row>
    <row r="34" spans="2:2">
      <c r="B34" s="13" t="s">
        <v>54</v>
      </c>
    </row>
    <row r="35" spans="2:2">
      <c r="B35" s="4" t="s">
        <v>55</v>
      </c>
    </row>
    <row r="36" spans="2:2">
      <c r="B36" s="4" t="s">
        <v>56</v>
      </c>
    </row>
    <row r="37" spans="2:2">
      <c r="B37" s="13" t="s">
        <v>57</v>
      </c>
    </row>
    <row r="38" spans="2:2">
      <c r="B38" s="13" t="s">
        <v>58</v>
      </c>
    </row>
    <row r="39" spans="2:2">
      <c r="B39" s="13" t="s">
        <v>59</v>
      </c>
    </row>
    <row r="40" spans="2:2">
      <c r="B40" s="13" t="s">
        <v>60</v>
      </c>
    </row>
    <row r="41" spans="2:2">
      <c r="B41" s="13" t="s">
        <v>61</v>
      </c>
    </row>
    <row r="42" spans="2:2">
      <c r="B42" s="4" t="s">
        <v>62</v>
      </c>
    </row>
    <row r="43" spans="2:2">
      <c r="B43" s="13" t="s">
        <v>63</v>
      </c>
    </row>
    <row r="44" spans="2:2">
      <c r="B44" s="4" t="s">
        <v>64</v>
      </c>
    </row>
    <row r="45" spans="2:2">
      <c r="B45" s="4" t="s">
        <v>65</v>
      </c>
    </row>
    <row r="46" spans="2:2">
      <c r="B46" s="4" t="s">
        <v>66</v>
      </c>
    </row>
    <row r="47" spans="2:2">
      <c r="B47" s="13" t="s">
        <v>67</v>
      </c>
    </row>
    <row r="48" spans="2:2">
      <c r="B48" s="13" t="s">
        <v>68</v>
      </c>
    </row>
    <row r="49" spans="2:2">
      <c r="B49" s="4" t="s">
        <v>69</v>
      </c>
    </row>
    <row r="50" spans="2:2">
      <c r="B50" s="4" t="s">
        <v>70</v>
      </c>
    </row>
    <row r="51" spans="2:2">
      <c r="B51" s="13" t="s">
        <v>71</v>
      </c>
    </row>
    <row r="52" spans="2:2">
      <c r="B52" s="4" t="s">
        <v>72</v>
      </c>
    </row>
    <row r="53" spans="2:2">
      <c r="B53" s="4" t="s">
        <v>73</v>
      </c>
    </row>
    <row r="54" spans="2:2">
      <c r="B54" s="13" t="s">
        <v>74</v>
      </c>
    </row>
  </sheetData>
  <autoFilter ref="B3:D54"/>
  <sortState ref="B3:B54">
    <sortCondition sortBy="cellColor" ref="B3" dxfId="68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V615"/>
  <sheetViews>
    <sheetView zoomScaleNormal="100" workbookViewId="0">
      <pane xSplit="1" ySplit="2" topLeftCell="R3" activePane="bottomRight" state="frozen"/>
      <selection pane="topRight" activeCell="B1" sqref="B1"/>
      <selection pane="bottomLeft" activeCell="A5" sqref="A5"/>
      <selection pane="bottomRight" activeCell="AA23" sqref="AA23"/>
    </sheetView>
  </sheetViews>
  <sheetFormatPr baseColWidth="10" defaultRowHeight="15"/>
  <cols>
    <col min="1" max="1" width="3.42578125" style="17" customWidth="1"/>
    <col min="2" max="2" width="30" style="2" customWidth="1"/>
    <col min="3" max="45" width="18.42578125" style="2" customWidth="1"/>
    <col min="46" max="46" width="11.42578125" style="2"/>
    <col min="47" max="47" width="18.42578125" style="2" customWidth="1"/>
    <col min="48" max="48" width="23.140625" style="2" customWidth="1"/>
    <col min="49" max="16384" width="11.42578125" style="2"/>
  </cols>
  <sheetData>
    <row r="1" spans="1:48" s="23" customFormat="1" ht="15.75" thickBot="1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</row>
    <row r="2" spans="1:48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237</v>
      </c>
      <c r="AP2" s="32" t="s">
        <v>238</v>
      </c>
      <c r="AQ2" s="32" t="s">
        <v>93</v>
      </c>
      <c r="AR2" s="32" t="s">
        <v>94</v>
      </c>
      <c r="AS2" s="32" t="s">
        <v>95</v>
      </c>
      <c r="AT2" s="34" t="s">
        <v>236</v>
      </c>
    </row>
    <row r="3" spans="1:48">
      <c r="B3" s="29">
        <f>DATEVALUE("1/1/2019")+ROW()-ROW($B$3)</f>
        <v>43466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8">
      <c r="B4" s="29">
        <f t="shared" ref="B4:B67" si="0">DATEVALUE("1/1/2019")+ROW()-ROW($B$4)</f>
        <v>43466</v>
      </c>
      <c r="C4"/>
      <c r="D4" t="s">
        <v>146</v>
      </c>
      <c r="E4"/>
      <c r="F4"/>
      <c r="G4"/>
      <c r="H4"/>
      <c r="I4"/>
      <c r="J4" t="s">
        <v>4</v>
      </c>
      <c r="K4"/>
      <c r="L4"/>
      <c r="M4"/>
      <c r="N4"/>
      <c r="O4"/>
      <c r="P4"/>
      <c r="Q4" t="s">
        <v>3</v>
      </c>
      <c r="R4"/>
      <c r="S4"/>
      <c r="T4"/>
      <c r="U4" t="s">
        <v>153</v>
      </c>
      <c r="V4" t="s">
        <v>5</v>
      </c>
      <c r="W4" t="s">
        <v>7</v>
      </c>
      <c r="X4"/>
      <c r="Y4"/>
      <c r="Z4"/>
      <c r="AA4" t="s">
        <v>159</v>
      </c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 s="20" t="s">
        <v>1</v>
      </c>
      <c r="AV4" s="19" t="s">
        <v>220</v>
      </c>
    </row>
    <row r="5" spans="1:48">
      <c r="B5" s="29">
        <f t="shared" si="0"/>
        <v>43467</v>
      </c>
      <c r="C5" t="s">
        <v>112</v>
      </c>
      <c r="D5"/>
      <c r="E5" t="s">
        <v>4</v>
      </c>
      <c r="F5" t="s">
        <v>143</v>
      </c>
      <c r="G5" t="s">
        <v>8</v>
      </c>
      <c r="H5" t="s">
        <v>143</v>
      </c>
      <c r="I5" t="s">
        <v>7</v>
      </c>
      <c r="J5" t="s">
        <v>154</v>
      </c>
      <c r="K5"/>
      <c r="L5" t="s">
        <v>146</v>
      </c>
      <c r="M5"/>
      <c r="N5" t="s">
        <v>2</v>
      </c>
      <c r="O5" t="s">
        <v>1</v>
      </c>
      <c r="P5" t="s">
        <v>112</v>
      </c>
      <c r="Q5" t="s">
        <v>8</v>
      </c>
      <c r="R5" t="s">
        <v>156</v>
      </c>
      <c r="S5"/>
      <c r="T5" t="s">
        <v>153</v>
      </c>
      <c r="U5" t="s">
        <v>145</v>
      </c>
      <c r="V5" t="s">
        <v>156</v>
      </c>
      <c r="W5" t="s">
        <v>3</v>
      </c>
      <c r="X5" t="s">
        <v>128</v>
      </c>
      <c r="Y5"/>
      <c r="Z5"/>
      <c r="AA5" t="s">
        <v>165</v>
      </c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 s="21" t="s">
        <v>139</v>
      </c>
      <c r="AV5" s="8" t="s">
        <v>222</v>
      </c>
    </row>
    <row r="6" spans="1:48">
      <c r="B6" s="29">
        <f t="shared" si="0"/>
        <v>43468</v>
      </c>
      <c r="C6" t="s">
        <v>146</v>
      </c>
      <c r="D6" t="s">
        <v>9</v>
      </c>
      <c r="E6" t="s">
        <v>159</v>
      </c>
      <c r="F6" t="s">
        <v>139</v>
      </c>
      <c r="G6" t="s">
        <v>4</v>
      </c>
      <c r="H6" t="s">
        <v>7</v>
      </c>
      <c r="I6" t="s">
        <v>9</v>
      </c>
      <c r="J6" t="s">
        <v>5</v>
      </c>
      <c r="K6"/>
      <c r="L6" t="s">
        <v>154</v>
      </c>
      <c r="M6"/>
      <c r="N6" t="s">
        <v>112</v>
      </c>
      <c r="O6" t="s">
        <v>1</v>
      </c>
      <c r="P6" t="s">
        <v>112</v>
      </c>
      <c r="Q6" t="s">
        <v>8</v>
      </c>
      <c r="R6" t="s">
        <v>2</v>
      </c>
      <c r="S6"/>
      <c r="T6" t="s">
        <v>143</v>
      </c>
      <c r="U6" t="s">
        <v>139</v>
      </c>
      <c r="V6" t="s">
        <v>153</v>
      </c>
      <c r="W6" t="s">
        <v>3</v>
      </c>
      <c r="X6" t="s">
        <v>150</v>
      </c>
      <c r="Y6"/>
      <c r="Z6"/>
      <c r="AA6" t="s">
        <v>128</v>
      </c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 s="20" t="s">
        <v>153</v>
      </c>
      <c r="AV6" s="6" t="s">
        <v>159</v>
      </c>
    </row>
    <row r="7" spans="1:48">
      <c r="B7" s="29">
        <f t="shared" si="0"/>
        <v>43469</v>
      </c>
      <c r="C7" t="s">
        <v>142</v>
      </c>
      <c r="D7" t="s">
        <v>160</v>
      </c>
      <c r="E7" t="s">
        <v>165</v>
      </c>
      <c r="F7" t="s">
        <v>145</v>
      </c>
      <c r="G7"/>
      <c r="H7" t="s">
        <v>143</v>
      </c>
      <c r="I7" t="s">
        <v>2</v>
      </c>
      <c r="J7"/>
      <c r="K7"/>
      <c r="L7" t="s">
        <v>146</v>
      </c>
      <c r="M7"/>
      <c r="N7" t="s">
        <v>154</v>
      </c>
      <c r="O7"/>
      <c r="P7" t="s">
        <v>112</v>
      </c>
      <c r="Q7" t="s">
        <v>8</v>
      </c>
      <c r="R7" t="s">
        <v>145</v>
      </c>
      <c r="S7"/>
      <c r="T7" t="s">
        <v>4</v>
      </c>
      <c r="U7" t="s">
        <v>139</v>
      </c>
      <c r="V7"/>
      <c r="W7" t="s">
        <v>153</v>
      </c>
      <c r="X7"/>
      <c r="Y7"/>
      <c r="Z7"/>
      <c r="AA7" t="s">
        <v>150</v>
      </c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 s="20" t="s">
        <v>160</v>
      </c>
      <c r="AV7" s="8" t="s">
        <v>225</v>
      </c>
    </row>
    <row r="8" spans="1:48">
      <c r="B8" s="29">
        <f t="shared" si="0"/>
        <v>43470</v>
      </c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 s="20" t="s">
        <v>2</v>
      </c>
      <c r="AV8" s="6" t="s">
        <v>128</v>
      </c>
    </row>
    <row r="9" spans="1:48">
      <c r="B9" s="29">
        <f t="shared" si="0"/>
        <v>43471</v>
      </c>
      <c r="C9"/>
      <c r="D9"/>
      <c r="E9"/>
      <c r="F9"/>
      <c r="G9" t="s">
        <v>128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 t="s">
        <v>225</v>
      </c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 s="20" t="s">
        <v>3</v>
      </c>
      <c r="AV9" s="6" t="s">
        <v>178</v>
      </c>
    </row>
    <row r="10" spans="1:48">
      <c r="B10" s="29">
        <f t="shared" si="0"/>
        <v>43472</v>
      </c>
      <c r="C10" t="s">
        <v>156</v>
      </c>
      <c r="D10" t="s">
        <v>112</v>
      </c>
      <c r="E10"/>
      <c r="F10" t="s">
        <v>2</v>
      </c>
      <c r="G10" t="s">
        <v>109</v>
      </c>
      <c r="H10" t="s">
        <v>216</v>
      </c>
      <c r="I10" t="s">
        <v>5</v>
      </c>
      <c r="J10" t="s">
        <v>1</v>
      </c>
      <c r="K10" t="s">
        <v>160</v>
      </c>
      <c r="L10" t="s">
        <v>145</v>
      </c>
      <c r="M10"/>
      <c r="N10" t="s">
        <v>7</v>
      </c>
      <c r="O10" t="s">
        <v>168</v>
      </c>
      <c r="P10"/>
      <c r="Q10" t="s">
        <v>146</v>
      </c>
      <c r="R10"/>
      <c r="S10" t="s">
        <v>112</v>
      </c>
      <c r="T10" t="s">
        <v>21</v>
      </c>
      <c r="U10" t="s">
        <v>154</v>
      </c>
      <c r="V10" t="s">
        <v>142</v>
      </c>
      <c r="W10" t="s">
        <v>143</v>
      </c>
      <c r="X10" t="s">
        <v>165</v>
      </c>
      <c r="Y10" t="s">
        <v>3</v>
      </c>
      <c r="Z10" t="s">
        <v>128</v>
      </c>
      <c r="AA10" t="s">
        <v>159</v>
      </c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 s="20" t="s">
        <v>4</v>
      </c>
      <c r="AV10" s="6" t="s">
        <v>124</v>
      </c>
    </row>
    <row r="11" spans="1:48">
      <c r="B11" s="29">
        <f t="shared" si="0"/>
        <v>43473</v>
      </c>
      <c r="C11" t="s">
        <v>4</v>
      </c>
      <c r="D11" t="s">
        <v>153</v>
      </c>
      <c r="E11" t="s">
        <v>159</v>
      </c>
      <c r="F11" t="s">
        <v>8</v>
      </c>
      <c r="G11" t="s">
        <v>9</v>
      </c>
      <c r="H11" t="s">
        <v>143</v>
      </c>
      <c r="I11" t="s">
        <v>142</v>
      </c>
      <c r="J11" t="s">
        <v>5</v>
      </c>
      <c r="K11" t="s">
        <v>1</v>
      </c>
      <c r="L11"/>
      <c r="M11"/>
      <c r="N11" t="s">
        <v>160</v>
      </c>
      <c r="O11" t="s">
        <v>168</v>
      </c>
      <c r="P11"/>
      <c r="Q11" t="s">
        <v>146</v>
      </c>
      <c r="R11" t="s">
        <v>3</v>
      </c>
      <c r="S11" t="s">
        <v>2</v>
      </c>
      <c r="T11" t="s">
        <v>112</v>
      </c>
      <c r="U11" t="s">
        <v>154</v>
      </c>
      <c r="V11" t="s">
        <v>112</v>
      </c>
      <c r="W11" t="s">
        <v>145</v>
      </c>
      <c r="X11" t="s">
        <v>128</v>
      </c>
      <c r="Y11" t="s">
        <v>7</v>
      </c>
      <c r="Z11" t="s">
        <v>150</v>
      </c>
      <c r="AA11" t="s">
        <v>165</v>
      </c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 s="20" t="s">
        <v>5</v>
      </c>
      <c r="AV11" s="6" t="s">
        <v>181</v>
      </c>
    </row>
    <row r="12" spans="1:48">
      <c r="B12" s="29">
        <f t="shared" si="0"/>
        <v>43474</v>
      </c>
      <c r="C12" s="33" t="s">
        <v>153</v>
      </c>
      <c r="D12" s="33" t="s">
        <v>3</v>
      </c>
      <c r="E12" t="s">
        <v>165</v>
      </c>
      <c r="F12" t="s">
        <v>154</v>
      </c>
      <c r="G12" t="s">
        <v>4</v>
      </c>
      <c r="H12" t="s">
        <v>143</v>
      </c>
      <c r="I12" t="s">
        <v>156</v>
      </c>
      <c r="J12" t="s">
        <v>142</v>
      </c>
      <c r="K12" t="s">
        <v>5</v>
      </c>
      <c r="L12" t="s">
        <v>146</v>
      </c>
      <c r="M12"/>
      <c r="N12" t="s">
        <v>1</v>
      </c>
      <c r="O12" t="s">
        <v>168</v>
      </c>
      <c r="P12"/>
      <c r="Q12" t="s">
        <v>145</v>
      </c>
      <c r="R12" t="s">
        <v>160</v>
      </c>
      <c r="S12" t="s">
        <v>112</v>
      </c>
      <c r="T12" t="s">
        <v>2</v>
      </c>
      <c r="U12" t="s">
        <v>139</v>
      </c>
      <c r="V12" t="s">
        <v>112</v>
      </c>
      <c r="W12" t="s">
        <v>21</v>
      </c>
      <c r="X12" t="s">
        <v>150</v>
      </c>
      <c r="Y12" t="s">
        <v>159</v>
      </c>
      <c r="Z12" t="s">
        <v>7</v>
      </c>
      <c r="AA12" t="s">
        <v>128</v>
      </c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 s="20" t="s">
        <v>213</v>
      </c>
      <c r="AV12" s="8" t="s">
        <v>198</v>
      </c>
    </row>
    <row r="13" spans="1:48">
      <c r="B13" s="29">
        <f t="shared" si="0"/>
        <v>43475</v>
      </c>
      <c r="C13" s="33" t="s">
        <v>9</v>
      </c>
      <c r="D13" s="33" t="s">
        <v>4</v>
      </c>
      <c r="E13" t="s">
        <v>3</v>
      </c>
      <c r="F13" t="s">
        <v>154</v>
      </c>
      <c r="G13" t="s">
        <v>153</v>
      </c>
      <c r="H13" t="s">
        <v>143</v>
      </c>
      <c r="I13" t="s">
        <v>160</v>
      </c>
      <c r="J13" t="s">
        <v>7</v>
      </c>
      <c r="K13" t="s">
        <v>142</v>
      </c>
      <c r="L13" t="s">
        <v>146</v>
      </c>
      <c r="M13"/>
      <c r="N13" t="s">
        <v>5</v>
      </c>
      <c r="O13" t="s">
        <v>168</v>
      </c>
      <c r="P13"/>
      <c r="Q13" t="s">
        <v>8</v>
      </c>
      <c r="R13" t="s">
        <v>1</v>
      </c>
      <c r="S13" t="s">
        <v>145</v>
      </c>
      <c r="T13" t="s">
        <v>112</v>
      </c>
      <c r="U13" t="s">
        <v>139</v>
      </c>
      <c r="V13" t="s">
        <v>2</v>
      </c>
      <c r="W13" t="s">
        <v>112</v>
      </c>
      <c r="X13" t="s">
        <v>159</v>
      </c>
      <c r="Y13" t="s">
        <v>165</v>
      </c>
      <c r="Z13" t="s">
        <v>128</v>
      </c>
      <c r="AA13" t="s">
        <v>150</v>
      </c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 s="20" t="s">
        <v>7</v>
      </c>
      <c r="AV13" s="6" t="s">
        <v>122</v>
      </c>
    </row>
    <row r="14" spans="1:48">
      <c r="B14" s="29">
        <f t="shared" si="0"/>
        <v>43476</v>
      </c>
      <c r="C14" s="33" t="s">
        <v>3</v>
      </c>
      <c r="D14" s="33" t="s">
        <v>156</v>
      </c>
      <c r="E14" t="s">
        <v>188</v>
      </c>
      <c r="F14"/>
      <c r="G14"/>
      <c r="H14" t="s">
        <v>143</v>
      </c>
      <c r="I14" t="s">
        <v>1</v>
      </c>
      <c r="J14"/>
      <c r="K14" t="s">
        <v>7</v>
      </c>
      <c r="L14" t="s">
        <v>146</v>
      </c>
      <c r="M14"/>
      <c r="N14" t="s">
        <v>142</v>
      </c>
      <c r="O14" t="s">
        <v>168</v>
      </c>
      <c r="P14"/>
      <c r="Q14" t="s">
        <v>8</v>
      </c>
      <c r="R14" t="s">
        <v>5</v>
      </c>
      <c r="S14" t="s">
        <v>9</v>
      </c>
      <c r="T14" t="s">
        <v>145</v>
      </c>
      <c r="U14" t="s">
        <v>154</v>
      </c>
      <c r="V14"/>
      <c r="W14" t="s">
        <v>2</v>
      </c>
      <c r="X14" t="s">
        <v>165</v>
      </c>
      <c r="Y14" t="s">
        <v>169</v>
      </c>
      <c r="Z14" t="s">
        <v>150</v>
      </c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 s="20" t="s">
        <v>145</v>
      </c>
      <c r="AV14" s="6" t="s">
        <v>183</v>
      </c>
    </row>
    <row r="15" spans="1:48">
      <c r="B15" s="29">
        <f t="shared" si="0"/>
        <v>43477</v>
      </c>
      <c r="C15"/>
      <c r="D15"/>
      <c r="E15" t="s">
        <v>189</v>
      </c>
      <c r="F15"/>
      <c r="G15"/>
      <c r="H15"/>
      <c r="I15"/>
      <c r="J15"/>
      <c r="K15"/>
      <c r="L15" t="s">
        <v>216</v>
      </c>
      <c r="M15"/>
      <c r="N15"/>
      <c r="O15" t="s">
        <v>213</v>
      </c>
      <c r="P15"/>
      <c r="Q15"/>
      <c r="R15" t="s">
        <v>204</v>
      </c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 s="21" t="s">
        <v>156</v>
      </c>
      <c r="AV15" s="6" t="s">
        <v>0</v>
      </c>
    </row>
    <row r="16" spans="1:48">
      <c r="B16" s="29">
        <f t="shared" si="0"/>
        <v>43478</v>
      </c>
      <c r="C16"/>
      <c r="D16"/>
      <c r="E16"/>
      <c r="F16" t="s">
        <v>219</v>
      </c>
      <c r="G16" t="s">
        <v>128</v>
      </c>
      <c r="H16"/>
      <c r="I16"/>
      <c r="J16" t="s">
        <v>221</v>
      </c>
      <c r="K16"/>
      <c r="L16"/>
      <c r="M16"/>
      <c r="N16"/>
      <c r="O16" t="s">
        <v>168</v>
      </c>
      <c r="P16"/>
      <c r="Q16"/>
      <c r="R16"/>
      <c r="S16"/>
      <c r="T16"/>
      <c r="U16"/>
      <c r="V16" t="s">
        <v>224</v>
      </c>
      <c r="W16"/>
      <c r="X16"/>
      <c r="Y16"/>
      <c r="Z16"/>
      <c r="AA16" t="s">
        <v>225</v>
      </c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 s="21" t="s">
        <v>142</v>
      </c>
      <c r="AV16" s="6" t="s">
        <v>177</v>
      </c>
    </row>
    <row r="17" spans="2:48">
      <c r="B17" s="29">
        <f t="shared" si="0"/>
        <v>43479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 s="21" t="s">
        <v>8</v>
      </c>
      <c r="AV17" s="6" t="s">
        <v>174</v>
      </c>
    </row>
    <row r="18" spans="2:48">
      <c r="B18" s="29">
        <f t="shared" si="0"/>
        <v>43480</v>
      </c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 s="21" t="s">
        <v>143</v>
      </c>
      <c r="AV18" s="8" t="s">
        <v>196</v>
      </c>
    </row>
    <row r="19" spans="2:48">
      <c r="B19" s="29">
        <f t="shared" si="0"/>
        <v>43481</v>
      </c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 s="21" t="s">
        <v>146</v>
      </c>
      <c r="AV19" s="6" t="s">
        <v>189</v>
      </c>
    </row>
    <row r="20" spans="2:48">
      <c r="B20" s="29">
        <f t="shared" si="0"/>
        <v>43482</v>
      </c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 s="21" t="s">
        <v>154</v>
      </c>
      <c r="AV20" s="6" t="s">
        <v>126</v>
      </c>
    </row>
    <row r="21" spans="2:48">
      <c r="B21" s="29">
        <f t="shared" si="0"/>
        <v>43483</v>
      </c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 s="21" t="s">
        <v>9</v>
      </c>
      <c r="AV21" s="6" t="s">
        <v>204</v>
      </c>
    </row>
    <row r="22" spans="2:48">
      <c r="B22" s="29">
        <f t="shared" si="0"/>
        <v>43484</v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 s="22" t="s">
        <v>112</v>
      </c>
      <c r="AV22" s="6" t="s">
        <v>186</v>
      </c>
    </row>
    <row r="23" spans="2:48">
      <c r="B23" s="29">
        <f t="shared" si="0"/>
        <v>43485</v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 s="6" t="s">
        <v>159</v>
      </c>
      <c r="AV23" s="6" t="s">
        <v>1</v>
      </c>
    </row>
    <row r="24" spans="2:48">
      <c r="B24" s="29">
        <f t="shared" si="0"/>
        <v>43486</v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 s="8" t="s">
        <v>225</v>
      </c>
      <c r="AV24" s="6" t="s">
        <v>139</v>
      </c>
    </row>
    <row r="25" spans="2:48">
      <c r="B25" s="29">
        <f t="shared" si="0"/>
        <v>43487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 s="6" t="s">
        <v>128</v>
      </c>
      <c r="AV25" s="6" t="s">
        <v>153</v>
      </c>
    </row>
    <row r="26" spans="2:48">
      <c r="B26" s="29">
        <f t="shared" si="0"/>
        <v>43488</v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 s="6" t="s">
        <v>189</v>
      </c>
      <c r="AV26" s="6" t="s">
        <v>160</v>
      </c>
    </row>
    <row r="27" spans="2:48">
      <c r="B27" s="29">
        <f t="shared" si="0"/>
        <v>43489</v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 s="6" t="s">
        <v>188</v>
      </c>
      <c r="AV27" s="6" t="s">
        <v>2</v>
      </c>
    </row>
    <row r="28" spans="2:48">
      <c r="B28" s="29">
        <f t="shared" si="0"/>
        <v>43490</v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 s="8" t="s">
        <v>165</v>
      </c>
      <c r="AV28" s="6" t="s">
        <v>3</v>
      </c>
    </row>
    <row r="29" spans="2:48">
      <c r="B29" s="29">
        <f t="shared" si="0"/>
        <v>43491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 s="6" t="s">
        <v>150</v>
      </c>
      <c r="AV29" s="6" t="s">
        <v>4</v>
      </c>
    </row>
    <row r="30" spans="2:48">
      <c r="B30" s="29">
        <f t="shared" si="0"/>
        <v>43492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 s="6" t="s">
        <v>109</v>
      </c>
      <c r="AV30" s="6" t="s">
        <v>5</v>
      </c>
    </row>
    <row r="31" spans="2:48">
      <c r="B31" s="29">
        <f t="shared" si="0"/>
        <v>43493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 s="6" t="s">
        <v>193</v>
      </c>
      <c r="AV31" s="6" t="s">
        <v>6</v>
      </c>
    </row>
    <row r="32" spans="2:48">
      <c r="B32" s="29">
        <f t="shared" si="0"/>
        <v>43494</v>
      </c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 s="6" t="s">
        <v>207</v>
      </c>
      <c r="AV32" s="6" t="s">
        <v>213</v>
      </c>
    </row>
    <row r="33" spans="2:48">
      <c r="B33" s="29">
        <f t="shared" si="0"/>
        <v>43495</v>
      </c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 s="35" t="s">
        <v>169</v>
      </c>
      <c r="AV33" s="8" t="s">
        <v>224</v>
      </c>
    </row>
    <row r="34" spans="2:48">
      <c r="B34" s="29">
        <f t="shared" si="0"/>
        <v>43496</v>
      </c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 s="6" t="s">
        <v>21</v>
      </c>
      <c r="AV34" s="6" t="s">
        <v>7</v>
      </c>
    </row>
    <row r="35" spans="2:48">
      <c r="B35" s="29">
        <f t="shared" si="0"/>
        <v>43497</v>
      </c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 s="12" t="s">
        <v>219</v>
      </c>
      <c r="AV35" s="6" t="s">
        <v>184</v>
      </c>
    </row>
    <row r="36" spans="2:48">
      <c r="B36" s="29">
        <f t="shared" si="0"/>
        <v>43498</v>
      </c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 s="6" t="s">
        <v>216</v>
      </c>
      <c r="AV36" s="6" t="s">
        <v>120</v>
      </c>
    </row>
    <row r="37" spans="2:48">
      <c r="B37" s="29">
        <f t="shared" si="0"/>
        <v>43499</v>
      </c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 s="8" t="s">
        <v>221</v>
      </c>
      <c r="AV37" s="6" t="s">
        <v>135</v>
      </c>
    </row>
    <row r="38" spans="2:48">
      <c r="B38" s="29">
        <f t="shared" si="0"/>
        <v>43500</v>
      </c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 s="6" t="s">
        <v>168</v>
      </c>
      <c r="AV38" s="6" t="s">
        <v>152</v>
      </c>
    </row>
    <row r="39" spans="2:48">
      <c r="B39" s="29">
        <f t="shared" si="0"/>
        <v>43501</v>
      </c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 s="6" t="s">
        <v>204</v>
      </c>
      <c r="AV39" s="6" t="s">
        <v>104</v>
      </c>
    </row>
    <row r="40" spans="2:48">
      <c r="B40" s="29">
        <f t="shared" si="0"/>
        <v>43502</v>
      </c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 s="8" t="s">
        <v>224</v>
      </c>
      <c r="AV40" s="8" t="s">
        <v>217</v>
      </c>
    </row>
    <row r="41" spans="2:48">
      <c r="B41" s="29">
        <f t="shared" si="0"/>
        <v>43503</v>
      </c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V41" s="6" t="s">
        <v>107</v>
      </c>
    </row>
    <row r="42" spans="2:48">
      <c r="B42" s="29">
        <f t="shared" si="0"/>
        <v>43504</v>
      </c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V42" s="6" t="s">
        <v>116</v>
      </c>
    </row>
    <row r="43" spans="2:48">
      <c r="B43" s="29">
        <f t="shared" si="0"/>
        <v>43505</v>
      </c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V43" s="6" t="s">
        <v>131</v>
      </c>
    </row>
    <row r="44" spans="2:48">
      <c r="B44" s="29">
        <f t="shared" si="0"/>
        <v>43506</v>
      </c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V44" s="6" t="s">
        <v>188</v>
      </c>
    </row>
    <row r="45" spans="2:48">
      <c r="B45" s="29">
        <f t="shared" si="0"/>
        <v>43507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V45" s="6" t="s">
        <v>163</v>
      </c>
    </row>
    <row r="46" spans="2:48">
      <c r="B46" s="29">
        <f t="shared" si="0"/>
        <v>43508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V46" s="8" t="s">
        <v>221</v>
      </c>
    </row>
    <row r="47" spans="2:48">
      <c r="B47" s="29">
        <f t="shared" si="0"/>
        <v>43509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V47" s="6" t="s">
        <v>179</v>
      </c>
    </row>
    <row r="48" spans="2:48">
      <c r="B48" s="29">
        <f t="shared" si="0"/>
        <v>43510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V48" s="6" t="s">
        <v>145</v>
      </c>
    </row>
    <row r="49" spans="2:48">
      <c r="B49" s="29">
        <f t="shared" si="0"/>
        <v>43511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V49" s="6" t="s">
        <v>156</v>
      </c>
    </row>
    <row r="50" spans="2:48">
      <c r="B50" s="29">
        <f t="shared" si="0"/>
        <v>43512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V50" s="6" t="s">
        <v>142</v>
      </c>
    </row>
    <row r="51" spans="2:48">
      <c r="B51" s="29">
        <f t="shared" si="0"/>
        <v>43513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V51" s="6" t="s">
        <v>8</v>
      </c>
    </row>
    <row r="52" spans="2:48">
      <c r="B52" s="29">
        <f t="shared" si="0"/>
        <v>43514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V52" s="6" t="s">
        <v>143</v>
      </c>
    </row>
    <row r="53" spans="2:48">
      <c r="B53" s="29">
        <f t="shared" si="0"/>
        <v>43515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V53" s="6" t="s">
        <v>146</v>
      </c>
    </row>
    <row r="54" spans="2:48">
      <c r="B54" s="29">
        <f t="shared" si="0"/>
        <v>43516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V54" s="6" t="s">
        <v>154</v>
      </c>
    </row>
    <row r="55" spans="2:48">
      <c r="B55" s="29">
        <f t="shared" si="0"/>
        <v>43517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V55" s="6" t="s">
        <v>9</v>
      </c>
    </row>
    <row r="56" spans="2:48">
      <c r="B56" s="29">
        <f t="shared" si="0"/>
        <v>43518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V56" s="6" t="s">
        <v>118</v>
      </c>
    </row>
    <row r="57" spans="2:48">
      <c r="B57" s="29">
        <f t="shared" si="0"/>
        <v>43519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V57" s="6" t="s">
        <v>118</v>
      </c>
    </row>
    <row r="58" spans="2:48">
      <c r="B58" s="29">
        <f t="shared" si="0"/>
        <v>43520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V58" s="6" t="s">
        <v>201</v>
      </c>
    </row>
    <row r="59" spans="2:48">
      <c r="B59" s="29">
        <f t="shared" si="0"/>
        <v>43521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V59" s="6" t="s">
        <v>10</v>
      </c>
    </row>
    <row r="60" spans="2:48">
      <c r="B60" s="29">
        <f t="shared" si="0"/>
        <v>43522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V60" s="6" t="s">
        <v>11</v>
      </c>
    </row>
    <row r="61" spans="2:48">
      <c r="B61" s="29">
        <f t="shared" si="0"/>
        <v>43523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6" t="s">
        <v>12</v>
      </c>
    </row>
    <row r="62" spans="2:48">
      <c r="B62" s="29">
        <f t="shared" si="0"/>
        <v>43524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6" t="s">
        <v>171</v>
      </c>
    </row>
    <row r="63" spans="2:48">
      <c r="B63" s="29">
        <f t="shared" si="0"/>
        <v>43525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6" t="s">
        <v>13</v>
      </c>
    </row>
    <row r="64" spans="2:48">
      <c r="B64" s="29">
        <f t="shared" si="0"/>
        <v>43526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6" t="s">
        <v>14</v>
      </c>
    </row>
    <row r="65" spans="2:48">
      <c r="B65" s="29">
        <f t="shared" si="0"/>
        <v>43527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6" t="s">
        <v>15</v>
      </c>
    </row>
    <row r="66" spans="2:48">
      <c r="B66" s="29">
        <f t="shared" si="0"/>
        <v>43528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6" t="s">
        <v>16</v>
      </c>
    </row>
    <row r="67" spans="2:48">
      <c r="B67" s="29">
        <f t="shared" si="0"/>
        <v>43529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6" t="s">
        <v>155</v>
      </c>
    </row>
    <row r="68" spans="2:48">
      <c r="B68" s="29">
        <f t="shared" ref="B68:B131" si="1">DATEVALUE("1/1/2019")+ROW()-ROW($B$4)</f>
        <v>43530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6" t="s">
        <v>140</v>
      </c>
    </row>
    <row r="69" spans="2:48">
      <c r="B69" s="29">
        <f t="shared" si="1"/>
        <v>43531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6" t="s">
        <v>134</v>
      </c>
    </row>
    <row r="70" spans="2:48">
      <c r="B70" s="29">
        <f t="shared" si="1"/>
        <v>43532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6" t="s">
        <v>175</v>
      </c>
    </row>
    <row r="71" spans="2:48">
      <c r="B71" s="29">
        <f t="shared" si="1"/>
        <v>43533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6" t="s">
        <v>176</v>
      </c>
    </row>
    <row r="72" spans="2:48">
      <c r="B72" s="29">
        <f t="shared" si="1"/>
        <v>43534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6" t="s">
        <v>173</v>
      </c>
    </row>
    <row r="73" spans="2:48">
      <c r="B73" s="29">
        <f t="shared" si="1"/>
        <v>43535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6" t="s">
        <v>112</v>
      </c>
    </row>
    <row r="74" spans="2:48">
      <c r="B74" s="29">
        <f t="shared" si="1"/>
        <v>43536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6" t="s">
        <v>102</v>
      </c>
    </row>
    <row r="75" spans="2:48">
      <c r="B75" s="29">
        <f t="shared" si="1"/>
        <v>43537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6" t="s">
        <v>17</v>
      </c>
    </row>
    <row r="76" spans="2:48">
      <c r="B76" s="29">
        <f t="shared" si="1"/>
        <v>43538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6" t="s">
        <v>18</v>
      </c>
    </row>
    <row r="77" spans="2:48">
      <c r="B77" s="29">
        <f t="shared" si="1"/>
        <v>43539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6" t="s">
        <v>19</v>
      </c>
    </row>
    <row r="78" spans="2:48">
      <c r="B78" s="29">
        <f t="shared" si="1"/>
        <v>43540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6" t="s">
        <v>20</v>
      </c>
    </row>
    <row r="79" spans="2:48">
      <c r="B79" s="29">
        <f t="shared" si="1"/>
        <v>43541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6" t="s">
        <v>21</v>
      </c>
    </row>
    <row r="80" spans="2:48">
      <c r="B80" s="29">
        <f t="shared" si="1"/>
        <v>43542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6" t="s">
        <v>205</v>
      </c>
    </row>
    <row r="81" spans="2:48">
      <c r="B81" s="29">
        <f t="shared" si="1"/>
        <v>43543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6" t="s">
        <v>191</v>
      </c>
    </row>
    <row r="82" spans="2:48">
      <c r="B82" s="29">
        <f t="shared" si="1"/>
        <v>43544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6" t="s">
        <v>208</v>
      </c>
    </row>
    <row r="83" spans="2:48">
      <c r="B83" s="29">
        <f t="shared" si="1"/>
        <v>43545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6" t="s">
        <v>210</v>
      </c>
    </row>
    <row r="84" spans="2:48">
      <c r="B84" s="29">
        <f t="shared" si="1"/>
        <v>43546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6" t="s">
        <v>206</v>
      </c>
    </row>
    <row r="85" spans="2:48">
      <c r="B85" s="29">
        <f t="shared" si="1"/>
        <v>43547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6" t="s">
        <v>203</v>
      </c>
    </row>
    <row r="86" spans="2:48">
      <c r="B86" s="29">
        <f t="shared" si="1"/>
        <v>43548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8" t="s">
        <v>200</v>
      </c>
    </row>
    <row r="87" spans="2:48">
      <c r="B87" s="29">
        <f t="shared" si="1"/>
        <v>43549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6" t="s">
        <v>212</v>
      </c>
    </row>
    <row r="88" spans="2:48">
      <c r="B88" s="29">
        <f t="shared" si="1"/>
        <v>43550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10" t="s">
        <v>195</v>
      </c>
    </row>
    <row r="89" spans="2:48">
      <c r="B89" s="29">
        <f t="shared" si="1"/>
        <v>43551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6" t="s">
        <v>166</v>
      </c>
    </row>
    <row r="90" spans="2:48">
      <c r="B90" s="29">
        <f t="shared" si="1"/>
        <v>43552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6" t="s">
        <v>99</v>
      </c>
    </row>
    <row r="91" spans="2:48">
      <c r="B91" s="29">
        <f t="shared" si="1"/>
        <v>43553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8" t="s">
        <v>165</v>
      </c>
    </row>
    <row r="92" spans="2:48">
      <c r="B92" s="29">
        <f t="shared" si="1"/>
        <v>43554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6" t="s">
        <v>150</v>
      </c>
    </row>
    <row r="93" spans="2:48">
      <c r="B93" s="29">
        <f t="shared" si="1"/>
        <v>43555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6" t="s">
        <v>109</v>
      </c>
    </row>
    <row r="94" spans="2:48">
      <c r="B94" s="29">
        <f t="shared" si="1"/>
        <v>43556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6" t="s">
        <v>193</v>
      </c>
    </row>
    <row r="95" spans="2:48">
      <c r="B95" s="29">
        <f t="shared" si="1"/>
        <v>43557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9" t="s">
        <v>215</v>
      </c>
    </row>
    <row r="96" spans="2:48">
      <c r="B96" s="29">
        <f t="shared" si="1"/>
        <v>43558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6" t="s">
        <v>168</v>
      </c>
    </row>
    <row r="97" spans="2:48">
      <c r="B97" s="29">
        <f t="shared" si="1"/>
        <v>43559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6" t="s">
        <v>22</v>
      </c>
    </row>
    <row r="98" spans="2:48">
      <c r="B98" s="29">
        <f t="shared" si="1"/>
        <v>43560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12" t="s">
        <v>219</v>
      </c>
    </row>
    <row r="99" spans="2:48">
      <c r="B99" s="29">
        <f t="shared" si="1"/>
        <v>43561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6" t="s">
        <v>216</v>
      </c>
    </row>
    <row r="100" spans="2:48">
      <c r="B100" s="29">
        <f t="shared" si="1"/>
        <v>43562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6" t="s">
        <v>137</v>
      </c>
    </row>
    <row r="101" spans="2:48">
      <c r="B101" s="29">
        <f t="shared" si="1"/>
        <v>43563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6" t="s">
        <v>207</v>
      </c>
    </row>
    <row r="102" spans="2:48">
      <c r="B102" s="29">
        <f t="shared" si="1"/>
        <v>43564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6" t="s">
        <v>161</v>
      </c>
    </row>
    <row r="103" spans="2:48">
      <c r="B103" s="29">
        <f t="shared" si="1"/>
        <v>43565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6" t="s">
        <v>169</v>
      </c>
    </row>
    <row r="104" spans="2:48">
      <c r="B104" s="29">
        <f t="shared" si="1"/>
        <v>43566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</row>
    <row r="105" spans="2:48">
      <c r="B105" s="29">
        <f t="shared" si="1"/>
        <v>43567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18"/>
    </row>
    <row r="106" spans="2:48">
      <c r="B106" s="29">
        <f t="shared" si="1"/>
        <v>43568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</row>
    <row r="107" spans="2:48">
      <c r="B107" s="29">
        <f t="shared" si="1"/>
        <v>43569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</row>
    <row r="108" spans="2:48">
      <c r="B108" s="29">
        <f t="shared" si="1"/>
        <v>43570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</row>
    <row r="109" spans="2:48">
      <c r="B109" s="29">
        <f t="shared" si="1"/>
        <v>43571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</row>
    <row r="110" spans="2:48">
      <c r="B110" s="29">
        <f t="shared" si="1"/>
        <v>43572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</row>
    <row r="111" spans="2:48">
      <c r="B111" s="29">
        <f t="shared" si="1"/>
        <v>43573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</row>
    <row r="112" spans="2:48">
      <c r="B112" s="29">
        <f t="shared" si="1"/>
        <v>43574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</row>
    <row r="113" spans="2:46">
      <c r="B113" s="29">
        <f t="shared" si="1"/>
        <v>43575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</row>
    <row r="114" spans="2:46">
      <c r="B114" s="29">
        <f t="shared" si="1"/>
        <v>43576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</row>
    <row r="115" spans="2:46">
      <c r="B115" s="29">
        <f t="shared" si="1"/>
        <v>43577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</row>
    <row r="116" spans="2:46">
      <c r="B116" s="29">
        <f t="shared" si="1"/>
        <v>43578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</row>
    <row r="117" spans="2:46">
      <c r="B117" s="29">
        <f t="shared" si="1"/>
        <v>43579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</row>
    <row r="118" spans="2:46">
      <c r="B118" s="29">
        <f t="shared" si="1"/>
        <v>43580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</row>
    <row r="119" spans="2:46">
      <c r="B119" s="29">
        <f t="shared" si="1"/>
        <v>43581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</row>
    <row r="120" spans="2:46">
      <c r="B120" s="29">
        <f t="shared" si="1"/>
        <v>43582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</row>
    <row r="121" spans="2:46">
      <c r="B121" s="29">
        <f t="shared" si="1"/>
        <v>43583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</row>
    <row r="122" spans="2:46">
      <c r="B122" s="29">
        <f t="shared" si="1"/>
        <v>43584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</row>
    <row r="123" spans="2:46">
      <c r="B123" s="29">
        <f t="shared" si="1"/>
        <v>43585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</row>
    <row r="124" spans="2:46">
      <c r="B124" s="29">
        <f t="shared" si="1"/>
        <v>43586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</row>
    <row r="125" spans="2:46">
      <c r="B125" s="29">
        <f t="shared" si="1"/>
        <v>43587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</row>
    <row r="126" spans="2:46">
      <c r="B126" s="29">
        <f t="shared" si="1"/>
        <v>43588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</row>
    <row r="127" spans="2:46">
      <c r="B127" s="29">
        <f t="shared" si="1"/>
        <v>43589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</row>
    <row r="128" spans="2:46">
      <c r="B128" s="29">
        <f t="shared" si="1"/>
        <v>43590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</row>
    <row r="129" spans="2:46">
      <c r="B129" s="29">
        <f t="shared" si="1"/>
        <v>43591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</row>
    <row r="130" spans="2:46">
      <c r="B130" s="29">
        <f t="shared" si="1"/>
        <v>43592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</row>
    <row r="131" spans="2:46">
      <c r="B131" s="29">
        <f t="shared" si="1"/>
        <v>43593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</row>
    <row r="132" spans="2:46">
      <c r="B132" s="29">
        <f t="shared" ref="B132:B195" si="2">DATEVALUE("1/1/2019")+ROW()-ROW($B$4)</f>
        <v>43594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</row>
    <row r="133" spans="2:46">
      <c r="B133" s="29">
        <f t="shared" si="2"/>
        <v>43595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</row>
    <row r="134" spans="2:46">
      <c r="B134" s="29">
        <f t="shared" si="2"/>
        <v>43596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</row>
    <row r="135" spans="2:46">
      <c r="B135" s="29">
        <f t="shared" si="2"/>
        <v>43597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</row>
    <row r="136" spans="2:46">
      <c r="B136" s="29">
        <f t="shared" si="2"/>
        <v>43598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</row>
    <row r="137" spans="2:46">
      <c r="B137" s="29">
        <f t="shared" si="2"/>
        <v>43599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</row>
    <row r="138" spans="2:46">
      <c r="B138" s="29">
        <f t="shared" si="2"/>
        <v>43600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</row>
    <row r="139" spans="2:46">
      <c r="B139" s="29">
        <f t="shared" si="2"/>
        <v>43601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</row>
    <row r="140" spans="2:46">
      <c r="B140" s="29">
        <f t="shared" si="2"/>
        <v>43602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</row>
    <row r="141" spans="2:46">
      <c r="B141" s="29">
        <f t="shared" si="2"/>
        <v>43603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</row>
    <row r="142" spans="2:46">
      <c r="B142" s="29">
        <f t="shared" si="2"/>
        <v>43604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</row>
    <row r="143" spans="2:46">
      <c r="B143" s="29">
        <f t="shared" si="2"/>
        <v>43605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</row>
    <row r="144" spans="2:46">
      <c r="B144" s="29">
        <f t="shared" si="2"/>
        <v>43606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</row>
    <row r="145" spans="2:46">
      <c r="B145" s="29">
        <f t="shared" si="2"/>
        <v>43607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</row>
    <row r="146" spans="2:46">
      <c r="B146" s="29">
        <f t="shared" si="2"/>
        <v>43608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</row>
    <row r="147" spans="2:46">
      <c r="B147" s="29">
        <f t="shared" si="2"/>
        <v>43609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</row>
    <row r="148" spans="2:46">
      <c r="B148" s="29">
        <f t="shared" si="2"/>
        <v>43610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</row>
    <row r="149" spans="2:46">
      <c r="B149" s="29">
        <f t="shared" si="2"/>
        <v>43611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</row>
    <row r="150" spans="2:46">
      <c r="B150" s="29">
        <f t="shared" si="2"/>
        <v>43612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</row>
    <row r="151" spans="2:46">
      <c r="B151" s="29">
        <f t="shared" si="2"/>
        <v>43613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</row>
    <row r="152" spans="2:46">
      <c r="B152" s="29">
        <f t="shared" si="2"/>
        <v>43614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</row>
    <row r="153" spans="2:46">
      <c r="B153" s="29">
        <f t="shared" si="2"/>
        <v>43615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</row>
    <row r="154" spans="2:46">
      <c r="B154" s="29">
        <f t="shared" si="2"/>
        <v>43616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</row>
    <row r="155" spans="2:46">
      <c r="B155" s="29">
        <f t="shared" si="2"/>
        <v>43617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</row>
    <row r="156" spans="2:46">
      <c r="B156" s="29">
        <f t="shared" si="2"/>
        <v>43618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</row>
    <row r="157" spans="2:46">
      <c r="B157" s="29">
        <f t="shared" si="2"/>
        <v>43619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</row>
    <row r="158" spans="2:46">
      <c r="B158" s="29">
        <f t="shared" si="2"/>
        <v>43620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</row>
    <row r="159" spans="2:46">
      <c r="B159" s="29">
        <f t="shared" si="2"/>
        <v>43621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</row>
    <row r="160" spans="2:46">
      <c r="B160" s="29">
        <f t="shared" si="2"/>
        <v>43622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</row>
    <row r="161" spans="2:46">
      <c r="B161" s="29">
        <f t="shared" si="2"/>
        <v>43623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</row>
    <row r="162" spans="2:46">
      <c r="B162" s="29">
        <f t="shared" si="2"/>
        <v>43624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</row>
    <row r="163" spans="2:46">
      <c r="B163" s="29">
        <f t="shared" si="2"/>
        <v>43625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</row>
    <row r="164" spans="2:46">
      <c r="B164" s="29">
        <f t="shared" si="2"/>
        <v>43626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</row>
    <row r="165" spans="2:46">
      <c r="B165" s="29">
        <f t="shared" si="2"/>
        <v>43627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</row>
    <row r="166" spans="2:46">
      <c r="B166" s="29">
        <f t="shared" si="2"/>
        <v>43628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</row>
    <row r="167" spans="2:46">
      <c r="B167" s="29">
        <f t="shared" si="2"/>
        <v>43629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</row>
    <row r="168" spans="2:46">
      <c r="B168" s="29">
        <f t="shared" si="2"/>
        <v>43630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</row>
    <row r="169" spans="2:46">
      <c r="B169" s="29">
        <f t="shared" si="2"/>
        <v>43631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</row>
    <row r="170" spans="2:46">
      <c r="B170" s="29">
        <f t="shared" si="2"/>
        <v>43632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</row>
    <row r="171" spans="2:46">
      <c r="B171" s="29">
        <f t="shared" si="2"/>
        <v>43633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</row>
    <row r="172" spans="2:46">
      <c r="B172" s="29">
        <f t="shared" si="2"/>
        <v>43634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</row>
    <row r="173" spans="2:46">
      <c r="B173" s="29">
        <f t="shared" si="2"/>
        <v>43635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</row>
    <row r="174" spans="2:46">
      <c r="B174" s="29">
        <f t="shared" si="2"/>
        <v>43636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</row>
    <row r="175" spans="2:46">
      <c r="B175" s="29">
        <f t="shared" si="2"/>
        <v>43637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</row>
    <row r="176" spans="2:46">
      <c r="B176" s="29">
        <f t="shared" si="2"/>
        <v>43638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</row>
    <row r="177" spans="2:46">
      <c r="B177" s="29">
        <f t="shared" si="2"/>
        <v>43639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</row>
    <row r="178" spans="2:46">
      <c r="B178" s="29">
        <f t="shared" si="2"/>
        <v>43640</v>
      </c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</row>
    <row r="179" spans="2:46">
      <c r="B179" s="29">
        <f t="shared" si="2"/>
        <v>43641</v>
      </c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</row>
    <row r="180" spans="2:46">
      <c r="B180" s="29">
        <f t="shared" si="2"/>
        <v>43642</v>
      </c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</row>
    <row r="181" spans="2:46">
      <c r="B181" s="29">
        <f t="shared" si="2"/>
        <v>43643</v>
      </c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</row>
    <row r="182" spans="2:46">
      <c r="B182" s="29">
        <f t="shared" si="2"/>
        <v>43644</v>
      </c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</row>
    <row r="183" spans="2:46">
      <c r="B183" s="29">
        <f t="shared" si="2"/>
        <v>43645</v>
      </c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</row>
    <row r="184" spans="2:46">
      <c r="B184" s="29">
        <f t="shared" si="2"/>
        <v>43646</v>
      </c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</row>
    <row r="185" spans="2:46">
      <c r="B185" s="29">
        <f t="shared" si="2"/>
        <v>43647</v>
      </c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</row>
    <row r="186" spans="2:46">
      <c r="B186" s="29">
        <f t="shared" si="2"/>
        <v>43648</v>
      </c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</row>
    <row r="187" spans="2:46">
      <c r="B187" s="29">
        <f t="shared" si="2"/>
        <v>43649</v>
      </c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</row>
    <row r="188" spans="2:46">
      <c r="B188" s="29">
        <f t="shared" si="2"/>
        <v>43650</v>
      </c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</row>
    <row r="189" spans="2:46">
      <c r="B189" s="29">
        <f t="shared" si="2"/>
        <v>43651</v>
      </c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</row>
    <row r="190" spans="2:46">
      <c r="B190" s="29">
        <f t="shared" si="2"/>
        <v>43652</v>
      </c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</row>
    <row r="191" spans="2:46">
      <c r="B191" s="29">
        <f t="shared" si="2"/>
        <v>43653</v>
      </c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</row>
    <row r="192" spans="2:46">
      <c r="B192" s="29">
        <f t="shared" si="2"/>
        <v>43654</v>
      </c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</row>
    <row r="193" spans="2:46">
      <c r="B193" s="29">
        <f t="shared" si="2"/>
        <v>43655</v>
      </c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</row>
    <row r="194" spans="2:46">
      <c r="B194" s="29">
        <f t="shared" si="2"/>
        <v>43656</v>
      </c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</row>
    <row r="195" spans="2:46">
      <c r="B195" s="29">
        <f t="shared" si="2"/>
        <v>43657</v>
      </c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</row>
    <row r="196" spans="2:46">
      <c r="B196" s="29">
        <f t="shared" ref="B196:B259" si="3">DATEVALUE("1/1/2019")+ROW()-ROW($B$4)</f>
        <v>43658</v>
      </c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</row>
    <row r="197" spans="2:46">
      <c r="B197" s="29">
        <f t="shared" si="3"/>
        <v>43659</v>
      </c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</row>
    <row r="198" spans="2:46">
      <c r="B198" s="29">
        <f t="shared" si="3"/>
        <v>43660</v>
      </c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</row>
    <row r="199" spans="2:46">
      <c r="B199" s="29">
        <f t="shared" si="3"/>
        <v>43661</v>
      </c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</row>
    <row r="200" spans="2:46">
      <c r="B200" s="29">
        <f t="shared" si="3"/>
        <v>43662</v>
      </c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</row>
    <row r="201" spans="2:46">
      <c r="B201" s="29">
        <f t="shared" si="3"/>
        <v>43663</v>
      </c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</row>
    <row r="202" spans="2:46">
      <c r="B202" s="29">
        <f t="shared" si="3"/>
        <v>43664</v>
      </c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</row>
    <row r="203" spans="2:46">
      <c r="B203" s="29">
        <f t="shared" si="3"/>
        <v>43665</v>
      </c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</row>
    <row r="204" spans="2:46">
      <c r="B204" s="29">
        <f t="shared" si="3"/>
        <v>43666</v>
      </c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</row>
    <row r="205" spans="2:46">
      <c r="B205" s="29">
        <f t="shared" si="3"/>
        <v>43667</v>
      </c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</row>
    <row r="206" spans="2:46">
      <c r="B206" s="29">
        <f t="shared" si="3"/>
        <v>43668</v>
      </c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</row>
    <row r="207" spans="2:46">
      <c r="B207" s="29">
        <f t="shared" si="3"/>
        <v>43669</v>
      </c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</row>
    <row r="208" spans="2:46">
      <c r="B208" s="29">
        <f t="shared" si="3"/>
        <v>43670</v>
      </c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</row>
    <row r="209" spans="2:46">
      <c r="B209" s="29">
        <f t="shared" si="3"/>
        <v>43671</v>
      </c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</row>
    <row r="210" spans="2:46">
      <c r="B210" s="29">
        <f t="shared" si="3"/>
        <v>43672</v>
      </c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</row>
    <row r="211" spans="2:46">
      <c r="B211" s="29">
        <f t="shared" si="3"/>
        <v>43673</v>
      </c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</row>
    <row r="212" spans="2:46">
      <c r="B212" s="29">
        <f t="shared" si="3"/>
        <v>43674</v>
      </c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</row>
    <row r="213" spans="2:46">
      <c r="B213" s="29">
        <f t="shared" si="3"/>
        <v>43675</v>
      </c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</row>
    <row r="214" spans="2:46">
      <c r="B214" s="29">
        <f t="shared" si="3"/>
        <v>43676</v>
      </c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</row>
    <row r="215" spans="2:46">
      <c r="B215" s="29">
        <f t="shared" si="3"/>
        <v>43677</v>
      </c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</row>
    <row r="216" spans="2:46">
      <c r="B216" s="29">
        <f t="shared" si="3"/>
        <v>43678</v>
      </c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</row>
    <row r="217" spans="2:46">
      <c r="B217" s="29">
        <f t="shared" si="3"/>
        <v>43679</v>
      </c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</row>
    <row r="218" spans="2:46">
      <c r="B218" s="29">
        <f t="shared" si="3"/>
        <v>43680</v>
      </c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</row>
    <row r="219" spans="2:46">
      <c r="B219" s="29">
        <f t="shared" si="3"/>
        <v>43681</v>
      </c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</row>
    <row r="220" spans="2:46">
      <c r="B220" s="29">
        <f t="shared" si="3"/>
        <v>43682</v>
      </c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</row>
    <row r="221" spans="2:46">
      <c r="B221" s="29">
        <f t="shared" si="3"/>
        <v>43683</v>
      </c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</row>
    <row r="222" spans="2:46">
      <c r="B222" s="29">
        <f t="shared" si="3"/>
        <v>43684</v>
      </c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</row>
    <row r="223" spans="2:46">
      <c r="B223" s="29">
        <f t="shared" si="3"/>
        <v>43685</v>
      </c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</row>
    <row r="224" spans="2:46">
      <c r="B224" s="29">
        <f t="shared" si="3"/>
        <v>43686</v>
      </c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</row>
    <row r="225" spans="2:46">
      <c r="B225" s="29">
        <f t="shared" si="3"/>
        <v>43687</v>
      </c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</row>
    <row r="226" spans="2:46">
      <c r="B226" s="29">
        <f t="shared" si="3"/>
        <v>43688</v>
      </c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</row>
    <row r="227" spans="2:46">
      <c r="B227" s="29">
        <f t="shared" si="3"/>
        <v>43689</v>
      </c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</row>
    <row r="228" spans="2:46">
      <c r="B228" s="29">
        <f t="shared" si="3"/>
        <v>43690</v>
      </c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</row>
    <row r="229" spans="2:46">
      <c r="B229" s="29">
        <f t="shared" si="3"/>
        <v>43691</v>
      </c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</row>
    <row r="230" spans="2:46">
      <c r="B230" s="29">
        <f t="shared" si="3"/>
        <v>43692</v>
      </c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</row>
    <row r="231" spans="2:46">
      <c r="B231" s="29">
        <f t="shared" si="3"/>
        <v>43693</v>
      </c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</row>
    <row r="232" spans="2:46">
      <c r="B232" s="29">
        <f t="shared" si="3"/>
        <v>43694</v>
      </c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</row>
    <row r="233" spans="2:46">
      <c r="B233" s="29">
        <f t="shared" si="3"/>
        <v>43695</v>
      </c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</row>
    <row r="234" spans="2:46">
      <c r="B234" s="29">
        <f t="shared" si="3"/>
        <v>43696</v>
      </c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</row>
    <row r="235" spans="2:46">
      <c r="B235" s="29">
        <f t="shared" si="3"/>
        <v>43697</v>
      </c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</row>
    <row r="236" spans="2:46">
      <c r="B236" s="29">
        <f t="shared" si="3"/>
        <v>43698</v>
      </c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</row>
    <row r="237" spans="2:46">
      <c r="B237" s="29">
        <f t="shared" si="3"/>
        <v>43699</v>
      </c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</row>
    <row r="238" spans="2:46">
      <c r="B238" s="29">
        <f t="shared" si="3"/>
        <v>43700</v>
      </c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</row>
    <row r="239" spans="2:46">
      <c r="B239" s="29">
        <f t="shared" si="3"/>
        <v>43701</v>
      </c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</row>
    <row r="240" spans="2:46">
      <c r="B240" s="29">
        <f t="shared" si="3"/>
        <v>43702</v>
      </c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</row>
    <row r="241" spans="2:46">
      <c r="B241" s="29">
        <f t="shared" si="3"/>
        <v>43703</v>
      </c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</row>
    <row r="242" spans="2:46">
      <c r="B242" s="29">
        <f t="shared" si="3"/>
        <v>43704</v>
      </c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</row>
    <row r="243" spans="2:46">
      <c r="B243" s="29">
        <f t="shared" si="3"/>
        <v>43705</v>
      </c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</row>
    <row r="244" spans="2:46">
      <c r="B244" s="29">
        <f t="shared" si="3"/>
        <v>43706</v>
      </c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</row>
    <row r="245" spans="2:46">
      <c r="B245" s="29">
        <f t="shared" si="3"/>
        <v>43707</v>
      </c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</row>
    <row r="246" spans="2:46">
      <c r="B246" s="29">
        <f t="shared" si="3"/>
        <v>43708</v>
      </c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</row>
    <row r="247" spans="2:46">
      <c r="B247" s="29">
        <f t="shared" si="3"/>
        <v>43709</v>
      </c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</row>
    <row r="248" spans="2:46">
      <c r="B248" s="29">
        <f t="shared" si="3"/>
        <v>43710</v>
      </c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</row>
    <row r="249" spans="2:46">
      <c r="B249" s="29">
        <f t="shared" si="3"/>
        <v>43711</v>
      </c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</row>
    <row r="250" spans="2:46">
      <c r="B250" s="29">
        <f t="shared" si="3"/>
        <v>43712</v>
      </c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</row>
    <row r="251" spans="2:46">
      <c r="B251" s="29">
        <f t="shared" si="3"/>
        <v>43713</v>
      </c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</row>
    <row r="252" spans="2:46">
      <c r="B252" s="29">
        <f t="shared" si="3"/>
        <v>43714</v>
      </c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</row>
    <row r="253" spans="2:46">
      <c r="B253" s="29">
        <f t="shared" si="3"/>
        <v>43715</v>
      </c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</row>
    <row r="254" spans="2:46">
      <c r="B254" s="29">
        <f t="shared" si="3"/>
        <v>43716</v>
      </c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</row>
    <row r="255" spans="2:46">
      <c r="B255" s="29">
        <f t="shared" si="3"/>
        <v>43717</v>
      </c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</row>
    <row r="256" spans="2:46">
      <c r="B256" s="29">
        <f t="shared" si="3"/>
        <v>43718</v>
      </c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</row>
    <row r="257" spans="2:46">
      <c r="B257" s="29">
        <f t="shared" si="3"/>
        <v>43719</v>
      </c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</row>
    <row r="258" spans="2:46">
      <c r="B258" s="29">
        <f t="shared" si="3"/>
        <v>43720</v>
      </c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</row>
    <row r="259" spans="2:46">
      <c r="B259" s="29">
        <f t="shared" si="3"/>
        <v>43721</v>
      </c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</row>
    <row r="260" spans="2:46">
      <c r="B260" s="29">
        <f t="shared" ref="B260:B323" si="4">DATEVALUE("1/1/2019")+ROW()-ROW($B$4)</f>
        <v>43722</v>
      </c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</row>
    <row r="261" spans="2:46">
      <c r="B261" s="29">
        <f t="shared" si="4"/>
        <v>43723</v>
      </c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</row>
    <row r="262" spans="2:46">
      <c r="B262" s="29">
        <f t="shared" si="4"/>
        <v>43724</v>
      </c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</row>
    <row r="263" spans="2:46">
      <c r="B263" s="29">
        <f t="shared" si="4"/>
        <v>43725</v>
      </c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</row>
    <row r="264" spans="2:46">
      <c r="B264" s="29">
        <f t="shared" si="4"/>
        <v>43726</v>
      </c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</row>
    <row r="265" spans="2:46">
      <c r="B265" s="29">
        <f t="shared" si="4"/>
        <v>43727</v>
      </c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</row>
    <row r="266" spans="2:46">
      <c r="B266" s="29">
        <f t="shared" si="4"/>
        <v>43728</v>
      </c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</row>
    <row r="267" spans="2:46">
      <c r="B267" s="29">
        <f t="shared" si="4"/>
        <v>43729</v>
      </c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</row>
    <row r="268" spans="2:46">
      <c r="B268" s="29">
        <f t="shared" si="4"/>
        <v>43730</v>
      </c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</row>
    <row r="269" spans="2:46">
      <c r="B269" s="29">
        <f t="shared" si="4"/>
        <v>43731</v>
      </c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</row>
    <row r="270" spans="2:46">
      <c r="B270" s="29">
        <f t="shared" si="4"/>
        <v>43732</v>
      </c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</row>
    <row r="271" spans="2:46">
      <c r="B271" s="29">
        <f t="shared" si="4"/>
        <v>43733</v>
      </c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</row>
    <row r="272" spans="2:46">
      <c r="B272" s="29">
        <f t="shared" si="4"/>
        <v>43734</v>
      </c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</row>
    <row r="273" spans="2:46">
      <c r="B273" s="29">
        <f t="shared" si="4"/>
        <v>43735</v>
      </c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</row>
    <row r="274" spans="2:46">
      <c r="B274" s="29">
        <f t="shared" si="4"/>
        <v>43736</v>
      </c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</row>
    <row r="275" spans="2:46">
      <c r="B275" s="29">
        <f t="shared" si="4"/>
        <v>43737</v>
      </c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</row>
    <row r="276" spans="2:46">
      <c r="B276" s="29">
        <f t="shared" si="4"/>
        <v>43738</v>
      </c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</row>
    <row r="277" spans="2:46">
      <c r="B277" s="29">
        <f t="shared" si="4"/>
        <v>43739</v>
      </c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</row>
    <row r="278" spans="2:46">
      <c r="B278" s="29">
        <f t="shared" si="4"/>
        <v>43740</v>
      </c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</row>
    <row r="279" spans="2:46">
      <c r="B279" s="29">
        <f t="shared" si="4"/>
        <v>43741</v>
      </c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</row>
    <row r="280" spans="2:46">
      <c r="B280" s="29">
        <f t="shared" si="4"/>
        <v>43742</v>
      </c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</row>
    <row r="281" spans="2:46">
      <c r="B281" s="29">
        <f t="shared" si="4"/>
        <v>43743</v>
      </c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</row>
    <row r="282" spans="2:46">
      <c r="B282" s="29">
        <f t="shared" si="4"/>
        <v>43744</v>
      </c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</row>
    <row r="283" spans="2:46">
      <c r="B283" s="29">
        <f t="shared" si="4"/>
        <v>43745</v>
      </c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</row>
    <row r="284" spans="2:46">
      <c r="B284" s="29">
        <f t="shared" si="4"/>
        <v>43746</v>
      </c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</row>
    <row r="285" spans="2:46">
      <c r="B285" s="29">
        <f t="shared" si="4"/>
        <v>43747</v>
      </c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</row>
    <row r="286" spans="2:46">
      <c r="B286" s="29">
        <f t="shared" si="4"/>
        <v>43748</v>
      </c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</row>
    <row r="287" spans="2:46">
      <c r="B287" s="29">
        <f t="shared" si="4"/>
        <v>43749</v>
      </c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</row>
    <row r="288" spans="2:46">
      <c r="B288" s="29">
        <f t="shared" si="4"/>
        <v>43750</v>
      </c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</row>
    <row r="289" spans="2:46">
      <c r="B289" s="29">
        <f t="shared" si="4"/>
        <v>43751</v>
      </c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</row>
    <row r="290" spans="2:46">
      <c r="B290" s="29">
        <f t="shared" si="4"/>
        <v>43752</v>
      </c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</row>
    <row r="291" spans="2:46">
      <c r="B291" s="29">
        <f t="shared" si="4"/>
        <v>43753</v>
      </c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</row>
    <row r="292" spans="2:46">
      <c r="B292" s="29">
        <f t="shared" si="4"/>
        <v>43754</v>
      </c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</row>
    <row r="293" spans="2:46">
      <c r="B293" s="29">
        <f t="shared" si="4"/>
        <v>43755</v>
      </c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</row>
    <row r="294" spans="2:46">
      <c r="B294" s="29">
        <f t="shared" si="4"/>
        <v>43756</v>
      </c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</row>
    <row r="295" spans="2:46">
      <c r="B295" s="29">
        <f t="shared" si="4"/>
        <v>43757</v>
      </c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</row>
    <row r="296" spans="2:46">
      <c r="B296" s="29">
        <f t="shared" si="4"/>
        <v>43758</v>
      </c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</row>
    <row r="297" spans="2:46">
      <c r="B297" s="29">
        <f t="shared" si="4"/>
        <v>43759</v>
      </c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</row>
    <row r="298" spans="2:46">
      <c r="B298" s="29">
        <f t="shared" si="4"/>
        <v>43760</v>
      </c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</row>
    <row r="299" spans="2:46">
      <c r="B299" s="29">
        <f t="shared" si="4"/>
        <v>43761</v>
      </c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</row>
    <row r="300" spans="2:46">
      <c r="B300" s="29">
        <f t="shared" si="4"/>
        <v>43762</v>
      </c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</row>
    <row r="301" spans="2:46">
      <c r="B301" s="29">
        <f t="shared" si="4"/>
        <v>43763</v>
      </c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</row>
    <row r="302" spans="2:46">
      <c r="B302" s="29">
        <f t="shared" si="4"/>
        <v>43764</v>
      </c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</row>
    <row r="303" spans="2:46">
      <c r="B303" s="29">
        <f t="shared" si="4"/>
        <v>43765</v>
      </c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</row>
    <row r="304" spans="2:46">
      <c r="B304" s="29">
        <f t="shared" si="4"/>
        <v>43766</v>
      </c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</row>
    <row r="305" spans="2:46">
      <c r="B305" s="29">
        <f t="shared" si="4"/>
        <v>43767</v>
      </c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</row>
    <row r="306" spans="2:46">
      <c r="B306" s="29">
        <f t="shared" si="4"/>
        <v>43768</v>
      </c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</row>
    <row r="307" spans="2:46">
      <c r="B307" s="29">
        <f t="shared" si="4"/>
        <v>43769</v>
      </c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</row>
    <row r="308" spans="2:46">
      <c r="B308" s="29">
        <f t="shared" si="4"/>
        <v>43770</v>
      </c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</row>
    <row r="309" spans="2:46">
      <c r="B309" s="29">
        <f t="shared" si="4"/>
        <v>43771</v>
      </c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</row>
    <row r="310" spans="2:46">
      <c r="B310" s="29">
        <f t="shared" si="4"/>
        <v>43772</v>
      </c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</row>
    <row r="311" spans="2:46">
      <c r="B311" s="29">
        <f t="shared" si="4"/>
        <v>43773</v>
      </c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</row>
    <row r="312" spans="2:46">
      <c r="B312" s="29">
        <f t="shared" si="4"/>
        <v>43774</v>
      </c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</row>
    <row r="313" spans="2:46">
      <c r="B313" s="29">
        <f t="shared" si="4"/>
        <v>43775</v>
      </c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</row>
    <row r="314" spans="2:46">
      <c r="B314" s="29">
        <f t="shared" si="4"/>
        <v>43776</v>
      </c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</row>
    <row r="315" spans="2:46">
      <c r="B315" s="29">
        <f t="shared" si="4"/>
        <v>43777</v>
      </c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</row>
    <row r="316" spans="2:46">
      <c r="B316" s="29">
        <f t="shared" si="4"/>
        <v>43778</v>
      </c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</row>
    <row r="317" spans="2:46">
      <c r="B317" s="29">
        <f t="shared" si="4"/>
        <v>43779</v>
      </c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</row>
    <row r="318" spans="2:46">
      <c r="B318" s="29">
        <f t="shared" si="4"/>
        <v>43780</v>
      </c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</row>
    <row r="319" spans="2:46">
      <c r="B319" s="29">
        <f t="shared" si="4"/>
        <v>43781</v>
      </c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</row>
    <row r="320" spans="2:46">
      <c r="B320" s="29">
        <f t="shared" si="4"/>
        <v>43782</v>
      </c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</row>
    <row r="321" spans="2:46">
      <c r="B321" s="29">
        <f t="shared" si="4"/>
        <v>43783</v>
      </c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</row>
    <row r="322" spans="2:46">
      <c r="B322" s="29">
        <f t="shared" si="4"/>
        <v>43784</v>
      </c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</row>
    <row r="323" spans="2:46">
      <c r="B323" s="29">
        <f t="shared" si="4"/>
        <v>43785</v>
      </c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</row>
    <row r="324" spans="2:46">
      <c r="B324" s="29">
        <f t="shared" ref="B324:B369" si="5">DATEVALUE("1/1/2019")+ROW()-ROW($B$4)</f>
        <v>43786</v>
      </c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</row>
    <row r="325" spans="2:46">
      <c r="B325" s="29">
        <f t="shared" si="5"/>
        <v>43787</v>
      </c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</row>
    <row r="326" spans="2:46">
      <c r="B326" s="29">
        <f t="shared" si="5"/>
        <v>43788</v>
      </c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</row>
    <row r="327" spans="2:46">
      <c r="B327" s="29">
        <f t="shared" si="5"/>
        <v>43789</v>
      </c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</row>
    <row r="328" spans="2:46">
      <c r="B328" s="29">
        <f t="shared" si="5"/>
        <v>43790</v>
      </c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</row>
    <row r="329" spans="2:46">
      <c r="B329" s="29">
        <f t="shared" si="5"/>
        <v>43791</v>
      </c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</row>
    <row r="330" spans="2:46">
      <c r="B330" s="29">
        <f t="shared" si="5"/>
        <v>43792</v>
      </c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</row>
    <row r="331" spans="2:46">
      <c r="B331" s="29">
        <f t="shared" si="5"/>
        <v>43793</v>
      </c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</row>
    <row r="332" spans="2:46">
      <c r="B332" s="29">
        <f t="shared" si="5"/>
        <v>43794</v>
      </c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</row>
    <row r="333" spans="2:46">
      <c r="B333" s="29">
        <f t="shared" si="5"/>
        <v>43795</v>
      </c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</row>
    <row r="334" spans="2:46">
      <c r="B334" s="29">
        <f t="shared" si="5"/>
        <v>43796</v>
      </c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</row>
    <row r="335" spans="2:46">
      <c r="B335" s="29">
        <f t="shared" si="5"/>
        <v>43797</v>
      </c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</row>
    <row r="336" spans="2:46">
      <c r="B336" s="29">
        <f t="shared" si="5"/>
        <v>43798</v>
      </c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</row>
    <row r="337" spans="2:46">
      <c r="B337" s="29">
        <f t="shared" si="5"/>
        <v>43799</v>
      </c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</row>
    <row r="338" spans="2:46">
      <c r="B338" s="29">
        <f t="shared" si="5"/>
        <v>43800</v>
      </c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</row>
    <row r="339" spans="2:46">
      <c r="B339" s="29">
        <f t="shared" si="5"/>
        <v>43801</v>
      </c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</row>
    <row r="340" spans="2:46">
      <c r="B340" s="29">
        <f t="shared" si="5"/>
        <v>43802</v>
      </c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</row>
    <row r="341" spans="2:46">
      <c r="B341" s="29">
        <f t="shared" si="5"/>
        <v>43803</v>
      </c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</row>
    <row r="342" spans="2:46">
      <c r="B342" s="29">
        <f t="shared" si="5"/>
        <v>43804</v>
      </c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</row>
    <row r="343" spans="2:46">
      <c r="B343" s="29">
        <f t="shared" si="5"/>
        <v>43805</v>
      </c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</row>
    <row r="344" spans="2:46">
      <c r="B344" s="29">
        <f t="shared" si="5"/>
        <v>43806</v>
      </c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</row>
    <row r="345" spans="2:46">
      <c r="B345" s="29">
        <f t="shared" si="5"/>
        <v>43807</v>
      </c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</row>
    <row r="346" spans="2:46">
      <c r="B346" s="29">
        <f t="shared" si="5"/>
        <v>43808</v>
      </c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</row>
    <row r="347" spans="2:46">
      <c r="B347" s="29">
        <f t="shared" si="5"/>
        <v>43809</v>
      </c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</row>
    <row r="348" spans="2:46">
      <c r="B348" s="29">
        <f t="shared" si="5"/>
        <v>43810</v>
      </c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</row>
    <row r="349" spans="2:46">
      <c r="B349" s="29">
        <f t="shared" si="5"/>
        <v>43811</v>
      </c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</row>
    <row r="350" spans="2:46">
      <c r="B350" s="29">
        <f t="shared" si="5"/>
        <v>43812</v>
      </c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</row>
    <row r="351" spans="2:46">
      <c r="B351" s="29">
        <f t="shared" si="5"/>
        <v>43813</v>
      </c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</row>
    <row r="352" spans="2:46">
      <c r="B352" s="29">
        <f t="shared" si="5"/>
        <v>43814</v>
      </c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</row>
    <row r="353" spans="2:46">
      <c r="B353" s="29">
        <f t="shared" si="5"/>
        <v>43815</v>
      </c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</row>
    <row r="354" spans="2:46">
      <c r="B354" s="29">
        <f t="shared" si="5"/>
        <v>43816</v>
      </c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</row>
    <row r="355" spans="2:46">
      <c r="B355" s="29">
        <f t="shared" si="5"/>
        <v>43817</v>
      </c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</row>
    <row r="356" spans="2:46">
      <c r="B356" s="29">
        <f t="shared" si="5"/>
        <v>43818</v>
      </c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</row>
    <row r="357" spans="2:46">
      <c r="B357" s="29">
        <f t="shared" si="5"/>
        <v>43819</v>
      </c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</row>
    <row r="358" spans="2:46">
      <c r="B358" s="29">
        <f t="shared" si="5"/>
        <v>43820</v>
      </c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</row>
    <row r="359" spans="2:46">
      <c r="B359" s="29">
        <f t="shared" si="5"/>
        <v>43821</v>
      </c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</row>
    <row r="360" spans="2:46">
      <c r="B360" s="29">
        <f t="shared" si="5"/>
        <v>43822</v>
      </c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</row>
    <row r="361" spans="2:46">
      <c r="B361" s="29">
        <f t="shared" si="5"/>
        <v>43823</v>
      </c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</row>
    <row r="362" spans="2:46">
      <c r="B362" s="29">
        <f t="shared" si="5"/>
        <v>43824</v>
      </c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</row>
    <row r="363" spans="2:46">
      <c r="B363" s="29">
        <f t="shared" si="5"/>
        <v>43825</v>
      </c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</row>
    <row r="364" spans="2:46">
      <c r="B364" s="29">
        <f t="shared" si="5"/>
        <v>43826</v>
      </c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</row>
    <row r="365" spans="2:46">
      <c r="B365" s="29">
        <f t="shared" si="5"/>
        <v>43827</v>
      </c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</row>
    <row r="366" spans="2:46">
      <c r="B366" s="29">
        <f t="shared" si="5"/>
        <v>43828</v>
      </c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</row>
    <row r="367" spans="2:46">
      <c r="B367" s="29">
        <f t="shared" si="5"/>
        <v>43829</v>
      </c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</row>
    <row r="368" spans="2:46">
      <c r="B368" s="29">
        <f t="shared" si="5"/>
        <v>43830</v>
      </c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</row>
    <row r="369" spans="2:46">
      <c r="B369" s="29">
        <f t="shared" si="5"/>
        <v>43831</v>
      </c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</row>
    <row r="370" spans="2:46">
      <c r="B370" s="1"/>
    </row>
    <row r="371" spans="2:46">
      <c r="B371" s="1"/>
    </row>
    <row r="372" spans="2:46">
      <c r="B372" s="1"/>
    </row>
    <row r="373" spans="2:46">
      <c r="B373" s="1"/>
    </row>
    <row r="374" spans="2:46">
      <c r="B374" s="1"/>
    </row>
    <row r="375" spans="2:46">
      <c r="B375" s="1"/>
    </row>
    <row r="376" spans="2:46">
      <c r="B376" s="1"/>
    </row>
    <row r="377" spans="2:46">
      <c r="B377" s="1"/>
    </row>
    <row r="378" spans="2:46">
      <c r="B378" s="1"/>
    </row>
    <row r="379" spans="2:46">
      <c r="B379" s="1"/>
    </row>
    <row r="380" spans="2:46">
      <c r="B380" s="1"/>
    </row>
    <row r="381" spans="2:46">
      <c r="B381" s="1"/>
    </row>
    <row r="382" spans="2:46">
      <c r="B382" s="1"/>
    </row>
    <row r="383" spans="2:46">
      <c r="B383" s="1"/>
    </row>
    <row r="384" spans="2:46">
      <c r="B384" s="1"/>
    </row>
    <row r="385" spans="2:2">
      <c r="B385" s="1"/>
    </row>
    <row r="386" spans="2:2">
      <c r="B386" s="1"/>
    </row>
    <row r="387" spans="2:2">
      <c r="B387" s="1"/>
    </row>
    <row r="388" spans="2:2">
      <c r="B388" s="1"/>
    </row>
    <row r="389" spans="2:2">
      <c r="B389" s="1"/>
    </row>
    <row r="390" spans="2:2">
      <c r="B390" s="1"/>
    </row>
    <row r="391" spans="2:2">
      <c r="B391" s="1"/>
    </row>
    <row r="392" spans="2:2">
      <c r="B392" s="1"/>
    </row>
    <row r="393" spans="2:2">
      <c r="B393" s="1"/>
    </row>
    <row r="394" spans="2:2">
      <c r="B394" s="1"/>
    </row>
    <row r="395" spans="2:2">
      <c r="B395" s="1"/>
    </row>
    <row r="396" spans="2:2">
      <c r="B396" s="1"/>
    </row>
    <row r="397" spans="2:2">
      <c r="B397" s="1"/>
    </row>
    <row r="398" spans="2:2">
      <c r="B398" s="1"/>
    </row>
    <row r="399" spans="2:2">
      <c r="B399" s="1"/>
    </row>
    <row r="400" spans="2:2">
      <c r="B400" s="1"/>
    </row>
    <row r="401" spans="2:2">
      <c r="B401" s="1"/>
    </row>
    <row r="402" spans="2:2">
      <c r="B402" s="1"/>
    </row>
    <row r="403" spans="2:2">
      <c r="B403" s="1"/>
    </row>
    <row r="404" spans="2:2">
      <c r="B404" s="1"/>
    </row>
    <row r="405" spans="2:2">
      <c r="B405" s="1"/>
    </row>
    <row r="406" spans="2:2">
      <c r="B406" s="1"/>
    </row>
    <row r="407" spans="2:2">
      <c r="B407" s="1"/>
    </row>
    <row r="408" spans="2:2">
      <c r="B408" s="1"/>
    </row>
    <row r="409" spans="2:2">
      <c r="B409" s="1"/>
    </row>
    <row r="410" spans="2:2">
      <c r="B410" s="1"/>
    </row>
    <row r="411" spans="2:2">
      <c r="B411" s="1"/>
    </row>
    <row r="412" spans="2:2">
      <c r="B412" s="1"/>
    </row>
    <row r="413" spans="2:2">
      <c r="B413" s="1"/>
    </row>
    <row r="414" spans="2:2">
      <c r="B414" s="1"/>
    </row>
    <row r="415" spans="2:2">
      <c r="B415" s="1"/>
    </row>
    <row r="416" spans="2:2">
      <c r="B416" s="1"/>
    </row>
    <row r="417" spans="2:2">
      <c r="B417" s="1"/>
    </row>
    <row r="418" spans="2:2">
      <c r="B418" s="1"/>
    </row>
    <row r="419" spans="2:2">
      <c r="B419" s="1"/>
    </row>
    <row r="420" spans="2:2">
      <c r="B420" s="1"/>
    </row>
    <row r="421" spans="2:2">
      <c r="B421" s="1"/>
    </row>
    <row r="422" spans="2:2">
      <c r="B422" s="1"/>
    </row>
    <row r="423" spans="2:2">
      <c r="B423" s="1"/>
    </row>
    <row r="424" spans="2:2">
      <c r="B424" s="1"/>
    </row>
    <row r="425" spans="2:2">
      <c r="B425" s="1"/>
    </row>
    <row r="426" spans="2:2">
      <c r="B426" s="1"/>
    </row>
    <row r="427" spans="2:2">
      <c r="B427" s="1"/>
    </row>
    <row r="428" spans="2:2">
      <c r="B428" s="1"/>
    </row>
    <row r="429" spans="2:2">
      <c r="B429" s="1"/>
    </row>
    <row r="430" spans="2:2">
      <c r="B430" s="1"/>
    </row>
    <row r="431" spans="2:2">
      <c r="B431" s="1"/>
    </row>
    <row r="432" spans="2:2">
      <c r="B432" s="1"/>
    </row>
    <row r="433" spans="2:2">
      <c r="B433" s="1"/>
    </row>
    <row r="434" spans="2:2">
      <c r="B434" s="1"/>
    </row>
    <row r="435" spans="2:2">
      <c r="B435" s="1"/>
    </row>
    <row r="436" spans="2:2">
      <c r="B436" s="1"/>
    </row>
    <row r="437" spans="2:2">
      <c r="B437" s="1"/>
    </row>
    <row r="438" spans="2:2">
      <c r="B438" s="1"/>
    </row>
    <row r="439" spans="2:2">
      <c r="B439" s="1"/>
    </row>
    <row r="440" spans="2:2">
      <c r="B440" s="1"/>
    </row>
    <row r="441" spans="2:2">
      <c r="B441" s="1"/>
    </row>
    <row r="442" spans="2:2">
      <c r="B442" s="1"/>
    </row>
    <row r="443" spans="2:2">
      <c r="B443" s="1"/>
    </row>
    <row r="444" spans="2:2">
      <c r="B444" s="1"/>
    </row>
    <row r="445" spans="2:2">
      <c r="B445" s="1"/>
    </row>
    <row r="446" spans="2:2">
      <c r="B446" s="1"/>
    </row>
    <row r="447" spans="2:2">
      <c r="B447" s="1"/>
    </row>
    <row r="448" spans="2:2">
      <c r="B448" s="1"/>
    </row>
    <row r="449" spans="2:2">
      <c r="B449" s="1"/>
    </row>
    <row r="450" spans="2:2">
      <c r="B450" s="1"/>
    </row>
    <row r="451" spans="2:2">
      <c r="B451" s="1"/>
    </row>
    <row r="452" spans="2:2">
      <c r="B452" s="1"/>
    </row>
    <row r="453" spans="2:2">
      <c r="B453" s="1"/>
    </row>
    <row r="454" spans="2:2">
      <c r="B454" s="1"/>
    </row>
    <row r="455" spans="2:2">
      <c r="B455" s="1"/>
    </row>
    <row r="456" spans="2:2">
      <c r="B456" s="1"/>
    </row>
    <row r="457" spans="2:2">
      <c r="B457" s="1"/>
    </row>
    <row r="458" spans="2:2">
      <c r="B458" s="1"/>
    </row>
    <row r="459" spans="2:2">
      <c r="B459" s="1"/>
    </row>
    <row r="460" spans="2:2">
      <c r="B460" s="1"/>
    </row>
    <row r="461" spans="2:2">
      <c r="B461" s="1"/>
    </row>
    <row r="462" spans="2:2">
      <c r="B462" s="1"/>
    </row>
    <row r="463" spans="2:2">
      <c r="B463" s="1"/>
    </row>
    <row r="464" spans="2:2">
      <c r="B464" s="1"/>
    </row>
    <row r="465" spans="2:2">
      <c r="B465" s="1"/>
    </row>
    <row r="466" spans="2:2">
      <c r="B466" s="1"/>
    </row>
    <row r="467" spans="2:2">
      <c r="B467" s="1"/>
    </row>
    <row r="468" spans="2:2">
      <c r="B468" s="1"/>
    </row>
    <row r="469" spans="2:2">
      <c r="B469" s="1"/>
    </row>
    <row r="470" spans="2:2">
      <c r="B470" s="1"/>
    </row>
    <row r="471" spans="2:2">
      <c r="B471" s="1"/>
    </row>
    <row r="472" spans="2:2">
      <c r="B472" s="1"/>
    </row>
    <row r="473" spans="2:2">
      <c r="B473" s="1"/>
    </row>
    <row r="474" spans="2:2">
      <c r="B474" s="1"/>
    </row>
    <row r="475" spans="2:2">
      <c r="B475" s="1"/>
    </row>
    <row r="476" spans="2:2">
      <c r="B476" s="1"/>
    </row>
    <row r="477" spans="2:2">
      <c r="B477" s="1"/>
    </row>
    <row r="478" spans="2:2">
      <c r="B478" s="1"/>
    </row>
    <row r="479" spans="2:2">
      <c r="B479" s="1"/>
    </row>
    <row r="480" spans="2:2">
      <c r="B480" s="1"/>
    </row>
    <row r="481" spans="2:2">
      <c r="B481" s="1"/>
    </row>
    <row r="482" spans="2:2">
      <c r="B482" s="1"/>
    </row>
    <row r="483" spans="2:2">
      <c r="B483" s="1"/>
    </row>
    <row r="484" spans="2:2">
      <c r="B484" s="1"/>
    </row>
    <row r="485" spans="2:2">
      <c r="B485" s="1"/>
    </row>
    <row r="486" spans="2:2">
      <c r="B486" s="1"/>
    </row>
    <row r="487" spans="2:2">
      <c r="B487" s="1"/>
    </row>
    <row r="488" spans="2:2">
      <c r="B488" s="1"/>
    </row>
    <row r="489" spans="2:2">
      <c r="B489" s="1"/>
    </row>
    <row r="490" spans="2:2">
      <c r="B490" s="1"/>
    </row>
    <row r="491" spans="2:2">
      <c r="B491" s="1"/>
    </row>
    <row r="492" spans="2:2">
      <c r="B492" s="1"/>
    </row>
    <row r="493" spans="2:2">
      <c r="B493" s="1"/>
    </row>
    <row r="494" spans="2:2">
      <c r="B494" s="1"/>
    </row>
    <row r="495" spans="2:2">
      <c r="B495" s="1"/>
    </row>
    <row r="496" spans="2:2">
      <c r="B496" s="1"/>
    </row>
    <row r="497" spans="2:2">
      <c r="B497" s="1"/>
    </row>
    <row r="498" spans="2:2">
      <c r="B498" s="1"/>
    </row>
    <row r="499" spans="2:2">
      <c r="B499" s="1"/>
    </row>
    <row r="500" spans="2:2">
      <c r="B500" s="1"/>
    </row>
    <row r="501" spans="2:2">
      <c r="B501" s="1"/>
    </row>
    <row r="502" spans="2:2">
      <c r="B502" s="1"/>
    </row>
    <row r="503" spans="2:2">
      <c r="B503" s="1"/>
    </row>
    <row r="504" spans="2:2">
      <c r="B504" s="1"/>
    </row>
    <row r="505" spans="2:2">
      <c r="B505" s="1"/>
    </row>
    <row r="506" spans="2:2">
      <c r="B506" s="1"/>
    </row>
    <row r="507" spans="2:2">
      <c r="B507" s="1"/>
    </row>
    <row r="508" spans="2:2">
      <c r="B508" s="1"/>
    </row>
    <row r="509" spans="2:2">
      <c r="B509" s="1"/>
    </row>
    <row r="510" spans="2:2">
      <c r="B510" s="1"/>
    </row>
    <row r="511" spans="2:2">
      <c r="B511" s="1"/>
    </row>
    <row r="512" spans="2:2">
      <c r="B512" s="1"/>
    </row>
    <row r="513" spans="2:2">
      <c r="B513" s="1"/>
    </row>
    <row r="514" spans="2:2">
      <c r="B514" s="1"/>
    </row>
    <row r="515" spans="2:2">
      <c r="B515" s="1"/>
    </row>
    <row r="516" spans="2:2">
      <c r="B516" s="1"/>
    </row>
    <row r="517" spans="2:2">
      <c r="B517" s="1"/>
    </row>
    <row r="518" spans="2:2">
      <c r="B518" s="1"/>
    </row>
    <row r="519" spans="2:2">
      <c r="B519" s="1"/>
    </row>
    <row r="520" spans="2:2">
      <c r="B520" s="1"/>
    </row>
    <row r="521" spans="2:2">
      <c r="B521" s="1"/>
    </row>
    <row r="522" spans="2:2">
      <c r="B522" s="1"/>
    </row>
    <row r="523" spans="2:2">
      <c r="B523" s="1"/>
    </row>
    <row r="524" spans="2:2">
      <c r="B524" s="1"/>
    </row>
    <row r="525" spans="2:2">
      <c r="B525" s="1"/>
    </row>
    <row r="526" spans="2:2">
      <c r="B526" s="1"/>
    </row>
    <row r="527" spans="2:2">
      <c r="B527" s="1"/>
    </row>
    <row r="528" spans="2:2">
      <c r="B528" s="1"/>
    </row>
    <row r="529" spans="2:2">
      <c r="B529" s="1"/>
    </row>
    <row r="530" spans="2:2">
      <c r="B530" s="1"/>
    </row>
    <row r="531" spans="2:2">
      <c r="B531" s="1"/>
    </row>
    <row r="532" spans="2:2">
      <c r="B532" s="1"/>
    </row>
    <row r="533" spans="2:2">
      <c r="B533" s="1"/>
    </row>
    <row r="534" spans="2:2">
      <c r="B534" s="1"/>
    </row>
    <row r="535" spans="2:2">
      <c r="B535" s="1"/>
    </row>
    <row r="536" spans="2:2">
      <c r="B536" s="1"/>
    </row>
    <row r="537" spans="2:2">
      <c r="B537" s="1"/>
    </row>
    <row r="538" spans="2:2">
      <c r="B538" s="1"/>
    </row>
    <row r="539" spans="2:2">
      <c r="B539" s="1"/>
    </row>
    <row r="540" spans="2:2">
      <c r="B540" s="1"/>
    </row>
    <row r="541" spans="2:2">
      <c r="B541" s="1"/>
    </row>
    <row r="542" spans="2:2">
      <c r="B542" s="1"/>
    </row>
    <row r="543" spans="2:2">
      <c r="B543" s="1"/>
    </row>
    <row r="544" spans="2:2">
      <c r="B544" s="1"/>
    </row>
    <row r="545" spans="2:2">
      <c r="B545" s="1"/>
    </row>
    <row r="546" spans="2:2">
      <c r="B546" s="1"/>
    </row>
    <row r="547" spans="2:2">
      <c r="B547" s="1"/>
    </row>
    <row r="548" spans="2:2">
      <c r="B548" s="1"/>
    </row>
    <row r="549" spans="2:2">
      <c r="B549" s="1"/>
    </row>
    <row r="550" spans="2:2">
      <c r="B550" s="1"/>
    </row>
    <row r="551" spans="2:2">
      <c r="B551" s="1"/>
    </row>
    <row r="552" spans="2:2">
      <c r="B552" s="1"/>
    </row>
    <row r="553" spans="2:2">
      <c r="B553" s="1"/>
    </row>
    <row r="554" spans="2:2">
      <c r="B554" s="1"/>
    </row>
    <row r="555" spans="2:2">
      <c r="B555" s="1"/>
    </row>
    <row r="556" spans="2:2">
      <c r="B556" s="1"/>
    </row>
    <row r="557" spans="2:2">
      <c r="B557" s="1"/>
    </row>
    <row r="558" spans="2:2">
      <c r="B558" s="1"/>
    </row>
    <row r="559" spans="2:2">
      <c r="B559" s="1"/>
    </row>
    <row r="560" spans="2:2">
      <c r="B560" s="1"/>
    </row>
    <row r="561" spans="2:2">
      <c r="B561" s="1"/>
    </row>
    <row r="562" spans="2:2">
      <c r="B562" s="1"/>
    </row>
    <row r="563" spans="2:2">
      <c r="B563" s="1"/>
    </row>
    <row r="564" spans="2:2">
      <c r="B564" s="1"/>
    </row>
    <row r="565" spans="2:2">
      <c r="B565" s="1"/>
    </row>
    <row r="566" spans="2:2">
      <c r="B566" s="1"/>
    </row>
    <row r="567" spans="2:2">
      <c r="B567" s="1"/>
    </row>
    <row r="568" spans="2:2">
      <c r="B568" s="1"/>
    </row>
    <row r="569" spans="2:2">
      <c r="B569" s="1"/>
    </row>
    <row r="570" spans="2:2">
      <c r="B570" s="1"/>
    </row>
    <row r="571" spans="2:2">
      <c r="B571" s="1"/>
    </row>
    <row r="572" spans="2:2">
      <c r="B572" s="1"/>
    </row>
    <row r="573" spans="2:2">
      <c r="B573" s="1"/>
    </row>
    <row r="574" spans="2:2">
      <c r="B574" s="1"/>
    </row>
    <row r="575" spans="2:2">
      <c r="B575" s="1"/>
    </row>
    <row r="576" spans="2:2">
      <c r="B576" s="1"/>
    </row>
    <row r="577" spans="2:2">
      <c r="B577" s="1"/>
    </row>
    <row r="578" spans="2:2">
      <c r="B578" s="1"/>
    </row>
    <row r="579" spans="2:2">
      <c r="B579" s="1"/>
    </row>
    <row r="580" spans="2:2">
      <c r="B580" s="1"/>
    </row>
    <row r="581" spans="2:2">
      <c r="B581" s="1"/>
    </row>
    <row r="582" spans="2:2">
      <c r="B582" s="1"/>
    </row>
    <row r="583" spans="2:2">
      <c r="B583" s="1"/>
    </row>
    <row r="584" spans="2:2">
      <c r="B584" s="1"/>
    </row>
    <row r="585" spans="2:2">
      <c r="B585" s="1"/>
    </row>
    <row r="586" spans="2:2">
      <c r="B586" s="1"/>
    </row>
    <row r="587" spans="2:2">
      <c r="B587" s="1"/>
    </row>
    <row r="588" spans="2:2">
      <c r="B588" s="1"/>
    </row>
    <row r="589" spans="2:2">
      <c r="B589" s="1"/>
    </row>
    <row r="590" spans="2:2">
      <c r="B590" s="1"/>
    </row>
    <row r="591" spans="2:2">
      <c r="B591" s="1"/>
    </row>
    <row r="592" spans="2:2">
      <c r="B592" s="1"/>
    </row>
    <row r="593" spans="2:2">
      <c r="B593" s="1"/>
    </row>
    <row r="594" spans="2:2">
      <c r="B594" s="1"/>
    </row>
    <row r="595" spans="2:2">
      <c r="B595" s="1"/>
    </row>
    <row r="596" spans="2:2">
      <c r="B596" s="1"/>
    </row>
    <row r="597" spans="2:2">
      <c r="B597" s="1"/>
    </row>
    <row r="598" spans="2:2">
      <c r="B598" s="1"/>
    </row>
    <row r="599" spans="2:2">
      <c r="B599" s="1"/>
    </row>
    <row r="600" spans="2:2">
      <c r="B600" s="1"/>
    </row>
    <row r="601" spans="2:2">
      <c r="B601" s="1"/>
    </row>
    <row r="602" spans="2:2">
      <c r="B602" s="1"/>
    </row>
    <row r="603" spans="2:2">
      <c r="B603" s="1"/>
    </row>
    <row r="604" spans="2:2">
      <c r="B604" s="1"/>
    </row>
    <row r="605" spans="2:2">
      <c r="B605" s="1"/>
    </row>
    <row r="606" spans="2:2">
      <c r="B606" s="1"/>
    </row>
    <row r="607" spans="2:2">
      <c r="B607" s="1"/>
    </row>
    <row r="608" spans="2:2">
      <c r="B608" s="1"/>
    </row>
    <row r="609" spans="2:2">
      <c r="B609" s="1"/>
    </row>
    <row r="610" spans="2:2">
      <c r="B610" s="1"/>
    </row>
    <row r="611" spans="2:2">
      <c r="B611" s="1"/>
    </row>
    <row r="612" spans="2:2">
      <c r="B612" s="1"/>
    </row>
    <row r="613" spans="2:2">
      <c r="B613" s="1"/>
    </row>
    <row r="614" spans="2:2">
      <c r="B614" s="1"/>
    </row>
    <row r="615" spans="2:2">
      <c r="B615" s="1"/>
    </row>
  </sheetData>
  <autoFilter ref="AV4:AV103"/>
  <dataConsolidate/>
  <conditionalFormatting sqref="B3:B369">
    <cfRule type="expression" dxfId="67" priority="45">
      <formula>MOD(ROW(),2)</formula>
    </cfRule>
  </conditionalFormatting>
  <conditionalFormatting sqref="AV44:AV76 AV4:AV40">
    <cfRule type="expression" dxfId="66" priority="41" stopIfTrue="1">
      <formula>AND(AV4="",AW4="")</formula>
    </cfRule>
    <cfRule type="expression" dxfId="65" priority="42" stopIfTrue="1">
      <formula>AND(AV4="",AW4&lt;&gt;"")</formula>
    </cfRule>
  </conditionalFormatting>
  <conditionalFormatting sqref="AV41">
    <cfRule type="expression" dxfId="64" priority="39" stopIfTrue="1">
      <formula>AND(AV41="",AW41="")</formula>
    </cfRule>
    <cfRule type="expression" dxfId="63" priority="40" stopIfTrue="1">
      <formula>AND(AV41="",AW41&lt;&gt;"")</formula>
    </cfRule>
  </conditionalFormatting>
  <conditionalFormatting sqref="AV42">
    <cfRule type="expression" dxfId="62" priority="37" stopIfTrue="1">
      <formula>AND(AV42="",AW42="")</formula>
    </cfRule>
    <cfRule type="expression" dxfId="61" priority="38" stopIfTrue="1">
      <formula>AND(AV42="",AW42&lt;&gt;"")</formula>
    </cfRule>
  </conditionalFormatting>
  <conditionalFormatting sqref="AV43">
    <cfRule type="expression" dxfId="60" priority="35" stopIfTrue="1">
      <formula>AND(AV43="",AW43="")</formula>
    </cfRule>
    <cfRule type="expression" dxfId="59" priority="36" stopIfTrue="1">
      <formula>AND(AV43="",AW43&lt;&gt;"")</formula>
    </cfRule>
  </conditionalFormatting>
  <conditionalFormatting sqref="AV87:AV96 AV77:AV84">
    <cfRule type="expression" dxfId="58" priority="34" stopIfTrue="1">
      <formula>AND(AV77="",AW77&lt;&gt;"")</formula>
    </cfRule>
  </conditionalFormatting>
  <conditionalFormatting sqref="AV98">
    <cfRule type="expression" dxfId="57" priority="33" stopIfTrue="1">
      <formula>AND(AV98="",#REF!&lt;&gt;"")</formula>
    </cfRule>
  </conditionalFormatting>
  <conditionalFormatting sqref="AV103">
    <cfRule type="expression" dxfId="56" priority="32" stopIfTrue="1">
      <formula>AND(AV103="",#REF!&lt;&gt;"")</formula>
    </cfRule>
  </conditionalFormatting>
  <conditionalFormatting sqref="AV86">
    <cfRule type="expression" dxfId="55" priority="31" stopIfTrue="1">
      <formula>AND(AV86="",AW84&lt;&gt;"")</formula>
    </cfRule>
  </conditionalFormatting>
  <conditionalFormatting sqref="AV100:AV102">
    <cfRule type="expression" dxfId="54" priority="30" stopIfTrue="1">
      <formula>AND(AV100="",#REF!&lt;&gt;"")</formula>
    </cfRule>
  </conditionalFormatting>
  <conditionalFormatting sqref="AV97">
    <cfRule type="expression" dxfId="53" priority="29" stopIfTrue="1">
      <formula>AND(AV97="",#REF!&lt;&gt;"")</formula>
    </cfRule>
  </conditionalFormatting>
  <conditionalFormatting sqref="AV99">
    <cfRule type="expression" dxfId="52" priority="28" stopIfTrue="1">
      <formula>AND(AV99="",#REF!&lt;&gt;"")</formula>
    </cfRule>
  </conditionalFormatting>
  <conditionalFormatting sqref="AV85">
    <cfRule type="expression" dxfId="51" priority="27" stopIfTrue="1">
      <formula>AND(AV85="",#REF!&lt;&gt;"")</formula>
    </cfRule>
  </conditionalFormatting>
  <conditionalFormatting sqref="AU4:AU22">
    <cfRule type="expression" dxfId="50" priority="24" stopIfTrue="1">
      <formula>AND(AU4="",AV4="")</formula>
    </cfRule>
    <cfRule type="expression" dxfId="49" priority="25" stopIfTrue="1">
      <formula>AND(AU4="",AV4&lt;&gt;"")</formula>
    </cfRule>
  </conditionalFormatting>
  <conditionalFormatting sqref="AU23:AU24">
    <cfRule type="expression" dxfId="48" priority="22" stopIfTrue="1">
      <formula>AND(AU23="",AV23="")</formula>
    </cfRule>
    <cfRule type="expression" dxfId="47" priority="23" stopIfTrue="1">
      <formula>AND(AU23="",AV23&lt;&gt;"")</formula>
    </cfRule>
  </conditionalFormatting>
  <conditionalFormatting sqref="AU24:AU27">
    <cfRule type="expression" dxfId="46" priority="20" stopIfTrue="1">
      <formula>AND(AU24="",AV24="")</formula>
    </cfRule>
    <cfRule type="expression" dxfId="45" priority="21" stopIfTrue="1">
      <formula>AND(AU24="",AV24&lt;&gt;"")</formula>
    </cfRule>
  </conditionalFormatting>
  <conditionalFormatting sqref="AU28:AU31">
    <cfRule type="expression" dxfId="44" priority="19" stopIfTrue="1">
      <formula>AND(AU28="",AV28&lt;&gt;"")</formula>
    </cfRule>
  </conditionalFormatting>
  <conditionalFormatting sqref="AU32">
    <cfRule type="expression" dxfId="43" priority="18" stopIfTrue="1">
      <formula>AND(AU32="",#REF!&lt;&gt;"")</formula>
    </cfRule>
  </conditionalFormatting>
  <conditionalFormatting sqref="AU33">
    <cfRule type="expression" dxfId="42" priority="17" stopIfTrue="1">
      <formula>AND(AU33="",#REF!&lt;&gt;"")</formula>
    </cfRule>
  </conditionalFormatting>
  <conditionalFormatting sqref="AU23">
    <cfRule type="expression" dxfId="41" priority="15" stopIfTrue="1">
      <formula>AND(AU23="",AV23="")</formula>
    </cfRule>
    <cfRule type="expression" dxfId="40" priority="16" stopIfTrue="1">
      <formula>AND(AU23="",AV23&lt;&gt;"")</formula>
    </cfRule>
  </conditionalFormatting>
  <conditionalFormatting sqref="AU34">
    <cfRule type="expression" dxfId="39" priority="12" stopIfTrue="1">
      <formula>AND(AU34="",AV34&lt;&gt;"")</formula>
    </cfRule>
  </conditionalFormatting>
  <conditionalFormatting sqref="C12:C14">
    <cfRule type="expression" dxfId="38" priority="11">
      <formula>MOD(ROW(),2)</formula>
    </cfRule>
  </conditionalFormatting>
  <conditionalFormatting sqref="D12:D14">
    <cfRule type="expression" dxfId="37" priority="10">
      <formula>MOD(ROW(),2)</formula>
    </cfRule>
  </conditionalFormatting>
  <conditionalFormatting sqref="AU35">
    <cfRule type="expression" dxfId="29" priority="9" stopIfTrue="1">
      <formula>AND(AU35="",#REF!&lt;&gt;"")</formula>
    </cfRule>
  </conditionalFormatting>
  <conditionalFormatting sqref="AU36">
    <cfRule type="expression" dxfId="27" priority="8" stopIfTrue="1">
      <formula>AND(AU36="",#REF!&lt;&gt;"")</formula>
    </cfRule>
  </conditionalFormatting>
  <conditionalFormatting sqref="AU37">
    <cfRule type="expression" dxfId="24" priority="6" stopIfTrue="1">
      <formula>AND(AU37="",AV37="")</formula>
    </cfRule>
    <cfRule type="expression" dxfId="23" priority="7" stopIfTrue="1">
      <formula>AND(AU37="",AV37&lt;&gt;"")</formula>
    </cfRule>
  </conditionalFormatting>
  <conditionalFormatting sqref="AU38">
    <cfRule type="expression" dxfId="20" priority="5" stopIfTrue="1">
      <formula>AND(AU38="",AV38&lt;&gt;"")</formula>
    </cfRule>
  </conditionalFormatting>
  <conditionalFormatting sqref="AU39">
    <cfRule type="expression" dxfId="14" priority="3" stopIfTrue="1">
      <formula>AND(AU39="",AV39="")</formula>
    </cfRule>
    <cfRule type="expression" dxfId="13" priority="4" stopIfTrue="1">
      <formula>AND(AU39="",AV39&lt;&gt;"")</formula>
    </cfRule>
  </conditionalFormatting>
  <conditionalFormatting sqref="AU40">
    <cfRule type="expression" dxfId="6" priority="1" stopIfTrue="1">
      <formula>AND(AU40="",AV40="")</formula>
    </cfRule>
    <cfRule type="expression" dxfId="5" priority="2" stopIfTrue="1">
      <formula>AND(AU40="",AV40&lt;&gt;"")</formula>
    </cfRule>
  </conditionalFormatting>
  <dataValidations count="2">
    <dataValidation type="list" allowBlank="1" showInputMessage="1" showErrorMessage="1" sqref="C5:C14 D4:D14 F4:J7 L4:W8">
      <formula1>$AS$4:$AS$22</formula1>
    </dataValidation>
    <dataValidation type="list" allowBlank="1" showInputMessage="1" showErrorMessage="1" errorTitle="oups" sqref="C3:C4 C15:D369 D3 E3:E369 F8:J369 F3:J3 K3:K369 X3:AT369 L3:W3 L9:W369">
      <formula1>$AU$4:$AU$40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C891"/>
  <sheetViews>
    <sheetView topLeftCell="A869" workbookViewId="0">
      <selection activeCell="A891" sqref="A891:C891"/>
    </sheetView>
  </sheetViews>
  <sheetFormatPr baseColWidth="10" defaultRowHeight="15"/>
  <cols>
    <col min="1" max="1" width="12" customWidth="1"/>
    <col min="2" max="2" width="20" bestFit="1" customWidth="1"/>
  </cols>
  <sheetData>
    <row r="1" spans="1:3">
      <c r="A1" t="s">
        <v>228</v>
      </c>
      <c r="B1" t="s">
        <v>227</v>
      </c>
      <c r="C1" t="s">
        <v>229</v>
      </c>
    </row>
    <row r="2" spans="1:3">
      <c r="A2" t="str">
        <f>INDEX(Tableau1[[#Headers],[BARRE]:[HUET]],1,1+(ROW()-2)/COUNTA('ram ou '!$A:$A))</f>
        <v>BARRE</v>
      </c>
      <c r="B2" t="str">
        <f>INDEX('ram ou '!$A:$A,ROW(BDD!B1)-COUNTA('ram ou '!A:A)*ROUNDDOWN((ROW()-ROW(BDD!$B$2))/COUNTA('ram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0</v>
      </c>
    </row>
    <row r="3" spans="1:3">
      <c r="A3" t="str">
        <f>INDEX(Tableau1[[#Headers],[BARRE]:[HUET]],1,1+(ROW()-2)/COUNTA('ram ou '!$A:$A))</f>
        <v>BARRE</v>
      </c>
      <c r="B3" t="str">
        <f>INDEX('ram ou '!$A:$A,ROW(BDD!B2)-COUNTA('ram ou '!A:A)*ROUNDDOWN((ROW()-ROW(BDD!$B$2))/COUNTA('ram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0</v>
      </c>
    </row>
    <row r="4" spans="1:3">
      <c r="A4" t="str">
        <f>INDEX(Tableau1[[#Headers],[BARRE]:[HUET]],1,1+(ROW()-2)/COUNTA('ram ou '!$A:$A))</f>
        <v>BARRE</v>
      </c>
      <c r="B4" t="str">
        <f>INDEX('ram ou '!$A:$A,ROW(BDD!B3)-COUNTA('ram ou '!A:A)*ROUNDDOWN((ROW()-ROW(BDD!$B$2))/COUNTA('ram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1</v>
      </c>
    </row>
    <row r="5" spans="1:3">
      <c r="A5" t="str">
        <f>INDEX(Tableau1[[#Headers],[BARRE]:[HUET]],1,1+(ROW()-2)/COUNTA('ram ou '!$A:$A))</f>
        <v>BARRE</v>
      </c>
      <c r="B5" t="str">
        <f>INDEX('ram ou '!$A:$A,ROW(BDD!B4)-COUNTA('ram ou '!A:A)*ROUNDDOWN((ROW()-ROW(BDD!$B$2))/COUNTA('ram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>
      <c r="A6" t="str">
        <f>INDEX(Tableau1[[#Headers],[BARRE]:[HUET]],1,1+(ROW()-2)/COUNTA('ram ou '!$A:$A))</f>
        <v>BARRE</v>
      </c>
      <c r="B6" t="str">
        <f>INDEX('ram ou '!$A:$A,ROW(BDD!B5)-COUNTA('ram ou '!A:A)*ROUNDDOWN((ROW()-ROW(BDD!$B$2))/COUNTA('ram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0</v>
      </c>
    </row>
    <row r="7" spans="1:3">
      <c r="A7" t="str">
        <f>INDEX(Tableau1[[#Headers],[BARRE]:[HUET]],1,1+(ROW()-2)/COUNTA('ram ou '!$A:$A))</f>
        <v>BARRE</v>
      </c>
      <c r="B7" t="str">
        <f>INDEX('ram ou '!$A:$A,ROW(BDD!B6)-COUNTA('ram ou '!A:A)*ROUNDDOWN((ROW()-ROW(BDD!$B$2))/COUNTA('ram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1</v>
      </c>
    </row>
    <row r="8" spans="1:3">
      <c r="A8" t="str">
        <f>INDEX(Tableau1[[#Headers],[BARRE]:[HUET]],1,1+(ROW()-2)/COUNTA('ram ou '!$A:$A))</f>
        <v>BARRE</v>
      </c>
      <c r="B8" t="str">
        <f>INDEX('ram ou '!$A:$A,ROW(BDD!B7)-COUNTA('ram ou '!A:A)*ROUNDDOWN((ROW()-ROW(BDD!$B$2))/COUNTA('ram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1</v>
      </c>
    </row>
    <row r="9" spans="1:3">
      <c r="A9" t="str">
        <f>INDEX(Tableau1[[#Headers],[BARRE]:[HUET]],1,1+(ROW()-2)/COUNTA('ram ou '!$A:$A))</f>
        <v>BARRE</v>
      </c>
      <c r="B9" t="str">
        <f>INDEX('ram ou '!$A:$A,ROW(BDD!B8)-COUNTA('ram ou '!A:A)*ROUNDDOWN((ROW()-ROW(BDD!$B$2))/COUNTA('ram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0</v>
      </c>
    </row>
    <row r="10" spans="1:3">
      <c r="A10" t="str">
        <f>INDEX(Tableau1[[#Headers],[BARRE]:[HUET]],1,1+(ROW()-2)/COUNTA('ram ou '!$A:$A))</f>
        <v>BARRE</v>
      </c>
      <c r="B10" t="str">
        <f>INDEX('ram ou '!$A:$A,ROW(BDD!B9)-COUNTA('ram ou '!A:A)*ROUNDDOWN((ROW()-ROW(BDD!$B$2))/COUNTA('ram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0</v>
      </c>
    </row>
    <row r="11" spans="1:3">
      <c r="A11" t="str">
        <f>INDEX(Tableau1[[#Headers],[BARRE]:[HUET]],1,1+(ROW()-2)/COUNTA('ram ou '!$A:$A))</f>
        <v>BARRE</v>
      </c>
      <c r="B11" t="str">
        <f>INDEX('ram ou '!$A:$A,ROW(BDD!B10)-COUNTA('ram ou '!A:A)*ROUNDDOWN((ROW()-ROW(BDD!$B$2))/COUNTA('ram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>
      <c r="A12" t="str">
        <f>INDEX(Tableau1[[#Headers],[BARRE]:[HUET]],1,1+(ROW()-2)/COUNTA('ram ou '!$A:$A))</f>
        <v>BARRE</v>
      </c>
      <c r="B12" t="str">
        <f>INDEX('ram ou '!$A:$A,ROW(BDD!B11)-COUNTA('ram ou '!A:A)*ROUNDDOWN((ROW()-ROW(BDD!$B$2))/COUNTA('ram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0</v>
      </c>
    </row>
    <row r="13" spans="1:3">
      <c r="A13" t="str">
        <f>INDEX(Tableau1[[#Headers],[BARRE]:[HUET]],1,1+(ROW()-2)/COUNTA('ram ou '!$A:$A))</f>
        <v>BARRE</v>
      </c>
      <c r="B13" t="str">
        <f>INDEX('ram ou '!$A:$A,ROW(BDD!B12)-COUNTA('ram ou '!A:A)*ROUNDDOWN((ROW()-ROW(BDD!$B$2))/COUNTA('ram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1</v>
      </c>
    </row>
    <row r="14" spans="1:3">
      <c r="A14" t="str">
        <f>INDEX(Tableau1[[#Headers],[BARRE]:[HUET]],1,1+(ROW()-2)/COUNTA('ram ou '!$A:$A))</f>
        <v>BARRE</v>
      </c>
      <c r="B14" t="str">
        <f>INDEX('ram ou '!$A:$A,ROW(BDD!B13)-COUNTA('ram ou '!A:A)*ROUNDDOWN((ROW()-ROW(BDD!$B$2))/COUNTA('ram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1</v>
      </c>
    </row>
    <row r="15" spans="1:3">
      <c r="A15" t="str">
        <f>INDEX(Tableau1[[#Headers],[BARRE]:[HUET]],1,1+(ROW()-2)/COUNTA('ram ou '!$A:$A))</f>
        <v>BARRE</v>
      </c>
      <c r="B15" t="str">
        <f>INDEX('ram ou '!$A:$A,ROW(BDD!B14)-COUNTA('ram ou '!A:A)*ROUNDDOWN((ROW()-ROW(BDD!$B$2))/COUNTA('ram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>
      <c r="A16" t="str">
        <f>INDEX(Tableau1[[#Headers],[BARRE]:[HUET]],1,1+(ROW()-2)/COUNTA('ram ou '!$A:$A))</f>
        <v>BARRE</v>
      </c>
      <c r="B16" t="str">
        <f>INDEX('ram ou '!$A:$A,ROW(BDD!B15)-COUNTA('ram ou '!A:A)*ROUNDDOWN((ROW()-ROW(BDD!$B$2))/COUNTA('ram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>
      <c r="A17" t="str">
        <f>INDEX(Tableau1[[#Headers],[BARRE]:[HUET]],1,1+(ROW()-2)/COUNTA('ram ou '!$A:$A))</f>
        <v>BARRE</v>
      </c>
      <c r="B17" t="str">
        <f>INDEX('ram ou '!$A:$A,ROW(BDD!B16)-COUNTA('ram ou '!A:A)*ROUNDDOWN((ROW()-ROW(BDD!$B$2))/COUNTA('ram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1</v>
      </c>
    </row>
    <row r="18" spans="1:3">
      <c r="A18" t="str">
        <f>INDEX(Tableau1[[#Headers],[BARRE]:[HUET]],1,1+(ROW()-2)/COUNTA('ram ou '!$A:$A))</f>
        <v>BARRE</v>
      </c>
      <c r="B18" t="str">
        <f>INDEX('ram ou '!$A:$A,ROW(BDD!B17)-COUNTA('ram ou '!A:A)*ROUNDDOWN((ROW()-ROW(BDD!$B$2))/COUNTA('ram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>
      <c r="A19" t="str">
        <f>INDEX(Tableau1[[#Headers],[BARRE]:[HUET]],1,1+(ROW()-2)/COUNTA('ram ou '!$A:$A))</f>
        <v>BARRE</v>
      </c>
      <c r="B19" t="str">
        <f>INDEX('ram ou '!$A:$A,ROW(BDD!B18)-COUNTA('ram ou '!A:A)*ROUNDDOWN((ROW()-ROW(BDD!$B$2))/COUNTA('ram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1</v>
      </c>
    </row>
    <row r="20" spans="1:3">
      <c r="A20" t="str">
        <f>INDEX(Tableau1[[#Headers],[BARRE]:[HUET]],1,1+(ROW()-2)/COUNTA('ram ou '!$A:$A))</f>
        <v>BARRE</v>
      </c>
      <c r="B20" t="str">
        <f>INDEX('ram ou '!$A:$A,ROW(BDD!B19)-COUNTA('ram ou '!A:A)*ROUNDDOWN((ROW()-ROW(BDD!$B$2))/COUNTA('ram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1</v>
      </c>
    </row>
    <row r="21" spans="1:3">
      <c r="A21" t="str">
        <f>INDEX(Tableau1[[#Headers],[BARRE]:[HUET]],1,1+(ROW()-2)/COUNTA('ram ou '!$A:$A))</f>
        <v>BARRE</v>
      </c>
      <c r="B21" t="str">
        <f>INDEX('ram ou '!$A:$A,ROW(BDD!B20)-COUNTA('ram ou '!A:A)*ROUNDDOWN((ROW()-ROW(BDD!$B$2))/COUNTA('ram ou '!$A:$A),0),1)</f>
        <v>AGEN</v>
      </c>
      <c r="C21">
        <f>SUMPRODUCT((Tableau1[[#Headers],[BARRE]:[HUET]]=BDD[[#This Row],[Chauffeur]])*(Tableau1[[BARRE]:[HUET]]=BDD[[#This Row],[Tournée]]))</f>
        <v>0</v>
      </c>
    </row>
    <row r="22" spans="1:3">
      <c r="A22" t="str">
        <f>INDEX(Tableau1[[#Headers],[BARRE]:[HUET]],1,1+(ROW()-2)/COUNTA('ram ou '!$A:$A))</f>
        <v>BARRE</v>
      </c>
      <c r="B22" t="str">
        <f>INDEX('ram ou '!$A:$A,ROW(BDD!B21)-COUNTA('ram ou '!A:A)*ROUNDDOWN((ROW()-ROW(BDD!$B$2))/COUNTA('ram ou '!$A:$A),0),1)</f>
        <v>AGEN DIM</v>
      </c>
      <c r="C22">
        <f>SUMPRODUCT((Tableau1[[#Headers],[BARRE]:[HUET]]=BDD[[#This Row],[Chauffeur]])*(Tableau1[[BARRE]:[HUET]]=BDD[[#This Row],[Tournée]]))</f>
        <v>0</v>
      </c>
    </row>
    <row r="23" spans="1:3">
      <c r="A23" t="str">
        <f>INDEX(Tableau1[[#Headers],[BARRE]:[HUET]],1,1+(ROW()-2)/COUNTA('ram ou '!$A:$A))</f>
        <v>BARRE</v>
      </c>
      <c r="B23" t="str">
        <f>INDEX('ram ou '!$A:$A,ROW(BDD!B22)-COUNTA('ram ou '!A:A)*ROUNDDOWN((ROW()-ROW(BDD!$B$2))/COUNTA('ram ou '!$A:$A),0),1)</f>
        <v>AMILLY / SENS</v>
      </c>
      <c r="C23">
        <f>SUMPRODUCT((Tableau1[[#Headers],[BARRE]:[HUET]]=BDD[[#This Row],[Chauffeur]])*(Tableau1[[BARRE]:[HUET]]=BDD[[#This Row],[Tournée]]))</f>
        <v>0</v>
      </c>
    </row>
    <row r="24" spans="1:3">
      <c r="A24" t="str">
        <f>INDEX(Tableau1[[#Headers],[BARRE]:[HUET]],1,1+(ROW()-2)/COUNTA('ram ou '!$A:$A))</f>
        <v>BARRE</v>
      </c>
      <c r="B24" t="str">
        <f>INDEX('ram ou '!$A:$A,ROW(BDD!B23)-COUNTA('ram ou '!A:A)*ROUNDDOWN((ROW()-ROW(BDD!$B$2))/COUNTA('ram ou '!$A:$A),0),1)</f>
        <v>JACQUET SA</v>
      </c>
      <c r="C24">
        <f>SUMPRODUCT((Tableau1[[#Headers],[BARRE]:[HUET]]=BDD[[#This Row],[Chauffeur]])*(Tableau1[[BARRE]:[HUET]]=BDD[[#This Row],[Tournée]]))</f>
        <v>0</v>
      </c>
    </row>
    <row r="25" spans="1:3">
      <c r="A25" t="str">
        <f>INDEX(Tableau1[[#Headers],[BARRE]:[HUET]],1,1+(ROW()-2)/COUNTA('ram ou '!$A:$A))</f>
        <v>BARRE</v>
      </c>
      <c r="B25" t="str">
        <f>INDEX('ram ou '!$A:$A,ROW(BDD!B24)-COUNTA('ram ou '!A:A)*ROUNDDOWN((ROW()-ROW(BDD!$B$2))/COUNTA('ram ou '!$A:$A),0),1)</f>
        <v>PARIS 13H30</v>
      </c>
      <c r="C25">
        <f>SUMPRODUCT((Tableau1[[#Headers],[BARRE]:[HUET]]=BDD[[#This Row],[Chauffeur]])*(Tableau1[[BARRE]:[HUET]]=BDD[[#This Row],[Tournée]]))</f>
        <v>0</v>
      </c>
    </row>
    <row r="26" spans="1:3">
      <c r="A26" t="str">
        <f>INDEX(Tableau1[[#Headers],[BARRE]:[HUET]],1,1+(ROW()-2)/COUNTA('ram ou '!$A:$A))</f>
        <v>BARRE</v>
      </c>
      <c r="B26" t="str">
        <f>INDEX('ram ou '!$A:$A,ROW(BDD!B25)-COUNTA('ram ou '!A:A)*ROUNDDOWN((ROW()-ROW(BDD!$B$2))/COUNTA('ram ou '!$A:$A),0),1)</f>
        <v>RETOUR AGEN</v>
      </c>
      <c r="C26">
        <f>SUMPRODUCT((Tableau1[[#Headers],[BARRE]:[HUET]]=BDD[[#This Row],[Chauffeur]])*(Tableau1[[BARRE]:[HUET]]=BDD[[#This Row],[Tournée]]))</f>
        <v>0</v>
      </c>
    </row>
    <row r="27" spans="1:3">
      <c r="A27" t="str">
        <f>INDEX(Tableau1[[#Headers],[BARRE]:[HUET]],1,1+(ROW()-2)/COUNTA('ram ou '!$A:$A))</f>
        <v>BARRE</v>
      </c>
      <c r="B27" t="str">
        <f>INDEX('ram ou '!$A:$A,ROW(BDD!B26)-COUNTA('ram ou '!A:A)*ROUNDDOWN((ROW()-ROW(BDD!$B$2))/COUNTA('ram ou '!$A:$A),0),1)</f>
        <v>RETOUR ORLEANS</v>
      </c>
      <c r="C27">
        <f>SUMPRODUCT((Tableau1[[#Headers],[BARRE]:[HUET]]=BDD[[#This Row],[Chauffeur]])*(Tableau1[[BARRE]:[HUET]]=BDD[[#This Row],[Tournée]]))</f>
        <v>0</v>
      </c>
    </row>
    <row r="28" spans="1:3">
      <c r="A28" t="str">
        <f>INDEX(Tableau1[[#Headers],[BARRE]:[HUET]],1,1+(ROW()-2)/COUNTA('ram ou '!$A:$A))</f>
        <v>BARRE</v>
      </c>
      <c r="B28" t="str">
        <f>INDEX('ram ou '!$A:$A,ROW(BDD!B27)-COUNTA('ram ou '!A:A)*ROUNDDOWN((ROW()-ROW(BDD!$B$2))/COUNTA('ram ou '!$A:$A),0),1)</f>
        <v>RETOUR ORLEANS LU</v>
      </c>
      <c r="C28">
        <f>SUMPRODUCT((Tableau1[[#Headers],[BARRE]:[HUET]]=BDD[[#This Row],[Chauffeur]])*(Tableau1[[BARRE]:[HUET]]=BDD[[#This Row],[Tournée]]))</f>
        <v>0</v>
      </c>
    </row>
    <row r="29" spans="1:3">
      <c r="A29" t="str">
        <f>INDEX(Tableau1[[#Headers],[BARRE]:[HUET]],1,1+(ROW()-2)/COUNTA('ram ou '!$A:$A))</f>
        <v>BARRE</v>
      </c>
      <c r="B29" t="str">
        <f>INDEX('ram ou '!$A:$A,ROW(BDD!B28)-COUNTA('ram ou '!A:A)*ROUNDDOWN((ROW()-ROW(BDD!$B$2))/COUNTA('ram ou '!$A:$A),0),1)</f>
        <v>RETOUR ORLEANS SA</v>
      </c>
      <c r="C29">
        <f>SUMPRODUCT((Tableau1[[#Headers],[BARRE]:[HUET]]=BDD[[#This Row],[Chauffeur]])*(Tableau1[[BARRE]:[HUET]]=BDD[[#This Row],[Tournée]]))</f>
        <v>0</v>
      </c>
    </row>
    <row r="30" spans="1:3">
      <c r="A30" t="str">
        <f>INDEX(Tableau1[[#Headers],[BARRE]:[HUET]],1,1+(ROW()-2)/COUNTA('ram ou '!$A:$A))</f>
        <v>BARRE</v>
      </c>
      <c r="B30" t="str">
        <f>INDEX('ram ou '!$A:$A,ROW(BDD!B29)-COUNTA('ram ou '!A:A)*ROUNDDOWN((ROW()-ROW(BDD!$B$2))/COUNTA('ram ou '!$A:$A),0),1)</f>
        <v>SUP A/A PARIS</v>
      </c>
      <c r="C30">
        <f>SUMPRODUCT((Tableau1[[#Headers],[BARRE]:[HUET]]=BDD[[#This Row],[Chauffeur]])*(Tableau1[[BARRE]:[HUET]]=BDD[[#This Row],[Tournée]]))</f>
        <v>0</v>
      </c>
    </row>
    <row r="31" spans="1:3">
      <c r="A31" t="str">
        <f>INDEX(Tableau1[[#Headers],[BARRE]:[HUET]],1,1+(ROW()-2)/COUNTA('ram ou '!$A:$A))</f>
        <v>BARRE</v>
      </c>
      <c r="B31" t="str">
        <f>INDEX('ram ou '!$A:$A,ROW(BDD!B30)-COUNTA('ram ou '!A:A)*ROUNDDOWN((ROW()-ROW(BDD!$B$2))/COUNTA('ram ou '!$A:$A),0),1)</f>
        <v>VENDEE</v>
      </c>
      <c r="C31">
        <f>SUMPRODUCT((Tableau1[[#Headers],[BARRE]:[HUET]]=BDD[[#This Row],[Chauffeur]])*(Tableau1[[BARRE]:[HUET]]=BDD[[#This Row],[Tournée]]))</f>
        <v>0</v>
      </c>
    </row>
    <row r="32" spans="1:3">
      <c r="A32" t="str">
        <f>INDEX(Tableau1[[#Headers],[BARRE]:[HUET]],1,1+(ROW()-2)/COUNTA('ram ou '!$A:$A))</f>
        <v>BARRE</v>
      </c>
      <c r="B32" t="str">
        <f>INDEX('ram ou '!$A:$A,ROW(BDD!B31)-COUNTA('ram ou '!A:A)*ROUNDDOWN((ROW()-ROW(BDD!$B$2))/COUNTA('ram ou '!$A:$A),0),1)</f>
        <v>RAM MALO + LAVAL</v>
      </c>
      <c r="C32">
        <f>SUMPRODUCT((Tableau1[[#Headers],[BARRE]:[HUET]]=BDD[[#This Row],[Chauffeur]])*(Tableau1[[BARRE]:[HUET]]=BDD[[#This Row],[Tournée]]))</f>
        <v>0</v>
      </c>
    </row>
    <row r="33" spans="1:3">
      <c r="A33" t="str">
        <f>INDEX(Tableau1[[#Headers],[BARRE]:[HUET]],1,1+(ROW()-2)/COUNTA('ram ou '!$A:$A))</f>
        <v>BARRE</v>
      </c>
      <c r="B33" t="str">
        <f>INDEX('ram ou '!$A:$A,ROW(BDD!B32)-COUNTA('ram ou '!A:A)*ROUNDDOWN((ROW()-ROW(BDD!$B$2))/COUNTA('ram ou '!$A:$A),0),1)</f>
        <v>NAV LANGRE DIM</v>
      </c>
      <c r="C33">
        <f>SUMPRODUCT((Tableau1[[#Headers],[BARRE]:[HUET]]=BDD[[#This Row],[Chauffeur]])*(Tableau1[[BARRE]:[HUET]]=BDD[[#This Row],[Tournée]]))</f>
        <v>0</v>
      </c>
    </row>
    <row r="34" spans="1:3">
      <c r="A34" t="str">
        <f>INDEX(Tableau1[[#Headers],[BARRE]:[HUET]],1,1+(ROW()-2)/COUNTA('ram ou '!$A:$A))</f>
        <v>BARRE</v>
      </c>
      <c r="B34" t="str">
        <f>INDEX('ram ou '!$A:$A,ROW(BDD!B33)-COUNTA('ram ou '!A:A)*ROUNDDOWN((ROW()-ROW(BDD!$B$2))/COUNTA('ram ou '!$A:$A),0),1)</f>
        <v>SU FONTENAY 12H</v>
      </c>
      <c r="C34">
        <f>SUMPRODUCT((Tableau1[[#Headers],[BARRE]:[HUET]]=BDD[[#This Row],[Chauffeur]])*(Tableau1[[BARRE]:[HUET]]=BDD[[#This Row],[Tournée]]))</f>
        <v>0</v>
      </c>
    </row>
    <row r="35" spans="1:3">
      <c r="A35" t="str">
        <f>INDEX(Tableau1[[#Headers],[BARRE]:[HUET]],1,1+(ROW()-2)/COUNTA('ram ou '!$A:$A))</f>
        <v>BARRE</v>
      </c>
      <c r="B35" t="str">
        <f>INDEX('ram ou '!$A:$A,ROW(BDD!B34)-COUNTA('ram ou '!A:A)*ROUNDDOWN((ROW()-ROW(BDD!$B$2))/COUNTA('ram ou '!$A:$A),0),1)</f>
        <v>PLAINTEL DIM</v>
      </c>
      <c r="C35">
        <f>SUMPRODUCT((Tableau1[[#Headers],[BARRE]:[HUET]]=BDD[[#This Row],[Chauffeur]])*(Tableau1[[BARRE]:[HUET]]=BDD[[#This Row],[Tournée]]))</f>
        <v>0</v>
      </c>
    </row>
    <row r="36" spans="1:3">
      <c r="A36" t="str">
        <f>INDEX(Tableau1[[#Headers],[BARRE]:[HUET]],1,1+(ROW()-2)/COUNTA('ram ou '!$A:$A))</f>
        <v>BARRE</v>
      </c>
      <c r="B36" t="str">
        <f>INDEX('ram ou '!$A:$A,ROW(BDD!B35)-COUNTA('ram ou '!A:A)*ROUNDDOWN((ROW()-ROW(BDD!$B$2))/COUNTA('ram ou '!$A:$A),0),1)</f>
        <v>ROUEN + BASES</v>
      </c>
      <c r="C36">
        <f>SUMPRODUCT((Tableau1[[#Headers],[BARRE]:[HUET]]=BDD[[#This Row],[Chauffeur]])*(Tableau1[[BARRE]:[HUET]]=BDD[[#This Row],[Tournée]]))</f>
        <v>0</v>
      </c>
    </row>
    <row r="37" spans="1:3">
      <c r="A37" t="str">
        <f>INDEX(Tableau1[[#Headers],[BARRE]:[HUET]],1,1+(ROW()-2)/COUNTA('ram ou '!$A:$A))</f>
        <v>BARRE</v>
      </c>
      <c r="B37" t="str">
        <f>INDEX('ram ou '!$A:$A,ROW(BDD!B36)-COUNTA('ram ou '!A:A)*ROUNDDOWN((ROW()-ROW(BDD!$B$2))/COUNTA('ram ou '!$A:$A),0),1)</f>
        <v>LE MANS A/A</v>
      </c>
      <c r="C37">
        <f>SUMPRODUCT((Tableau1[[#Headers],[BARRE]:[HUET]]=BDD[[#This Row],[Chauffeur]])*(Tableau1[[BARRE]:[HUET]]=BDD[[#This Row],[Tournée]]))</f>
        <v>0</v>
      </c>
    </row>
    <row r="38" spans="1:3">
      <c r="A38" t="str">
        <f>INDEX(Tableau1[[#Headers],[BARRE]:[HUET]],1,1+(ROW()-2)/COUNTA('ram ou '!$A:$A))</f>
        <v>BARRE</v>
      </c>
      <c r="B38" t="str">
        <f>INDEX('ram ou '!$A:$A,ROW(BDD!B37)-COUNTA('ram ou '!A:A)*ROUNDDOWN((ROW()-ROW(BDD!$B$2))/COUNTA('ram ou '!$A:$A),0),1)</f>
        <v>NAV TOURS</v>
      </c>
      <c r="C38">
        <f>SUMPRODUCT((Tableau1[[#Headers],[BARRE]:[HUET]]=BDD[[#This Row],[Chauffeur]])*(Tableau1[[BARRE]:[HUET]]=BDD[[#This Row],[Tournée]]))</f>
        <v>0</v>
      </c>
    </row>
    <row r="39" spans="1:3">
      <c r="A39" t="str">
        <f>INDEX(Tableau1[[#Headers],[BARRE]:[HUET]],1,1+(ROW()-2)/COUNTA('ram ou '!$A:$A))</f>
        <v>BRILLET</v>
      </c>
      <c r="B39" t="str">
        <f>INDEX('ram ou '!$A:$A,ROW(BDD!B38)-COUNTA('ram ou '!A:A)*ROUNDDOWN((ROW()-ROW(BDD!$B$2))/COUNTA('ram ou '!$A:$A),0),1)</f>
        <v>NAV ATHIS 2</v>
      </c>
      <c r="C39">
        <f>SUMPRODUCT((Tableau1[[#Headers],[BARRE]:[HUET]]=BDD[[#This Row],[Chauffeur]])*(Tableau1[[BARRE]:[HUET]]=BDD[[#This Row],[Tournée]]))</f>
        <v>0</v>
      </c>
    </row>
    <row r="40" spans="1:3">
      <c r="A40" t="str">
        <f>INDEX(Tableau1[[#Headers],[BARRE]:[HUET]],1,1+(ROW()-2)/COUNTA('ram ou '!$A:$A))</f>
        <v>BRILLET</v>
      </c>
      <c r="B40" t="str">
        <f>INDEX('ram ou '!$A:$A,ROW(BDD!B39)-COUNTA('ram ou '!A:A)*ROUNDDOWN((ROW()-ROW(BDD!$B$2))/COUNTA('ram ou '!$A:$A),0),1)</f>
        <v>NAV CHATEAUBOUR</v>
      </c>
      <c r="C40">
        <f>SUMPRODUCT((Tableau1[[#Headers],[BARRE]:[HUET]]=BDD[[#This Row],[Chauffeur]])*(Tableau1[[BARRE]:[HUET]]=BDD[[#This Row],[Tournée]]))</f>
        <v>0</v>
      </c>
    </row>
    <row r="41" spans="1:3">
      <c r="A41" t="str">
        <f>INDEX(Tableau1[[#Headers],[BARRE]:[HUET]],1,1+(ROW()-2)/COUNTA('ram ou '!$A:$A))</f>
        <v>BRILLET</v>
      </c>
      <c r="B41" t="str">
        <f>INDEX('ram ou '!$A:$A,ROW(BDD!B40)-COUNTA('ram ou '!A:A)*ROUNDDOWN((ROW()-ROW(BDD!$B$2))/COUNTA('ram ou '!$A:$A),0),1)</f>
        <v>NAV CHAULNES</v>
      </c>
      <c r="C41">
        <f>SUMPRODUCT((Tableau1[[#Headers],[BARRE]:[HUET]]=BDD[[#This Row],[Chauffeur]])*(Tableau1[[BARRE]:[HUET]]=BDD[[#This Row],[Tournée]]))</f>
        <v>1</v>
      </c>
    </row>
    <row r="42" spans="1:3">
      <c r="A42" t="str">
        <f>INDEX(Tableau1[[#Headers],[BARRE]:[HUET]],1,1+(ROW()-2)/COUNTA('ram ou '!$A:$A))</f>
        <v>BRILLET</v>
      </c>
      <c r="B42" t="str">
        <f>INDEX('ram ou '!$A:$A,ROW(BDD!B41)-COUNTA('ram ou '!A:A)*ROUNDDOWN((ROW()-ROW(BDD!$B$2))/COUNTA('ram ou '!$A:$A),0),1)</f>
        <v>NAV CLERMONT</v>
      </c>
      <c r="C42">
        <f>SUMPRODUCT((Tableau1[[#Headers],[BARRE]:[HUET]]=BDD[[#This Row],[Chauffeur]])*(Tableau1[[BARRE]:[HUET]]=BDD[[#This Row],[Tournée]]))</f>
        <v>1</v>
      </c>
    </row>
    <row r="43" spans="1:3">
      <c r="A43" t="str">
        <f>INDEX(Tableau1[[#Headers],[BARRE]:[HUET]],1,1+(ROW()-2)/COUNTA('ram ou '!$A:$A))</f>
        <v>BRILLET</v>
      </c>
      <c r="B43" t="str">
        <f>INDEX('ram ou '!$A:$A,ROW(BDD!B42)-COUNTA('ram ou '!A:A)*ROUNDDOWN((ROW()-ROW(BDD!$B$2))/COUNTA('ram ou '!$A:$A),0),1)</f>
        <v>NAV DIJON</v>
      </c>
      <c r="C43">
        <f>SUMPRODUCT((Tableau1[[#Headers],[BARRE]:[HUET]]=BDD[[#This Row],[Chauffeur]])*(Tableau1[[BARRE]:[HUET]]=BDD[[#This Row],[Tournée]]))</f>
        <v>0</v>
      </c>
    </row>
    <row r="44" spans="1:3">
      <c r="A44" t="str">
        <f>INDEX(Tableau1[[#Headers],[BARRE]:[HUET]],1,1+(ROW()-2)/COUNTA('ram ou '!$A:$A))</f>
        <v>BRILLET</v>
      </c>
      <c r="B44" t="str">
        <f>INDEX('ram ou '!$A:$A,ROW(BDD!B43)-COUNTA('ram ou '!A:A)*ROUNDDOWN((ROW()-ROW(BDD!$B$2))/COUNTA('ram ou '!$A:$A),0),1)</f>
        <v>NAV LANGRES</v>
      </c>
      <c r="C44">
        <f>SUMPRODUCT((Tableau1[[#Headers],[BARRE]:[HUET]]=BDD[[#This Row],[Chauffeur]])*(Tableau1[[BARRE]:[HUET]]=BDD[[#This Row],[Tournée]]))</f>
        <v>1</v>
      </c>
    </row>
    <row r="45" spans="1:3">
      <c r="A45" t="str">
        <f>INDEX(Tableau1[[#Headers],[BARRE]:[HUET]],1,1+(ROW()-2)/COUNTA('ram ou '!$A:$A))</f>
        <v>BRILLET</v>
      </c>
      <c r="B45" t="str">
        <f>INDEX('ram ou '!$A:$A,ROW(BDD!B44)-COUNTA('ram ou '!A:A)*ROUNDDOWN((ROW()-ROW(BDD!$B$2))/COUNTA('ram ou '!$A:$A),0),1)</f>
        <v>NAV LILLE</v>
      </c>
      <c r="C45">
        <f>SUMPRODUCT((Tableau1[[#Headers],[BARRE]:[HUET]]=BDD[[#This Row],[Chauffeur]])*(Tableau1[[BARRE]:[HUET]]=BDD[[#This Row],[Tournée]]))</f>
        <v>1</v>
      </c>
    </row>
    <row r="46" spans="1:3">
      <c r="A46" t="str">
        <f>INDEX(Tableau1[[#Headers],[BARRE]:[HUET]],1,1+(ROW()-2)/COUNTA('ram ou '!$A:$A))</f>
        <v>BRILLET</v>
      </c>
      <c r="B46" t="str">
        <f>INDEX('ram ou '!$A:$A,ROW(BDD!B45)-COUNTA('ram ou '!A:A)*ROUNDDOWN((ROW()-ROW(BDD!$B$2))/COUNTA('ram ou '!$A:$A),0),1)</f>
        <v>NAV NIORT</v>
      </c>
      <c r="C46">
        <f>SUMPRODUCT((Tableau1[[#Headers],[BARRE]:[HUET]]=BDD[[#This Row],[Chauffeur]])*(Tableau1[[BARRE]:[HUET]]=BDD[[#This Row],[Tournée]]))</f>
        <v>0</v>
      </c>
    </row>
    <row r="47" spans="1:3">
      <c r="A47" t="str">
        <f>INDEX(Tableau1[[#Headers],[BARRE]:[HUET]],1,1+(ROW()-2)/COUNTA('ram ou '!$A:$A))</f>
        <v>BRILLET</v>
      </c>
      <c r="B47" t="str">
        <f>INDEX('ram ou '!$A:$A,ROW(BDD!B46)-COUNTA('ram ou '!A:A)*ROUNDDOWN((ROW()-ROW(BDD!$B$2))/COUNTA('ram ou '!$A:$A),0),1)</f>
        <v xml:space="preserve">NAV ST SEVER </v>
      </c>
      <c r="C47">
        <f>SUMPRODUCT((Tableau1[[#Headers],[BARRE]:[HUET]]=BDD[[#This Row],[Chauffeur]])*(Tableau1[[BARRE]:[HUET]]=BDD[[#This Row],[Tournée]]))</f>
        <v>0</v>
      </c>
    </row>
    <row r="48" spans="1:3">
      <c r="A48" t="str">
        <f>INDEX(Tableau1[[#Headers],[BARRE]:[HUET]],1,1+(ROW()-2)/COUNTA('ram ou '!$A:$A))</f>
        <v>BRILLET</v>
      </c>
      <c r="B48" t="str">
        <f>INDEX('ram ou '!$A:$A,ROW(BDD!B47)-COUNTA('ram ou '!A:A)*ROUNDDOWN((ROW()-ROW(BDD!$B$2))/COUNTA('ram ou '!$A:$A),0),1)</f>
        <v>NAV VELAINES</v>
      </c>
      <c r="C48">
        <f>SUMPRODUCT((Tableau1[[#Headers],[BARRE]:[HUET]]=BDD[[#This Row],[Chauffeur]])*(Tableau1[[BARRE]:[HUET]]=BDD[[#This Row],[Tournée]]))</f>
        <v>0</v>
      </c>
    </row>
    <row r="49" spans="1:3">
      <c r="A49" t="str">
        <f>INDEX(Tableau1[[#Headers],[BARRE]:[HUET]],1,1+(ROW()-2)/COUNTA('ram ou '!$A:$A))</f>
        <v>BRILLET</v>
      </c>
      <c r="B49" t="str">
        <f>INDEX('ram ou '!$A:$A,ROW(BDD!B48)-COUNTA('ram ou '!A:A)*ROUNDDOWN((ROW()-ROW(BDD!$B$2))/COUNTA('ram ou '!$A:$A),0),1)</f>
        <v>RAM +  NANTES 21H</v>
      </c>
      <c r="C49">
        <f>SUMPRODUCT((Tableau1[[#Headers],[BARRE]:[HUET]]=BDD[[#This Row],[Chauffeur]])*(Tableau1[[BARRE]:[HUET]]=BDD[[#This Row],[Tournée]]))</f>
        <v>0</v>
      </c>
    </row>
    <row r="50" spans="1:3">
      <c r="A50" t="str">
        <f>INDEX(Tableau1[[#Headers],[BARRE]:[HUET]],1,1+(ROW()-2)/COUNTA('ram ou '!$A:$A))</f>
        <v>BRILLET</v>
      </c>
      <c r="B50" t="str">
        <f>INDEX('ram ou '!$A:$A,ROW(BDD!B49)-COUNTA('ram ou '!A:A)*ROUNDDOWN((ROW()-ROW(BDD!$B$2))/COUNTA('ram ou '!$A:$A),0),1)</f>
        <v>RAM + 20H TOURS</v>
      </c>
      <c r="C50">
        <f>SUMPRODUCT((Tableau1[[#Headers],[BARRE]:[HUET]]=BDD[[#This Row],[Chauffeur]])*(Tableau1[[BARRE]:[HUET]]=BDD[[#This Row],[Tournée]]))</f>
        <v>1</v>
      </c>
    </row>
    <row r="51" spans="1:3">
      <c r="A51" t="str">
        <f>INDEX(Tableau1[[#Headers],[BARRE]:[HUET]],1,1+(ROW()-2)/COUNTA('ram ou '!$A:$A))</f>
        <v>BRILLET</v>
      </c>
      <c r="B51" t="str">
        <f>INDEX('ram ou '!$A:$A,ROW(BDD!B50)-COUNTA('ram ou '!A:A)*ROUNDDOWN((ROW()-ROW(BDD!$B$2))/COUNTA('ram ou '!$A:$A),0),1)</f>
        <v>RAM + 21h30 TOURS</v>
      </c>
      <c r="C51">
        <f>SUMPRODUCT((Tableau1[[#Headers],[BARRE]:[HUET]]=BDD[[#This Row],[Chauffeur]])*(Tableau1[[BARRE]:[HUET]]=BDD[[#This Row],[Tournée]]))</f>
        <v>0</v>
      </c>
    </row>
    <row r="52" spans="1:3">
      <c r="A52" t="str">
        <f>INDEX(Tableau1[[#Headers],[BARRE]:[HUET]],1,1+(ROW()-2)/COUNTA('ram ou '!$A:$A))</f>
        <v>BRILLET</v>
      </c>
      <c r="B52" t="str">
        <f>INDEX('ram ou '!$A:$A,ROW(BDD!B51)-COUNTA('ram ou '!A:A)*ROUNDDOWN((ROW()-ROW(BDD!$B$2))/COUNTA('ram ou '!$A:$A),0),1)</f>
        <v>RAM + ANGERS 21H30</v>
      </c>
      <c r="C52">
        <f>SUMPRODUCT((Tableau1[[#Headers],[BARRE]:[HUET]]=BDD[[#This Row],[Chauffeur]])*(Tableau1[[BARRE]:[HUET]]=BDD[[#This Row],[Tournée]]))</f>
        <v>0</v>
      </c>
    </row>
    <row r="53" spans="1:3">
      <c r="A53" t="str">
        <f>INDEX(Tableau1[[#Headers],[BARRE]:[HUET]],1,1+(ROW()-2)/COUNTA('ram ou '!$A:$A))</f>
        <v>BRILLET</v>
      </c>
      <c r="B53" t="str">
        <f>INDEX('ram ou '!$A:$A,ROW(BDD!B52)-COUNTA('ram ou '!A:A)*ROUNDDOWN((ROW()-ROW(BDD!$B$2))/COUNTA('ram ou '!$A:$A),0),1)</f>
        <v>RAM + ATHIS 1</v>
      </c>
      <c r="C53">
        <f>SUMPRODUCT((Tableau1[[#Headers],[BARRE]:[HUET]]=BDD[[#This Row],[Chauffeur]])*(Tableau1[[BARRE]:[HUET]]=BDD[[#This Row],[Tournée]]))</f>
        <v>0</v>
      </c>
    </row>
    <row r="54" spans="1:3">
      <c r="A54" t="str">
        <f>INDEX(Tableau1[[#Headers],[BARRE]:[HUET]],1,1+(ROW()-2)/COUNTA('ram ou '!$A:$A))</f>
        <v>BRILLET</v>
      </c>
      <c r="B54" t="str">
        <f>INDEX('ram ou '!$A:$A,ROW(BDD!B53)-COUNTA('ram ou '!A:A)*ROUNDDOWN((ROW()-ROW(BDD!$B$2))/COUNTA('ram ou '!$A:$A),0),1)</f>
        <v>RAM + CAEN 21H15</v>
      </c>
      <c r="C54">
        <f>SUMPRODUCT((Tableau1[[#Headers],[BARRE]:[HUET]]=BDD[[#This Row],[Chauffeur]])*(Tableau1[[BARRE]:[HUET]]=BDD[[#This Row],[Tournée]]))</f>
        <v>1</v>
      </c>
    </row>
    <row r="55" spans="1:3">
      <c r="A55" t="str">
        <f>INDEX(Tableau1[[#Headers],[BARRE]:[HUET]],1,1+(ROW()-2)/COUNTA('ram ou '!$A:$A))</f>
        <v>BRILLET</v>
      </c>
      <c r="B55" t="str">
        <f>INDEX('ram ou '!$A:$A,ROW(BDD!B54)-COUNTA('ram ou '!A:A)*ROUNDDOWN((ROW()-ROW(BDD!$B$2))/COUNTA('ram ou '!$A:$A),0),1)</f>
        <v>RAM + NANTES 1</v>
      </c>
      <c r="C55">
        <f>SUMPRODUCT((Tableau1[[#Headers],[BARRE]:[HUET]]=BDD[[#This Row],[Chauffeur]])*(Tableau1[[BARRE]:[HUET]]=BDD[[#This Row],[Tournée]]))</f>
        <v>0</v>
      </c>
    </row>
    <row r="56" spans="1:3">
      <c r="A56" t="str">
        <f>INDEX(Tableau1[[#Headers],[BARRE]:[HUET]],1,1+(ROW()-2)/COUNTA('ram ou '!$A:$A))</f>
        <v>BRILLET</v>
      </c>
      <c r="B56" t="str">
        <f>INDEX('ram ou '!$A:$A,ROW(BDD!B55)-COUNTA('ram ou '!A:A)*ROUNDDOWN((ROW()-ROW(BDD!$B$2))/COUNTA('ram ou '!$A:$A),0),1)</f>
        <v>RAM + ORLEANS 21H</v>
      </c>
      <c r="C56">
        <f>SUMPRODUCT((Tableau1[[#Headers],[BARRE]:[HUET]]=BDD[[#This Row],[Chauffeur]])*(Tableau1[[BARRE]:[HUET]]=BDD[[#This Row],[Tournée]]))</f>
        <v>1</v>
      </c>
    </row>
    <row r="57" spans="1:3">
      <c r="A57" t="str">
        <f>INDEX(Tableau1[[#Headers],[BARRE]:[HUET]],1,1+(ROW()-2)/COUNTA('ram ou '!$A:$A))</f>
        <v>BRILLET</v>
      </c>
      <c r="B57" t="str">
        <f>INDEX('ram ou '!$A:$A,ROW(BDD!B56)-COUNTA('ram ou '!A:A)*ROUNDDOWN((ROW()-ROW(BDD!$B$2))/COUNTA('ram ou '!$A:$A),0),1)</f>
        <v>RAM 14H00</v>
      </c>
      <c r="C57">
        <f>SUMPRODUCT((Tableau1[[#Headers],[BARRE]:[HUET]]=BDD[[#This Row],[Chauffeur]])*(Tableau1[[BARRE]:[HUET]]=BDD[[#This Row],[Tournée]]))</f>
        <v>1</v>
      </c>
    </row>
    <row r="58" spans="1:3">
      <c r="A58" t="str">
        <f>INDEX(Tableau1[[#Headers],[BARRE]:[HUET]],1,1+(ROW()-2)/COUNTA('ram ou '!$A:$A))</f>
        <v>BRILLET</v>
      </c>
      <c r="B58" t="str">
        <f>INDEX('ram ou '!$A:$A,ROW(BDD!B57)-COUNTA('ram ou '!A:A)*ROUNDDOWN((ROW()-ROW(BDD!$B$2))/COUNTA('ram ou '!$A:$A),0),1)</f>
        <v>AGEN</v>
      </c>
      <c r="C58">
        <f>SUMPRODUCT((Tableau1[[#Headers],[BARRE]:[HUET]]=BDD[[#This Row],[Chauffeur]])*(Tableau1[[BARRE]:[HUET]]=BDD[[#This Row],[Tournée]]))</f>
        <v>0</v>
      </c>
    </row>
    <row r="59" spans="1:3">
      <c r="A59" t="str">
        <f>INDEX(Tableau1[[#Headers],[BARRE]:[HUET]],1,1+(ROW()-2)/COUNTA('ram ou '!$A:$A))</f>
        <v>BRILLET</v>
      </c>
      <c r="B59" t="str">
        <f>INDEX('ram ou '!$A:$A,ROW(BDD!B58)-COUNTA('ram ou '!A:A)*ROUNDDOWN((ROW()-ROW(BDD!$B$2))/COUNTA('ram ou '!$A:$A),0),1)</f>
        <v>AGEN DIM</v>
      </c>
      <c r="C59">
        <f>SUMPRODUCT((Tableau1[[#Headers],[BARRE]:[HUET]]=BDD[[#This Row],[Chauffeur]])*(Tableau1[[BARRE]:[HUET]]=BDD[[#This Row],[Tournée]]))</f>
        <v>0</v>
      </c>
    </row>
    <row r="60" spans="1:3">
      <c r="A60" t="str">
        <f>INDEX(Tableau1[[#Headers],[BARRE]:[HUET]],1,1+(ROW()-2)/COUNTA('ram ou '!$A:$A))</f>
        <v>BRILLET</v>
      </c>
      <c r="B60" t="str">
        <f>INDEX('ram ou '!$A:$A,ROW(BDD!B59)-COUNTA('ram ou '!A:A)*ROUNDDOWN((ROW()-ROW(BDD!$B$2))/COUNTA('ram ou '!$A:$A),0),1)</f>
        <v>AMILLY / SENS</v>
      </c>
      <c r="C60">
        <f>SUMPRODUCT((Tableau1[[#Headers],[BARRE]:[HUET]]=BDD[[#This Row],[Chauffeur]])*(Tableau1[[BARRE]:[HUET]]=BDD[[#This Row],[Tournée]]))</f>
        <v>0</v>
      </c>
    </row>
    <row r="61" spans="1:3">
      <c r="A61" t="str">
        <f>INDEX(Tableau1[[#Headers],[BARRE]:[HUET]],1,1+(ROW()-2)/COUNTA('ram ou '!$A:$A))</f>
        <v>BRILLET</v>
      </c>
      <c r="B61" t="str">
        <f>INDEX('ram ou '!$A:$A,ROW(BDD!B60)-COUNTA('ram ou '!A:A)*ROUNDDOWN((ROW()-ROW(BDD!$B$2))/COUNTA('ram ou '!$A:$A),0),1)</f>
        <v>JACQUET SA</v>
      </c>
      <c r="C61">
        <f>SUMPRODUCT((Tableau1[[#Headers],[BARRE]:[HUET]]=BDD[[#This Row],[Chauffeur]])*(Tableau1[[BARRE]:[HUET]]=BDD[[#This Row],[Tournée]]))</f>
        <v>0</v>
      </c>
    </row>
    <row r="62" spans="1:3">
      <c r="A62" t="str">
        <f>INDEX(Tableau1[[#Headers],[BARRE]:[HUET]],1,1+(ROW()-2)/COUNTA('ram ou '!$A:$A))</f>
        <v>BRILLET</v>
      </c>
      <c r="B62" t="str">
        <f>INDEX('ram ou '!$A:$A,ROW(BDD!B61)-COUNTA('ram ou '!A:A)*ROUNDDOWN((ROW()-ROW(BDD!$B$2))/COUNTA('ram ou '!$A:$A),0),1)</f>
        <v>PARIS 13H30</v>
      </c>
      <c r="C62">
        <f>SUMPRODUCT((Tableau1[[#Headers],[BARRE]:[HUET]]=BDD[[#This Row],[Chauffeur]])*(Tableau1[[BARRE]:[HUET]]=BDD[[#This Row],[Tournée]]))</f>
        <v>0</v>
      </c>
    </row>
    <row r="63" spans="1:3">
      <c r="A63" t="str">
        <f>INDEX(Tableau1[[#Headers],[BARRE]:[HUET]],1,1+(ROW()-2)/COUNTA('ram ou '!$A:$A))</f>
        <v>BRILLET</v>
      </c>
      <c r="B63" t="str">
        <f>INDEX('ram ou '!$A:$A,ROW(BDD!B62)-COUNTA('ram ou '!A:A)*ROUNDDOWN((ROW()-ROW(BDD!$B$2))/COUNTA('ram ou '!$A:$A),0),1)</f>
        <v>RETOUR AGEN</v>
      </c>
      <c r="C63">
        <f>SUMPRODUCT((Tableau1[[#Headers],[BARRE]:[HUET]]=BDD[[#This Row],[Chauffeur]])*(Tableau1[[BARRE]:[HUET]]=BDD[[#This Row],[Tournée]]))</f>
        <v>0</v>
      </c>
    </row>
    <row r="64" spans="1:3">
      <c r="A64" t="str">
        <f>INDEX(Tableau1[[#Headers],[BARRE]:[HUET]],1,1+(ROW()-2)/COUNTA('ram ou '!$A:$A))</f>
        <v>BRILLET</v>
      </c>
      <c r="B64" t="str">
        <f>INDEX('ram ou '!$A:$A,ROW(BDD!B63)-COUNTA('ram ou '!A:A)*ROUNDDOWN((ROW()-ROW(BDD!$B$2))/COUNTA('ram ou '!$A:$A),0),1)</f>
        <v>RETOUR ORLEANS</v>
      </c>
      <c r="C64">
        <f>SUMPRODUCT((Tableau1[[#Headers],[BARRE]:[HUET]]=BDD[[#This Row],[Chauffeur]])*(Tableau1[[BARRE]:[HUET]]=BDD[[#This Row],[Tournée]]))</f>
        <v>0</v>
      </c>
    </row>
    <row r="65" spans="1:3">
      <c r="A65" t="str">
        <f>INDEX(Tableau1[[#Headers],[BARRE]:[HUET]],1,1+(ROW()-2)/COUNTA('ram ou '!$A:$A))</f>
        <v>BRILLET</v>
      </c>
      <c r="B65" t="str">
        <f>INDEX('ram ou '!$A:$A,ROW(BDD!B64)-COUNTA('ram ou '!A:A)*ROUNDDOWN((ROW()-ROW(BDD!$B$2))/COUNTA('ram ou '!$A:$A),0),1)</f>
        <v>RETOUR ORLEANS LU</v>
      </c>
      <c r="C65">
        <f>SUMPRODUCT((Tableau1[[#Headers],[BARRE]:[HUET]]=BDD[[#This Row],[Chauffeur]])*(Tableau1[[BARRE]:[HUET]]=BDD[[#This Row],[Tournée]]))</f>
        <v>0</v>
      </c>
    </row>
    <row r="66" spans="1:3">
      <c r="A66" t="str">
        <f>INDEX(Tableau1[[#Headers],[BARRE]:[HUET]],1,1+(ROW()-2)/COUNTA('ram ou '!$A:$A))</f>
        <v>BRILLET</v>
      </c>
      <c r="B66" t="str">
        <f>INDEX('ram ou '!$A:$A,ROW(BDD!B65)-COUNTA('ram ou '!A:A)*ROUNDDOWN((ROW()-ROW(BDD!$B$2))/COUNTA('ram ou '!$A:$A),0),1)</f>
        <v>RETOUR ORLEANS SA</v>
      </c>
      <c r="C66">
        <f>SUMPRODUCT((Tableau1[[#Headers],[BARRE]:[HUET]]=BDD[[#This Row],[Chauffeur]])*(Tableau1[[BARRE]:[HUET]]=BDD[[#This Row],[Tournée]]))</f>
        <v>0</v>
      </c>
    </row>
    <row r="67" spans="1:3">
      <c r="A67" t="str">
        <f>INDEX(Tableau1[[#Headers],[BARRE]:[HUET]],1,1+(ROW()-2)/COUNTA('ram ou '!$A:$A))</f>
        <v>BRILLET</v>
      </c>
      <c r="B67" t="str">
        <f>INDEX('ram ou '!$A:$A,ROW(BDD!B66)-COUNTA('ram ou '!A:A)*ROUNDDOWN((ROW()-ROW(BDD!$B$2))/COUNTA('ram ou '!$A:$A),0),1)</f>
        <v>SUP A/A PARIS</v>
      </c>
      <c r="C67">
        <f>SUMPRODUCT((Tableau1[[#Headers],[BARRE]:[HUET]]=BDD[[#This Row],[Chauffeur]])*(Tableau1[[BARRE]:[HUET]]=BDD[[#This Row],[Tournée]]))</f>
        <v>0</v>
      </c>
    </row>
    <row r="68" spans="1:3">
      <c r="A68" t="str">
        <f>INDEX(Tableau1[[#Headers],[BARRE]:[HUET]],1,1+(ROW()-2)/COUNTA('ram ou '!$A:$A))</f>
        <v>BRILLET</v>
      </c>
      <c r="B68" t="str">
        <f>INDEX('ram ou '!$A:$A,ROW(BDD!B67)-COUNTA('ram ou '!A:A)*ROUNDDOWN((ROW()-ROW(BDD!$B$2))/COUNTA('ram ou '!$A:$A),0),1)</f>
        <v>VENDEE</v>
      </c>
      <c r="C68">
        <f>SUMPRODUCT((Tableau1[[#Headers],[BARRE]:[HUET]]=BDD[[#This Row],[Chauffeur]])*(Tableau1[[BARRE]:[HUET]]=BDD[[#This Row],[Tournée]]))</f>
        <v>0</v>
      </c>
    </row>
    <row r="69" spans="1:3">
      <c r="A69" t="str">
        <f>INDEX(Tableau1[[#Headers],[BARRE]:[HUET]],1,1+(ROW()-2)/COUNTA('ram ou '!$A:$A))</f>
        <v>BRILLET</v>
      </c>
      <c r="B69" t="str">
        <f>INDEX('ram ou '!$A:$A,ROW(BDD!B68)-COUNTA('ram ou '!A:A)*ROUNDDOWN((ROW()-ROW(BDD!$B$2))/COUNTA('ram ou '!$A:$A),0),1)</f>
        <v>RAM MALO + LAVAL</v>
      </c>
      <c r="C69">
        <f>SUMPRODUCT((Tableau1[[#Headers],[BARRE]:[HUET]]=BDD[[#This Row],[Chauffeur]])*(Tableau1[[BARRE]:[HUET]]=BDD[[#This Row],[Tournée]]))</f>
        <v>0</v>
      </c>
    </row>
    <row r="70" spans="1:3">
      <c r="A70" t="str">
        <f>INDEX(Tableau1[[#Headers],[BARRE]:[HUET]],1,1+(ROW()-2)/COUNTA('ram ou '!$A:$A))</f>
        <v>BRILLET</v>
      </c>
      <c r="B70" t="str">
        <f>INDEX('ram ou '!$A:$A,ROW(BDD!B69)-COUNTA('ram ou '!A:A)*ROUNDDOWN((ROW()-ROW(BDD!$B$2))/COUNTA('ram ou '!$A:$A),0),1)</f>
        <v>NAV LANGRE DIM</v>
      </c>
      <c r="C70">
        <f>SUMPRODUCT((Tableau1[[#Headers],[BARRE]:[HUET]]=BDD[[#This Row],[Chauffeur]])*(Tableau1[[BARRE]:[HUET]]=BDD[[#This Row],[Tournée]]))</f>
        <v>0</v>
      </c>
    </row>
    <row r="71" spans="1:3">
      <c r="A71" t="str">
        <f>INDEX(Tableau1[[#Headers],[BARRE]:[HUET]],1,1+(ROW()-2)/COUNTA('ram ou '!$A:$A))</f>
        <v>BRILLET</v>
      </c>
      <c r="B71" t="str">
        <f>INDEX('ram ou '!$A:$A,ROW(BDD!B70)-COUNTA('ram ou '!A:A)*ROUNDDOWN((ROW()-ROW(BDD!$B$2))/COUNTA('ram ou '!$A:$A),0),1)</f>
        <v>SU FONTENAY 12H</v>
      </c>
      <c r="C71">
        <f>SUMPRODUCT((Tableau1[[#Headers],[BARRE]:[HUET]]=BDD[[#This Row],[Chauffeur]])*(Tableau1[[BARRE]:[HUET]]=BDD[[#This Row],[Tournée]]))</f>
        <v>0</v>
      </c>
    </row>
    <row r="72" spans="1:3">
      <c r="A72" t="str">
        <f>INDEX(Tableau1[[#Headers],[BARRE]:[HUET]],1,1+(ROW()-2)/COUNTA('ram ou '!$A:$A))</f>
        <v>BRILLET</v>
      </c>
      <c r="B72" t="str">
        <f>INDEX('ram ou '!$A:$A,ROW(BDD!B71)-COUNTA('ram ou '!A:A)*ROUNDDOWN((ROW()-ROW(BDD!$B$2))/COUNTA('ram ou '!$A:$A),0),1)</f>
        <v>PLAINTEL DIM</v>
      </c>
      <c r="C72">
        <f>SUMPRODUCT((Tableau1[[#Headers],[BARRE]:[HUET]]=BDD[[#This Row],[Chauffeur]])*(Tableau1[[BARRE]:[HUET]]=BDD[[#This Row],[Tournée]]))</f>
        <v>0</v>
      </c>
    </row>
    <row r="73" spans="1:3">
      <c r="A73" t="str">
        <f>INDEX(Tableau1[[#Headers],[BARRE]:[HUET]],1,1+(ROW()-2)/COUNTA('ram ou '!$A:$A))</f>
        <v>BRILLET</v>
      </c>
      <c r="B73" t="str">
        <f>INDEX('ram ou '!$A:$A,ROW(BDD!B72)-COUNTA('ram ou '!A:A)*ROUNDDOWN((ROW()-ROW(BDD!$B$2))/COUNTA('ram ou '!$A:$A),0),1)</f>
        <v>ROUEN + BASES</v>
      </c>
      <c r="C73">
        <f>SUMPRODUCT((Tableau1[[#Headers],[BARRE]:[HUET]]=BDD[[#This Row],[Chauffeur]])*(Tableau1[[BARRE]:[HUET]]=BDD[[#This Row],[Tournée]]))</f>
        <v>0</v>
      </c>
    </row>
    <row r="74" spans="1:3">
      <c r="A74" t="str">
        <f>INDEX(Tableau1[[#Headers],[BARRE]:[HUET]],1,1+(ROW()-2)/COUNTA('ram ou '!$A:$A))</f>
        <v>BRILLET</v>
      </c>
      <c r="B74" t="str">
        <f>INDEX('ram ou '!$A:$A,ROW(BDD!B73)-COUNTA('ram ou '!A:A)*ROUNDDOWN((ROW()-ROW(BDD!$B$2))/COUNTA('ram ou '!$A:$A),0),1)</f>
        <v>LE MANS A/A</v>
      </c>
      <c r="C74">
        <f>SUMPRODUCT((Tableau1[[#Headers],[BARRE]:[HUET]]=BDD[[#This Row],[Chauffeur]])*(Tableau1[[BARRE]:[HUET]]=BDD[[#This Row],[Tournée]]))</f>
        <v>0</v>
      </c>
    </row>
    <row r="75" spans="1:3">
      <c r="A75" t="str">
        <f>INDEX(Tableau1[[#Headers],[BARRE]:[HUET]],1,1+(ROW()-2)/COUNTA('ram ou '!$A:$A))</f>
        <v>BRILLET</v>
      </c>
      <c r="B75" t="str">
        <f>INDEX('ram ou '!$A:$A,ROW(BDD!B74)-COUNTA('ram ou '!A:A)*ROUNDDOWN((ROW()-ROW(BDD!$B$2))/COUNTA('ram ou '!$A:$A),0),1)</f>
        <v>NAV TOURS</v>
      </c>
      <c r="C75">
        <f>SUMPRODUCT((Tableau1[[#Headers],[BARRE]:[HUET]]=BDD[[#This Row],[Chauffeur]])*(Tableau1[[BARRE]:[HUET]]=BDD[[#This Row],[Tournée]]))</f>
        <v>0</v>
      </c>
    </row>
    <row r="76" spans="1:3">
      <c r="A76" t="str">
        <f>INDEX(Tableau1[[#Headers],[BARRE]:[HUET]],1,1+(ROW()-2)/COUNTA('ram ou '!$A:$A))</f>
        <v>CHAUVIN</v>
      </c>
      <c r="B76" t="str">
        <f>INDEX('ram ou '!$A:$A,ROW(BDD!B75)-COUNTA('ram ou '!A:A)*ROUNDDOWN((ROW()-ROW(BDD!$B$2))/COUNTA('ram ou '!$A:$A),0),1)</f>
        <v>NAV ATHIS 2</v>
      </c>
      <c r="C76">
        <f>SUMPRODUCT((Tableau1[[#Headers],[BARRE]:[HUET]]=BDD[[#This Row],[Chauffeur]])*(Tableau1[[BARRE]:[HUET]]=BDD[[#This Row],[Tournée]]))</f>
        <v>0</v>
      </c>
    </row>
    <row r="77" spans="1:3">
      <c r="A77" t="str">
        <f>INDEX(Tableau1[[#Headers],[BARRE]:[HUET]],1,1+(ROW()-2)/COUNTA('ram ou '!$A:$A))</f>
        <v>CHAUVIN</v>
      </c>
      <c r="B77" t="str">
        <f>INDEX('ram ou '!$A:$A,ROW(BDD!B76)-COUNTA('ram ou '!A:A)*ROUNDDOWN((ROW()-ROW(BDD!$B$2))/COUNTA('ram ou '!$A:$A),0),1)</f>
        <v>NAV CHATEAUBOUR</v>
      </c>
      <c r="C77">
        <f>SUMPRODUCT((Tableau1[[#Headers],[BARRE]:[HUET]]=BDD[[#This Row],[Chauffeur]])*(Tableau1[[BARRE]:[HUET]]=BDD[[#This Row],[Tournée]]))</f>
        <v>0</v>
      </c>
    </row>
    <row r="78" spans="1:3">
      <c r="A78" t="str">
        <f>INDEX(Tableau1[[#Headers],[BARRE]:[HUET]],1,1+(ROW()-2)/COUNTA('ram ou '!$A:$A))</f>
        <v>CHAUVIN</v>
      </c>
      <c r="B78" t="str">
        <f>INDEX('ram ou '!$A:$A,ROW(BDD!B77)-COUNTA('ram ou '!A:A)*ROUNDDOWN((ROW()-ROW(BDD!$B$2))/COUNTA('ram ou '!$A:$A),0),1)</f>
        <v>NAV CHAULNES</v>
      </c>
      <c r="C78">
        <f>SUMPRODUCT((Tableau1[[#Headers],[BARRE]:[HUET]]=BDD[[#This Row],[Chauffeur]])*(Tableau1[[BARRE]:[HUET]]=BDD[[#This Row],[Tournée]]))</f>
        <v>0</v>
      </c>
    </row>
    <row r="79" spans="1:3">
      <c r="A79" t="str">
        <f>INDEX(Tableau1[[#Headers],[BARRE]:[HUET]],1,1+(ROW()-2)/COUNTA('ram ou '!$A:$A))</f>
        <v>CHAUVIN</v>
      </c>
      <c r="B79" t="str">
        <f>INDEX('ram ou '!$A:$A,ROW(BDD!B78)-COUNTA('ram ou '!A:A)*ROUNDDOWN((ROW()-ROW(BDD!$B$2))/COUNTA('ram ou '!$A:$A),0),1)</f>
        <v>NAV CLERMONT</v>
      </c>
      <c r="C79">
        <f>SUMPRODUCT((Tableau1[[#Headers],[BARRE]:[HUET]]=BDD[[#This Row],[Chauffeur]])*(Tableau1[[BARRE]:[HUET]]=BDD[[#This Row],[Tournée]]))</f>
        <v>0</v>
      </c>
    </row>
    <row r="80" spans="1:3">
      <c r="A80" t="str">
        <f>INDEX(Tableau1[[#Headers],[BARRE]:[HUET]],1,1+(ROW()-2)/COUNTA('ram ou '!$A:$A))</f>
        <v>CHAUVIN</v>
      </c>
      <c r="B80" t="str">
        <f>INDEX('ram ou '!$A:$A,ROW(BDD!B79)-COUNTA('ram ou '!A:A)*ROUNDDOWN((ROW()-ROW(BDD!$B$2))/COUNTA('ram ou '!$A:$A),0),1)</f>
        <v>NAV DIJON</v>
      </c>
      <c r="C80">
        <f>SUMPRODUCT((Tableau1[[#Headers],[BARRE]:[HUET]]=BDD[[#This Row],[Chauffeur]])*(Tableau1[[BARRE]:[HUET]]=BDD[[#This Row],[Tournée]]))</f>
        <v>0</v>
      </c>
    </row>
    <row r="81" spans="1:3">
      <c r="A81" t="str">
        <f>INDEX(Tableau1[[#Headers],[BARRE]:[HUET]],1,1+(ROW()-2)/COUNTA('ram ou '!$A:$A))</f>
        <v>CHAUVIN</v>
      </c>
      <c r="B81" t="str">
        <f>INDEX('ram ou '!$A:$A,ROW(BDD!B80)-COUNTA('ram ou '!A:A)*ROUNDDOWN((ROW()-ROW(BDD!$B$2))/COUNTA('ram ou '!$A:$A),0),1)</f>
        <v>NAV LANGRES</v>
      </c>
      <c r="C81">
        <f>SUMPRODUCT((Tableau1[[#Headers],[BARRE]:[HUET]]=BDD[[#This Row],[Chauffeur]])*(Tableau1[[BARRE]:[HUET]]=BDD[[#This Row],[Tournée]]))</f>
        <v>1</v>
      </c>
    </row>
    <row r="82" spans="1:3">
      <c r="A82" t="str">
        <f>INDEX(Tableau1[[#Headers],[BARRE]:[HUET]],1,1+(ROW()-2)/COUNTA('ram ou '!$A:$A))</f>
        <v>CHAUVIN</v>
      </c>
      <c r="B82" t="str">
        <f>INDEX('ram ou '!$A:$A,ROW(BDD!B81)-COUNTA('ram ou '!A:A)*ROUNDDOWN((ROW()-ROW(BDD!$B$2))/COUNTA('ram ou '!$A:$A),0),1)</f>
        <v>NAV LILLE</v>
      </c>
      <c r="C82">
        <f>SUMPRODUCT((Tableau1[[#Headers],[BARRE]:[HUET]]=BDD[[#This Row],[Chauffeur]])*(Tableau1[[BARRE]:[HUET]]=BDD[[#This Row],[Tournée]]))</f>
        <v>1</v>
      </c>
    </row>
    <row r="83" spans="1:3">
      <c r="A83" t="str">
        <f>INDEX(Tableau1[[#Headers],[BARRE]:[HUET]],1,1+(ROW()-2)/COUNTA('ram ou '!$A:$A))</f>
        <v>CHAUVIN</v>
      </c>
      <c r="B83" t="str">
        <f>INDEX('ram ou '!$A:$A,ROW(BDD!B82)-COUNTA('ram ou '!A:A)*ROUNDDOWN((ROW()-ROW(BDD!$B$2))/COUNTA('ram ou '!$A:$A),0),1)</f>
        <v>NAV NIORT</v>
      </c>
      <c r="C83">
        <f>SUMPRODUCT((Tableau1[[#Headers],[BARRE]:[HUET]]=BDD[[#This Row],[Chauffeur]])*(Tableau1[[BARRE]:[HUET]]=BDD[[#This Row],[Tournée]]))</f>
        <v>0</v>
      </c>
    </row>
    <row r="84" spans="1:3">
      <c r="A84" t="str">
        <f>INDEX(Tableau1[[#Headers],[BARRE]:[HUET]],1,1+(ROW()-2)/COUNTA('ram ou '!$A:$A))</f>
        <v>CHAUVIN</v>
      </c>
      <c r="B84" t="str">
        <f>INDEX('ram ou '!$A:$A,ROW(BDD!B83)-COUNTA('ram ou '!A:A)*ROUNDDOWN((ROW()-ROW(BDD!$B$2))/COUNTA('ram ou '!$A:$A),0),1)</f>
        <v xml:space="preserve">NAV ST SEVER </v>
      </c>
      <c r="C84">
        <f>SUMPRODUCT((Tableau1[[#Headers],[BARRE]:[HUET]]=BDD[[#This Row],[Chauffeur]])*(Tableau1[[BARRE]:[HUET]]=BDD[[#This Row],[Tournée]]))</f>
        <v>0</v>
      </c>
    </row>
    <row r="85" spans="1:3">
      <c r="A85" t="str">
        <f>INDEX(Tableau1[[#Headers],[BARRE]:[HUET]],1,1+(ROW()-2)/COUNTA('ram ou '!$A:$A))</f>
        <v>CHAUVIN</v>
      </c>
      <c r="B85" t="str">
        <f>INDEX('ram ou '!$A:$A,ROW(BDD!B84)-COUNTA('ram ou '!A:A)*ROUNDDOWN((ROW()-ROW(BDD!$B$2))/COUNTA('ram ou '!$A:$A),0),1)</f>
        <v>NAV VELAINES</v>
      </c>
      <c r="C85">
        <f>SUMPRODUCT((Tableau1[[#Headers],[BARRE]:[HUET]]=BDD[[#This Row],[Chauffeur]])*(Tableau1[[BARRE]:[HUET]]=BDD[[#This Row],[Tournée]]))</f>
        <v>0</v>
      </c>
    </row>
    <row r="86" spans="1:3">
      <c r="A86" t="str">
        <f>INDEX(Tableau1[[#Headers],[BARRE]:[HUET]],1,1+(ROW()-2)/COUNTA('ram ou '!$A:$A))</f>
        <v>CHAUVIN</v>
      </c>
      <c r="B86" t="str">
        <f>INDEX('ram ou '!$A:$A,ROW(BDD!B85)-COUNTA('ram ou '!A:A)*ROUNDDOWN((ROW()-ROW(BDD!$B$2))/COUNTA('ram ou '!$A:$A),0),1)</f>
        <v>RAM +  NANTES 21H</v>
      </c>
      <c r="C86">
        <f>SUMPRODUCT((Tableau1[[#Headers],[BARRE]:[HUET]]=BDD[[#This Row],[Chauffeur]])*(Tableau1[[BARRE]:[HUET]]=BDD[[#This Row],[Tournée]]))</f>
        <v>0</v>
      </c>
    </row>
    <row r="87" spans="1:3">
      <c r="A87" t="str">
        <f>INDEX(Tableau1[[#Headers],[BARRE]:[HUET]],1,1+(ROW()-2)/COUNTA('ram ou '!$A:$A))</f>
        <v>CHAUVIN</v>
      </c>
      <c r="B87" t="str">
        <f>INDEX('ram ou '!$A:$A,ROW(BDD!B86)-COUNTA('ram ou '!A:A)*ROUNDDOWN((ROW()-ROW(BDD!$B$2))/COUNTA('ram ou '!$A:$A),0),1)</f>
        <v>RAM + 20H TOURS</v>
      </c>
      <c r="C87">
        <f>SUMPRODUCT((Tableau1[[#Headers],[BARRE]:[HUET]]=BDD[[#This Row],[Chauffeur]])*(Tableau1[[BARRE]:[HUET]]=BDD[[#This Row],[Tournée]]))</f>
        <v>0</v>
      </c>
    </row>
    <row r="88" spans="1:3">
      <c r="A88" t="str">
        <f>INDEX(Tableau1[[#Headers],[BARRE]:[HUET]],1,1+(ROW()-2)/COUNTA('ram ou '!$A:$A))</f>
        <v>CHAUVIN</v>
      </c>
      <c r="B88" t="str">
        <f>INDEX('ram ou '!$A:$A,ROW(BDD!B87)-COUNTA('ram ou '!A:A)*ROUNDDOWN((ROW()-ROW(BDD!$B$2))/COUNTA('ram ou '!$A:$A),0),1)</f>
        <v>RAM + 21h30 TOURS</v>
      </c>
      <c r="C88">
        <f>SUMPRODUCT((Tableau1[[#Headers],[BARRE]:[HUET]]=BDD[[#This Row],[Chauffeur]])*(Tableau1[[BARRE]:[HUET]]=BDD[[#This Row],[Tournée]]))</f>
        <v>0</v>
      </c>
    </row>
    <row r="89" spans="1:3">
      <c r="A89" t="str">
        <f>INDEX(Tableau1[[#Headers],[BARRE]:[HUET]],1,1+(ROW()-2)/COUNTA('ram ou '!$A:$A))</f>
        <v>CHAUVIN</v>
      </c>
      <c r="B89" t="str">
        <f>INDEX('ram ou '!$A:$A,ROW(BDD!B88)-COUNTA('ram ou '!A:A)*ROUNDDOWN((ROW()-ROW(BDD!$B$2))/COUNTA('ram ou '!$A:$A),0),1)</f>
        <v>RAM + ANGERS 21H30</v>
      </c>
      <c r="C89">
        <f>SUMPRODUCT((Tableau1[[#Headers],[BARRE]:[HUET]]=BDD[[#This Row],[Chauffeur]])*(Tableau1[[BARRE]:[HUET]]=BDD[[#This Row],[Tournée]]))</f>
        <v>0</v>
      </c>
    </row>
    <row r="90" spans="1:3">
      <c r="A90" t="str">
        <f>INDEX(Tableau1[[#Headers],[BARRE]:[HUET]],1,1+(ROW()-2)/COUNTA('ram ou '!$A:$A))</f>
        <v>CHAUVIN</v>
      </c>
      <c r="B90" t="str">
        <f>INDEX('ram ou '!$A:$A,ROW(BDD!B89)-COUNTA('ram ou '!A:A)*ROUNDDOWN((ROW()-ROW(BDD!$B$2))/COUNTA('ram ou '!$A:$A),0),1)</f>
        <v>RAM + ATHIS 1</v>
      </c>
      <c r="C90">
        <f>SUMPRODUCT((Tableau1[[#Headers],[BARRE]:[HUET]]=BDD[[#This Row],[Chauffeur]])*(Tableau1[[BARRE]:[HUET]]=BDD[[#This Row],[Tournée]]))</f>
        <v>0</v>
      </c>
    </row>
    <row r="91" spans="1:3">
      <c r="A91" t="str">
        <f>INDEX(Tableau1[[#Headers],[BARRE]:[HUET]],1,1+(ROW()-2)/COUNTA('ram ou '!$A:$A))</f>
        <v>CHAUVIN</v>
      </c>
      <c r="B91" t="str">
        <f>INDEX('ram ou '!$A:$A,ROW(BDD!B90)-COUNTA('ram ou '!A:A)*ROUNDDOWN((ROW()-ROW(BDD!$B$2))/COUNTA('ram ou '!$A:$A),0),1)</f>
        <v>RAM + CAEN 21H15</v>
      </c>
      <c r="C91">
        <f>SUMPRODUCT((Tableau1[[#Headers],[BARRE]:[HUET]]=BDD[[#This Row],[Chauffeur]])*(Tableau1[[BARRE]:[HUET]]=BDD[[#This Row],[Tournée]]))</f>
        <v>0</v>
      </c>
    </row>
    <row r="92" spans="1:3">
      <c r="A92" t="str">
        <f>INDEX(Tableau1[[#Headers],[BARRE]:[HUET]],1,1+(ROW()-2)/COUNTA('ram ou '!$A:$A))</f>
        <v>CHAUVIN</v>
      </c>
      <c r="B92" t="str">
        <f>INDEX('ram ou '!$A:$A,ROW(BDD!B91)-COUNTA('ram ou '!A:A)*ROUNDDOWN((ROW()-ROW(BDD!$B$2))/COUNTA('ram ou '!$A:$A),0),1)</f>
        <v>RAM + NANTES 1</v>
      </c>
      <c r="C92">
        <f>SUMPRODUCT((Tableau1[[#Headers],[BARRE]:[HUET]]=BDD[[#This Row],[Chauffeur]])*(Tableau1[[BARRE]:[HUET]]=BDD[[#This Row],[Tournée]]))</f>
        <v>0</v>
      </c>
    </row>
    <row r="93" spans="1:3">
      <c r="A93" t="str">
        <f>INDEX(Tableau1[[#Headers],[BARRE]:[HUET]],1,1+(ROW()-2)/COUNTA('ram ou '!$A:$A))</f>
        <v>CHAUVIN</v>
      </c>
      <c r="B93" t="str">
        <f>INDEX('ram ou '!$A:$A,ROW(BDD!B92)-COUNTA('ram ou '!A:A)*ROUNDDOWN((ROW()-ROW(BDD!$B$2))/COUNTA('ram ou '!$A:$A),0),1)</f>
        <v>RAM + ORLEANS 21H</v>
      </c>
      <c r="C93">
        <f>SUMPRODUCT((Tableau1[[#Headers],[BARRE]:[HUET]]=BDD[[#This Row],[Chauffeur]])*(Tableau1[[BARRE]:[HUET]]=BDD[[#This Row],[Tournée]]))</f>
        <v>0</v>
      </c>
    </row>
    <row r="94" spans="1:3">
      <c r="A94" t="str">
        <f>INDEX(Tableau1[[#Headers],[BARRE]:[HUET]],1,1+(ROW()-2)/COUNTA('ram ou '!$A:$A))</f>
        <v>CHAUVIN</v>
      </c>
      <c r="B94" t="str">
        <f>INDEX('ram ou '!$A:$A,ROW(BDD!B93)-COUNTA('ram ou '!A:A)*ROUNDDOWN((ROW()-ROW(BDD!$B$2))/COUNTA('ram ou '!$A:$A),0),1)</f>
        <v>RAM 14H00</v>
      </c>
      <c r="C94">
        <f>SUMPRODUCT((Tableau1[[#Headers],[BARRE]:[HUET]]=BDD[[#This Row],[Chauffeur]])*(Tableau1[[BARRE]:[HUET]]=BDD[[#This Row],[Tournée]]))</f>
        <v>0</v>
      </c>
    </row>
    <row r="95" spans="1:3">
      <c r="A95" t="str">
        <f>INDEX(Tableau1[[#Headers],[BARRE]:[HUET]],1,1+(ROW()-2)/COUNTA('ram ou '!$A:$A))</f>
        <v>CHAUVIN</v>
      </c>
      <c r="B95" t="str">
        <f>INDEX('ram ou '!$A:$A,ROW(BDD!B94)-COUNTA('ram ou '!A:A)*ROUNDDOWN((ROW()-ROW(BDD!$B$2))/COUNTA('ram ou '!$A:$A),0),1)</f>
        <v>AGEN</v>
      </c>
      <c r="C95">
        <f>SUMPRODUCT((Tableau1[[#Headers],[BARRE]:[HUET]]=BDD[[#This Row],[Chauffeur]])*(Tableau1[[BARRE]:[HUET]]=BDD[[#This Row],[Tournée]]))</f>
        <v>2</v>
      </c>
    </row>
    <row r="96" spans="1:3">
      <c r="A96" t="str">
        <f>INDEX(Tableau1[[#Headers],[BARRE]:[HUET]],1,1+(ROW()-2)/COUNTA('ram ou '!$A:$A))</f>
        <v>CHAUVIN</v>
      </c>
      <c r="B96" t="str">
        <f>INDEX('ram ou '!$A:$A,ROW(BDD!B95)-COUNTA('ram ou '!A:A)*ROUNDDOWN((ROW()-ROW(BDD!$B$2))/COUNTA('ram ou '!$A:$A),0),1)</f>
        <v>AGEN DIM</v>
      </c>
      <c r="C96">
        <f>SUMPRODUCT((Tableau1[[#Headers],[BARRE]:[HUET]]=BDD[[#This Row],[Chauffeur]])*(Tableau1[[BARRE]:[HUET]]=BDD[[#This Row],[Tournée]]))</f>
        <v>0</v>
      </c>
    </row>
    <row r="97" spans="1:3">
      <c r="A97" t="str">
        <f>INDEX(Tableau1[[#Headers],[BARRE]:[HUET]],1,1+(ROW()-2)/COUNTA('ram ou '!$A:$A))</f>
        <v>CHAUVIN</v>
      </c>
      <c r="B97" t="str">
        <f>INDEX('ram ou '!$A:$A,ROW(BDD!B96)-COUNTA('ram ou '!A:A)*ROUNDDOWN((ROW()-ROW(BDD!$B$2))/COUNTA('ram ou '!$A:$A),0),1)</f>
        <v>AMILLY / SENS</v>
      </c>
      <c r="C97">
        <f>SUMPRODUCT((Tableau1[[#Headers],[BARRE]:[HUET]]=BDD[[#This Row],[Chauffeur]])*(Tableau1[[BARRE]:[HUET]]=BDD[[#This Row],[Tournée]]))</f>
        <v>0</v>
      </c>
    </row>
    <row r="98" spans="1:3">
      <c r="A98" t="str">
        <f>INDEX(Tableau1[[#Headers],[BARRE]:[HUET]],1,1+(ROW()-2)/COUNTA('ram ou '!$A:$A))</f>
        <v>CHAUVIN</v>
      </c>
      <c r="B98" t="str">
        <f>INDEX('ram ou '!$A:$A,ROW(BDD!B97)-COUNTA('ram ou '!A:A)*ROUNDDOWN((ROW()-ROW(BDD!$B$2))/COUNTA('ram ou '!$A:$A),0),1)</f>
        <v>JACQUET SA</v>
      </c>
      <c r="C98">
        <f>SUMPRODUCT((Tableau1[[#Headers],[BARRE]:[HUET]]=BDD[[#This Row],[Chauffeur]])*(Tableau1[[BARRE]:[HUET]]=BDD[[#This Row],[Tournée]]))</f>
        <v>1</v>
      </c>
    </row>
    <row r="99" spans="1:3">
      <c r="A99" t="str">
        <f>INDEX(Tableau1[[#Headers],[BARRE]:[HUET]],1,1+(ROW()-2)/COUNTA('ram ou '!$A:$A))</f>
        <v>CHAUVIN</v>
      </c>
      <c r="B99" t="str">
        <f>INDEX('ram ou '!$A:$A,ROW(BDD!B98)-COUNTA('ram ou '!A:A)*ROUNDDOWN((ROW()-ROW(BDD!$B$2))/COUNTA('ram ou '!$A:$A),0),1)</f>
        <v>PARIS 13H30</v>
      </c>
      <c r="C99">
        <f>SUMPRODUCT((Tableau1[[#Headers],[BARRE]:[HUET]]=BDD[[#This Row],[Chauffeur]])*(Tableau1[[BARRE]:[HUET]]=BDD[[#This Row],[Tournée]]))</f>
        <v>1</v>
      </c>
    </row>
    <row r="100" spans="1:3">
      <c r="A100" t="str">
        <f>INDEX(Tableau1[[#Headers],[BARRE]:[HUET]],1,1+(ROW()-2)/COUNTA('ram ou '!$A:$A))</f>
        <v>CHAUVIN</v>
      </c>
      <c r="B100" t="str">
        <f>INDEX('ram ou '!$A:$A,ROW(BDD!B99)-COUNTA('ram ou '!A:A)*ROUNDDOWN((ROW()-ROW(BDD!$B$2))/COUNTA('ram ou '!$A:$A),0),1)</f>
        <v>RETOUR AGEN</v>
      </c>
      <c r="C100">
        <f>SUMPRODUCT((Tableau1[[#Headers],[BARRE]:[HUET]]=BDD[[#This Row],[Chauffeur]])*(Tableau1[[BARRE]:[HUET]]=BDD[[#This Row],[Tournée]]))</f>
        <v>2</v>
      </c>
    </row>
    <row r="101" spans="1:3">
      <c r="A101" t="str">
        <f>INDEX(Tableau1[[#Headers],[BARRE]:[HUET]],1,1+(ROW()-2)/COUNTA('ram ou '!$A:$A))</f>
        <v>CHAUVIN</v>
      </c>
      <c r="B101" t="str">
        <f>INDEX('ram ou '!$A:$A,ROW(BDD!B100)-COUNTA('ram ou '!A:A)*ROUNDDOWN((ROW()-ROW(BDD!$B$2))/COUNTA('ram ou '!$A:$A),0),1)</f>
        <v>RETOUR ORLEANS</v>
      </c>
      <c r="C101">
        <f>SUMPRODUCT((Tableau1[[#Headers],[BARRE]:[HUET]]=BDD[[#This Row],[Chauffeur]])*(Tableau1[[BARRE]:[HUET]]=BDD[[#This Row],[Tournée]]))</f>
        <v>0</v>
      </c>
    </row>
    <row r="102" spans="1:3">
      <c r="A102" t="str">
        <f>INDEX(Tableau1[[#Headers],[BARRE]:[HUET]],1,1+(ROW()-2)/COUNTA('ram ou '!$A:$A))</f>
        <v>CHAUVIN</v>
      </c>
      <c r="B102" t="str">
        <f>INDEX('ram ou '!$A:$A,ROW(BDD!B101)-COUNTA('ram ou '!A:A)*ROUNDDOWN((ROW()-ROW(BDD!$B$2))/COUNTA('ram ou '!$A:$A),0),1)</f>
        <v>RETOUR ORLEANS LU</v>
      </c>
      <c r="C102">
        <f>SUMPRODUCT((Tableau1[[#Headers],[BARRE]:[HUET]]=BDD[[#This Row],[Chauffeur]])*(Tableau1[[BARRE]:[HUET]]=BDD[[#This Row],[Tournée]]))</f>
        <v>0</v>
      </c>
    </row>
    <row r="103" spans="1:3">
      <c r="A103" t="str">
        <f>INDEX(Tableau1[[#Headers],[BARRE]:[HUET]],1,1+(ROW()-2)/COUNTA('ram ou '!$A:$A))</f>
        <v>CHAUVIN</v>
      </c>
      <c r="B103" t="str">
        <f>INDEX('ram ou '!$A:$A,ROW(BDD!B102)-COUNTA('ram ou '!A:A)*ROUNDDOWN((ROW()-ROW(BDD!$B$2))/COUNTA('ram ou '!$A:$A),0),1)</f>
        <v>RETOUR ORLEANS SA</v>
      </c>
      <c r="C103">
        <f>SUMPRODUCT((Tableau1[[#Headers],[BARRE]:[HUET]]=BDD[[#This Row],[Chauffeur]])*(Tableau1[[BARRE]:[HUET]]=BDD[[#This Row],[Tournée]]))</f>
        <v>0</v>
      </c>
    </row>
    <row r="104" spans="1:3">
      <c r="A104" t="str">
        <f>INDEX(Tableau1[[#Headers],[BARRE]:[HUET]],1,1+(ROW()-2)/COUNTA('ram ou '!$A:$A))</f>
        <v>CHAUVIN</v>
      </c>
      <c r="B104" t="str">
        <f>INDEX('ram ou '!$A:$A,ROW(BDD!B103)-COUNTA('ram ou '!A:A)*ROUNDDOWN((ROW()-ROW(BDD!$B$2))/COUNTA('ram ou '!$A:$A),0),1)</f>
        <v>SUP A/A PARIS</v>
      </c>
      <c r="C104">
        <f>SUMPRODUCT((Tableau1[[#Headers],[BARRE]:[HUET]]=BDD[[#This Row],[Chauffeur]])*(Tableau1[[BARRE]:[HUET]]=BDD[[#This Row],[Tournée]]))</f>
        <v>0</v>
      </c>
    </row>
    <row r="105" spans="1:3">
      <c r="A105" t="str">
        <f>INDEX(Tableau1[[#Headers],[BARRE]:[HUET]],1,1+(ROW()-2)/COUNTA('ram ou '!$A:$A))</f>
        <v>CHAUVIN</v>
      </c>
      <c r="B105" t="str">
        <f>INDEX('ram ou '!$A:$A,ROW(BDD!B104)-COUNTA('ram ou '!A:A)*ROUNDDOWN((ROW()-ROW(BDD!$B$2))/COUNTA('ram ou '!$A:$A),0),1)</f>
        <v>VENDEE</v>
      </c>
      <c r="C105">
        <f>SUMPRODUCT((Tableau1[[#Headers],[BARRE]:[HUET]]=BDD[[#This Row],[Chauffeur]])*(Tableau1[[BARRE]:[HUET]]=BDD[[#This Row],[Tournée]]))</f>
        <v>0</v>
      </c>
    </row>
    <row r="106" spans="1:3">
      <c r="A106" t="str">
        <f>INDEX(Tableau1[[#Headers],[BARRE]:[HUET]],1,1+(ROW()-2)/COUNTA('ram ou '!$A:$A))</f>
        <v>CHAUVIN</v>
      </c>
      <c r="B106" t="str">
        <f>INDEX('ram ou '!$A:$A,ROW(BDD!B105)-COUNTA('ram ou '!A:A)*ROUNDDOWN((ROW()-ROW(BDD!$B$2))/COUNTA('ram ou '!$A:$A),0),1)</f>
        <v>RAM MALO + LAVAL</v>
      </c>
      <c r="C106">
        <f>SUMPRODUCT((Tableau1[[#Headers],[BARRE]:[HUET]]=BDD[[#This Row],[Chauffeur]])*(Tableau1[[BARRE]:[HUET]]=BDD[[#This Row],[Tournée]]))</f>
        <v>0</v>
      </c>
    </row>
    <row r="107" spans="1:3">
      <c r="A107" t="str">
        <f>INDEX(Tableau1[[#Headers],[BARRE]:[HUET]],1,1+(ROW()-2)/COUNTA('ram ou '!$A:$A))</f>
        <v>CHAUVIN</v>
      </c>
      <c r="B107" t="str">
        <f>INDEX('ram ou '!$A:$A,ROW(BDD!B106)-COUNTA('ram ou '!A:A)*ROUNDDOWN((ROW()-ROW(BDD!$B$2))/COUNTA('ram ou '!$A:$A),0),1)</f>
        <v>NAV LANGRE DIM</v>
      </c>
      <c r="C107">
        <f>SUMPRODUCT((Tableau1[[#Headers],[BARRE]:[HUET]]=BDD[[#This Row],[Chauffeur]])*(Tableau1[[BARRE]:[HUET]]=BDD[[#This Row],[Tournée]]))</f>
        <v>0</v>
      </c>
    </row>
    <row r="108" spans="1:3">
      <c r="A108" t="str">
        <f>INDEX(Tableau1[[#Headers],[BARRE]:[HUET]],1,1+(ROW()-2)/COUNTA('ram ou '!$A:$A))</f>
        <v>CHAUVIN</v>
      </c>
      <c r="B108" t="str">
        <f>INDEX('ram ou '!$A:$A,ROW(BDD!B107)-COUNTA('ram ou '!A:A)*ROUNDDOWN((ROW()-ROW(BDD!$B$2))/COUNTA('ram ou '!$A:$A),0),1)</f>
        <v>SU FONTENAY 12H</v>
      </c>
      <c r="C108">
        <f>SUMPRODUCT((Tableau1[[#Headers],[BARRE]:[HUET]]=BDD[[#This Row],[Chauffeur]])*(Tableau1[[BARRE]:[HUET]]=BDD[[#This Row],[Tournée]]))</f>
        <v>0</v>
      </c>
    </row>
    <row r="109" spans="1:3">
      <c r="A109" t="str">
        <f>INDEX(Tableau1[[#Headers],[BARRE]:[HUET]],1,1+(ROW()-2)/COUNTA('ram ou '!$A:$A))</f>
        <v>CHAUVIN</v>
      </c>
      <c r="B109" t="str">
        <f>INDEX('ram ou '!$A:$A,ROW(BDD!B108)-COUNTA('ram ou '!A:A)*ROUNDDOWN((ROW()-ROW(BDD!$B$2))/COUNTA('ram ou '!$A:$A),0),1)</f>
        <v>PLAINTEL DIM</v>
      </c>
      <c r="C109">
        <f>SUMPRODUCT((Tableau1[[#Headers],[BARRE]:[HUET]]=BDD[[#This Row],[Chauffeur]])*(Tableau1[[BARRE]:[HUET]]=BDD[[#This Row],[Tournée]]))</f>
        <v>0</v>
      </c>
    </row>
    <row r="110" spans="1:3">
      <c r="A110" t="str">
        <f>INDEX(Tableau1[[#Headers],[BARRE]:[HUET]],1,1+(ROW()-2)/COUNTA('ram ou '!$A:$A))</f>
        <v>CHAUVIN</v>
      </c>
      <c r="B110" t="str">
        <f>INDEX('ram ou '!$A:$A,ROW(BDD!B109)-COUNTA('ram ou '!A:A)*ROUNDDOWN((ROW()-ROW(BDD!$B$2))/COUNTA('ram ou '!$A:$A),0),1)</f>
        <v>ROUEN + BASES</v>
      </c>
      <c r="C110">
        <f>SUMPRODUCT((Tableau1[[#Headers],[BARRE]:[HUET]]=BDD[[#This Row],[Chauffeur]])*(Tableau1[[BARRE]:[HUET]]=BDD[[#This Row],[Tournée]]))</f>
        <v>0</v>
      </c>
    </row>
    <row r="111" spans="1:3">
      <c r="A111" t="str">
        <f>INDEX(Tableau1[[#Headers],[BARRE]:[HUET]],1,1+(ROW()-2)/COUNTA('ram ou '!$A:$A))</f>
        <v>CHAUVIN</v>
      </c>
      <c r="B111" t="str">
        <f>INDEX('ram ou '!$A:$A,ROW(BDD!B110)-COUNTA('ram ou '!A:A)*ROUNDDOWN((ROW()-ROW(BDD!$B$2))/COUNTA('ram ou '!$A:$A),0),1)</f>
        <v>LE MANS A/A</v>
      </c>
      <c r="C111">
        <f>SUMPRODUCT((Tableau1[[#Headers],[BARRE]:[HUET]]=BDD[[#This Row],[Chauffeur]])*(Tableau1[[BARRE]:[HUET]]=BDD[[#This Row],[Tournée]]))</f>
        <v>0</v>
      </c>
    </row>
    <row r="112" spans="1:3">
      <c r="A112" t="str">
        <f>INDEX(Tableau1[[#Headers],[BARRE]:[HUET]],1,1+(ROW()-2)/COUNTA('ram ou '!$A:$A))</f>
        <v>CHAUVIN</v>
      </c>
      <c r="B112" t="str">
        <f>INDEX('ram ou '!$A:$A,ROW(BDD!B111)-COUNTA('ram ou '!A:A)*ROUNDDOWN((ROW()-ROW(BDD!$B$2))/COUNTA('ram ou '!$A:$A),0),1)</f>
        <v>NAV TOURS</v>
      </c>
      <c r="C112">
        <f>SUMPRODUCT((Tableau1[[#Headers],[BARRE]:[HUET]]=BDD[[#This Row],[Chauffeur]])*(Tableau1[[BARRE]:[HUET]]=BDD[[#This Row],[Tournée]]))</f>
        <v>0</v>
      </c>
    </row>
    <row r="113" spans="1:3">
      <c r="A113" t="str">
        <f>INDEX(Tableau1[[#Headers],[BARRE]:[HUET]],1,1+(ROW()-2)/COUNTA('ram ou '!$A:$A))</f>
        <v>CHOTARD</v>
      </c>
      <c r="B113" t="str">
        <f>INDEX('ram ou '!$A:$A,ROW(BDD!B112)-COUNTA('ram ou '!A:A)*ROUNDDOWN((ROW()-ROW(BDD!$B$2))/COUNTA('ram ou '!$A:$A),0),1)</f>
        <v>NAV ATHIS 2</v>
      </c>
      <c r="C113">
        <f>SUMPRODUCT((Tableau1[[#Headers],[BARRE]:[HUET]]=BDD[[#This Row],[Chauffeur]])*(Tableau1[[BARRE]:[HUET]]=BDD[[#This Row],[Tournée]]))</f>
        <v>0</v>
      </c>
    </row>
    <row r="114" spans="1:3">
      <c r="A114" t="str">
        <f>INDEX(Tableau1[[#Headers],[BARRE]:[HUET]],1,1+(ROW()-2)/COUNTA('ram ou '!$A:$A))</f>
        <v>CHOTARD</v>
      </c>
      <c r="B114" t="str">
        <f>INDEX('ram ou '!$A:$A,ROW(BDD!B113)-COUNTA('ram ou '!A:A)*ROUNDDOWN((ROW()-ROW(BDD!$B$2))/COUNTA('ram ou '!$A:$A),0),1)</f>
        <v>NAV CHATEAUBOUR</v>
      </c>
      <c r="C114">
        <f>SUMPRODUCT((Tableau1[[#Headers],[BARRE]:[HUET]]=BDD[[#This Row],[Chauffeur]])*(Tableau1[[BARRE]:[HUET]]=BDD[[#This Row],[Tournée]]))</f>
        <v>1</v>
      </c>
    </row>
    <row r="115" spans="1:3">
      <c r="A115" t="str">
        <f>INDEX(Tableau1[[#Headers],[BARRE]:[HUET]],1,1+(ROW()-2)/COUNTA('ram ou '!$A:$A))</f>
        <v>CHOTARD</v>
      </c>
      <c r="B115" t="str">
        <f>INDEX('ram ou '!$A:$A,ROW(BDD!B114)-COUNTA('ram ou '!A:A)*ROUNDDOWN((ROW()-ROW(BDD!$B$2))/COUNTA('ram ou '!$A:$A),0),1)</f>
        <v>NAV CHAULNES</v>
      </c>
      <c r="C115">
        <f>SUMPRODUCT((Tableau1[[#Headers],[BARRE]:[HUET]]=BDD[[#This Row],[Chauffeur]])*(Tableau1[[BARRE]:[HUET]]=BDD[[#This Row],[Tournée]]))</f>
        <v>0</v>
      </c>
    </row>
    <row r="116" spans="1:3">
      <c r="A116" t="str">
        <f>INDEX(Tableau1[[#Headers],[BARRE]:[HUET]],1,1+(ROW()-2)/COUNTA('ram ou '!$A:$A))</f>
        <v>CHOTARD</v>
      </c>
      <c r="B116" t="str">
        <f>INDEX('ram ou '!$A:$A,ROW(BDD!B115)-COUNTA('ram ou '!A:A)*ROUNDDOWN((ROW()-ROW(BDD!$B$2))/COUNTA('ram ou '!$A:$A),0),1)</f>
        <v>NAV CLERMONT</v>
      </c>
      <c r="C116">
        <f>SUMPRODUCT((Tableau1[[#Headers],[BARRE]:[HUET]]=BDD[[#This Row],[Chauffeur]])*(Tableau1[[BARRE]:[HUET]]=BDD[[#This Row],[Tournée]]))</f>
        <v>0</v>
      </c>
    </row>
    <row r="117" spans="1:3">
      <c r="A117" t="str">
        <f>INDEX(Tableau1[[#Headers],[BARRE]:[HUET]],1,1+(ROW()-2)/COUNTA('ram ou '!$A:$A))</f>
        <v>CHOTARD</v>
      </c>
      <c r="B117" t="str">
        <f>INDEX('ram ou '!$A:$A,ROW(BDD!B116)-COUNTA('ram ou '!A:A)*ROUNDDOWN((ROW()-ROW(BDD!$B$2))/COUNTA('ram ou '!$A:$A),0),1)</f>
        <v>NAV DIJON</v>
      </c>
      <c r="C117">
        <f>SUMPRODUCT((Tableau1[[#Headers],[BARRE]:[HUET]]=BDD[[#This Row],[Chauffeur]])*(Tableau1[[BARRE]:[HUET]]=BDD[[#This Row],[Tournée]]))</f>
        <v>1</v>
      </c>
    </row>
    <row r="118" spans="1:3">
      <c r="A118" t="str">
        <f>INDEX(Tableau1[[#Headers],[BARRE]:[HUET]],1,1+(ROW()-2)/COUNTA('ram ou '!$A:$A))</f>
        <v>CHOTARD</v>
      </c>
      <c r="B118" t="str">
        <f>INDEX('ram ou '!$A:$A,ROW(BDD!B117)-COUNTA('ram ou '!A:A)*ROUNDDOWN((ROW()-ROW(BDD!$B$2))/COUNTA('ram ou '!$A:$A),0),1)</f>
        <v>NAV LANGRES</v>
      </c>
      <c r="C118">
        <f>SUMPRODUCT((Tableau1[[#Headers],[BARRE]:[HUET]]=BDD[[#This Row],[Chauffeur]])*(Tableau1[[BARRE]:[HUET]]=BDD[[#This Row],[Tournée]]))</f>
        <v>0</v>
      </c>
    </row>
    <row r="119" spans="1:3">
      <c r="A119" t="str">
        <f>INDEX(Tableau1[[#Headers],[BARRE]:[HUET]],1,1+(ROW()-2)/COUNTA('ram ou '!$A:$A))</f>
        <v>CHOTARD</v>
      </c>
      <c r="B119" t="str">
        <f>INDEX('ram ou '!$A:$A,ROW(BDD!B118)-COUNTA('ram ou '!A:A)*ROUNDDOWN((ROW()-ROW(BDD!$B$2))/COUNTA('ram ou '!$A:$A),0),1)</f>
        <v>NAV LILLE</v>
      </c>
      <c r="C119">
        <f>SUMPRODUCT((Tableau1[[#Headers],[BARRE]:[HUET]]=BDD[[#This Row],[Chauffeur]])*(Tableau1[[BARRE]:[HUET]]=BDD[[#This Row],[Tournée]]))</f>
        <v>0</v>
      </c>
    </row>
    <row r="120" spans="1:3">
      <c r="A120" t="str">
        <f>INDEX(Tableau1[[#Headers],[BARRE]:[HUET]],1,1+(ROW()-2)/COUNTA('ram ou '!$A:$A))</f>
        <v>CHOTARD</v>
      </c>
      <c r="B120" t="str">
        <f>INDEX('ram ou '!$A:$A,ROW(BDD!B119)-COUNTA('ram ou '!A:A)*ROUNDDOWN((ROW()-ROW(BDD!$B$2))/COUNTA('ram ou '!$A:$A),0),1)</f>
        <v>NAV NIORT</v>
      </c>
      <c r="C120">
        <f>SUMPRODUCT((Tableau1[[#Headers],[BARRE]:[HUET]]=BDD[[#This Row],[Chauffeur]])*(Tableau1[[BARRE]:[HUET]]=BDD[[#This Row],[Tournée]]))</f>
        <v>0</v>
      </c>
    </row>
    <row r="121" spans="1:3">
      <c r="A121" t="str">
        <f>INDEX(Tableau1[[#Headers],[BARRE]:[HUET]],1,1+(ROW()-2)/COUNTA('ram ou '!$A:$A))</f>
        <v>CHOTARD</v>
      </c>
      <c r="B121" t="str">
        <f>INDEX('ram ou '!$A:$A,ROW(BDD!B120)-COUNTA('ram ou '!A:A)*ROUNDDOWN((ROW()-ROW(BDD!$B$2))/COUNTA('ram ou '!$A:$A),0),1)</f>
        <v xml:space="preserve">NAV ST SEVER </v>
      </c>
      <c r="C121">
        <f>SUMPRODUCT((Tableau1[[#Headers],[BARRE]:[HUET]]=BDD[[#This Row],[Chauffeur]])*(Tableau1[[BARRE]:[HUET]]=BDD[[#This Row],[Tournée]]))</f>
        <v>0</v>
      </c>
    </row>
    <row r="122" spans="1:3">
      <c r="A122" t="str">
        <f>INDEX(Tableau1[[#Headers],[BARRE]:[HUET]],1,1+(ROW()-2)/COUNTA('ram ou '!$A:$A))</f>
        <v>CHOTARD</v>
      </c>
      <c r="B122" t="str">
        <f>INDEX('ram ou '!$A:$A,ROW(BDD!B121)-COUNTA('ram ou '!A:A)*ROUNDDOWN((ROW()-ROW(BDD!$B$2))/COUNTA('ram ou '!$A:$A),0),1)</f>
        <v>NAV VELAINES</v>
      </c>
      <c r="C122">
        <f>SUMPRODUCT((Tableau1[[#Headers],[BARRE]:[HUET]]=BDD[[#This Row],[Chauffeur]])*(Tableau1[[BARRE]:[HUET]]=BDD[[#This Row],[Tournée]]))</f>
        <v>0</v>
      </c>
    </row>
    <row r="123" spans="1:3">
      <c r="A123" t="str">
        <f>INDEX(Tableau1[[#Headers],[BARRE]:[HUET]],1,1+(ROW()-2)/COUNTA('ram ou '!$A:$A))</f>
        <v>CHOTARD</v>
      </c>
      <c r="B123" t="str">
        <f>INDEX('ram ou '!$A:$A,ROW(BDD!B122)-COUNTA('ram ou '!A:A)*ROUNDDOWN((ROW()-ROW(BDD!$B$2))/COUNTA('ram ou '!$A:$A),0),1)</f>
        <v>RAM +  NANTES 21H</v>
      </c>
      <c r="C123">
        <f>SUMPRODUCT((Tableau1[[#Headers],[BARRE]:[HUET]]=BDD[[#This Row],[Chauffeur]])*(Tableau1[[BARRE]:[HUET]]=BDD[[#This Row],[Tournée]]))</f>
        <v>1</v>
      </c>
    </row>
    <row r="124" spans="1:3">
      <c r="A124" t="str">
        <f>INDEX(Tableau1[[#Headers],[BARRE]:[HUET]],1,1+(ROW()-2)/COUNTA('ram ou '!$A:$A))</f>
        <v>CHOTARD</v>
      </c>
      <c r="B124" t="str">
        <f>INDEX('ram ou '!$A:$A,ROW(BDD!B123)-COUNTA('ram ou '!A:A)*ROUNDDOWN((ROW()-ROW(BDD!$B$2))/COUNTA('ram ou '!$A:$A),0),1)</f>
        <v>RAM + 20H TOURS</v>
      </c>
      <c r="C124">
        <f>SUMPRODUCT((Tableau1[[#Headers],[BARRE]:[HUET]]=BDD[[#This Row],[Chauffeur]])*(Tableau1[[BARRE]:[HUET]]=BDD[[#This Row],[Tournée]]))</f>
        <v>0</v>
      </c>
    </row>
    <row r="125" spans="1:3">
      <c r="A125" t="str">
        <f>INDEX(Tableau1[[#Headers],[BARRE]:[HUET]],1,1+(ROW()-2)/COUNTA('ram ou '!$A:$A))</f>
        <v>CHOTARD</v>
      </c>
      <c r="B125" t="str">
        <f>INDEX('ram ou '!$A:$A,ROW(BDD!B124)-COUNTA('ram ou '!A:A)*ROUNDDOWN((ROW()-ROW(BDD!$B$2))/COUNTA('ram ou '!$A:$A),0),1)</f>
        <v>RAM + 21h30 TOURS</v>
      </c>
      <c r="C125">
        <f>SUMPRODUCT((Tableau1[[#Headers],[BARRE]:[HUET]]=BDD[[#This Row],[Chauffeur]])*(Tableau1[[BARRE]:[HUET]]=BDD[[#This Row],[Tournée]]))</f>
        <v>0</v>
      </c>
    </row>
    <row r="126" spans="1:3">
      <c r="A126" t="str">
        <f>INDEX(Tableau1[[#Headers],[BARRE]:[HUET]],1,1+(ROW()-2)/COUNTA('ram ou '!$A:$A))</f>
        <v>CHOTARD</v>
      </c>
      <c r="B126" t="str">
        <f>INDEX('ram ou '!$A:$A,ROW(BDD!B125)-COUNTA('ram ou '!A:A)*ROUNDDOWN((ROW()-ROW(BDD!$B$2))/COUNTA('ram ou '!$A:$A),0),1)</f>
        <v>RAM + ANGERS 21H30</v>
      </c>
      <c r="C126">
        <f>SUMPRODUCT((Tableau1[[#Headers],[BARRE]:[HUET]]=BDD[[#This Row],[Chauffeur]])*(Tableau1[[BARRE]:[HUET]]=BDD[[#This Row],[Tournée]]))</f>
        <v>1</v>
      </c>
    </row>
    <row r="127" spans="1:3">
      <c r="A127" t="str">
        <f>INDEX(Tableau1[[#Headers],[BARRE]:[HUET]],1,1+(ROW()-2)/COUNTA('ram ou '!$A:$A))</f>
        <v>CHOTARD</v>
      </c>
      <c r="B127" t="str">
        <f>INDEX('ram ou '!$A:$A,ROW(BDD!B126)-COUNTA('ram ou '!A:A)*ROUNDDOWN((ROW()-ROW(BDD!$B$2))/COUNTA('ram ou '!$A:$A),0),1)</f>
        <v>RAM + ATHIS 1</v>
      </c>
      <c r="C127">
        <f>SUMPRODUCT((Tableau1[[#Headers],[BARRE]:[HUET]]=BDD[[#This Row],[Chauffeur]])*(Tableau1[[BARRE]:[HUET]]=BDD[[#This Row],[Tournée]]))</f>
        <v>1</v>
      </c>
    </row>
    <row r="128" spans="1:3">
      <c r="A128" t="str">
        <f>INDEX(Tableau1[[#Headers],[BARRE]:[HUET]],1,1+(ROW()-2)/COUNTA('ram ou '!$A:$A))</f>
        <v>CHOTARD</v>
      </c>
      <c r="B128" t="str">
        <f>INDEX('ram ou '!$A:$A,ROW(BDD!B127)-COUNTA('ram ou '!A:A)*ROUNDDOWN((ROW()-ROW(BDD!$B$2))/COUNTA('ram ou '!$A:$A),0),1)</f>
        <v>RAM + CAEN 21H15</v>
      </c>
      <c r="C128">
        <f>SUMPRODUCT((Tableau1[[#Headers],[BARRE]:[HUET]]=BDD[[#This Row],[Chauffeur]])*(Tableau1[[BARRE]:[HUET]]=BDD[[#This Row],[Tournée]]))</f>
        <v>0</v>
      </c>
    </row>
    <row r="129" spans="1:3">
      <c r="A129" t="str">
        <f>INDEX(Tableau1[[#Headers],[BARRE]:[HUET]],1,1+(ROW()-2)/COUNTA('ram ou '!$A:$A))</f>
        <v>CHOTARD</v>
      </c>
      <c r="B129" t="str">
        <f>INDEX('ram ou '!$A:$A,ROW(BDD!B128)-COUNTA('ram ou '!A:A)*ROUNDDOWN((ROW()-ROW(BDD!$B$2))/COUNTA('ram ou '!$A:$A),0),1)</f>
        <v>RAM + NANTES 1</v>
      </c>
      <c r="C129">
        <f>SUMPRODUCT((Tableau1[[#Headers],[BARRE]:[HUET]]=BDD[[#This Row],[Chauffeur]])*(Tableau1[[BARRE]:[HUET]]=BDD[[#This Row],[Tournée]]))</f>
        <v>2</v>
      </c>
    </row>
    <row r="130" spans="1:3">
      <c r="A130" t="str">
        <f>INDEX(Tableau1[[#Headers],[BARRE]:[HUET]],1,1+(ROW()-2)/COUNTA('ram ou '!$A:$A))</f>
        <v>CHOTARD</v>
      </c>
      <c r="B130" t="str">
        <f>INDEX('ram ou '!$A:$A,ROW(BDD!B129)-COUNTA('ram ou '!A:A)*ROUNDDOWN((ROW()-ROW(BDD!$B$2))/COUNTA('ram ou '!$A:$A),0),1)</f>
        <v>RAM + ORLEANS 21H</v>
      </c>
      <c r="C130">
        <f>SUMPRODUCT((Tableau1[[#Headers],[BARRE]:[HUET]]=BDD[[#This Row],[Chauffeur]])*(Tableau1[[BARRE]:[HUET]]=BDD[[#This Row],[Tournée]]))</f>
        <v>0</v>
      </c>
    </row>
    <row r="131" spans="1:3">
      <c r="A131" t="str">
        <f>INDEX(Tableau1[[#Headers],[BARRE]:[HUET]],1,1+(ROW()-2)/COUNTA('ram ou '!$A:$A))</f>
        <v>CHOTARD</v>
      </c>
      <c r="B131" t="str">
        <f>INDEX('ram ou '!$A:$A,ROW(BDD!B130)-COUNTA('ram ou '!A:A)*ROUNDDOWN((ROW()-ROW(BDD!$B$2))/COUNTA('ram ou '!$A:$A),0),1)</f>
        <v>RAM 14H00</v>
      </c>
      <c r="C131">
        <f>SUMPRODUCT((Tableau1[[#Headers],[BARRE]:[HUET]]=BDD[[#This Row],[Chauffeur]])*(Tableau1[[BARRE]:[HUET]]=BDD[[#This Row],[Tournée]]))</f>
        <v>0</v>
      </c>
    </row>
    <row r="132" spans="1:3">
      <c r="A132" t="str">
        <f>INDEX(Tableau1[[#Headers],[BARRE]:[HUET]],1,1+(ROW()-2)/COUNTA('ram ou '!$A:$A))</f>
        <v>CHOTARD</v>
      </c>
      <c r="B132" t="str">
        <f>INDEX('ram ou '!$A:$A,ROW(BDD!B131)-COUNTA('ram ou '!A:A)*ROUNDDOWN((ROW()-ROW(BDD!$B$2))/COUNTA('ram ou '!$A:$A),0),1)</f>
        <v>AGEN</v>
      </c>
      <c r="C132">
        <f>SUMPRODUCT((Tableau1[[#Headers],[BARRE]:[HUET]]=BDD[[#This Row],[Chauffeur]])*(Tableau1[[BARRE]:[HUET]]=BDD[[#This Row],[Tournée]]))</f>
        <v>0</v>
      </c>
    </row>
    <row r="133" spans="1:3">
      <c r="A133" t="str">
        <f>INDEX(Tableau1[[#Headers],[BARRE]:[HUET]],1,1+(ROW()-2)/COUNTA('ram ou '!$A:$A))</f>
        <v>CHOTARD</v>
      </c>
      <c r="B133" t="str">
        <f>INDEX('ram ou '!$A:$A,ROW(BDD!B132)-COUNTA('ram ou '!A:A)*ROUNDDOWN((ROW()-ROW(BDD!$B$2))/COUNTA('ram ou '!$A:$A),0),1)</f>
        <v>AGEN DIM</v>
      </c>
      <c r="C133">
        <f>SUMPRODUCT((Tableau1[[#Headers],[BARRE]:[HUET]]=BDD[[#This Row],[Chauffeur]])*(Tableau1[[BARRE]:[HUET]]=BDD[[#This Row],[Tournée]]))</f>
        <v>0</v>
      </c>
    </row>
    <row r="134" spans="1:3">
      <c r="A134" t="str">
        <f>INDEX(Tableau1[[#Headers],[BARRE]:[HUET]],1,1+(ROW()-2)/COUNTA('ram ou '!$A:$A))</f>
        <v>CHOTARD</v>
      </c>
      <c r="B134" t="str">
        <f>INDEX('ram ou '!$A:$A,ROW(BDD!B133)-COUNTA('ram ou '!A:A)*ROUNDDOWN((ROW()-ROW(BDD!$B$2))/COUNTA('ram ou '!$A:$A),0),1)</f>
        <v>AMILLY / SENS</v>
      </c>
      <c r="C134">
        <f>SUMPRODUCT((Tableau1[[#Headers],[BARRE]:[HUET]]=BDD[[#This Row],[Chauffeur]])*(Tableau1[[BARRE]:[HUET]]=BDD[[#This Row],[Tournée]]))</f>
        <v>0</v>
      </c>
    </row>
    <row r="135" spans="1:3">
      <c r="A135" t="str">
        <f>INDEX(Tableau1[[#Headers],[BARRE]:[HUET]],1,1+(ROW()-2)/COUNTA('ram ou '!$A:$A))</f>
        <v>CHOTARD</v>
      </c>
      <c r="B135" t="str">
        <f>INDEX('ram ou '!$A:$A,ROW(BDD!B134)-COUNTA('ram ou '!A:A)*ROUNDDOWN((ROW()-ROW(BDD!$B$2))/COUNTA('ram ou '!$A:$A),0),1)</f>
        <v>JACQUET SA</v>
      </c>
      <c r="C135">
        <f>SUMPRODUCT((Tableau1[[#Headers],[BARRE]:[HUET]]=BDD[[#This Row],[Chauffeur]])*(Tableau1[[BARRE]:[HUET]]=BDD[[#This Row],[Tournée]]))</f>
        <v>0</v>
      </c>
    </row>
    <row r="136" spans="1:3">
      <c r="A136" t="str">
        <f>INDEX(Tableau1[[#Headers],[BARRE]:[HUET]],1,1+(ROW()-2)/COUNTA('ram ou '!$A:$A))</f>
        <v>CHOTARD</v>
      </c>
      <c r="B136" t="str">
        <f>INDEX('ram ou '!$A:$A,ROW(BDD!B135)-COUNTA('ram ou '!A:A)*ROUNDDOWN((ROW()-ROW(BDD!$B$2))/COUNTA('ram ou '!$A:$A),0),1)</f>
        <v>PARIS 13H30</v>
      </c>
      <c r="C136">
        <f>SUMPRODUCT((Tableau1[[#Headers],[BARRE]:[HUET]]=BDD[[#This Row],[Chauffeur]])*(Tableau1[[BARRE]:[HUET]]=BDD[[#This Row],[Tournée]]))</f>
        <v>0</v>
      </c>
    </row>
    <row r="137" spans="1:3">
      <c r="A137" t="str">
        <f>INDEX(Tableau1[[#Headers],[BARRE]:[HUET]],1,1+(ROW()-2)/COUNTA('ram ou '!$A:$A))</f>
        <v>CHOTARD</v>
      </c>
      <c r="B137" t="str">
        <f>INDEX('ram ou '!$A:$A,ROW(BDD!B136)-COUNTA('ram ou '!A:A)*ROUNDDOWN((ROW()-ROW(BDD!$B$2))/COUNTA('ram ou '!$A:$A),0),1)</f>
        <v>RETOUR AGEN</v>
      </c>
      <c r="C137">
        <f>SUMPRODUCT((Tableau1[[#Headers],[BARRE]:[HUET]]=BDD[[#This Row],[Chauffeur]])*(Tableau1[[BARRE]:[HUET]]=BDD[[#This Row],[Tournée]]))</f>
        <v>0</v>
      </c>
    </row>
    <row r="138" spans="1:3">
      <c r="A138" t="str">
        <f>INDEX(Tableau1[[#Headers],[BARRE]:[HUET]],1,1+(ROW()-2)/COUNTA('ram ou '!$A:$A))</f>
        <v>CHOTARD</v>
      </c>
      <c r="B138" t="str">
        <f>INDEX('ram ou '!$A:$A,ROW(BDD!B137)-COUNTA('ram ou '!A:A)*ROUNDDOWN((ROW()-ROW(BDD!$B$2))/COUNTA('ram ou '!$A:$A),0),1)</f>
        <v>RETOUR ORLEANS</v>
      </c>
      <c r="C138">
        <f>SUMPRODUCT((Tableau1[[#Headers],[BARRE]:[HUET]]=BDD[[#This Row],[Chauffeur]])*(Tableau1[[BARRE]:[HUET]]=BDD[[#This Row],[Tournée]]))</f>
        <v>0</v>
      </c>
    </row>
    <row r="139" spans="1:3">
      <c r="A139" t="str">
        <f>INDEX(Tableau1[[#Headers],[BARRE]:[HUET]],1,1+(ROW()-2)/COUNTA('ram ou '!$A:$A))</f>
        <v>CHOTARD</v>
      </c>
      <c r="B139" t="str">
        <f>INDEX('ram ou '!$A:$A,ROW(BDD!B138)-COUNTA('ram ou '!A:A)*ROUNDDOWN((ROW()-ROW(BDD!$B$2))/COUNTA('ram ou '!$A:$A),0),1)</f>
        <v>RETOUR ORLEANS LU</v>
      </c>
      <c r="C139">
        <f>SUMPRODUCT((Tableau1[[#Headers],[BARRE]:[HUET]]=BDD[[#This Row],[Chauffeur]])*(Tableau1[[BARRE]:[HUET]]=BDD[[#This Row],[Tournée]]))</f>
        <v>0</v>
      </c>
    </row>
    <row r="140" spans="1:3">
      <c r="A140" t="str">
        <f>INDEX(Tableau1[[#Headers],[BARRE]:[HUET]],1,1+(ROW()-2)/COUNTA('ram ou '!$A:$A))</f>
        <v>CHOTARD</v>
      </c>
      <c r="B140" t="str">
        <f>INDEX('ram ou '!$A:$A,ROW(BDD!B139)-COUNTA('ram ou '!A:A)*ROUNDDOWN((ROW()-ROW(BDD!$B$2))/COUNTA('ram ou '!$A:$A),0),1)</f>
        <v>RETOUR ORLEANS SA</v>
      </c>
      <c r="C140">
        <f>SUMPRODUCT((Tableau1[[#Headers],[BARRE]:[HUET]]=BDD[[#This Row],[Chauffeur]])*(Tableau1[[BARRE]:[HUET]]=BDD[[#This Row],[Tournée]]))</f>
        <v>0</v>
      </c>
    </row>
    <row r="141" spans="1:3">
      <c r="A141" t="str">
        <f>INDEX(Tableau1[[#Headers],[BARRE]:[HUET]],1,1+(ROW()-2)/COUNTA('ram ou '!$A:$A))</f>
        <v>CHOTARD</v>
      </c>
      <c r="B141" t="str">
        <f>INDEX('ram ou '!$A:$A,ROW(BDD!B140)-COUNTA('ram ou '!A:A)*ROUNDDOWN((ROW()-ROW(BDD!$B$2))/COUNTA('ram ou '!$A:$A),0),1)</f>
        <v>SUP A/A PARIS</v>
      </c>
      <c r="C141">
        <f>SUMPRODUCT((Tableau1[[#Headers],[BARRE]:[HUET]]=BDD[[#This Row],[Chauffeur]])*(Tableau1[[BARRE]:[HUET]]=BDD[[#This Row],[Tournée]]))</f>
        <v>0</v>
      </c>
    </row>
    <row r="142" spans="1:3">
      <c r="A142" t="str">
        <f>INDEX(Tableau1[[#Headers],[BARRE]:[HUET]],1,1+(ROW()-2)/COUNTA('ram ou '!$A:$A))</f>
        <v>CHOTARD</v>
      </c>
      <c r="B142" t="str">
        <f>INDEX('ram ou '!$A:$A,ROW(BDD!B141)-COUNTA('ram ou '!A:A)*ROUNDDOWN((ROW()-ROW(BDD!$B$2))/COUNTA('ram ou '!$A:$A),0),1)</f>
        <v>VENDEE</v>
      </c>
      <c r="C142">
        <f>SUMPRODUCT((Tableau1[[#Headers],[BARRE]:[HUET]]=BDD[[#This Row],[Chauffeur]])*(Tableau1[[BARRE]:[HUET]]=BDD[[#This Row],[Tournée]]))</f>
        <v>0</v>
      </c>
    </row>
    <row r="143" spans="1:3">
      <c r="A143" t="str">
        <f>INDEX(Tableau1[[#Headers],[BARRE]:[HUET]],1,1+(ROW()-2)/COUNTA('ram ou '!$A:$A))</f>
        <v>CHOTARD</v>
      </c>
      <c r="B143" t="str">
        <f>INDEX('ram ou '!$A:$A,ROW(BDD!B142)-COUNTA('ram ou '!A:A)*ROUNDDOWN((ROW()-ROW(BDD!$B$2))/COUNTA('ram ou '!$A:$A),0),1)</f>
        <v>RAM MALO + LAVAL</v>
      </c>
      <c r="C143">
        <f>SUMPRODUCT((Tableau1[[#Headers],[BARRE]:[HUET]]=BDD[[#This Row],[Chauffeur]])*(Tableau1[[BARRE]:[HUET]]=BDD[[#This Row],[Tournée]]))</f>
        <v>0</v>
      </c>
    </row>
    <row r="144" spans="1:3">
      <c r="A144" t="str">
        <f>INDEX(Tableau1[[#Headers],[BARRE]:[HUET]],1,1+(ROW()-2)/COUNTA('ram ou '!$A:$A))</f>
        <v>CHOTARD</v>
      </c>
      <c r="B144" t="str">
        <f>INDEX('ram ou '!$A:$A,ROW(BDD!B143)-COUNTA('ram ou '!A:A)*ROUNDDOWN((ROW()-ROW(BDD!$B$2))/COUNTA('ram ou '!$A:$A),0),1)</f>
        <v>NAV LANGRE DIM</v>
      </c>
      <c r="C144">
        <f>SUMPRODUCT((Tableau1[[#Headers],[BARRE]:[HUET]]=BDD[[#This Row],[Chauffeur]])*(Tableau1[[BARRE]:[HUET]]=BDD[[#This Row],[Tournée]]))</f>
        <v>1</v>
      </c>
    </row>
    <row r="145" spans="1:3">
      <c r="A145" t="str">
        <f>INDEX(Tableau1[[#Headers],[BARRE]:[HUET]],1,1+(ROW()-2)/COUNTA('ram ou '!$A:$A))</f>
        <v>CHOTARD</v>
      </c>
      <c r="B145" t="str">
        <f>INDEX('ram ou '!$A:$A,ROW(BDD!B144)-COUNTA('ram ou '!A:A)*ROUNDDOWN((ROW()-ROW(BDD!$B$2))/COUNTA('ram ou '!$A:$A),0),1)</f>
        <v>SU FONTENAY 12H</v>
      </c>
      <c r="C145">
        <f>SUMPRODUCT((Tableau1[[#Headers],[BARRE]:[HUET]]=BDD[[#This Row],[Chauffeur]])*(Tableau1[[BARRE]:[HUET]]=BDD[[#This Row],[Tournée]]))</f>
        <v>0</v>
      </c>
    </row>
    <row r="146" spans="1:3">
      <c r="A146" t="str">
        <f>INDEX(Tableau1[[#Headers],[BARRE]:[HUET]],1,1+(ROW()-2)/COUNTA('ram ou '!$A:$A))</f>
        <v>CHOTARD</v>
      </c>
      <c r="B146" t="str">
        <f>INDEX('ram ou '!$A:$A,ROW(BDD!B145)-COUNTA('ram ou '!A:A)*ROUNDDOWN((ROW()-ROW(BDD!$B$2))/COUNTA('ram ou '!$A:$A),0),1)</f>
        <v>PLAINTEL DIM</v>
      </c>
      <c r="C146">
        <f>SUMPRODUCT((Tableau1[[#Headers],[BARRE]:[HUET]]=BDD[[#This Row],[Chauffeur]])*(Tableau1[[BARRE]:[HUET]]=BDD[[#This Row],[Tournée]]))</f>
        <v>0</v>
      </c>
    </row>
    <row r="147" spans="1:3">
      <c r="A147" t="str">
        <f>INDEX(Tableau1[[#Headers],[BARRE]:[HUET]],1,1+(ROW()-2)/COUNTA('ram ou '!$A:$A))</f>
        <v>CHOTARD</v>
      </c>
      <c r="B147" t="str">
        <f>INDEX('ram ou '!$A:$A,ROW(BDD!B146)-COUNTA('ram ou '!A:A)*ROUNDDOWN((ROW()-ROW(BDD!$B$2))/COUNTA('ram ou '!$A:$A),0),1)</f>
        <v>ROUEN + BASES</v>
      </c>
      <c r="C147">
        <f>SUMPRODUCT((Tableau1[[#Headers],[BARRE]:[HUET]]=BDD[[#This Row],[Chauffeur]])*(Tableau1[[BARRE]:[HUET]]=BDD[[#This Row],[Tournée]]))</f>
        <v>0</v>
      </c>
    </row>
    <row r="148" spans="1:3">
      <c r="A148" t="str">
        <f>INDEX(Tableau1[[#Headers],[BARRE]:[HUET]],1,1+(ROW()-2)/COUNTA('ram ou '!$A:$A))</f>
        <v>CHOTARD</v>
      </c>
      <c r="B148" t="str">
        <f>INDEX('ram ou '!$A:$A,ROW(BDD!B147)-COUNTA('ram ou '!A:A)*ROUNDDOWN((ROW()-ROW(BDD!$B$2))/COUNTA('ram ou '!$A:$A),0),1)</f>
        <v>LE MANS A/A</v>
      </c>
      <c r="C148">
        <f>SUMPRODUCT((Tableau1[[#Headers],[BARRE]:[HUET]]=BDD[[#This Row],[Chauffeur]])*(Tableau1[[BARRE]:[HUET]]=BDD[[#This Row],[Tournée]]))</f>
        <v>0</v>
      </c>
    </row>
    <row r="149" spans="1:3">
      <c r="A149" t="str">
        <f>INDEX(Tableau1[[#Headers],[BARRE]:[HUET]],1,1+(ROW()-2)/COUNTA('ram ou '!$A:$A))</f>
        <v>CHOTARD</v>
      </c>
      <c r="B149" t="str">
        <f>INDEX('ram ou '!$A:$A,ROW(BDD!B148)-COUNTA('ram ou '!A:A)*ROUNDDOWN((ROW()-ROW(BDD!$B$2))/COUNTA('ram ou '!$A:$A),0),1)</f>
        <v>NAV TOURS</v>
      </c>
      <c r="C149">
        <f>SUMPRODUCT((Tableau1[[#Headers],[BARRE]:[HUET]]=BDD[[#This Row],[Chauffeur]])*(Tableau1[[BARRE]:[HUET]]=BDD[[#This Row],[Tournée]]))</f>
        <v>0</v>
      </c>
    </row>
    <row r="150" spans="1:3">
      <c r="A150" t="str">
        <f>INDEX(Tableau1[[#Headers],[BARRE]:[HUET]],1,1+(ROW()-2)/COUNTA('ram ou '!$A:$A))</f>
        <v>DELALANDE</v>
      </c>
      <c r="B150" t="str">
        <f>INDEX('ram ou '!$A:$A,ROW(BDD!B149)-COUNTA('ram ou '!A:A)*ROUNDDOWN((ROW()-ROW(BDD!$B$2))/COUNTA('ram ou '!$A:$A),0),1)</f>
        <v>NAV ATHIS 2</v>
      </c>
      <c r="C150">
        <f>SUMPRODUCT((Tableau1[[#Headers],[BARRE]:[HUET]]=BDD[[#This Row],[Chauffeur]])*(Tableau1[[BARRE]:[HUET]]=BDD[[#This Row],[Tournée]]))</f>
        <v>0</v>
      </c>
    </row>
    <row r="151" spans="1:3">
      <c r="A151" t="str">
        <f>INDEX(Tableau1[[#Headers],[BARRE]:[HUET]],1,1+(ROW()-2)/COUNTA('ram ou '!$A:$A))</f>
        <v>DELALANDE</v>
      </c>
      <c r="B151" t="str">
        <f>INDEX('ram ou '!$A:$A,ROW(BDD!B150)-COUNTA('ram ou '!A:A)*ROUNDDOWN((ROW()-ROW(BDD!$B$2))/COUNTA('ram ou '!$A:$A),0),1)</f>
        <v>NAV CHATEAUBOUR</v>
      </c>
      <c r="C151">
        <f>SUMPRODUCT((Tableau1[[#Headers],[BARRE]:[HUET]]=BDD[[#This Row],[Chauffeur]])*(Tableau1[[BARRE]:[HUET]]=BDD[[#This Row],[Tournée]]))</f>
        <v>0</v>
      </c>
    </row>
    <row r="152" spans="1:3">
      <c r="A152" t="str">
        <f>INDEX(Tableau1[[#Headers],[BARRE]:[HUET]],1,1+(ROW()-2)/COUNTA('ram ou '!$A:$A))</f>
        <v>DELALANDE</v>
      </c>
      <c r="B152" t="str">
        <f>INDEX('ram ou '!$A:$A,ROW(BDD!B151)-COUNTA('ram ou '!A:A)*ROUNDDOWN((ROW()-ROW(BDD!$B$2))/COUNTA('ram ou '!$A:$A),0),1)</f>
        <v>NAV CHAULNES</v>
      </c>
      <c r="C152">
        <f>SUMPRODUCT((Tableau1[[#Headers],[BARRE]:[HUET]]=BDD[[#This Row],[Chauffeur]])*(Tableau1[[BARRE]:[HUET]]=BDD[[#This Row],[Tournée]]))</f>
        <v>1</v>
      </c>
    </row>
    <row r="153" spans="1:3">
      <c r="A153" t="str">
        <f>INDEX(Tableau1[[#Headers],[BARRE]:[HUET]],1,1+(ROW()-2)/COUNTA('ram ou '!$A:$A))</f>
        <v>DELALANDE</v>
      </c>
      <c r="B153" t="str">
        <f>INDEX('ram ou '!$A:$A,ROW(BDD!B152)-COUNTA('ram ou '!A:A)*ROUNDDOWN((ROW()-ROW(BDD!$B$2))/COUNTA('ram ou '!$A:$A),0),1)</f>
        <v>NAV CLERMONT</v>
      </c>
      <c r="C153">
        <f>SUMPRODUCT((Tableau1[[#Headers],[BARRE]:[HUET]]=BDD[[#This Row],[Chauffeur]])*(Tableau1[[BARRE]:[HUET]]=BDD[[#This Row],[Tournée]]))</f>
        <v>0</v>
      </c>
    </row>
    <row r="154" spans="1:3">
      <c r="A154" t="str">
        <f>INDEX(Tableau1[[#Headers],[BARRE]:[HUET]],1,1+(ROW()-2)/COUNTA('ram ou '!$A:$A))</f>
        <v>DELALANDE</v>
      </c>
      <c r="B154" t="str">
        <f>INDEX('ram ou '!$A:$A,ROW(BDD!B153)-COUNTA('ram ou '!A:A)*ROUNDDOWN((ROW()-ROW(BDD!$B$2))/COUNTA('ram ou '!$A:$A),0),1)</f>
        <v>NAV DIJON</v>
      </c>
      <c r="C154">
        <f>SUMPRODUCT((Tableau1[[#Headers],[BARRE]:[HUET]]=BDD[[#This Row],[Chauffeur]])*(Tableau1[[BARRE]:[HUET]]=BDD[[#This Row],[Tournée]]))</f>
        <v>0</v>
      </c>
    </row>
    <row r="155" spans="1:3">
      <c r="A155" t="str">
        <f>INDEX(Tableau1[[#Headers],[BARRE]:[HUET]],1,1+(ROW()-2)/COUNTA('ram ou '!$A:$A))</f>
        <v>DELALANDE</v>
      </c>
      <c r="B155" t="str">
        <f>INDEX('ram ou '!$A:$A,ROW(BDD!B154)-COUNTA('ram ou '!A:A)*ROUNDDOWN((ROW()-ROW(BDD!$B$2))/COUNTA('ram ou '!$A:$A),0),1)</f>
        <v>NAV LANGRES</v>
      </c>
      <c r="C155">
        <f>SUMPRODUCT((Tableau1[[#Headers],[BARRE]:[HUET]]=BDD[[#This Row],[Chauffeur]])*(Tableau1[[BARRE]:[HUET]]=BDD[[#This Row],[Tournée]]))</f>
        <v>0</v>
      </c>
    </row>
    <row r="156" spans="1:3">
      <c r="A156" t="str">
        <f>INDEX(Tableau1[[#Headers],[BARRE]:[HUET]],1,1+(ROW()-2)/COUNTA('ram ou '!$A:$A))</f>
        <v>DELALANDE</v>
      </c>
      <c r="B156" t="str">
        <f>INDEX('ram ou '!$A:$A,ROW(BDD!B155)-COUNTA('ram ou '!A:A)*ROUNDDOWN((ROW()-ROW(BDD!$B$2))/COUNTA('ram ou '!$A:$A),0),1)</f>
        <v>NAV LILLE</v>
      </c>
      <c r="C156">
        <f>SUMPRODUCT((Tableau1[[#Headers],[BARRE]:[HUET]]=BDD[[#This Row],[Chauffeur]])*(Tableau1[[BARRE]:[HUET]]=BDD[[#This Row],[Tournée]]))</f>
        <v>2</v>
      </c>
    </row>
    <row r="157" spans="1:3">
      <c r="A157" t="str">
        <f>INDEX(Tableau1[[#Headers],[BARRE]:[HUET]],1,1+(ROW()-2)/COUNTA('ram ou '!$A:$A))</f>
        <v>DELALANDE</v>
      </c>
      <c r="B157" t="str">
        <f>INDEX('ram ou '!$A:$A,ROW(BDD!B156)-COUNTA('ram ou '!A:A)*ROUNDDOWN((ROW()-ROW(BDD!$B$2))/COUNTA('ram ou '!$A:$A),0),1)</f>
        <v>NAV NIORT</v>
      </c>
      <c r="C157">
        <f>SUMPRODUCT((Tableau1[[#Headers],[BARRE]:[HUET]]=BDD[[#This Row],[Chauffeur]])*(Tableau1[[BARRE]:[HUET]]=BDD[[#This Row],[Tournée]]))</f>
        <v>0</v>
      </c>
    </row>
    <row r="158" spans="1:3">
      <c r="A158" t="str">
        <f>INDEX(Tableau1[[#Headers],[BARRE]:[HUET]],1,1+(ROW()-2)/COUNTA('ram ou '!$A:$A))</f>
        <v>DELALANDE</v>
      </c>
      <c r="B158" t="str">
        <f>INDEX('ram ou '!$A:$A,ROW(BDD!B157)-COUNTA('ram ou '!A:A)*ROUNDDOWN((ROW()-ROW(BDD!$B$2))/COUNTA('ram ou '!$A:$A),0),1)</f>
        <v xml:space="preserve">NAV ST SEVER </v>
      </c>
      <c r="C158">
        <f>SUMPRODUCT((Tableau1[[#Headers],[BARRE]:[HUET]]=BDD[[#This Row],[Chauffeur]])*(Tableau1[[BARRE]:[HUET]]=BDD[[#This Row],[Tournée]]))</f>
        <v>0</v>
      </c>
    </row>
    <row r="159" spans="1:3">
      <c r="A159" t="str">
        <f>INDEX(Tableau1[[#Headers],[BARRE]:[HUET]],1,1+(ROW()-2)/COUNTA('ram ou '!$A:$A))</f>
        <v>DELALANDE</v>
      </c>
      <c r="B159" t="str">
        <f>INDEX('ram ou '!$A:$A,ROW(BDD!B158)-COUNTA('ram ou '!A:A)*ROUNDDOWN((ROW()-ROW(BDD!$B$2))/COUNTA('ram ou '!$A:$A),0),1)</f>
        <v>NAV VELAINES</v>
      </c>
      <c r="C159">
        <f>SUMPRODUCT((Tableau1[[#Headers],[BARRE]:[HUET]]=BDD[[#This Row],[Chauffeur]])*(Tableau1[[BARRE]:[HUET]]=BDD[[#This Row],[Tournée]]))</f>
        <v>0</v>
      </c>
    </row>
    <row r="160" spans="1:3">
      <c r="A160" t="str">
        <f>INDEX(Tableau1[[#Headers],[BARRE]:[HUET]],1,1+(ROW()-2)/COUNTA('ram ou '!$A:$A))</f>
        <v>DELALANDE</v>
      </c>
      <c r="B160" t="str">
        <f>INDEX('ram ou '!$A:$A,ROW(BDD!B159)-COUNTA('ram ou '!A:A)*ROUNDDOWN((ROW()-ROW(BDD!$B$2))/COUNTA('ram ou '!$A:$A),0),1)</f>
        <v>RAM +  NANTES 21H</v>
      </c>
      <c r="C160">
        <f>SUMPRODUCT((Tableau1[[#Headers],[BARRE]:[HUET]]=BDD[[#This Row],[Chauffeur]])*(Tableau1[[BARRE]:[HUET]]=BDD[[#This Row],[Tournée]]))</f>
        <v>0</v>
      </c>
    </row>
    <row r="161" spans="1:3">
      <c r="A161" t="str">
        <f>INDEX(Tableau1[[#Headers],[BARRE]:[HUET]],1,1+(ROW()-2)/COUNTA('ram ou '!$A:$A))</f>
        <v>DELALANDE</v>
      </c>
      <c r="B161" t="str">
        <f>INDEX('ram ou '!$A:$A,ROW(BDD!B160)-COUNTA('ram ou '!A:A)*ROUNDDOWN((ROW()-ROW(BDD!$B$2))/COUNTA('ram ou '!$A:$A),0),1)</f>
        <v>RAM + 20H TOURS</v>
      </c>
      <c r="C161">
        <f>SUMPRODUCT((Tableau1[[#Headers],[BARRE]:[HUET]]=BDD[[#This Row],[Chauffeur]])*(Tableau1[[BARRE]:[HUET]]=BDD[[#This Row],[Tournée]]))</f>
        <v>0</v>
      </c>
    </row>
    <row r="162" spans="1:3">
      <c r="A162" t="str">
        <f>INDEX(Tableau1[[#Headers],[BARRE]:[HUET]],1,1+(ROW()-2)/COUNTA('ram ou '!$A:$A))</f>
        <v>DELALANDE</v>
      </c>
      <c r="B162" t="str">
        <f>INDEX('ram ou '!$A:$A,ROW(BDD!B161)-COUNTA('ram ou '!A:A)*ROUNDDOWN((ROW()-ROW(BDD!$B$2))/COUNTA('ram ou '!$A:$A),0),1)</f>
        <v>RAM + 21h30 TOURS</v>
      </c>
      <c r="C162">
        <f>SUMPRODUCT((Tableau1[[#Headers],[BARRE]:[HUET]]=BDD[[#This Row],[Chauffeur]])*(Tableau1[[BARRE]:[HUET]]=BDD[[#This Row],[Tournée]]))</f>
        <v>0</v>
      </c>
    </row>
    <row r="163" spans="1:3">
      <c r="A163" t="str">
        <f>INDEX(Tableau1[[#Headers],[BARRE]:[HUET]],1,1+(ROW()-2)/COUNTA('ram ou '!$A:$A))</f>
        <v>DELALANDE</v>
      </c>
      <c r="B163" t="str">
        <f>INDEX('ram ou '!$A:$A,ROW(BDD!B162)-COUNTA('ram ou '!A:A)*ROUNDDOWN((ROW()-ROW(BDD!$B$2))/COUNTA('ram ou '!$A:$A),0),1)</f>
        <v>RAM + ANGERS 21H30</v>
      </c>
      <c r="C163">
        <f>SUMPRODUCT((Tableau1[[#Headers],[BARRE]:[HUET]]=BDD[[#This Row],[Chauffeur]])*(Tableau1[[BARRE]:[HUET]]=BDD[[#This Row],[Tournée]]))</f>
        <v>1</v>
      </c>
    </row>
    <row r="164" spans="1:3">
      <c r="A164" t="str">
        <f>INDEX(Tableau1[[#Headers],[BARRE]:[HUET]],1,1+(ROW()-2)/COUNTA('ram ou '!$A:$A))</f>
        <v>DELALANDE</v>
      </c>
      <c r="B164" t="str">
        <f>INDEX('ram ou '!$A:$A,ROW(BDD!B163)-COUNTA('ram ou '!A:A)*ROUNDDOWN((ROW()-ROW(BDD!$B$2))/COUNTA('ram ou '!$A:$A),0),1)</f>
        <v>RAM + ATHIS 1</v>
      </c>
      <c r="C164">
        <f>SUMPRODUCT((Tableau1[[#Headers],[BARRE]:[HUET]]=BDD[[#This Row],[Chauffeur]])*(Tableau1[[BARRE]:[HUET]]=BDD[[#This Row],[Tournée]]))</f>
        <v>0</v>
      </c>
    </row>
    <row r="165" spans="1:3">
      <c r="A165" t="str">
        <f>INDEX(Tableau1[[#Headers],[BARRE]:[HUET]],1,1+(ROW()-2)/COUNTA('ram ou '!$A:$A))</f>
        <v>DELALANDE</v>
      </c>
      <c r="B165" t="str">
        <f>INDEX('ram ou '!$A:$A,ROW(BDD!B164)-COUNTA('ram ou '!A:A)*ROUNDDOWN((ROW()-ROW(BDD!$B$2))/COUNTA('ram ou '!$A:$A),0),1)</f>
        <v>RAM + CAEN 21H15</v>
      </c>
      <c r="C165">
        <f>SUMPRODUCT((Tableau1[[#Headers],[BARRE]:[HUET]]=BDD[[#This Row],[Chauffeur]])*(Tableau1[[BARRE]:[HUET]]=BDD[[#This Row],[Tournée]]))</f>
        <v>0</v>
      </c>
    </row>
    <row r="166" spans="1:3">
      <c r="A166" t="str">
        <f>INDEX(Tableau1[[#Headers],[BARRE]:[HUET]],1,1+(ROW()-2)/COUNTA('ram ou '!$A:$A))</f>
        <v>DELALANDE</v>
      </c>
      <c r="B166" t="str">
        <f>INDEX('ram ou '!$A:$A,ROW(BDD!B165)-COUNTA('ram ou '!A:A)*ROUNDDOWN((ROW()-ROW(BDD!$B$2))/COUNTA('ram ou '!$A:$A),0),1)</f>
        <v>RAM + NANTES 1</v>
      </c>
      <c r="C166">
        <f>SUMPRODUCT((Tableau1[[#Headers],[BARRE]:[HUET]]=BDD[[#This Row],[Chauffeur]])*(Tableau1[[BARRE]:[HUET]]=BDD[[#This Row],[Tournée]]))</f>
        <v>0</v>
      </c>
    </row>
    <row r="167" spans="1:3">
      <c r="A167" t="str">
        <f>INDEX(Tableau1[[#Headers],[BARRE]:[HUET]],1,1+(ROW()-2)/COUNTA('ram ou '!$A:$A))</f>
        <v>DELALANDE</v>
      </c>
      <c r="B167" t="str">
        <f>INDEX('ram ou '!$A:$A,ROW(BDD!B166)-COUNTA('ram ou '!A:A)*ROUNDDOWN((ROW()-ROW(BDD!$B$2))/COUNTA('ram ou '!$A:$A),0),1)</f>
        <v>RAM + ORLEANS 21H</v>
      </c>
      <c r="C167">
        <f>SUMPRODUCT((Tableau1[[#Headers],[BARRE]:[HUET]]=BDD[[#This Row],[Chauffeur]])*(Tableau1[[BARRE]:[HUET]]=BDD[[#This Row],[Tournée]]))</f>
        <v>1</v>
      </c>
    </row>
    <row r="168" spans="1:3">
      <c r="A168" t="str">
        <f>INDEX(Tableau1[[#Headers],[BARRE]:[HUET]],1,1+(ROW()-2)/COUNTA('ram ou '!$A:$A))</f>
        <v>DELALANDE</v>
      </c>
      <c r="B168" t="str">
        <f>INDEX('ram ou '!$A:$A,ROW(BDD!B167)-COUNTA('ram ou '!A:A)*ROUNDDOWN((ROW()-ROW(BDD!$B$2))/COUNTA('ram ou '!$A:$A),0),1)</f>
        <v>RAM 14H00</v>
      </c>
      <c r="C168">
        <f>SUMPRODUCT((Tableau1[[#Headers],[BARRE]:[HUET]]=BDD[[#This Row],[Chauffeur]])*(Tableau1[[BARRE]:[HUET]]=BDD[[#This Row],[Tournée]]))</f>
        <v>0</v>
      </c>
    </row>
    <row r="169" spans="1:3">
      <c r="A169" t="str">
        <f>INDEX(Tableau1[[#Headers],[BARRE]:[HUET]],1,1+(ROW()-2)/COUNTA('ram ou '!$A:$A))</f>
        <v>DELALANDE</v>
      </c>
      <c r="B169" t="str">
        <f>INDEX('ram ou '!$A:$A,ROW(BDD!B168)-COUNTA('ram ou '!A:A)*ROUNDDOWN((ROW()-ROW(BDD!$B$2))/COUNTA('ram ou '!$A:$A),0),1)</f>
        <v>AGEN</v>
      </c>
      <c r="C169">
        <f>SUMPRODUCT((Tableau1[[#Headers],[BARRE]:[HUET]]=BDD[[#This Row],[Chauffeur]])*(Tableau1[[BARRE]:[HUET]]=BDD[[#This Row],[Tournée]]))</f>
        <v>0</v>
      </c>
    </row>
    <row r="170" spans="1:3">
      <c r="A170" t="str">
        <f>INDEX(Tableau1[[#Headers],[BARRE]:[HUET]],1,1+(ROW()-2)/COUNTA('ram ou '!$A:$A))</f>
        <v>DELALANDE</v>
      </c>
      <c r="B170" t="str">
        <f>INDEX('ram ou '!$A:$A,ROW(BDD!B169)-COUNTA('ram ou '!A:A)*ROUNDDOWN((ROW()-ROW(BDD!$B$2))/COUNTA('ram ou '!$A:$A),0),1)</f>
        <v>AGEN DIM</v>
      </c>
      <c r="C170">
        <f>SUMPRODUCT((Tableau1[[#Headers],[BARRE]:[HUET]]=BDD[[#This Row],[Chauffeur]])*(Tableau1[[BARRE]:[HUET]]=BDD[[#This Row],[Tournée]]))</f>
        <v>0</v>
      </c>
    </row>
    <row r="171" spans="1:3">
      <c r="A171" t="str">
        <f>INDEX(Tableau1[[#Headers],[BARRE]:[HUET]],1,1+(ROW()-2)/COUNTA('ram ou '!$A:$A))</f>
        <v>DELALANDE</v>
      </c>
      <c r="B171" t="str">
        <f>INDEX('ram ou '!$A:$A,ROW(BDD!B170)-COUNTA('ram ou '!A:A)*ROUNDDOWN((ROW()-ROW(BDD!$B$2))/COUNTA('ram ou '!$A:$A),0),1)</f>
        <v>AMILLY / SENS</v>
      </c>
      <c r="C171">
        <f>SUMPRODUCT((Tableau1[[#Headers],[BARRE]:[HUET]]=BDD[[#This Row],[Chauffeur]])*(Tableau1[[BARRE]:[HUET]]=BDD[[#This Row],[Tournée]]))</f>
        <v>2</v>
      </c>
    </row>
    <row r="172" spans="1:3">
      <c r="A172" t="str">
        <f>INDEX(Tableau1[[#Headers],[BARRE]:[HUET]],1,1+(ROW()-2)/COUNTA('ram ou '!$A:$A))</f>
        <v>DELALANDE</v>
      </c>
      <c r="B172" t="str">
        <f>INDEX('ram ou '!$A:$A,ROW(BDD!B171)-COUNTA('ram ou '!A:A)*ROUNDDOWN((ROW()-ROW(BDD!$B$2))/COUNTA('ram ou '!$A:$A),0),1)</f>
        <v>JACQUET SA</v>
      </c>
      <c r="C172">
        <f>SUMPRODUCT((Tableau1[[#Headers],[BARRE]:[HUET]]=BDD[[#This Row],[Chauffeur]])*(Tableau1[[BARRE]:[HUET]]=BDD[[#This Row],[Tournée]]))</f>
        <v>0</v>
      </c>
    </row>
    <row r="173" spans="1:3">
      <c r="A173" t="str">
        <f>INDEX(Tableau1[[#Headers],[BARRE]:[HUET]],1,1+(ROW()-2)/COUNTA('ram ou '!$A:$A))</f>
        <v>DELALANDE</v>
      </c>
      <c r="B173" t="str">
        <f>INDEX('ram ou '!$A:$A,ROW(BDD!B172)-COUNTA('ram ou '!A:A)*ROUNDDOWN((ROW()-ROW(BDD!$B$2))/COUNTA('ram ou '!$A:$A),0),1)</f>
        <v>PARIS 13H30</v>
      </c>
      <c r="C173">
        <f>SUMPRODUCT((Tableau1[[#Headers],[BARRE]:[HUET]]=BDD[[#This Row],[Chauffeur]])*(Tableau1[[BARRE]:[HUET]]=BDD[[#This Row],[Tournée]]))</f>
        <v>0</v>
      </c>
    </row>
    <row r="174" spans="1:3">
      <c r="A174" t="str">
        <f>INDEX(Tableau1[[#Headers],[BARRE]:[HUET]],1,1+(ROW()-2)/COUNTA('ram ou '!$A:$A))</f>
        <v>DELALANDE</v>
      </c>
      <c r="B174" t="str">
        <f>INDEX('ram ou '!$A:$A,ROW(BDD!B173)-COUNTA('ram ou '!A:A)*ROUNDDOWN((ROW()-ROW(BDD!$B$2))/COUNTA('ram ou '!$A:$A),0),1)</f>
        <v>RETOUR AGEN</v>
      </c>
      <c r="C174">
        <f>SUMPRODUCT((Tableau1[[#Headers],[BARRE]:[HUET]]=BDD[[#This Row],[Chauffeur]])*(Tableau1[[BARRE]:[HUET]]=BDD[[#This Row],[Tournée]]))</f>
        <v>0</v>
      </c>
    </row>
    <row r="175" spans="1:3">
      <c r="A175" t="str">
        <f>INDEX(Tableau1[[#Headers],[BARRE]:[HUET]],1,1+(ROW()-2)/COUNTA('ram ou '!$A:$A))</f>
        <v>DELALANDE</v>
      </c>
      <c r="B175" t="str">
        <f>INDEX('ram ou '!$A:$A,ROW(BDD!B174)-COUNTA('ram ou '!A:A)*ROUNDDOWN((ROW()-ROW(BDD!$B$2))/COUNTA('ram ou '!$A:$A),0),1)</f>
        <v>RETOUR ORLEANS</v>
      </c>
      <c r="C175">
        <f>SUMPRODUCT((Tableau1[[#Headers],[BARRE]:[HUET]]=BDD[[#This Row],[Chauffeur]])*(Tableau1[[BARRE]:[HUET]]=BDD[[#This Row],[Tournée]]))</f>
        <v>0</v>
      </c>
    </row>
    <row r="176" spans="1:3">
      <c r="A176" t="str">
        <f>INDEX(Tableau1[[#Headers],[BARRE]:[HUET]],1,1+(ROW()-2)/COUNTA('ram ou '!$A:$A))</f>
        <v>DELALANDE</v>
      </c>
      <c r="B176" t="str">
        <f>INDEX('ram ou '!$A:$A,ROW(BDD!B175)-COUNTA('ram ou '!A:A)*ROUNDDOWN((ROW()-ROW(BDD!$B$2))/COUNTA('ram ou '!$A:$A),0),1)</f>
        <v>RETOUR ORLEANS LU</v>
      </c>
      <c r="C176">
        <f>SUMPRODUCT((Tableau1[[#Headers],[BARRE]:[HUET]]=BDD[[#This Row],[Chauffeur]])*(Tableau1[[BARRE]:[HUET]]=BDD[[#This Row],[Tournée]]))</f>
        <v>1</v>
      </c>
    </row>
    <row r="177" spans="1:3">
      <c r="A177" t="str">
        <f>INDEX(Tableau1[[#Headers],[BARRE]:[HUET]],1,1+(ROW()-2)/COUNTA('ram ou '!$A:$A))</f>
        <v>DELALANDE</v>
      </c>
      <c r="B177" t="str">
        <f>INDEX('ram ou '!$A:$A,ROW(BDD!B176)-COUNTA('ram ou '!A:A)*ROUNDDOWN((ROW()-ROW(BDD!$B$2))/COUNTA('ram ou '!$A:$A),0),1)</f>
        <v>RETOUR ORLEANS SA</v>
      </c>
      <c r="C177">
        <f>SUMPRODUCT((Tableau1[[#Headers],[BARRE]:[HUET]]=BDD[[#This Row],[Chauffeur]])*(Tableau1[[BARRE]:[HUET]]=BDD[[#This Row],[Tournée]]))</f>
        <v>0</v>
      </c>
    </row>
    <row r="178" spans="1:3">
      <c r="A178" t="str">
        <f>INDEX(Tableau1[[#Headers],[BARRE]:[HUET]],1,1+(ROW()-2)/COUNTA('ram ou '!$A:$A))</f>
        <v>DELALANDE</v>
      </c>
      <c r="B178" t="str">
        <f>INDEX('ram ou '!$A:$A,ROW(BDD!B177)-COUNTA('ram ou '!A:A)*ROUNDDOWN((ROW()-ROW(BDD!$B$2))/COUNTA('ram ou '!$A:$A),0),1)</f>
        <v>SUP A/A PARIS</v>
      </c>
      <c r="C178">
        <f>SUMPRODUCT((Tableau1[[#Headers],[BARRE]:[HUET]]=BDD[[#This Row],[Chauffeur]])*(Tableau1[[BARRE]:[HUET]]=BDD[[#This Row],[Tournée]]))</f>
        <v>0</v>
      </c>
    </row>
    <row r="179" spans="1:3">
      <c r="A179" t="str">
        <f>INDEX(Tableau1[[#Headers],[BARRE]:[HUET]],1,1+(ROW()-2)/COUNTA('ram ou '!$A:$A))</f>
        <v>DELALANDE</v>
      </c>
      <c r="B179" t="str">
        <f>INDEX('ram ou '!$A:$A,ROW(BDD!B178)-COUNTA('ram ou '!A:A)*ROUNDDOWN((ROW()-ROW(BDD!$B$2))/COUNTA('ram ou '!$A:$A),0),1)</f>
        <v>VENDEE</v>
      </c>
      <c r="C179">
        <f>SUMPRODUCT((Tableau1[[#Headers],[BARRE]:[HUET]]=BDD[[#This Row],[Chauffeur]])*(Tableau1[[BARRE]:[HUET]]=BDD[[#This Row],[Tournée]]))</f>
        <v>0</v>
      </c>
    </row>
    <row r="180" spans="1:3">
      <c r="A180" t="str">
        <f>INDEX(Tableau1[[#Headers],[BARRE]:[HUET]],1,1+(ROW()-2)/COUNTA('ram ou '!$A:$A))</f>
        <v>DELALANDE</v>
      </c>
      <c r="B180" t="str">
        <f>INDEX('ram ou '!$A:$A,ROW(BDD!B179)-COUNTA('ram ou '!A:A)*ROUNDDOWN((ROW()-ROW(BDD!$B$2))/COUNTA('ram ou '!$A:$A),0),1)</f>
        <v>RAM MALO + LAVAL</v>
      </c>
      <c r="C180">
        <f>SUMPRODUCT((Tableau1[[#Headers],[BARRE]:[HUET]]=BDD[[#This Row],[Chauffeur]])*(Tableau1[[BARRE]:[HUET]]=BDD[[#This Row],[Tournée]]))</f>
        <v>0</v>
      </c>
    </row>
    <row r="181" spans="1:3">
      <c r="A181" t="str">
        <f>INDEX(Tableau1[[#Headers],[BARRE]:[HUET]],1,1+(ROW()-2)/COUNTA('ram ou '!$A:$A))</f>
        <v>DELALANDE</v>
      </c>
      <c r="B181" t="str">
        <f>INDEX('ram ou '!$A:$A,ROW(BDD!B180)-COUNTA('ram ou '!A:A)*ROUNDDOWN((ROW()-ROW(BDD!$B$2))/COUNTA('ram ou '!$A:$A),0),1)</f>
        <v>NAV LANGRE DIM</v>
      </c>
      <c r="C181">
        <f>SUMPRODUCT((Tableau1[[#Headers],[BARRE]:[HUET]]=BDD[[#This Row],[Chauffeur]])*(Tableau1[[BARRE]:[HUET]]=BDD[[#This Row],[Tournée]]))</f>
        <v>0</v>
      </c>
    </row>
    <row r="182" spans="1:3">
      <c r="A182" t="str">
        <f>INDEX(Tableau1[[#Headers],[BARRE]:[HUET]],1,1+(ROW()-2)/COUNTA('ram ou '!$A:$A))</f>
        <v>DELALANDE</v>
      </c>
      <c r="B182" t="str">
        <f>INDEX('ram ou '!$A:$A,ROW(BDD!B181)-COUNTA('ram ou '!A:A)*ROUNDDOWN((ROW()-ROW(BDD!$B$2))/COUNTA('ram ou '!$A:$A),0),1)</f>
        <v>SU FONTENAY 12H</v>
      </c>
      <c r="C182">
        <f>SUMPRODUCT((Tableau1[[#Headers],[BARRE]:[HUET]]=BDD[[#This Row],[Chauffeur]])*(Tableau1[[BARRE]:[HUET]]=BDD[[#This Row],[Tournée]]))</f>
        <v>0</v>
      </c>
    </row>
    <row r="183" spans="1:3">
      <c r="A183" t="str">
        <f>INDEX(Tableau1[[#Headers],[BARRE]:[HUET]],1,1+(ROW()-2)/COUNTA('ram ou '!$A:$A))</f>
        <v>DELALANDE</v>
      </c>
      <c r="B183" t="str">
        <f>INDEX('ram ou '!$A:$A,ROW(BDD!B182)-COUNTA('ram ou '!A:A)*ROUNDDOWN((ROW()-ROW(BDD!$B$2))/COUNTA('ram ou '!$A:$A),0),1)</f>
        <v>PLAINTEL DIM</v>
      </c>
      <c r="C183">
        <f>SUMPRODUCT((Tableau1[[#Headers],[BARRE]:[HUET]]=BDD[[#This Row],[Chauffeur]])*(Tableau1[[BARRE]:[HUET]]=BDD[[#This Row],[Tournée]]))</f>
        <v>0</v>
      </c>
    </row>
    <row r="184" spans="1:3">
      <c r="A184" t="str">
        <f>INDEX(Tableau1[[#Headers],[BARRE]:[HUET]],1,1+(ROW()-2)/COUNTA('ram ou '!$A:$A))</f>
        <v>DELALANDE</v>
      </c>
      <c r="B184" t="str">
        <f>INDEX('ram ou '!$A:$A,ROW(BDD!B183)-COUNTA('ram ou '!A:A)*ROUNDDOWN((ROW()-ROW(BDD!$B$2))/COUNTA('ram ou '!$A:$A),0),1)</f>
        <v>ROUEN + BASES</v>
      </c>
      <c r="C184">
        <f>SUMPRODUCT((Tableau1[[#Headers],[BARRE]:[HUET]]=BDD[[#This Row],[Chauffeur]])*(Tableau1[[BARRE]:[HUET]]=BDD[[#This Row],[Tournée]]))</f>
        <v>0</v>
      </c>
    </row>
    <row r="185" spans="1:3">
      <c r="A185" t="str">
        <f>INDEX(Tableau1[[#Headers],[BARRE]:[HUET]],1,1+(ROW()-2)/COUNTA('ram ou '!$A:$A))</f>
        <v>DELALANDE</v>
      </c>
      <c r="B185" t="str">
        <f>INDEX('ram ou '!$A:$A,ROW(BDD!B184)-COUNTA('ram ou '!A:A)*ROUNDDOWN((ROW()-ROW(BDD!$B$2))/COUNTA('ram ou '!$A:$A),0),1)</f>
        <v>LE MANS A/A</v>
      </c>
      <c r="C185">
        <f>SUMPRODUCT((Tableau1[[#Headers],[BARRE]:[HUET]]=BDD[[#This Row],[Chauffeur]])*(Tableau1[[BARRE]:[HUET]]=BDD[[#This Row],[Tournée]]))</f>
        <v>0</v>
      </c>
    </row>
    <row r="186" spans="1:3">
      <c r="A186" t="str">
        <f>INDEX(Tableau1[[#Headers],[BARRE]:[HUET]],1,1+(ROW()-2)/COUNTA('ram ou '!$A:$A))</f>
        <v>DELALANDE</v>
      </c>
      <c r="B186" t="str">
        <f>INDEX('ram ou '!$A:$A,ROW(BDD!B185)-COUNTA('ram ou '!A:A)*ROUNDDOWN((ROW()-ROW(BDD!$B$2))/COUNTA('ram ou '!$A:$A),0),1)</f>
        <v>NAV TOURS</v>
      </c>
      <c r="C186">
        <f>SUMPRODUCT((Tableau1[[#Headers],[BARRE]:[HUET]]=BDD[[#This Row],[Chauffeur]])*(Tableau1[[BARRE]:[HUET]]=BDD[[#This Row],[Tournée]]))</f>
        <v>0</v>
      </c>
    </row>
    <row r="187" spans="1:3">
      <c r="A187" t="str">
        <f>INDEX(Tableau1[[#Headers],[BARRE]:[HUET]],1,1+(ROW()-2)/COUNTA('ram ou '!$A:$A))</f>
        <v>DUGUE A</v>
      </c>
      <c r="B187" t="str">
        <f>INDEX('ram ou '!$A:$A,ROW(BDD!B186)-COUNTA('ram ou '!A:A)*ROUNDDOWN((ROW()-ROW(BDD!$B$2))/COUNTA('ram ou '!$A:$A),0),1)</f>
        <v>NAV ATHIS 2</v>
      </c>
      <c r="C187">
        <f>SUMPRODUCT((Tableau1[[#Headers],[BARRE]:[HUET]]=BDD[[#This Row],[Chauffeur]])*(Tableau1[[BARRE]:[HUET]]=BDD[[#This Row],[Tournée]]))</f>
        <v>0</v>
      </c>
    </row>
    <row r="188" spans="1:3">
      <c r="A188" t="str">
        <f>INDEX(Tableau1[[#Headers],[BARRE]:[HUET]],1,1+(ROW()-2)/COUNTA('ram ou '!$A:$A))</f>
        <v>DUGUE A</v>
      </c>
      <c r="B188" t="str">
        <f>INDEX('ram ou '!$A:$A,ROW(BDD!B187)-COUNTA('ram ou '!A:A)*ROUNDDOWN((ROW()-ROW(BDD!$B$2))/COUNTA('ram ou '!$A:$A),0),1)</f>
        <v>NAV CHATEAUBOUR</v>
      </c>
      <c r="C188">
        <f>SUMPRODUCT((Tableau1[[#Headers],[BARRE]:[HUET]]=BDD[[#This Row],[Chauffeur]])*(Tableau1[[BARRE]:[HUET]]=BDD[[#This Row],[Tournée]]))</f>
        <v>0</v>
      </c>
    </row>
    <row r="189" spans="1:3">
      <c r="A189" t="str">
        <f>INDEX(Tableau1[[#Headers],[BARRE]:[HUET]],1,1+(ROW()-2)/COUNTA('ram ou '!$A:$A))</f>
        <v>DUGUE A</v>
      </c>
      <c r="B189" t="str">
        <f>INDEX('ram ou '!$A:$A,ROW(BDD!B188)-COUNTA('ram ou '!A:A)*ROUNDDOWN((ROW()-ROW(BDD!$B$2))/COUNTA('ram ou '!$A:$A),0),1)</f>
        <v>NAV CHAULNES</v>
      </c>
      <c r="C189">
        <f>SUMPRODUCT((Tableau1[[#Headers],[BARRE]:[HUET]]=BDD[[#This Row],[Chauffeur]])*(Tableau1[[BARRE]:[HUET]]=BDD[[#This Row],[Tournée]]))</f>
        <v>0</v>
      </c>
    </row>
    <row r="190" spans="1:3">
      <c r="A190" t="str">
        <f>INDEX(Tableau1[[#Headers],[BARRE]:[HUET]],1,1+(ROW()-2)/COUNTA('ram ou '!$A:$A))</f>
        <v>DUGUE A</v>
      </c>
      <c r="B190" t="str">
        <f>INDEX('ram ou '!$A:$A,ROW(BDD!B189)-COUNTA('ram ou '!A:A)*ROUNDDOWN((ROW()-ROW(BDD!$B$2))/COUNTA('ram ou '!$A:$A),0),1)</f>
        <v>NAV CLERMONT</v>
      </c>
      <c r="C190">
        <f>SUMPRODUCT((Tableau1[[#Headers],[BARRE]:[HUET]]=BDD[[#This Row],[Chauffeur]])*(Tableau1[[BARRE]:[HUET]]=BDD[[#This Row],[Tournée]]))</f>
        <v>0</v>
      </c>
    </row>
    <row r="191" spans="1:3">
      <c r="A191" t="str">
        <f>INDEX(Tableau1[[#Headers],[BARRE]:[HUET]],1,1+(ROW()-2)/COUNTA('ram ou '!$A:$A))</f>
        <v>DUGUE A</v>
      </c>
      <c r="B191" t="str">
        <f>INDEX('ram ou '!$A:$A,ROW(BDD!B190)-COUNTA('ram ou '!A:A)*ROUNDDOWN((ROW()-ROW(BDD!$B$2))/COUNTA('ram ou '!$A:$A),0),1)</f>
        <v>NAV DIJON</v>
      </c>
      <c r="C191">
        <f>SUMPRODUCT((Tableau1[[#Headers],[BARRE]:[HUET]]=BDD[[#This Row],[Chauffeur]])*(Tableau1[[BARRE]:[HUET]]=BDD[[#This Row],[Tournée]]))</f>
        <v>0</v>
      </c>
    </row>
    <row r="192" spans="1:3">
      <c r="A192" t="str">
        <f>INDEX(Tableau1[[#Headers],[BARRE]:[HUET]],1,1+(ROW()-2)/COUNTA('ram ou '!$A:$A))</f>
        <v>DUGUE A</v>
      </c>
      <c r="B192" t="str">
        <f>INDEX('ram ou '!$A:$A,ROW(BDD!B191)-COUNTA('ram ou '!A:A)*ROUNDDOWN((ROW()-ROW(BDD!$B$2))/COUNTA('ram ou '!$A:$A),0),1)</f>
        <v>NAV LANGRES</v>
      </c>
      <c r="C192">
        <f>SUMPRODUCT((Tableau1[[#Headers],[BARRE]:[HUET]]=BDD[[#This Row],[Chauffeur]])*(Tableau1[[BARRE]:[HUET]]=BDD[[#This Row],[Tournée]]))</f>
        <v>0</v>
      </c>
    </row>
    <row r="193" spans="1:3">
      <c r="A193" t="str">
        <f>INDEX(Tableau1[[#Headers],[BARRE]:[HUET]],1,1+(ROW()-2)/COUNTA('ram ou '!$A:$A))</f>
        <v>DUGUE A</v>
      </c>
      <c r="B193" t="str">
        <f>INDEX('ram ou '!$A:$A,ROW(BDD!B192)-COUNTA('ram ou '!A:A)*ROUNDDOWN((ROW()-ROW(BDD!$B$2))/COUNTA('ram ou '!$A:$A),0),1)</f>
        <v>NAV LILLE</v>
      </c>
      <c r="C193">
        <f>SUMPRODUCT((Tableau1[[#Headers],[BARRE]:[HUET]]=BDD[[#This Row],[Chauffeur]])*(Tableau1[[BARRE]:[HUET]]=BDD[[#This Row],[Tournée]]))</f>
        <v>0</v>
      </c>
    </row>
    <row r="194" spans="1:3">
      <c r="A194" t="str">
        <f>INDEX(Tableau1[[#Headers],[BARRE]:[HUET]],1,1+(ROW()-2)/COUNTA('ram ou '!$A:$A))</f>
        <v>DUGUE A</v>
      </c>
      <c r="B194" t="str">
        <f>INDEX('ram ou '!$A:$A,ROW(BDD!B193)-COUNTA('ram ou '!A:A)*ROUNDDOWN((ROW()-ROW(BDD!$B$2))/COUNTA('ram ou '!$A:$A),0),1)</f>
        <v>NAV NIORT</v>
      </c>
      <c r="C194">
        <f>SUMPRODUCT((Tableau1[[#Headers],[BARRE]:[HUET]]=BDD[[#This Row],[Chauffeur]])*(Tableau1[[BARRE]:[HUET]]=BDD[[#This Row],[Tournée]]))</f>
        <v>0</v>
      </c>
    </row>
    <row r="195" spans="1:3">
      <c r="A195" t="str">
        <f>INDEX(Tableau1[[#Headers],[BARRE]:[HUET]],1,1+(ROW()-2)/COUNTA('ram ou '!$A:$A))</f>
        <v>DUGUE A</v>
      </c>
      <c r="B195" t="str">
        <f>INDEX('ram ou '!$A:$A,ROW(BDD!B194)-COUNTA('ram ou '!A:A)*ROUNDDOWN((ROW()-ROW(BDD!$B$2))/COUNTA('ram ou '!$A:$A),0),1)</f>
        <v xml:space="preserve">NAV ST SEVER </v>
      </c>
      <c r="C195">
        <f>SUMPRODUCT((Tableau1[[#Headers],[BARRE]:[HUET]]=BDD[[#This Row],[Chauffeur]])*(Tableau1[[BARRE]:[HUET]]=BDD[[#This Row],[Tournée]]))</f>
        <v>0</v>
      </c>
    </row>
    <row r="196" spans="1:3">
      <c r="A196" t="str">
        <f>INDEX(Tableau1[[#Headers],[BARRE]:[HUET]],1,1+(ROW()-2)/COUNTA('ram ou '!$A:$A))</f>
        <v>DUGUE A</v>
      </c>
      <c r="B196" t="str">
        <f>INDEX('ram ou '!$A:$A,ROW(BDD!B195)-COUNTA('ram ou '!A:A)*ROUNDDOWN((ROW()-ROW(BDD!$B$2))/COUNTA('ram ou '!$A:$A),0),1)</f>
        <v>NAV VELAINES</v>
      </c>
      <c r="C196">
        <f>SUMPRODUCT((Tableau1[[#Headers],[BARRE]:[HUET]]=BDD[[#This Row],[Chauffeur]])*(Tableau1[[BARRE]:[HUET]]=BDD[[#This Row],[Tournée]]))</f>
        <v>1</v>
      </c>
    </row>
    <row r="197" spans="1:3">
      <c r="A197" t="str">
        <f>INDEX(Tableau1[[#Headers],[BARRE]:[HUET]],1,1+(ROW()-2)/COUNTA('ram ou '!$A:$A))</f>
        <v>DUGUE A</v>
      </c>
      <c r="B197" t="str">
        <f>INDEX('ram ou '!$A:$A,ROW(BDD!B196)-COUNTA('ram ou '!A:A)*ROUNDDOWN((ROW()-ROW(BDD!$B$2))/COUNTA('ram ou '!$A:$A),0),1)</f>
        <v>RAM +  NANTES 21H</v>
      </c>
      <c r="C197">
        <f>SUMPRODUCT((Tableau1[[#Headers],[BARRE]:[HUET]]=BDD[[#This Row],[Chauffeur]])*(Tableau1[[BARRE]:[HUET]]=BDD[[#This Row],[Tournée]]))</f>
        <v>0</v>
      </c>
    </row>
    <row r="198" spans="1:3">
      <c r="A198" t="str">
        <f>INDEX(Tableau1[[#Headers],[BARRE]:[HUET]],1,1+(ROW()-2)/COUNTA('ram ou '!$A:$A))</f>
        <v>DUGUE A</v>
      </c>
      <c r="B198" t="str">
        <f>INDEX('ram ou '!$A:$A,ROW(BDD!B197)-COUNTA('ram ou '!A:A)*ROUNDDOWN((ROW()-ROW(BDD!$B$2))/COUNTA('ram ou '!$A:$A),0),1)</f>
        <v>RAM + 20H TOURS</v>
      </c>
      <c r="C198">
        <f>SUMPRODUCT((Tableau1[[#Headers],[BARRE]:[HUET]]=BDD[[#This Row],[Chauffeur]])*(Tableau1[[BARRE]:[HUET]]=BDD[[#This Row],[Tournée]]))</f>
        <v>0</v>
      </c>
    </row>
    <row r="199" spans="1:3">
      <c r="A199" t="str">
        <f>INDEX(Tableau1[[#Headers],[BARRE]:[HUET]],1,1+(ROW()-2)/COUNTA('ram ou '!$A:$A))</f>
        <v>DUGUE A</v>
      </c>
      <c r="B199" t="str">
        <f>INDEX('ram ou '!$A:$A,ROW(BDD!B198)-COUNTA('ram ou '!A:A)*ROUNDDOWN((ROW()-ROW(BDD!$B$2))/COUNTA('ram ou '!$A:$A),0),1)</f>
        <v>RAM + 21h30 TOURS</v>
      </c>
      <c r="C199">
        <f>SUMPRODUCT((Tableau1[[#Headers],[BARRE]:[HUET]]=BDD[[#This Row],[Chauffeur]])*(Tableau1[[BARRE]:[HUET]]=BDD[[#This Row],[Tournée]]))</f>
        <v>0</v>
      </c>
    </row>
    <row r="200" spans="1:3">
      <c r="A200" t="str">
        <f>INDEX(Tableau1[[#Headers],[BARRE]:[HUET]],1,1+(ROW()-2)/COUNTA('ram ou '!$A:$A))</f>
        <v>DUGUE A</v>
      </c>
      <c r="B200" t="str">
        <f>INDEX('ram ou '!$A:$A,ROW(BDD!B199)-COUNTA('ram ou '!A:A)*ROUNDDOWN((ROW()-ROW(BDD!$B$2))/COUNTA('ram ou '!$A:$A),0),1)</f>
        <v>RAM + ANGERS 21H30</v>
      </c>
      <c r="C200">
        <f>SUMPRODUCT((Tableau1[[#Headers],[BARRE]:[HUET]]=BDD[[#This Row],[Chauffeur]])*(Tableau1[[BARRE]:[HUET]]=BDD[[#This Row],[Tournée]]))</f>
        <v>0</v>
      </c>
    </row>
    <row r="201" spans="1:3">
      <c r="A201" t="str">
        <f>INDEX(Tableau1[[#Headers],[BARRE]:[HUET]],1,1+(ROW()-2)/COUNTA('ram ou '!$A:$A))</f>
        <v>DUGUE A</v>
      </c>
      <c r="B201" t="str">
        <f>INDEX('ram ou '!$A:$A,ROW(BDD!B200)-COUNTA('ram ou '!A:A)*ROUNDDOWN((ROW()-ROW(BDD!$B$2))/COUNTA('ram ou '!$A:$A),0),1)</f>
        <v>RAM + ATHIS 1</v>
      </c>
      <c r="C201">
        <f>SUMPRODUCT((Tableau1[[#Headers],[BARRE]:[HUET]]=BDD[[#This Row],[Chauffeur]])*(Tableau1[[BARRE]:[HUET]]=BDD[[#This Row],[Tournée]]))</f>
        <v>6</v>
      </c>
    </row>
    <row r="202" spans="1:3">
      <c r="A202" t="str">
        <f>INDEX(Tableau1[[#Headers],[BARRE]:[HUET]],1,1+(ROW()-2)/COUNTA('ram ou '!$A:$A))</f>
        <v>DUGUE A</v>
      </c>
      <c r="B202" t="str">
        <f>INDEX('ram ou '!$A:$A,ROW(BDD!B201)-COUNTA('ram ou '!A:A)*ROUNDDOWN((ROW()-ROW(BDD!$B$2))/COUNTA('ram ou '!$A:$A),0),1)</f>
        <v>RAM + CAEN 21H15</v>
      </c>
      <c r="C202">
        <f>SUMPRODUCT((Tableau1[[#Headers],[BARRE]:[HUET]]=BDD[[#This Row],[Chauffeur]])*(Tableau1[[BARRE]:[HUET]]=BDD[[#This Row],[Tournée]]))</f>
        <v>0</v>
      </c>
    </row>
    <row r="203" spans="1:3">
      <c r="A203" t="str">
        <f>INDEX(Tableau1[[#Headers],[BARRE]:[HUET]],1,1+(ROW()-2)/COUNTA('ram ou '!$A:$A))</f>
        <v>DUGUE A</v>
      </c>
      <c r="B203" t="str">
        <f>INDEX('ram ou '!$A:$A,ROW(BDD!B202)-COUNTA('ram ou '!A:A)*ROUNDDOWN((ROW()-ROW(BDD!$B$2))/COUNTA('ram ou '!$A:$A),0),1)</f>
        <v>RAM + NANTES 1</v>
      </c>
      <c r="C203">
        <f>SUMPRODUCT((Tableau1[[#Headers],[BARRE]:[HUET]]=BDD[[#This Row],[Chauffeur]])*(Tableau1[[BARRE]:[HUET]]=BDD[[#This Row],[Tournée]]))</f>
        <v>0</v>
      </c>
    </row>
    <row r="204" spans="1:3">
      <c r="A204" t="str">
        <f>INDEX(Tableau1[[#Headers],[BARRE]:[HUET]],1,1+(ROW()-2)/COUNTA('ram ou '!$A:$A))</f>
        <v>DUGUE A</v>
      </c>
      <c r="B204" t="str">
        <f>INDEX('ram ou '!$A:$A,ROW(BDD!B203)-COUNTA('ram ou '!A:A)*ROUNDDOWN((ROW()-ROW(BDD!$B$2))/COUNTA('ram ou '!$A:$A),0),1)</f>
        <v>RAM + ORLEANS 21H</v>
      </c>
      <c r="C204">
        <f>SUMPRODUCT((Tableau1[[#Headers],[BARRE]:[HUET]]=BDD[[#This Row],[Chauffeur]])*(Tableau1[[BARRE]:[HUET]]=BDD[[#This Row],[Tournée]]))</f>
        <v>0</v>
      </c>
    </row>
    <row r="205" spans="1:3">
      <c r="A205" t="str">
        <f>INDEX(Tableau1[[#Headers],[BARRE]:[HUET]],1,1+(ROW()-2)/COUNTA('ram ou '!$A:$A))</f>
        <v>DUGUE A</v>
      </c>
      <c r="B205" t="str">
        <f>INDEX('ram ou '!$A:$A,ROW(BDD!B204)-COUNTA('ram ou '!A:A)*ROUNDDOWN((ROW()-ROW(BDD!$B$2))/COUNTA('ram ou '!$A:$A),0),1)</f>
        <v>RAM 14H00</v>
      </c>
      <c r="C205">
        <f>SUMPRODUCT((Tableau1[[#Headers],[BARRE]:[HUET]]=BDD[[#This Row],[Chauffeur]])*(Tableau1[[BARRE]:[HUET]]=BDD[[#This Row],[Tournée]]))</f>
        <v>0</v>
      </c>
    </row>
    <row r="206" spans="1:3">
      <c r="A206" t="str">
        <f>INDEX(Tableau1[[#Headers],[BARRE]:[HUET]],1,1+(ROW()-2)/COUNTA('ram ou '!$A:$A))</f>
        <v>DUGUE A</v>
      </c>
      <c r="B206" t="str">
        <f>INDEX('ram ou '!$A:$A,ROW(BDD!B205)-COUNTA('ram ou '!A:A)*ROUNDDOWN((ROW()-ROW(BDD!$B$2))/COUNTA('ram ou '!$A:$A),0),1)</f>
        <v>AGEN</v>
      </c>
      <c r="C206">
        <f>SUMPRODUCT((Tableau1[[#Headers],[BARRE]:[HUET]]=BDD[[#This Row],[Chauffeur]])*(Tableau1[[BARRE]:[HUET]]=BDD[[#This Row],[Tournée]]))</f>
        <v>0</v>
      </c>
    </row>
    <row r="207" spans="1:3">
      <c r="A207" t="str">
        <f>INDEX(Tableau1[[#Headers],[BARRE]:[HUET]],1,1+(ROW()-2)/COUNTA('ram ou '!$A:$A))</f>
        <v>DUGUE A</v>
      </c>
      <c r="B207" t="str">
        <f>INDEX('ram ou '!$A:$A,ROW(BDD!B206)-COUNTA('ram ou '!A:A)*ROUNDDOWN((ROW()-ROW(BDD!$B$2))/COUNTA('ram ou '!$A:$A),0),1)</f>
        <v>AGEN DIM</v>
      </c>
      <c r="C207">
        <f>SUMPRODUCT((Tableau1[[#Headers],[BARRE]:[HUET]]=BDD[[#This Row],[Chauffeur]])*(Tableau1[[BARRE]:[HUET]]=BDD[[#This Row],[Tournée]]))</f>
        <v>0</v>
      </c>
    </row>
    <row r="208" spans="1:3">
      <c r="A208" t="str">
        <f>INDEX(Tableau1[[#Headers],[BARRE]:[HUET]],1,1+(ROW()-2)/COUNTA('ram ou '!$A:$A))</f>
        <v>DUGUE A</v>
      </c>
      <c r="B208" t="str">
        <f>INDEX('ram ou '!$A:$A,ROW(BDD!B207)-COUNTA('ram ou '!A:A)*ROUNDDOWN((ROW()-ROW(BDD!$B$2))/COUNTA('ram ou '!$A:$A),0),1)</f>
        <v>AMILLY / SENS</v>
      </c>
      <c r="C208">
        <f>SUMPRODUCT((Tableau1[[#Headers],[BARRE]:[HUET]]=BDD[[#This Row],[Chauffeur]])*(Tableau1[[BARRE]:[HUET]]=BDD[[#This Row],[Tournée]]))</f>
        <v>0</v>
      </c>
    </row>
    <row r="209" spans="1:3">
      <c r="A209" t="str">
        <f>INDEX(Tableau1[[#Headers],[BARRE]:[HUET]],1,1+(ROW()-2)/COUNTA('ram ou '!$A:$A))</f>
        <v>DUGUE A</v>
      </c>
      <c r="B209" t="str">
        <f>INDEX('ram ou '!$A:$A,ROW(BDD!B208)-COUNTA('ram ou '!A:A)*ROUNDDOWN((ROW()-ROW(BDD!$B$2))/COUNTA('ram ou '!$A:$A),0),1)</f>
        <v>JACQUET SA</v>
      </c>
      <c r="C209">
        <f>SUMPRODUCT((Tableau1[[#Headers],[BARRE]:[HUET]]=BDD[[#This Row],[Chauffeur]])*(Tableau1[[BARRE]:[HUET]]=BDD[[#This Row],[Tournée]]))</f>
        <v>0</v>
      </c>
    </row>
    <row r="210" spans="1:3">
      <c r="A210" t="str">
        <f>INDEX(Tableau1[[#Headers],[BARRE]:[HUET]],1,1+(ROW()-2)/COUNTA('ram ou '!$A:$A))</f>
        <v>DUGUE A</v>
      </c>
      <c r="B210" t="str">
        <f>INDEX('ram ou '!$A:$A,ROW(BDD!B209)-COUNTA('ram ou '!A:A)*ROUNDDOWN((ROW()-ROW(BDD!$B$2))/COUNTA('ram ou '!$A:$A),0),1)</f>
        <v>PARIS 13H30</v>
      </c>
      <c r="C210">
        <f>SUMPRODUCT((Tableau1[[#Headers],[BARRE]:[HUET]]=BDD[[#This Row],[Chauffeur]])*(Tableau1[[BARRE]:[HUET]]=BDD[[#This Row],[Tournée]]))</f>
        <v>0</v>
      </c>
    </row>
    <row r="211" spans="1:3">
      <c r="A211" t="str">
        <f>INDEX(Tableau1[[#Headers],[BARRE]:[HUET]],1,1+(ROW()-2)/COUNTA('ram ou '!$A:$A))</f>
        <v>DUGUE A</v>
      </c>
      <c r="B211" t="str">
        <f>INDEX('ram ou '!$A:$A,ROW(BDD!B210)-COUNTA('ram ou '!A:A)*ROUNDDOWN((ROW()-ROW(BDD!$B$2))/COUNTA('ram ou '!$A:$A),0),1)</f>
        <v>RETOUR AGEN</v>
      </c>
      <c r="C211">
        <f>SUMPRODUCT((Tableau1[[#Headers],[BARRE]:[HUET]]=BDD[[#This Row],[Chauffeur]])*(Tableau1[[BARRE]:[HUET]]=BDD[[#This Row],[Tournée]]))</f>
        <v>0</v>
      </c>
    </row>
    <row r="212" spans="1:3">
      <c r="A212" t="str">
        <f>INDEX(Tableau1[[#Headers],[BARRE]:[HUET]],1,1+(ROW()-2)/COUNTA('ram ou '!$A:$A))</f>
        <v>DUGUE A</v>
      </c>
      <c r="B212" t="str">
        <f>INDEX('ram ou '!$A:$A,ROW(BDD!B211)-COUNTA('ram ou '!A:A)*ROUNDDOWN((ROW()-ROW(BDD!$B$2))/COUNTA('ram ou '!$A:$A),0),1)</f>
        <v>RETOUR ORLEANS</v>
      </c>
      <c r="C212">
        <f>SUMPRODUCT((Tableau1[[#Headers],[BARRE]:[HUET]]=BDD[[#This Row],[Chauffeur]])*(Tableau1[[BARRE]:[HUET]]=BDD[[#This Row],[Tournée]]))</f>
        <v>0</v>
      </c>
    </row>
    <row r="213" spans="1:3">
      <c r="A213" t="str">
        <f>INDEX(Tableau1[[#Headers],[BARRE]:[HUET]],1,1+(ROW()-2)/COUNTA('ram ou '!$A:$A))</f>
        <v>DUGUE A</v>
      </c>
      <c r="B213" t="str">
        <f>INDEX('ram ou '!$A:$A,ROW(BDD!B212)-COUNTA('ram ou '!A:A)*ROUNDDOWN((ROW()-ROW(BDD!$B$2))/COUNTA('ram ou '!$A:$A),0),1)</f>
        <v>RETOUR ORLEANS LU</v>
      </c>
      <c r="C213">
        <f>SUMPRODUCT((Tableau1[[#Headers],[BARRE]:[HUET]]=BDD[[#This Row],[Chauffeur]])*(Tableau1[[BARRE]:[HUET]]=BDD[[#This Row],[Tournée]]))</f>
        <v>0</v>
      </c>
    </row>
    <row r="214" spans="1:3">
      <c r="A214" t="str">
        <f>INDEX(Tableau1[[#Headers],[BARRE]:[HUET]],1,1+(ROW()-2)/COUNTA('ram ou '!$A:$A))</f>
        <v>DUGUE A</v>
      </c>
      <c r="B214" t="str">
        <f>INDEX('ram ou '!$A:$A,ROW(BDD!B213)-COUNTA('ram ou '!A:A)*ROUNDDOWN((ROW()-ROW(BDD!$B$2))/COUNTA('ram ou '!$A:$A),0),1)</f>
        <v>RETOUR ORLEANS SA</v>
      </c>
      <c r="C214">
        <f>SUMPRODUCT((Tableau1[[#Headers],[BARRE]:[HUET]]=BDD[[#This Row],[Chauffeur]])*(Tableau1[[BARRE]:[HUET]]=BDD[[#This Row],[Tournée]]))</f>
        <v>0</v>
      </c>
    </row>
    <row r="215" spans="1:3">
      <c r="A215" t="str">
        <f>INDEX(Tableau1[[#Headers],[BARRE]:[HUET]],1,1+(ROW()-2)/COUNTA('ram ou '!$A:$A))</f>
        <v>DUGUE A</v>
      </c>
      <c r="B215" t="str">
        <f>INDEX('ram ou '!$A:$A,ROW(BDD!B214)-COUNTA('ram ou '!A:A)*ROUNDDOWN((ROW()-ROW(BDD!$B$2))/COUNTA('ram ou '!$A:$A),0),1)</f>
        <v>SUP A/A PARIS</v>
      </c>
      <c r="C215">
        <f>SUMPRODUCT((Tableau1[[#Headers],[BARRE]:[HUET]]=BDD[[#This Row],[Chauffeur]])*(Tableau1[[BARRE]:[HUET]]=BDD[[#This Row],[Tournée]]))</f>
        <v>0</v>
      </c>
    </row>
    <row r="216" spans="1:3">
      <c r="A216" t="str">
        <f>INDEX(Tableau1[[#Headers],[BARRE]:[HUET]],1,1+(ROW()-2)/COUNTA('ram ou '!$A:$A))</f>
        <v>DUGUE A</v>
      </c>
      <c r="B216" t="str">
        <f>INDEX('ram ou '!$A:$A,ROW(BDD!B215)-COUNTA('ram ou '!A:A)*ROUNDDOWN((ROW()-ROW(BDD!$B$2))/COUNTA('ram ou '!$A:$A),0),1)</f>
        <v>VENDEE</v>
      </c>
      <c r="C216">
        <f>SUMPRODUCT((Tableau1[[#Headers],[BARRE]:[HUET]]=BDD[[#This Row],[Chauffeur]])*(Tableau1[[BARRE]:[HUET]]=BDD[[#This Row],[Tournée]]))</f>
        <v>0</v>
      </c>
    </row>
    <row r="217" spans="1:3">
      <c r="A217" t="str">
        <f>INDEX(Tableau1[[#Headers],[BARRE]:[HUET]],1,1+(ROW()-2)/COUNTA('ram ou '!$A:$A))</f>
        <v>DUGUE A</v>
      </c>
      <c r="B217" t="str">
        <f>INDEX('ram ou '!$A:$A,ROW(BDD!B216)-COUNTA('ram ou '!A:A)*ROUNDDOWN((ROW()-ROW(BDD!$B$2))/COUNTA('ram ou '!$A:$A),0),1)</f>
        <v>RAM MALO + LAVAL</v>
      </c>
      <c r="C217">
        <f>SUMPRODUCT((Tableau1[[#Headers],[BARRE]:[HUET]]=BDD[[#This Row],[Chauffeur]])*(Tableau1[[BARRE]:[HUET]]=BDD[[#This Row],[Tournée]]))</f>
        <v>0</v>
      </c>
    </row>
    <row r="218" spans="1:3">
      <c r="A218" t="str">
        <f>INDEX(Tableau1[[#Headers],[BARRE]:[HUET]],1,1+(ROW()-2)/COUNTA('ram ou '!$A:$A))</f>
        <v>DUGUE A</v>
      </c>
      <c r="B218" t="str">
        <f>INDEX('ram ou '!$A:$A,ROW(BDD!B217)-COUNTA('ram ou '!A:A)*ROUNDDOWN((ROW()-ROW(BDD!$B$2))/COUNTA('ram ou '!$A:$A),0),1)</f>
        <v>NAV LANGRE DIM</v>
      </c>
      <c r="C218">
        <f>SUMPRODUCT((Tableau1[[#Headers],[BARRE]:[HUET]]=BDD[[#This Row],[Chauffeur]])*(Tableau1[[BARRE]:[HUET]]=BDD[[#This Row],[Tournée]]))</f>
        <v>0</v>
      </c>
    </row>
    <row r="219" spans="1:3">
      <c r="A219" t="str">
        <f>INDEX(Tableau1[[#Headers],[BARRE]:[HUET]],1,1+(ROW()-2)/COUNTA('ram ou '!$A:$A))</f>
        <v>DUGUE A</v>
      </c>
      <c r="B219" t="str">
        <f>INDEX('ram ou '!$A:$A,ROW(BDD!B218)-COUNTA('ram ou '!A:A)*ROUNDDOWN((ROW()-ROW(BDD!$B$2))/COUNTA('ram ou '!$A:$A),0),1)</f>
        <v>SU FONTENAY 12H</v>
      </c>
      <c r="C219">
        <f>SUMPRODUCT((Tableau1[[#Headers],[BARRE]:[HUET]]=BDD[[#This Row],[Chauffeur]])*(Tableau1[[BARRE]:[HUET]]=BDD[[#This Row],[Tournée]]))</f>
        <v>1</v>
      </c>
    </row>
    <row r="220" spans="1:3">
      <c r="A220" t="str">
        <f>INDEX(Tableau1[[#Headers],[BARRE]:[HUET]],1,1+(ROW()-2)/COUNTA('ram ou '!$A:$A))</f>
        <v>DUGUE A</v>
      </c>
      <c r="B220" t="str">
        <f>INDEX('ram ou '!$A:$A,ROW(BDD!B219)-COUNTA('ram ou '!A:A)*ROUNDDOWN((ROW()-ROW(BDD!$B$2))/COUNTA('ram ou '!$A:$A),0),1)</f>
        <v>PLAINTEL DIM</v>
      </c>
      <c r="C220">
        <f>SUMPRODUCT((Tableau1[[#Headers],[BARRE]:[HUET]]=BDD[[#This Row],[Chauffeur]])*(Tableau1[[BARRE]:[HUET]]=BDD[[#This Row],[Tournée]]))</f>
        <v>0</v>
      </c>
    </row>
    <row r="221" spans="1:3">
      <c r="A221" t="str">
        <f>INDEX(Tableau1[[#Headers],[BARRE]:[HUET]],1,1+(ROW()-2)/COUNTA('ram ou '!$A:$A))</f>
        <v>DUGUE A</v>
      </c>
      <c r="B221" t="str">
        <f>INDEX('ram ou '!$A:$A,ROW(BDD!B220)-COUNTA('ram ou '!A:A)*ROUNDDOWN((ROW()-ROW(BDD!$B$2))/COUNTA('ram ou '!$A:$A),0),1)</f>
        <v>ROUEN + BASES</v>
      </c>
      <c r="C221">
        <f>SUMPRODUCT((Tableau1[[#Headers],[BARRE]:[HUET]]=BDD[[#This Row],[Chauffeur]])*(Tableau1[[BARRE]:[HUET]]=BDD[[#This Row],[Tournée]]))</f>
        <v>0</v>
      </c>
    </row>
    <row r="222" spans="1:3">
      <c r="A222" t="str">
        <f>INDEX(Tableau1[[#Headers],[BARRE]:[HUET]],1,1+(ROW()-2)/COUNTA('ram ou '!$A:$A))</f>
        <v>DUGUE A</v>
      </c>
      <c r="B222" t="str">
        <f>INDEX('ram ou '!$A:$A,ROW(BDD!B221)-COUNTA('ram ou '!A:A)*ROUNDDOWN((ROW()-ROW(BDD!$B$2))/COUNTA('ram ou '!$A:$A),0),1)</f>
        <v>LE MANS A/A</v>
      </c>
      <c r="C222">
        <f>SUMPRODUCT((Tableau1[[#Headers],[BARRE]:[HUET]]=BDD[[#This Row],[Chauffeur]])*(Tableau1[[BARRE]:[HUET]]=BDD[[#This Row],[Tournée]]))</f>
        <v>0</v>
      </c>
    </row>
    <row r="223" spans="1:3">
      <c r="A223" t="str">
        <f>INDEX(Tableau1[[#Headers],[BARRE]:[HUET]],1,1+(ROW()-2)/COUNTA('ram ou '!$A:$A))</f>
        <v>DUGUE A</v>
      </c>
      <c r="B223" t="str">
        <f>INDEX('ram ou '!$A:$A,ROW(BDD!B222)-COUNTA('ram ou '!A:A)*ROUNDDOWN((ROW()-ROW(BDD!$B$2))/COUNTA('ram ou '!$A:$A),0),1)</f>
        <v>NAV TOURS</v>
      </c>
      <c r="C223">
        <f>SUMPRODUCT((Tableau1[[#Headers],[BARRE]:[HUET]]=BDD[[#This Row],[Chauffeur]])*(Tableau1[[BARRE]:[HUET]]=BDD[[#This Row],[Tournée]]))</f>
        <v>0</v>
      </c>
    </row>
    <row r="224" spans="1:3">
      <c r="A224" t="str">
        <f>INDEX(Tableau1[[#Headers],[BARRE]:[HUET]],1,1+(ROW()-2)/COUNTA('ram ou '!$A:$A))</f>
        <v>FOUCAUD</v>
      </c>
      <c r="B224" t="str">
        <f>INDEX('ram ou '!$A:$A,ROW(BDD!B223)-COUNTA('ram ou '!A:A)*ROUNDDOWN((ROW()-ROW(BDD!$B$2))/COUNTA('ram ou '!$A:$A),0),1)</f>
        <v>NAV ATHIS 2</v>
      </c>
      <c r="C224">
        <f>SUMPRODUCT((Tableau1[[#Headers],[BARRE]:[HUET]]=BDD[[#This Row],[Chauffeur]])*(Tableau1[[BARRE]:[HUET]]=BDD[[#This Row],[Tournée]]))</f>
        <v>1</v>
      </c>
    </row>
    <row r="225" spans="1:3">
      <c r="A225" t="str">
        <f>INDEX(Tableau1[[#Headers],[BARRE]:[HUET]],1,1+(ROW()-2)/COUNTA('ram ou '!$A:$A))</f>
        <v>FOUCAUD</v>
      </c>
      <c r="B225" t="str">
        <f>INDEX('ram ou '!$A:$A,ROW(BDD!B224)-COUNTA('ram ou '!A:A)*ROUNDDOWN((ROW()-ROW(BDD!$B$2))/COUNTA('ram ou '!$A:$A),0),1)</f>
        <v>NAV CHATEAUBOUR</v>
      </c>
      <c r="C225">
        <f>SUMPRODUCT((Tableau1[[#Headers],[BARRE]:[HUET]]=BDD[[#This Row],[Chauffeur]])*(Tableau1[[BARRE]:[HUET]]=BDD[[#This Row],[Tournée]]))</f>
        <v>0</v>
      </c>
    </row>
    <row r="226" spans="1:3">
      <c r="A226" t="str">
        <f>INDEX(Tableau1[[#Headers],[BARRE]:[HUET]],1,1+(ROW()-2)/COUNTA('ram ou '!$A:$A))</f>
        <v>FOUCAUD</v>
      </c>
      <c r="B226" t="str">
        <f>INDEX('ram ou '!$A:$A,ROW(BDD!B225)-COUNTA('ram ou '!A:A)*ROUNDDOWN((ROW()-ROW(BDD!$B$2))/COUNTA('ram ou '!$A:$A),0),1)</f>
        <v>NAV CHAULNES</v>
      </c>
      <c r="C226">
        <f>SUMPRODUCT((Tableau1[[#Headers],[BARRE]:[HUET]]=BDD[[#This Row],[Chauffeur]])*(Tableau1[[BARRE]:[HUET]]=BDD[[#This Row],[Tournée]]))</f>
        <v>0</v>
      </c>
    </row>
    <row r="227" spans="1:3">
      <c r="A227" t="str">
        <f>INDEX(Tableau1[[#Headers],[BARRE]:[HUET]],1,1+(ROW()-2)/COUNTA('ram ou '!$A:$A))</f>
        <v>FOUCAUD</v>
      </c>
      <c r="B227" t="str">
        <f>INDEX('ram ou '!$A:$A,ROW(BDD!B226)-COUNTA('ram ou '!A:A)*ROUNDDOWN((ROW()-ROW(BDD!$B$2))/COUNTA('ram ou '!$A:$A),0),1)</f>
        <v>NAV CLERMONT</v>
      </c>
      <c r="C227">
        <f>SUMPRODUCT((Tableau1[[#Headers],[BARRE]:[HUET]]=BDD[[#This Row],[Chauffeur]])*(Tableau1[[BARRE]:[HUET]]=BDD[[#This Row],[Tournée]]))</f>
        <v>1</v>
      </c>
    </row>
    <row r="228" spans="1:3">
      <c r="A228" t="str">
        <f>INDEX(Tableau1[[#Headers],[BARRE]:[HUET]],1,1+(ROW()-2)/COUNTA('ram ou '!$A:$A))</f>
        <v>FOUCAUD</v>
      </c>
      <c r="B228" t="str">
        <f>INDEX('ram ou '!$A:$A,ROW(BDD!B227)-COUNTA('ram ou '!A:A)*ROUNDDOWN((ROW()-ROW(BDD!$B$2))/COUNTA('ram ou '!$A:$A),0),1)</f>
        <v>NAV DIJON</v>
      </c>
      <c r="C228">
        <f>SUMPRODUCT((Tableau1[[#Headers],[BARRE]:[HUET]]=BDD[[#This Row],[Chauffeur]])*(Tableau1[[BARRE]:[HUET]]=BDD[[#This Row],[Tournée]]))</f>
        <v>1</v>
      </c>
    </row>
    <row r="229" spans="1:3">
      <c r="A229" t="str">
        <f>INDEX(Tableau1[[#Headers],[BARRE]:[HUET]],1,1+(ROW()-2)/COUNTA('ram ou '!$A:$A))</f>
        <v>FOUCAUD</v>
      </c>
      <c r="B229" t="str">
        <f>INDEX('ram ou '!$A:$A,ROW(BDD!B228)-COUNTA('ram ou '!A:A)*ROUNDDOWN((ROW()-ROW(BDD!$B$2))/COUNTA('ram ou '!$A:$A),0),1)</f>
        <v>NAV LANGRES</v>
      </c>
      <c r="C229">
        <f>SUMPRODUCT((Tableau1[[#Headers],[BARRE]:[HUET]]=BDD[[#This Row],[Chauffeur]])*(Tableau1[[BARRE]:[HUET]]=BDD[[#This Row],[Tournée]]))</f>
        <v>0</v>
      </c>
    </row>
    <row r="230" spans="1:3">
      <c r="A230" t="str">
        <f>INDEX(Tableau1[[#Headers],[BARRE]:[HUET]],1,1+(ROW()-2)/COUNTA('ram ou '!$A:$A))</f>
        <v>FOUCAUD</v>
      </c>
      <c r="B230" t="str">
        <f>INDEX('ram ou '!$A:$A,ROW(BDD!B229)-COUNTA('ram ou '!A:A)*ROUNDDOWN((ROW()-ROW(BDD!$B$2))/COUNTA('ram ou '!$A:$A),0),1)</f>
        <v>NAV LILLE</v>
      </c>
      <c r="C230">
        <f>SUMPRODUCT((Tableau1[[#Headers],[BARRE]:[HUET]]=BDD[[#This Row],[Chauffeur]])*(Tableau1[[BARRE]:[HUET]]=BDD[[#This Row],[Tournée]]))</f>
        <v>0</v>
      </c>
    </row>
    <row r="231" spans="1:3">
      <c r="A231" t="str">
        <f>INDEX(Tableau1[[#Headers],[BARRE]:[HUET]],1,1+(ROW()-2)/COUNTA('ram ou '!$A:$A))</f>
        <v>FOUCAUD</v>
      </c>
      <c r="B231" t="str">
        <f>INDEX('ram ou '!$A:$A,ROW(BDD!B230)-COUNTA('ram ou '!A:A)*ROUNDDOWN((ROW()-ROW(BDD!$B$2))/COUNTA('ram ou '!$A:$A),0),1)</f>
        <v>NAV NIORT</v>
      </c>
      <c r="C231">
        <f>SUMPRODUCT((Tableau1[[#Headers],[BARRE]:[HUET]]=BDD[[#This Row],[Chauffeur]])*(Tableau1[[BARRE]:[HUET]]=BDD[[#This Row],[Tournée]]))</f>
        <v>1</v>
      </c>
    </row>
    <row r="232" spans="1:3">
      <c r="A232" t="str">
        <f>INDEX(Tableau1[[#Headers],[BARRE]:[HUET]],1,1+(ROW()-2)/COUNTA('ram ou '!$A:$A))</f>
        <v>FOUCAUD</v>
      </c>
      <c r="B232" t="str">
        <f>INDEX('ram ou '!$A:$A,ROW(BDD!B231)-COUNTA('ram ou '!A:A)*ROUNDDOWN((ROW()-ROW(BDD!$B$2))/COUNTA('ram ou '!$A:$A),0),1)</f>
        <v xml:space="preserve">NAV ST SEVER </v>
      </c>
      <c r="C232">
        <f>SUMPRODUCT((Tableau1[[#Headers],[BARRE]:[HUET]]=BDD[[#This Row],[Chauffeur]])*(Tableau1[[BARRE]:[HUET]]=BDD[[#This Row],[Tournée]]))</f>
        <v>0</v>
      </c>
    </row>
    <row r="233" spans="1:3">
      <c r="A233" t="str">
        <f>INDEX(Tableau1[[#Headers],[BARRE]:[HUET]],1,1+(ROW()-2)/COUNTA('ram ou '!$A:$A))</f>
        <v>FOUCAUD</v>
      </c>
      <c r="B233" t="str">
        <f>INDEX('ram ou '!$A:$A,ROW(BDD!B232)-COUNTA('ram ou '!A:A)*ROUNDDOWN((ROW()-ROW(BDD!$B$2))/COUNTA('ram ou '!$A:$A),0),1)</f>
        <v>NAV VELAINES</v>
      </c>
      <c r="C233">
        <f>SUMPRODUCT((Tableau1[[#Headers],[BARRE]:[HUET]]=BDD[[#This Row],[Chauffeur]])*(Tableau1[[BARRE]:[HUET]]=BDD[[#This Row],[Tournée]]))</f>
        <v>1</v>
      </c>
    </row>
    <row r="234" spans="1:3">
      <c r="A234" t="str">
        <f>INDEX(Tableau1[[#Headers],[BARRE]:[HUET]],1,1+(ROW()-2)/COUNTA('ram ou '!$A:$A))</f>
        <v>FOUCAUD</v>
      </c>
      <c r="B234" t="str">
        <f>INDEX('ram ou '!$A:$A,ROW(BDD!B233)-COUNTA('ram ou '!A:A)*ROUNDDOWN((ROW()-ROW(BDD!$B$2))/COUNTA('ram ou '!$A:$A),0),1)</f>
        <v>RAM +  NANTES 21H</v>
      </c>
      <c r="C234">
        <f>SUMPRODUCT((Tableau1[[#Headers],[BARRE]:[HUET]]=BDD[[#This Row],[Chauffeur]])*(Tableau1[[BARRE]:[HUET]]=BDD[[#This Row],[Tournée]]))</f>
        <v>0</v>
      </c>
    </row>
    <row r="235" spans="1:3">
      <c r="A235" t="str">
        <f>INDEX(Tableau1[[#Headers],[BARRE]:[HUET]],1,1+(ROW()-2)/COUNTA('ram ou '!$A:$A))</f>
        <v>FOUCAUD</v>
      </c>
      <c r="B235" t="str">
        <f>INDEX('ram ou '!$A:$A,ROW(BDD!B234)-COUNTA('ram ou '!A:A)*ROUNDDOWN((ROW()-ROW(BDD!$B$2))/COUNTA('ram ou '!$A:$A),0),1)</f>
        <v>RAM + 20H TOURS</v>
      </c>
      <c r="C235">
        <f>SUMPRODUCT((Tableau1[[#Headers],[BARRE]:[HUET]]=BDD[[#This Row],[Chauffeur]])*(Tableau1[[BARRE]:[HUET]]=BDD[[#This Row],[Tournée]]))</f>
        <v>1</v>
      </c>
    </row>
    <row r="236" spans="1:3">
      <c r="A236" t="str">
        <f>INDEX(Tableau1[[#Headers],[BARRE]:[HUET]],1,1+(ROW()-2)/COUNTA('ram ou '!$A:$A))</f>
        <v>FOUCAUD</v>
      </c>
      <c r="B236" t="str">
        <f>INDEX('ram ou '!$A:$A,ROW(BDD!B235)-COUNTA('ram ou '!A:A)*ROUNDDOWN((ROW()-ROW(BDD!$B$2))/COUNTA('ram ou '!$A:$A),0),1)</f>
        <v>RAM + 21h30 TOURS</v>
      </c>
      <c r="C236">
        <f>SUMPRODUCT((Tableau1[[#Headers],[BARRE]:[HUET]]=BDD[[#This Row],[Chauffeur]])*(Tableau1[[BARRE]:[HUET]]=BDD[[#This Row],[Tournée]]))</f>
        <v>1</v>
      </c>
    </row>
    <row r="237" spans="1:3">
      <c r="A237" t="str">
        <f>INDEX(Tableau1[[#Headers],[BARRE]:[HUET]],1,1+(ROW()-2)/COUNTA('ram ou '!$A:$A))</f>
        <v>FOUCAUD</v>
      </c>
      <c r="B237" t="str">
        <f>INDEX('ram ou '!$A:$A,ROW(BDD!B236)-COUNTA('ram ou '!A:A)*ROUNDDOWN((ROW()-ROW(BDD!$B$2))/COUNTA('ram ou '!$A:$A),0),1)</f>
        <v>RAM + ANGERS 21H30</v>
      </c>
      <c r="C237">
        <f>SUMPRODUCT((Tableau1[[#Headers],[BARRE]:[HUET]]=BDD[[#This Row],[Chauffeur]])*(Tableau1[[BARRE]:[HUET]]=BDD[[#This Row],[Tournée]]))</f>
        <v>0</v>
      </c>
    </row>
    <row r="238" spans="1:3">
      <c r="A238" t="str">
        <f>INDEX(Tableau1[[#Headers],[BARRE]:[HUET]],1,1+(ROW()-2)/COUNTA('ram ou '!$A:$A))</f>
        <v>FOUCAUD</v>
      </c>
      <c r="B238" t="str">
        <f>INDEX('ram ou '!$A:$A,ROW(BDD!B237)-COUNTA('ram ou '!A:A)*ROUNDDOWN((ROW()-ROW(BDD!$B$2))/COUNTA('ram ou '!$A:$A),0),1)</f>
        <v>RAM + ATHIS 1</v>
      </c>
      <c r="C238">
        <f>SUMPRODUCT((Tableau1[[#Headers],[BARRE]:[HUET]]=BDD[[#This Row],[Chauffeur]])*(Tableau1[[BARRE]:[HUET]]=BDD[[#This Row],[Tournée]]))</f>
        <v>0</v>
      </c>
    </row>
    <row r="239" spans="1:3">
      <c r="A239" t="str">
        <f>INDEX(Tableau1[[#Headers],[BARRE]:[HUET]],1,1+(ROW()-2)/COUNTA('ram ou '!$A:$A))</f>
        <v>FOUCAUD</v>
      </c>
      <c r="B239" t="str">
        <f>INDEX('ram ou '!$A:$A,ROW(BDD!B238)-COUNTA('ram ou '!A:A)*ROUNDDOWN((ROW()-ROW(BDD!$B$2))/COUNTA('ram ou '!$A:$A),0),1)</f>
        <v>RAM + CAEN 21H15</v>
      </c>
      <c r="C239">
        <f>SUMPRODUCT((Tableau1[[#Headers],[BARRE]:[HUET]]=BDD[[#This Row],[Chauffeur]])*(Tableau1[[BARRE]:[HUET]]=BDD[[#This Row],[Tournée]]))</f>
        <v>0</v>
      </c>
    </row>
    <row r="240" spans="1:3">
      <c r="A240" t="str">
        <f>INDEX(Tableau1[[#Headers],[BARRE]:[HUET]],1,1+(ROW()-2)/COUNTA('ram ou '!$A:$A))</f>
        <v>FOUCAUD</v>
      </c>
      <c r="B240" t="str">
        <f>INDEX('ram ou '!$A:$A,ROW(BDD!B239)-COUNTA('ram ou '!A:A)*ROUNDDOWN((ROW()-ROW(BDD!$B$2))/COUNTA('ram ou '!$A:$A),0),1)</f>
        <v>RAM + NANTES 1</v>
      </c>
      <c r="C240">
        <f>SUMPRODUCT((Tableau1[[#Headers],[BARRE]:[HUET]]=BDD[[#This Row],[Chauffeur]])*(Tableau1[[BARRE]:[HUET]]=BDD[[#This Row],[Tournée]]))</f>
        <v>0</v>
      </c>
    </row>
    <row r="241" spans="1:3">
      <c r="A241" t="str">
        <f>INDEX(Tableau1[[#Headers],[BARRE]:[HUET]],1,1+(ROW()-2)/COUNTA('ram ou '!$A:$A))</f>
        <v>FOUCAUD</v>
      </c>
      <c r="B241" t="str">
        <f>INDEX('ram ou '!$A:$A,ROW(BDD!B240)-COUNTA('ram ou '!A:A)*ROUNDDOWN((ROW()-ROW(BDD!$B$2))/COUNTA('ram ou '!$A:$A),0),1)</f>
        <v>RAM + ORLEANS 21H</v>
      </c>
      <c r="C241">
        <f>SUMPRODUCT((Tableau1[[#Headers],[BARRE]:[HUET]]=BDD[[#This Row],[Chauffeur]])*(Tableau1[[BARRE]:[HUET]]=BDD[[#This Row],[Tournée]]))</f>
        <v>1</v>
      </c>
    </row>
    <row r="242" spans="1:3">
      <c r="A242" t="str">
        <f>INDEX(Tableau1[[#Headers],[BARRE]:[HUET]],1,1+(ROW()-2)/COUNTA('ram ou '!$A:$A))</f>
        <v>FOUCAUD</v>
      </c>
      <c r="B242" t="str">
        <f>INDEX('ram ou '!$A:$A,ROW(BDD!B241)-COUNTA('ram ou '!A:A)*ROUNDDOWN((ROW()-ROW(BDD!$B$2))/COUNTA('ram ou '!$A:$A),0),1)</f>
        <v>RAM 14H00</v>
      </c>
      <c r="C242">
        <f>SUMPRODUCT((Tableau1[[#Headers],[BARRE]:[HUET]]=BDD[[#This Row],[Chauffeur]])*(Tableau1[[BARRE]:[HUET]]=BDD[[#This Row],[Tournée]]))</f>
        <v>0</v>
      </c>
    </row>
    <row r="243" spans="1:3">
      <c r="A243" t="str">
        <f>INDEX(Tableau1[[#Headers],[BARRE]:[HUET]],1,1+(ROW()-2)/COUNTA('ram ou '!$A:$A))</f>
        <v>FOUCAUD</v>
      </c>
      <c r="B243" t="str">
        <f>INDEX('ram ou '!$A:$A,ROW(BDD!B242)-COUNTA('ram ou '!A:A)*ROUNDDOWN((ROW()-ROW(BDD!$B$2))/COUNTA('ram ou '!$A:$A),0),1)</f>
        <v>AGEN</v>
      </c>
      <c r="C243">
        <f>SUMPRODUCT((Tableau1[[#Headers],[BARRE]:[HUET]]=BDD[[#This Row],[Chauffeur]])*(Tableau1[[BARRE]:[HUET]]=BDD[[#This Row],[Tournée]]))</f>
        <v>0</v>
      </c>
    </row>
    <row r="244" spans="1:3">
      <c r="A244" t="str">
        <f>INDEX(Tableau1[[#Headers],[BARRE]:[HUET]],1,1+(ROW()-2)/COUNTA('ram ou '!$A:$A))</f>
        <v>FOUCAUD</v>
      </c>
      <c r="B244" t="str">
        <f>INDEX('ram ou '!$A:$A,ROW(BDD!B243)-COUNTA('ram ou '!A:A)*ROUNDDOWN((ROW()-ROW(BDD!$B$2))/COUNTA('ram ou '!$A:$A),0),1)</f>
        <v>AGEN DIM</v>
      </c>
      <c r="C244">
        <f>SUMPRODUCT((Tableau1[[#Headers],[BARRE]:[HUET]]=BDD[[#This Row],[Chauffeur]])*(Tableau1[[BARRE]:[HUET]]=BDD[[#This Row],[Tournée]]))</f>
        <v>0</v>
      </c>
    </row>
    <row r="245" spans="1:3">
      <c r="A245" t="str">
        <f>INDEX(Tableau1[[#Headers],[BARRE]:[HUET]],1,1+(ROW()-2)/COUNTA('ram ou '!$A:$A))</f>
        <v>FOUCAUD</v>
      </c>
      <c r="B245" t="str">
        <f>INDEX('ram ou '!$A:$A,ROW(BDD!B244)-COUNTA('ram ou '!A:A)*ROUNDDOWN((ROW()-ROW(BDD!$B$2))/COUNTA('ram ou '!$A:$A),0),1)</f>
        <v>AMILLY / SENS</v>
      </c>
      <c r="C245">
        <f>SUMPRODUCT((Tableau1[[#Headers],[BARRE]:[HUET]]=BDD[[#This Row],[Chauffeur]])*(Tableau1[[BARRE]:[HUET]]=BDD[[#This Row],[Tournée]]))</f>
        <v>0</v>
      </c>
    </row>
    <row r="246" spans="1:3">
      <c r="A246" t="str">
        <f>INDEX(Tableau1[[#Headers],[BARRE]:[HUET]],1,1+(ROW()-2)/COUNTA('ram ou '!$A:$A))</f>
        <v>FOUCAUD</v>
      </c>
      <c r="B246" t="str">
        <f>INDEX('ram ou '!$A:$A,ROW(BDD!B245)-COUNTA('ram ou '!A:A)*ROUNDDOWN((ROW()-ROW(BDD!$B$2))/COUNTA('ram ou '!$A:$A),0),1)</f>
        <v>JACQUET SA</v>
      </c>
      <c r="C246">
        <f>SUMPRODUCT((Tableau1[[#Headers],[BARRE]:[HUET]]=BDD[[#This Row],[Chauffeur]])*(Tableau1[[BARRE]:[HUET]]=BDD[[#This Row],[Tournée]]))</f>
        <v>0</v>
      </c>
    </row>
    <row r="247" spans="1:3">
      <c r="A247" t="str">
        <f>INDEX(Tableau1[[#Headers],[BARRE]:[HUET]],1,1+(ROW()-2)/COUNTA('ram ou '!$A:$A))</f>
        <v>FOUCAUD</v>
      </c>
      <c r="B247" t="str">
        <f>INDEX('ram ou '!$A:$A,ROW(BDD!B246)-COUNTA('ram ou '!A:A)*ROUNDDOWN((ROW()-ROW(BDD!$B$2))/COUNTA('ram ou '!$A:$A),0),1)</f>
        <v>PARIS 13H30</v>
      </c>
      <c r="C247">
        <f>SUMPRODUCT((Tableau1[[#Headers],[BARRE]:[HUET]]=BDD[[#This Row],[Chauffeur]])*(Tableau1[[BARRE]:[HUET]]=BDD[[#This Row],[Tournée]]))</f>
        <v>0</v>
      </c>
    </row>
    <row r="248" spans="1:3">
      <c r="A248" t="str">
        <f>INDEX(Tableau1[[#Headers],[BARRE]:[HUET]],1,1+(ROW()-2)/COUNTA('ram ou '!$A:$A))</f>
        <v>FOUCAUD</v>
      </c>
      <c r="B248" t="str">
        <f>INDEX('ram ou '!$A:$A,ROW(BDD!B247)-COUNTA('ram ou '!A:A)*ROUNDDOWN((ROW()-ROW(BDD!$B$2))/COUNTA('ram ou '!$A:$A),0),1)</f>
        <v>RETOUR AGEN</v>
      </c>
      <c r="C248">
        <f>SUMPRODUCT((Tableau1[[#Headers],[BARRE]:[HUET]]=BDD[[#This Row],[Chauffeur]])*(Tableau1[[BARRE]:[HUET]]=BDD[[#This Row],[Tournée]]))</f>
        <v>0</v>
      </c>
    </row>
    <row r="249" spans="1:3">
      <c r="A249" t="str">
        <f>INDEX(Tableau1[[#Headers],[BARRE]:[HUET]],1,1+(ROW()-2)/COUNTA('ram ou '!$A:$A))</f>
        <v>FOUCAUD</v>
      </c>
      <c r="B249" t="str">
        <f>INDEX('ram ou '!$A:$A,ROW(BDD!B248)-COUNTA('ram ou '!A:A)*ROUNDDOWN((ROW()-ROW(BDD!$B$2))/COUNTA('ram ou '!$A:$A),0),1)</f>
        <v>RETOUR ORLEANS</v>
      </c>
      <c r="C249">
        <f>SUMPRODUCT((Tableau1[[#Headers],[BARRE]:[HUET]]=BDD[[#This Row],[Chauffeur]])*(Tableau1[[BARRE]:[HUET]]=BDD[[#This Row],[Tournée]]))</f>
        <v>0</v>
      </c>
    </row>
    <row r="250" spans="1:3">
      <c r="A250" t="str">
        <f>INDEX(Tableau1[[#Headers],[BARRE]:[HUET]],1,1+(ROW()-2)/COUNTA('ram ou '!$A:$A))</f>
        <v>FOUCAUD</v>
      </c>
      <c r="B250" t="str">
        <f>INDEX('ram ou '!$A:$A,ROW(BDD!B249)-COUNTA('ram ou '!A:A)*ROUNDDOWN((ROW()-ROW(BDD!$B$2))/COUNTA('ram ou '!$A:$A),0),1)</f>
        <v>RETOUR ORLEANS LU</v>
      </c>
      <c r="C250">
        <f>SUMPRODUCT((Tableau1[[#Headers],[BARRE]:[HUET]]=BDD[[#This Row],[Chauffeur]])*(Tableau1[[BARRE]:[HUET]]=BDD[[#This Row],[Tournée]]))</f>
        <v>0</v>
      </c>
    </row>
    <row r="251" spans="1:3">
      <c r="A251" t="str">
        <f>INDEX(Tableau1[[#Headers],[BARRE]:[HUET]],1,1+(ROW()-2)/COUNTA('ram ou '!$A:$A))</f>
        <v>FOUCAUD</v>
      </c>
      <c r="B251" t="str">
        <f>INDEX('ram ou '!$A:$A,ROW(BDD!B250)-COUNTA('ram ou '!A:A)*ROUNDDOWN((ROW()-ROW(BDD!$B$2))/COUNTA('ram ou '!$A:$A),0),1)</f>
        <v>RETOUR ORLEANS SA</v>
      </c>
      <c r="C251">
        <f>SUMPRODUCT((Tableau1[[#Headers],[BARRE]:[HUET]]=BDD[[#This Row],[Chauffeur]])*(Tableau1[[BARRE]:[HUET]]=BDD[[#This Row],[Tournée]]))</f>
        <v>0</v>
      </c>
    </row>
    <row r="252" spans="1:3">
      <c r="A252" t="str">
        <f>INDEX(Tableau1[[#Headers],[BARRE]:[HUET]],1,1+(ROW()-2)/COUNTA('ram ou '!$A:$A))</f>
        <v>FOUCAUD</v>
      </c>
      <c r="B252" t="str">
        <f>INDEX('ram ou '!$A:$A,ROW(BDD!B251)-COUNTA('ram ou '!A:A)*ROUNDDOWN((ROW()-ROW(BDD!$B$2))/COUNTA('ram ou '!$A:$A),0),1)</f>
        <v>SUP A/A PARIS</v>
      </c>
      <c r="C252">
        <f>SUMPRODUCT((Tableau1[[#Headers],[BARRE]:[HUET]]=BDD[[#This Row],[Chauffeur]])*(Tableau1[[BARRE]:[HUET]]=BDD[[#This Row],[Tournée]]))</f>
        <v>0</v>
      </c>
    </row>
    <row r="253" spans="1:3">
      <c r="A253" t="str">
        <f>INDEX(Tableau1[[#Headers],[BARRE]:[HUET]],1,1+(ROW()-2)/COUNTA('ram ou '!$A:$A))</f>
        <v>FOUCAUD</v>
      </c>
      <c r="B253" t="str">
        <f>INDEX('ram ou '!$A:$A,ROW(BDD!B252)-COUNTA('ram ou '!A:A)*ROUNDDOWN((ROW()-ROW(BDD!$B$2))/COUNTA('ram ou '!$A:$A),0),1)</f>
        <v>VENDEE</v>
      </c>
      <c r="C253">
        <f>SUMPRODUCT((Tableau1[[#Headers],[BARRE]:[HUET]]=BDD[[#This Row],[Chauffeur]])*(Tableau1[[BARRE]:[HUET]]=BDD[[#This Row],[Tournée]]))</f>
        <v>0</v>
      </c>
    </row>
    <row r="254" spans="1:3">
      <c r="A254" t="str">
        <f>INDEX(Tableau1[[#Headers],[BARRE]:[HUET]],1,1+(ROW()-2)/COUNTA('ram ou '!$A:$A))</f>
        <v>FOUCAUD</v>
      </c>
      <c r="B254" t="str">
        <f>INDEX('ram ou '!$A:$A,ROW(BDD!B253)-COUNTA('ram ou '!A:A)*ROUNDDOWN((ROW()-ROW(BDD!$B$2))/COUNTA('ram ou '!$A:$A),0),1)</f>
        <v>RAM MALO + LAVAL</v>
      </c>
      <c r="C254">
        <f>SUMPRODUCT((Tableau1[[#Headers],[BARRE]:[HUET]]=BDD[[#This Row],[Chauffeur]])*(Tableau1[[BARRE]:[HUET]]=BDD[[#This Row],[Tournée]]))</f>
        <v>0</v>
      </c>
    </row>
    <row r="255" spans="1:3">
      <c r="A255" t="str">
        <f>INDEX(Tableau1[[#Headers],[BARRE]:[HUET]],1,1+(ROW()-2)/COUNTA('ram ou '!$A:$A))</f>
        <v>FOUCAUD</v>
      </c>
      <c r="B255" t="str">
        <f>INDEX('ram ou '!$A:$A,ROW(BDD!B254)-COUNTA('ram ou '!A:A)*ROUNDDOWN((ROW()-ROW(BDD!$B$2))/COUNTA('ram ou '!$A:$A),0),1)</f>
        <v>NAV LANGRE DIM</v>
      </c>
      <c r="C255">
        <f>SUMPRODUCT((Tableau1[[#Headers],[BARRE]:[HUET]]=BDD[[#This Row],[Chauffeur]])*(Tableau1[[BARRE]:[HUET]]=BDD[[#This Row],[Tournée]]))</f>
        <v>0</v>
      </c>
    </row>
    <row r="256" spans="1:3">
      <c r="A256" t="str">
        <f>INDEX(Tableau1[[#Headers],[BARRE]:[HUET]],1,1+(ROW()-2)/COUNTA('ram ou '!$A:$A))</f>
        <v>FOUCAUD</v>
      </c>
      <c r="B256" t="str">
        <f>INDEX('ram ou '!$A:$A,ROW(BDD!B255)-COUNTA('ram ou '!A:A)*ROUNDDOWN((ROW()-ROW(BDD!$B$2))/COUNTA('ram ou '!$A:$A),0),1)</f>
        <v>SU FONTENAY 12H</v>
      </c>
      <c r="C256">
        <f>SUMPRODUCT((Tableau1[[#Headers],[BARRE]:[HUET]]=BDD[[#This Row],[Chauffeur]])*(Tableau1[[BARRE]:[HUET]]=BDD[[#This Row],[Tournée]]))</f>
        <v>0</v>
      </c>
    </row>
    <row r="257" spans="1:3">
      <c r="A257" t="str">
        <f>INDEX(Tableau1[[#Headers],[BARRE]:[HUET]],1,1+(ROW()-2)/COUNTA('ram ou '!$A:$A))</f>
        <v>FOUCAUD</v>
      </c>
      <c r="B257" t="str">
        <f>INDEX('ram ou '!$A:$A,ROW(BDD!B256)-COUNTA('ram ou '!A:A)*ROUNDDOWN((ROW()-ROW(BDD!$B$2))/COUNTA('ram ou '!$A:$A),0),1)</f>
        <v>PLAINTEL DIM</v>
      </c>
      <c r="C257">
        <f>SUMPRODUCT((Tableau1[[#Headers],[BARRE]:[HUET]]=BDD[[#This Row],[Chauffeur]])*(Tableau1[[BARRE]:[HUET]]=BDD[[#This Row],[Tournée]]))</f>
        <v>0</v>
      </c>
    </row>
    <row r="258" spans="1:3">
      <c r="A258" t="str">
        <f>INDEX(Tableau1[[#Headers],[BARRE]:[HUET]],1,1+(ROW()-2)/COUNTA('ram ou '!$A:$A))</f>
        <v>FOUCAUD</v>
      </c>
      <c r="B258" t="str">
        <f>INDEX('ram ou '!$A:$A,ROW(BDD!B257)-COUNTA('ram ou '!A:A)*ROUNDDOWN((ROW()-ROW(BDD!$B$2))/COUNTA('ram ou '!$A:$A),0),1)</f>
        <v>ROUEN + BASES</v>
      </c>
      <c r="C258">
        <f>SUMPRODUCT((Tableau1[[#Headers],[BARRE]:[HUET]]=BDD[[#This Row],[Chauffeur]])*(Tableau1[[BARRE]:[HUET]]=BDD[[#This Row],[Tournée]]))</f>
        <v>0</v>
      </c>
    </row>
    <row r="259" spans="1:3">
      <c r="A259" t="str">
        <f>INDEX(Tableau1[[#Headers],[BARRE]:[HUET]],1,1+(ROW()-2)/COUNTA('ram ou '!$A:$A))</f>
        <v>FOUCAUD</v>
      </c>
      <c r="B259" t="str">
        <f>INDEX('ram ou '!$A:$A,ROW(BDD!B258)-COUNTA('ram ou '!A:A)*ROUNDDOWN((ROW()-ROW(BDD!$B$2))/COUNTA('ram ou '!$A:$A),0),1)</f>
        <v>LE MANS A/A</v>
      </c>
      <c r="C259">
        <f>SUMPRODUCT((Tableau1[[#Headers],[BARRE]:[HUET]]=BDD[[#This Row],[Chauffeur]])*(Tableau1[[BARRE]:[HUET]]=BDD[[#This Row],[Tournée]]))</f>
        <v>0</v>
      </c>
    </row>
    <row r="260" spans="1:3">
      <c r="A260" t="str">
        <f>INDEX(Tableau1[[#Headers],[BARRE]:[HUET]],1,1+(ROW()-2)/COUNTA('ram ou '!$A:$A))</f>
        <v>FOUCAUD</v>
      </c>
      <c r="B260" t="str">
        <f>INDEX('ram ou '!$A:$A,ROW(BDD!B259)-COUNTA('ram ou '!A:A)*ROUNDDOWN((ROW()-ROW(BDD!$B$2))/COUNTA('ram ou '!$A:$A),0),1)</f>
        <v>NAV TOURS</v>
      </c>
      <c r="C260">
        <f>SUMPRODUCT((Tableau1[[#Headers],[BARRE]:[HUET]]=BDD[[#This Row],[Chauffeur]])*(Tableau1[[BARRE]:[HUET]]=BDD[[#This Row],[Tournée]]))</f>
        <v>0</v>
      </c>
    </row>
    <row r="261" spans="1:3">
      <c r="A261" t="str">
        <f>INDEX(Tableau1[[#Headers],[BARRE]:[HUET]],1,1+(ROW()-2)/COUNTA('ram ou '!$A:$A))</f>
        <v>GUEZENNEC</v>
      </c>
      <c r="B261" t="str">
        <f>INDEX('ram ou '!$A:$A,ROW(BDD!B260)-COUNTA('ram ou '!A:A)*ROUNDDOWN((ROW()-ROW(BDD!$B$2))/COUNTA('ram ou '!$A:$A),0),1)</f>
        <v>NAV ATHIS 2</v>
      </c>
      <c r="C261">
        <f>SUMPRODUCT((Tableau1[[#Headers],[BARRE]:[HUET]]=BDD[[#This Row],[Chauffeur]])*(Tableau1[[BARRE]:[HUET]]=BDD[[#This Row],[Tournée]]))</f>
        <v>1</v>
      </c>
    </row>
    <row r="262" spans="1:3">
      <c r="A262" t="str">
        <f>INDEX(Tableau1[[#Headers],[BARRE]:[HUET]],1,1+(ROW()-2)/COUNTA('ram ou '!$A:$A))</f>
        <v>GUEZENNEC</v>
      </c>
      <c r="B262" t="str">
        <f>INDEX('ram ou '!$A:$A,ROW(BDD!B261)-COUNTA('ram ou '!A:A)*ROUNDDOWN((ROW()-ROW(BDD!$B$2))/COUNTA('ram ou '!$A:$A),0),1)</f>
        <v>NAV CHATEAUBOUR</v>
      </c>
      <c r="C262">
        <f>SUMPRODUCT((Tableau1[[#Headers],[BARRE]:[HUET]]=BDD[[#This Row],[Chauffeur]])*(Tableau1[[BARRE]:[HUET]]=BDD[[#This Row],[Tournée]]))</f>
        <v>0</v>
      </c>
    </row>
    <row r="263" spans="1:3">
      <c r="A263" t="str">
        <f>INDEX(Tableau1[[#Headers],[BARRE]:[HUET]],1,1+(ROW()-2)/COUNTA('ram ou '!$A:$A))</f>
        <v>GUEZENNEC</v>
      </c>
      <c r="B263" t="str">
        <f>INDEX('ram ou '!$A:$A,ROW(BDD!B262)-COUNTA('ram ou '!A:A)*ROUNDDOWN((ROW()-ROW(BDD!$B$2))/COUNTA('ram ou '!$A:$A),0),1)</f>
        <v>NAV CHAULNES</v>
      </c>
      <c r="C263">
        <f>SUMPRODUCT((Tableau1[[#Headers],[BARRE]:[HUET]]=BDD[[#This Row],[Chauffeur]])*(Tableau1[[BARRE]:[HUET]]=BDD[[#This Row],[Tournée]]))</f>
        <v>0</v>
      </c>
    </row>
    <row r="264" spans="1:3">
      <c r="A264" t="str">
        <f>INDEX(Tableau1[[#Headers],[BARRE]:[HUET]],1,1+(ROW()-2)/COUNTA('ram ou '!$A:$A))</f>
        <v>GUEZENNEC</v>
      </c>
      <c r="B264" t="str">
        <f>INDEX('ram ou '!$A:$A,ROW(BDD!B263)-COUNTA('ram ou '!A:A)*ROUNDDOWN((ROW()-ROW(BDD!$B$2))/COUNTA('ram ou '!$A:$A),0),1)</f>
        <v>NAV CLERMONT</v>
      </c>
      <c r="C264">
        <f>SUMPRODUCT((Tableau1[[#Headers],[BARRE]:[HUET]]=BDD[[#This Row],[Chauffeur]])*(Tableau1[[BARRE]:[HUET]]=BDD[[#This Row],[Tournée]]))</f>
        <v>0</v>
      </c>
    </row>
    <row r="265" spans="1:3">
      <c r="A265" t="str">
        <f>INDEX(Tableau1[[#Headers],[BARRE]:[HUET]],1,1+(ROW()-2)/COUNTA('ram ou '!$A:$A))</f>
        <v>GUEZENNEC</v>
      </c>
      <c r="B265" t="str">
        <f>INDEX('ram ou '!$A:$A,ROW(BDD!B264)-COUNTA('ram ou '!A:A)*ROUNDDOWN((ROW()-ROW(BDD!$B$2))/COUNTA('ram ou '!$A:$A),0),1)</f>
        <v>NAV DIJON</v>
      </c>
      <c r="C265">
        <f>SUMPRODUCT((Tableau1[[#Headers],[BARRE]:[HUET]]=BDD[[#This Row],[Chauffeur]])*(Tableau1[[BARRE]:[HUET]]=BDD[[#This Row],[Tournée]]))</f>
        <v>0</v>
      </c>
    </row>
    <row r="266" spans="1:3">
      <c r="A266" t="str">
        <f>INDEX(Tableau1[[#Headers],[BARRE]:[HUET]],1,1+(ROW()-2)/COUNTA('ram ou '!$A:$A))</f>
        <v>GUEZENNEC</v>
      </c>
      <c r="B266" t="str">
        <f>INDEX('ram ou '!$A:$A,ROW(BDD!B265)-COUNTA('ram ou '!A:A)*ROUNDDOWN((ROW()-ROW(BDD!$B$2))/COUNTA('ram ou '!$A:$A),0),1)</f>
        <v>NAV LANGRES</v>
      </c>
      <c r="C266">
        <f>SUMPRODUCT((Tableau1[[#Headers],[BARRE]:[HUET]]=BDD[[#This Row],[Chauffeur]])*(Tableau1[[BARRE]:[HUET]]=BDD[[#This Row],[Tournée]]))</f>
        <v>0</v>
      </c>
    </row>
    <row r="267" spans="1:3">
      <c r="A267" t="str">
        <f>INDEX(Tableau1[[#Headers],[BARRE]:[HUET]],1,1+(ROW()-2)/COUNTA('ram ou '!$A:$A))</f>
        <v>GUEZENNEC</v>
      </c>
      <c r="B267" t="str">
        <f>INDEX('ram ou '!$A:$A,ROW(BDD!B266)-COUNTA('ram ou '!A:A)*ROUNDDOWN((ROW()-ROW(BDD!$B$2))/COUNTA('ram ou '!$A:$A),0),1)</f>
        <v>NAV LILLE</v>
      </c>
      <c r="C267">
        <f>SUMPRODUCT((Tableau1[[#Headers],[BARRE]:[HUET]]=BDD[[#This Row],[Chauffeur]])*(Tableau1[[BARRE]:[HUET]]=BDD[[#This Row],[Tournée]]))</f>
        <v>1</v>
      </c>
    </row>
    <row r="268" spans="1:3">
      <c r="A268" t="str">
        <f>INDEX(Tableau1[[#Headers],[BARRE]:[HUET]],1,1+(ROW()-2)/COUNTA('ram ou '!$A:$A))</f>
        <v>GUEZENNEC</v>
      </c>
      <c r="B268" t="str">
        <f>INDEX('ram ou '!$A:$A,ROW(BDD!B267)-COUNTA('ram ou '!A:A)*ROUNDDOWN((ROW()-ROW(BDD!$B$2))/COUNTA('ram ou '!$A:$A),0),1)</f>
        <v>NAV NIORT</v>
      </c>
      <c r="C268">
        <f>SUMPRODUCT((Tableau1[[#Headers],[BARRE]:[HUET]]=BDD[[#This Row],[Chauffeur]])*(Tableau1[[BARRE]:[HUET]]=BDD[[#This Row],[Tournée]]))</f>
        <v>2</v>
      </c>
    </row>
    <row r="269" spans="1:3">
      <c r="A269" t="str">
        <f>INDEX(Tableau1[[#Headers],[BARRE]:[HUET]],1,1+(ROW()-2)/COUNTA('ram ou '!$A:$A))</f>
        <v>GUEZENNEC</v>
      </c>
      <c r="B269" t="str">
        <f>INDEX('ram ou '!$A:$A,ROW(BDD!B268)-COUNTA('ram ou '!A:A)*ROUNDDOWN((ROW()-ROW(BDD!$B$2))/COUNTA('ram ou '!$A:$A),0),1)</f>
        <v xml:space="preserve">NAV ST SEVER </v>
      </c>
      <c r="C269">
        <f>SUMPRODUCT((Tableau1[[#Headers],[BARRE]:[HUET]]=BDD[[#This Row],[Chauffeur]])*(Tableau1[[BARRE]:[HUET]]=BDD[[#This Row],[Tournée]]))</f>
        <v>0</v>
      </c>
    </row>
    <row r="270" spans="1:3">
      <c r="A270" t="str">
        <f>INDEX(Tableau1[[#Headers],[BARRE]:[HUET]],1,1+(ROW()-2)/COUNTA('ram ou '!$A:$A))</f>
        <v>GUEZENNEC</v>
      </c>
      <c r="B270" t="str">
        <f>INDEX('ram ou '!$A:$A,ROW(BDD!B269)-COUNTA('ram ou '!A:A)*ROUNDDOWN((ROW()-ROW(BDD!$B$2))/COUNTA('ram ou '!$A:$A),0),1)</f>
        <v>NAV VELAINES</v>
      </c>
      <c r="C270">
        <f>SUMPRODUCT((Tableau1[[#Headers],[BARRE]:[HUET]]=BDD[[#This Row],[Chauffeur]])*(Tableau1[[BARRE]:[HUET]]=BDD[[#This Row],[Tournée]]))</f>
        <v>1</v>
      </c>
    </row>
    <row r="271" spans="1:3">
      <c r="A271" t="str">
        <f>INDEX(Tableau1[[#Headers],[BARRE]:[HUET]],1,1+(ROW()-2)/COUNTA('ram ou '!$A:$A))</f>
        <v>GUEZENNEC</v>
      </c>
      <c r="B271" t="str">
        <f>INDEX('ram ou '!$A:$A,ROW(BDD!B270)-COUNTA('ram ou '!A:A)*ROUNDDOWN((ROW()-ROW(BDD!$B$2))/COUNTA('ram ou '!$A:$A),0),1)</f>
        <v>RAM +  NANTES 21H</v>
      </c>
      <c r="C271">
        <f>SUMPRODUCT((Tableau1[[#Headers],[BARRE]:[HUET]]=BDD[[#This Row],[Chauffeur]])*(Tableau1[[BARRE]:[HUET]]=BDD[[#This Row],[Tournée]]))</f>
        <v>0</v>
      </c>
    </row>
    <row r="272" spans="1:3">
      <c r="A272" t="str">
        <f>INDEX(Tableau1[[#Headers],[BARRE]:[HUET]],1,1+(ROW()-2)/COUNTA('ram ou '!$A:$A))</f>
        <v>GUEZENNEC</v>
      </c>
      <c r="B272" t="str">
        <f>INDEX('ram ou '!$A:$A,ROW(BDD!B271)-COUNTA('ram ou '!A:A)*ROUNDDOWN((ROW()-ROW(BDD!$B$2))/COUNTA('ram ou '!$A:$A),0),1)</f>
        <v>RAM + 20H TOURS</v>
      </c>
      <c r="C272">
        <f>SUMPRODUCT((Tableau1[[#Headers],[BARRE]:[HUET]]=BDD[[#This Row],[Chauffeur]])*(Tableau1[[BARRE]:[HUET]]=BDD[[#This Row],[Tournée]]))</f>
        <v>0</v>
      </c>
    </row>
    <row r="273" spans="1:3">
      <c r="A273" t="str">
        <f>INDEX(Tableau1[[#Headers],[BARRE]:[HUET]],1,1+(ROW()-2)/COUNTA('ram ou '!$A:$A))</f>
        <v>GUEZENNEC</v>
      </c>
      <c r="B273" t="str">
        <f>INDEX('ram ou '!$A:$A,ROW(BDD!B272)-COUNTA('ram ou '!A:A)*ROUNDDOWN((ROW()-ROW(BDD!$B$2))/COUNTA('ram ou '!$A:$A),0),1)</f>
        <v>RAM + 21h30 TOURS</v>
      </c>
      <c r="C273">
        <f>SUMPRODUCT((Tableau1[[#Headers],[BARRE]:[HUET]]=BDD[[#This Row],[Chauffeur]])*(Tableau1[[BARRE]:[HUET]]=BDD[[#This Row],[Tournée]]))</f>
        <v>1</v>
      </c>
    </row>
    <row r="274" spans="1:3">
      <c r="A274" t="str">
        <f>INDEX(Tableau1[[#Headers],[BARRE]:[HUET]],1,1+(ROW()-2)/COUNTA('ram ou '!$A:$A))</f>
        <v>GUEZENNEC</v>
      </c>
      <c r="B274" t="str">
        <f>INDEX('ram ou '!$A:$A,ROW(BDD!B273)-COUNTA('ram ou '!A:A)*ROUNDDOWN((ROW()-ROW(BDD!$B$2))/COUNTA('ram ou '!$A:$A),0),1)</f>
        <v>RAM + ANGERS 21H30</v>
      </c>
      <c r="C274">
        <f>SUMPRODUCT((Tableau1[[#Headers],[BARRE]:[HUET]]=BDD[[#This Row],[Chauffeur]])*(Tableau1[[BARRE]:[HUET]]=BDD[[#This Row],[Tournée]]))</f>
        <v>0</v>
      </c>
    </row>
    <row r="275" spans="1:3">
      <c r="A275" t="str">
        <f>INDEX(Tableau1[[#Headers],[BARRE]:[HUET]],1,1+(ROW()-2)/COUNTA('ram ou '!$A:$A))</f>
        <v>GUEZENNEC</v>
      </c>
      <c r="B275" t="str">
        <f>INDEX('ram ou '!$A:$A,ROW(BDD!B274)-COUNTA('ram ou '!A:A)*ROUNDDOWN((ROW()-ROW(BDD!$B$2))/COUNTA('ram ou '!$A:$A),0),1)</f>
        <v>RAM + ATHIS 1</v>
      </c>
      <c r="C275">
        <f>SUMPRODUCT((Tableau1[[#Headers],[BARRE]:[HUET]]=BDD[[#This Row],[Chauffeur]])*(Tableau1[[BARRE]:[HUET]]=BDD[[#This Row],[Tournée]]))</f>
        <v>0</v>
      </c>
    </row>
    <row r="276" spans="1:3">
      <c r="A276" t="str">
        <f>INDEX(Tableau1[[#Headers],[BARRE]:[HUET]],1,1+(ROW()-2)/COUNTA('ram ou '!$A:$A))</f>
        <v>GUEZENNEC</v>
      </c>
      <c r="B276" t="str">
        <f>INDEX('ram ou '!$A:$A,ROW(BDD!B275)-COUNTA('ram ou '!A:A)*ROUNDDOWN((ROW()-ROW(BDD!$B$2))/COUNTA('ram ou '!$A:$A),0),1)</f>
        <v>RAM + CAEN 21H15</v>
      </c>
      <c r="C276">
        <f>SUMPRODUCT((Tableau1[[#Headers],[BARRE]:[HUET]]=BDD[[#This Row],[Chauffeur]])*(Tableau1[[BARRE]:[HUET]]=BDD[[#This Row],[Tournée]]))</f>
        <v>0</v>
      </c>
    </row>
    <row r="277" spans="1:3">
      <c r="A277" t="str">
        <f>INDEX(Tableau1[[#Headers],[BARRE]:[HUET]],1,1+(ROW()-2)/COUNTA('ram ou '!$A:$A))</f>
        <v>GUEZENNEC</v>
      </c>
      <c r="B277" t="str">
        <f>INDEX('ram ou '!$A:$A,ROW(BDD!B276)-COUNTA('ram ou '!A:A)*ROUNDDOWN((ROW()-ROW(BDD!$B$2))/COUNTA('ram ou '!$A:$A),0),1)</f>
        <v>RAM + NANTES 1</v>
      </c>
      <c r="C277">
        <f>SUMPRODUCT((Tableau1[[#Headers],[BARRE]:[HUET]]=BDD[[#This Row],[Chauffeur]])*(Tableau1[[BARRE]:[HUET]]=BDD[[#This Row],[Tournée]]))</f>
        <v>1</v>
      </c>
    </row>
    <row r="278" spans="1:3">
      <c r="A278" t="str">
        <f>INDEX(Tableau1[[#Headers],[BARRE]:[HUET]],1,1+(ROW()-2)/COUNTA('ram ou '!$A:$A))</f>
        <v>GUEZENNEC</v>
      </c>
      <c r="B278" t="str">
        <f>INDEX('ram ou '!$A:$A,ROW(BDD!B277)-COUNTA('ram ou '!A:A)*ROUNDDOWN((ROW()-ROW(BDD!$B$2))/COUNTA('ram ou '!$A:$A),0),1)</f>
        <v>RAM + ORLEANS 21H</v>
      </c>
      <c r="C278">
        <f>SUMPRODUCT((Tableau1[[#Headers],[BARRE]:[HUET]]=BDD[[#This Row],[Chauffeur]])*(Tableau1[[BARRE]:[HUET]]=BDD[[#This Row],[Tournée]]))</f>
        <v>0</v>
      </c>
    </row>
    <row r="279" spans="1:3">
      <c r="A279" t="str">
        <f>INDEX(Tableau1[[#Headers],[BARRE]:[HUET]],1,1+(ROW()-2)/COUNTA('ram ou '!$A:$A))</f>
        <v>GUEZENNEC</v>
      </c>
      <c r="B279" t="str">
        <f>INDEX('ram ou '!$A:$A,ROW(BDD!B278)-COUNTA('ram ou '!A:A)*ROUNDDOWN((ROW()-ROW(BDD!$B$2))/COUNTA('ram ou '!$A:$A),0),1)</f>
        <v>RAM 14H00</v>
      </c>
      <c r="C279">
        <f>SUMPRODUCT((Tableau1[[#Headers],[BARRE]:[HUET]]=BDD[[#This Row],[Chauffeur]])*(Tableau1[[BARRE]:[HUET]]=BDD[[#This Row],[Tournée]]))</f>
        <v>0</v>
      </c>
    </row>
    <row r="280" spans="1:3">
      <c r="A280" t="str">
        <f>INDEX(Tableau1[[#Headers],[BARRE]:[HUET]],1,1+(ROW()-2)/COUNTA('ram ou '!$A:$A))</f>
        <v>GUEZENNEC</v>
      </c>
      <c r="B280" t="str">
        <f>INDEX('ram ou '!$A:$A,ROW(BDD!B279)-COUNTA('ram ou '!A:A)*ROUNDDOWN((ROW()-ROW(BDD!$B$2))/COUNTA('ram ou '!$A:$A),0),1)</f>
        <v>AGEN</v>
      </c>
      <c r="C280">
        <f>SUMPRODUCT((Tableau1[[#Headers],[BARRE]:[HUET]]=BDD[[#This Row],[Chauffeur]])*(Tableau1[[BARRE]:[HUET]]=BDD[[#This Row],[Tournée]]))</f>
        <v>0</v>
      </c>
    </row>
    <row r="281" spans="1:3">
      <c r="A281" t="str">
        <f>INDEX(Tableau1[[#Headers],[BARRE]:[HUET]],1,1+(ROW()-2)/COUNTA('ram ou '!$A:$A))</f>
        <v>GUEZENNEC</v>
      </c>
      <c r="B281" t="str">
        <f>INDEX('ram ou '!$A:$A,ROW(BDD!B280)-COUNTA('ram ou '!A:A)*ROUNDDOWN((ROW()-ROW(BDD!$B$2))/COUNTA('ram ou '!$A:$A),0),1)</f>
        <v>AGEN DIM</v>
      </c>
      <c r="C281">
        <f>SUMPRODUCT((Tableau1[[#Headers],[BARRE]:[HUET]]=BDD[[#This Row],[Chauffeur]])*(Tableau1[[BARRE]:[HUET]]=BDD[[#This Row],[Tournée]]))</f>
        <v>0</v>
      </c>
    </row>
    <row r="282" spans="1:3">
      <c r="A282" t="str">
        <f>INDEX(Tableau1[[#Headers],[BARRE]:[HUET]],1,1+(ROW()-2)/COUNTA('ram ou '!$A:$A))</f>
        <v>GUEZENNEC</v>
      </c>
      <c r="B282" t="str">
        <f>INDEX('ram ou '!$A:$A,ROW(BDD!B281)-COUNTA('ram ou '!A:A)*ROUNDDOWN((ROW()-ROW(BDD!$B$2))/COUNTA('ram ou '!$A:$A),0),1)</f>
        <v>AMILLY / SENS</v>
      </c>
      <c r="C282">
        <f>SUMPRODUCT((Tableau1[[#Headers],[BARRE]:[HUET]]=BDD[[#This Row],[Chauffeur]])*(Tableau1[[BARRE]:[HUET]]=BDD[[#This Row],[Tournée]]))</f>
        <v>0</v>
      </c>
    </row>
    <row r="283" spans="1:3">
      <c r="A283" t="str">
        <f>INDEX(Tableau1[[#Headers],[BARRE]:[HUET]],1,1+(ROW()-2)/COUNTA('ram ou '!$A:$A))</f>
        <v>GUEZENNEC</v>
      </c>
      <c r="B283" t="str">
        <f>INDEX('ram ou '!$A:$A,ROW(BDD!B282)-COUNTA('ram ou '!A:A)*ROUNDDOWN((ROW()-ROW(BDD!$B$2))/COUNTA('ram ou '!$A:$A),0),1)</f>
        <v>JACQUET SA</v>
      </c>
      <c r="C283">
        <f>SUMPRODUCT((Tableau1[[#Headers],[BARRE]:[HUET]]=BDD[[#This Row],[Chauffeur]])*(Tableau1[[BARRE]:[HUET]]=BDD[[#This Row],[Tournée]]))</f>
        <v>0</v>
      </c>
    </row>
    <row r="284" spans="1:3">
      <c r="A284" t="str">
        <f>INDEX(Tableau1[[#Headers],[BARRE]:[HUET]],1,1+(ROW()-2)/COUNTA('ram ou '!$A:$A))</f>
        <v>GUEZENNEC</v>
      </c>
      <c r="B284" t="str">
        <f>INDEX('ram ou '!$A:$A,ROW(BDD!B283)-COUNTA('ram ou '!A:A)*ROUNDDOWN((ROW()-ROW(BDD!$B$2))/COUNTA('ram ou '!$A:$A),0),1)</f>
        <v>PARIS 13H30</v>
      </c>
      <c r="C284">
        <f>SUMPRODUCT((Tableau1[[#Headers],[BARRE]:[HUET]]=BDD[[#This Row],[Chauffeur]])*(Tableau1[[BARRE]:[HUET]]=BDD[[#This Row],[Tournée]]))</f>
        <v>0</v>
      </c>
    </row>
    <row r="285" spans="1:3">
      <c r="A285" t="str">
        <f>INDEX(Tableau1[[#Headers],[BARRE]:[HUET]],1,1+(ROW()-2)/COUNTA('ram ou '!$A:$A))</f>
        <v>GUEZENNEC</v>
      </c>
      <c r="B285" t="str">
        <f>INDEX('ram ou '!$A:$A,ROW(BDD!B284)-COUNTA('ram ou '!A:A)*ROUNDDOWN((ROW()-ROW(BDD!$B$2))/COUNTA('ram ou '!$A:$A),0),1)</f>
        <v>RETOUR AGEN</v>
      </c>
      <c r="C285">
        <f>SUMPRODUCT((Tableau1[[#Headers],[BARRE]:[HUET]]=BDD[[#This Row],[Chauffeur]])*(Tableau1[[BARRE]:[HUET]]=BDD[[#This Row],[Tournée]]))</f>
        <v>0</v>
      </c>
    </row>
    <row r="286" spans="1:3">
      <c r="A286" t="str">
        <f>INDEX(Tableau1[[#Headers],[BARRE]:[HUET]],1,1+(ROW()-2)/COUNTA('ram ou '!$A:$A))</f>
        <v>GUEZENNEC</v>
      </c>
      <c r="B286" t="str">
        <f>INDEX('ram ou '!$A:$A,ROW(BDD!B285)-COUNTA('ram ou '!A:A)*ROUNDDOWN((ROW()-ROW(BDD!$B$2))/COUNTA('ram ou '!$A:$A),0),1)</f>
        <v>RETOUR ORLEANS</v>
      </c>
      <c r="C286">
        <f>SUMPRODUCT((Tableau1[[#Headers],[BARRE]:[HUET]]=BDD[[#This Row],[Chauffeur]])*(Tableau1[[BARRE]:[HUET]]=BDD[[#This Row],[Tournée]]))</f>
        <v>0</v>
      </c>
    </row>
    <row r="287" spans="1:3">
      <c r="A287" t="str">
        <f>INDEX(Tableau1[[#Headers],[BARRE]:[HUET]],1,1+(ROW()-2)/COUNTA('ram ou '!$A:$A))</f>
        <v>GUEZENNEC</v>
      </c>
      <c r="B287" t="str">
        <f>INDEX('ram ou '!$A:$A,ROW(BDD!B286)-COUNTA('ram ou '!A:A)*ROUNDDOWN((ROW()-ROW(BDD!$B$2))/COUNTA('ram ou '!$A:$A),0),1)</f>
        <v>RETOUR ORLEANS LU</v>
      </c>
      <c r="C287">
        <f>SUMPRODUCT((Tableau1[[#Headers],[BARRE]:[HUET]]=BDD[[#This Row],[Chauffeur]])*(Tableau1[[BARRE]:[HUET]]=BDD[[#This Row],[Tournée]]))</f>
        <v>0</v>
      </c>
    </row>
    <row r="288" spans="1:3">
      <c r="A288" t="str">
        <f>INDEX(Tableau1[[#Headers],[BARRE]:[HUET]],1,1+(ROW()-2)/COUNTA('ram ou '!$A:$A))</f>
        <v>GUEZENNEC</v>
      </c>
      <c r="B288" t="str">
        <f>INDEX('ram ou '!$A:$A,ROW(BDD!B287)-COUNTA('ram ou '!A:A)*ROUNDDOWN((ROW()-ROW(BDD!$B$2))/COUNTA('ram ou '!$A:$A),0),1)</f>
        <v>RETOUR ORLEANS SA</v>
      </c>
      <c r="C288">
        <f>SUMPRODUCT((Tableau1[[#Headers],[BARRE]:[HUET]]=BDD[[#This Row],[Chauffeur]])*(Tableau1[[BARRE]:[HUET]]=BDD[[#This Row],[Tournée]]))</f>
        <v>0</v>
      </c>
    </row>
    <row r="289" spans="1:3">
      <c r="A289" t="str">
        <f>INDEX(Tableau1[[#Headers],[BARRE]:[HUET]],1,1+(ROW()-2)/COUNTA('ram ou '!$A:$A))</f>
        <v>GUEZENNEC</v>
      </c>
      <c r="B289" t="str">
        <f>INDEX('ram ou '!$A:$A,ROW(BDD!B288)-COUNTA('ram ou '!A:A)*ROUNDDOWN((ROW()-ROW(BDD!$B$2))/COUNTA('ram ou '!$A:$A),0),1)</f>
        <v>SUP A/A PARIS</v>
      </c>
      <c r="C289">
        <f>SUMPRODUCT((Tableau1[[#Headers],[BARRE]:[HUET]]=BDD[[#This Row],[Chauffeur]])*(Tableau1[[BARRE]:[HUET]]=BDD[[#This Row],[Tournée]]))</f>
        <v>0</v>
      </c>
    </row>
    <row r="290" spans="1:3">
      <c r="A290" t="str">
        <f>INDEX(Tableau1[[#Headers],[BARRE]:[HUET]],1,1+(ROW()-2)/COUNTA('ram ou '!$A:$A))</f>
        <v>GUEZENNEC</v>
      </c>
      <c r="B290" t="str">
        <f>INDEX('ram ou '!$A:$A,ROW(BDD!B289)-COUNTA('ram ou '!A:A)*ROUNDDOWN((ROW()-ROW(BDD!$B$2))/COUNTA('ram ou '!$A:$A),0),1)</f>
        <v>VENDEE</v>
      </c>
      <c r="C290">
        <f>SUMPRODUCT((Tableau1[[#Headers],[BARRE]:[HUET]]=BDD[[#This Row],[Chauffeur]])*(Tableau1[[BARRE]:[HUET]]=BDD[[#This Row],[Tournée]]))</f>
        <v>0</v>
      </c>
    </row>
    <row r="291" spans="1:3">
      <c r="A291" t="str">
        <f>INDEX(Tableau1[[#Headers],[BARRE]:[HUET]],1,1+(ROW()-2)/COUNTA('ram ou '!$A:$A))</f>
        <v>GUEZENNEC</v>
      </c>
      <c r="B291" t="str">
        <f>INDEX('ram ou '!$A:$A,ROW(BDD!B290)-COUNTA('ram ou '!A:A)*ROUNDDOWN((ROW()-ROW(BDD!$B$2))/COUNTA('ram ou '!$A:$A),0),1)</f>
        <v>RAM MALO + LAVAL</v>
      </c>
      <c r="C291">
        <f>SUMPRODUCT((Tableau1[[#Headers],[BARRE]:[HUET]]=BDD[[#This Row],[Chauffeur]])*(Tableau1[[BARRE]:[HUET]]=BDD[[#This Row],[Tournée]]))</f>
        <v>0</v>
      </c>
    </row>
    <row r="292" spans="1:3">
      <c r="A292" t="str">
        <f>INDEX(Tableau1[[#Headers],[BARRE]:[HUET]],1,1+(ROW()-2)/COUNTA('ram ou '!$A:$A))</f>
        <v>GUEZENNEC</v>
      </c>
      <c r="B292" t="str">
        <f>INDEX('ram ou '!$A:$A,ROW(BDD!B291)-COUNTA('ram ou '!A:A)*ROUNDDOWN((ROW()-ROW(BDD!$B$2))/COUNTA('ram ou '!$A:$A),0),1)</f>
        <v>NAV LANGRE DIM</v>
      </c>
      <c r="C292">
        <f>SUMPRODUCT((Tableau1[[#Headers],[BARRE]:[HUET]]=BDD[[#This Row],[Chauffeur]])*(Tableau1[[BARRE]:[HUET]]=BDD[[#This Row],[Tournée]]))</f>
        <v>0</v>
      </c>
    </row>
    <row r="293" spans="1:3">
      <c r="A293" t="str">
        <f>INDEX(Tableau1[[#Headers],[BARRE]:[HUET]],1,1+(ROW()-2)/COUNTA('ram ou '!$A:$A))</f>
        <v>GUEZENNEC</v>
      </c>
      <c r="B293" t="str">
        <f>INDEX('ram ou '!$A:$A,ROW(BDD!B292)-COUNTA('ram ou '!A:A)*ROUNDDOWN((ROW()-ROW(BDD!$B$2))/COUNTA('ram ou '!$A:$A),0),1)</f>
        <v>SU FONTENAY 12H</v>
      </c>
      <c r="C293">
        <f>SUMPRODUCT((Tableau1[[#Headers],[BARRE]:[HUET]]=BDD[[#This Row],[Chauffeur]])*(Tableau1[[BARRE]:[HUET]]=BDD[[#This Row],[Tournée]]))</f>
        <v>0</v>
      </c>
    </row>
    <row r="294" spans="1:3">
      <c r="A294" t="str">
        <f>INDEX(Tableau1[[#Headers],[BARRE]:[HUET]],1,1+(ROW()-2)/COUNTA('ram ou '!$A:$A))</f>
        <v>GUEZENNEC</v>
      </c>
      <c r="B294" t="str">
        <f>INDEX('ram ou '!$A:$A,ROW(BDD!B293)-COUNTA('ram ou '!A:A)*ROUNDDOWN((ROW()-ROW(BDD!$B$2))/COUNTA('ram ou '!$A:$A),0),1)</f>
        <v>PLAINTEL DIM</v>
      </c>
      <c r="C294">
        <f>SUMPRODUCT((Tableau1[[#Headers],[BARRE]:[HUET]]=BDD[[#This Row],[Chauffeur]])*(Tableau1[[BARRE]:[HUET]]=BDD[[#This Row],[Tournée]]))</f>
        <v>1</v>
      </c>
    </row>
    <row r="295" spans="1:3">
      <c r="A295" t="str">
        <f>INDEX(Tableau1[[#Headers],[BARRE]:[HUET]],1,1+(ROW()-2)/COUNTA('ram ou '!$A:$A))</f>
        <v>GUEZENNEC</v>
      </c>
      <c r="B295" t="str">
        <f>INDEX('ram ou '!$A:$A,ROW(BDD!B294)-COUNTA('ram ou '!A:A)*ROUNDDOWN((ROW()-ROW(BDD!$B$2))/COUNTA('ram ou '!$A:$A),0),1)</f>
        <v>ROUEN + BASES</v>
      </c>
      <c r="C295">
        <f>SUMPRODUCT((Tableau1[[#Headers],[BARRE]:[HUET]]=BDD[[#This Row],[Chauffeur]])*(Tableau1[[BARRE]:[HUET]]=BDD[[#This Row],[Tournée]]))</f>
        <v>0</v>
      </c>
    </row>
    <row r="296" spans="1:3">
      <c r="A296" t="str">
        <f>INDEX(Tableau1[[#Headers],[BARRE]:[HUET]],1,1+(ROW()-2)/COUNTA('ram ou '!$A:$A))</f>
        <v>GUEZENNEC</v>
      </c>
      <c r="B296" t="str">
        <f>INDEX('ram ou '!$A:$A,ROW(BDD!B295)-COUNTA('ram ou '!A:A)*ROUNDDOWN((ROW()-ROW(BDD!$B$2))/COUNTA('ram ou '!$A:$A),0),1)</f>
        <v>LE MANS A/A</v>
      </c>
      <c r="C296">
        <f>SUMPRODUCT((Tableau1[[#Headers],[BARRE]:[HUET]]=BDD[[#This Row],[Chauffeur]])*(Tableau1[[BARRE]:[HUET]]=BDD[[#This Row],[Tournée]]))</f>
        <v>0</v>
      </c>
    </row>
    <row r="297" spans="1:3">
      <c r="A297" t="str">
        <f>INDEX(Tableau1[[#Headers],[BARRE]:[HUET]],1,1+(ROW()-2)/COUNTA('ram ou '!$A:$A))</f>
        <v>GUEZENNEC</v>
      </c>
      <c r="B297" t="str">
        <f>INDEX('ram ou '!$A:$A,ROW(BDD!B296)-COUNTA('ram ou '!A:A)*ROUNDDOWN((ROW()-ROW(BDD!$B$2))/COUNTA('ram ou '!$A:$A),0),1)</f>
        <v>NAV TOURS</v>
      </c>
      <c r="C297">
        <f>SUMPRODUCT((Tableau1[[#Headers],[BARRE]:[HUET]]=BDD[[#This Row],[Chauffeur]])*(Tableau1[[BARRE]:[HUET]]=BDD[[#This Row],[Tournée]]))</f>
        <v>0</v>
      </c>
    </row>
    <row r="298" spans="1:3">
      <c r="A298" t="str">
        <f>INDEX(Tableau1[[#Headers],[BARRE]:[HUET]],1,1+(ROW()-2)/COUNTA('ram ou '!$A:$A))</f>
        <v>HENRY</v>
      </c>
      <c r="B298" t="str">
        <f>INDEX('ram ou '!$A:$A,ROW(BDD!B297)-COUNTA('ram ou '!A:A)*ROUNDDOWN((ROW()-ROW(BDD!$B$2))/COUNTA('ram ou '!$A:$A),0),1)</f>
        <v>NAV ATHIS 2</v>
      </c>
      <c r="C298">
        <f>SUMPRODUCT((Tableau1[[#Headers],[BARRE]:[HUET]]=BDD[[#This Row],[Chauffeur]])*(Tableau1[[BARRE]:[HUET]]=BDD[[#This Row],[Tournée]]))</f>
        <v>1</v>
      </c>
    </row>
    <row r="299" spans="1:3">
      <c r="A299" t="str">
        <f>INDEX(Tableau1[[#Headers],[BARRE]:[HUET]],1,1+(ROW()-2)/COUNTA('ram ou '!$A:$A))</f>
        <v>HENRY</v>
      </c>
      <c r="B299" t="str">
        <f>INDEX('ram ou '!$A:$A,ROW(BDD!B298)-COUNTA('ram ou '!A:A)*ROUNDDOWN((ROW()-ROW(BDD!$B$2))/COUNTA('ram ou '!$A:$A),0),1)</f>
        <v>NAV CHATEAUBOUR</v>
      </c>
      <c r="C299">
        <f>SUMPRODUCT((Tableau1[[#Headers],[BARRE]:[HUET]]=BDD[[#This Row],[Chauffeur]])*(Tableau1[[BARRE]:[HUET]]=BDD[[#This Row],[Tournée]]))</f>
        <v>0</v>
      </c>
    </row>
    <row r="300" spans="1:3">
      <c r="A300" t="str">
        <f>INDEX(Tableau1[[#Headers],[BARRE]:[HUET]],1,1+(ROW()-2)/COUNTA('ram ou '!$A:$A))</f>
        <v>HENRY</v>
      </c>
      <c r="B300" t="str">
        <f>INDEX('ram ou '!$A:$A,ROW(BDD!B299)-COUNTA('ram ou '!A:A)*ROUNDDOWN((ROW()-ROW(BDD!$B$2))/COUNTA('ram ou '!$A:$A),0),1)</f>
        <v>NAV CHAULNES</v>
      </c>
      <c r="C300">
        <f>SUMPRODUCT((Tableau1[[#Headers],[BARRE]:[HUET]]=BDD[[#This Row],[Chauffeur]])*(Tableau1[[BARRE]:[HUET]]=BDD[[#This Row],[Tournée]]))</f>
        <v>0</v>
      </c>
    </row>
    <row r="301" spans="1:3">
      <c r="A301" t="str">
        <f>INDEX(Tableau1[[#Headers],[BARRE]:[HUET]],1,1+(ROW()-2)/COUNTA('ram ou '!$A:$A))</f>
        <v>HENRY</v>
      </c>
      <c r="B301" t="str">
        <f>INDEX('ram ou '!$A:$A,ROW(BDD!B300)-COUNTA('ram ou '!A:A)*ROUNDDOWN((ROW()-ROW(BDD!$B$2))/COUNTA('ram ou '!$A:$A),0),1)</f>
        <v>NAV CLERMONT</v>
      </c>
      <c r="C301">
        <f>SUMPRODUCT((Tableau1[[#Headers],[BARRE]:[HUET]]=BDD[[#This Row],[Chauffeur]])*(Tableau1[[BARRE]:[HUET]]=BDD[[#This Row],[Tournée]]))</f>
        <v>1</v>
      </c>
    </row>
    <row r="302" spans="1:3">
      <c r="A302" t="str">
        <f>INDEX(Tableau1[[#Headers],[BARRE]:[HUET]],1,1+(ROW()-2)/COUNTA('ram ou '!$A:$A))</f>
        <v>HENRY</v>
      </c>
      <c r="B302" t="str">
        <f>INDEX('ram ou '!$A:$A,ROW(BDD!B301)-COUNTA('ram ou '!A:A)*ROUNDDOWN((ROW()-ROW(BDD!$B$2))/COUNTA('ram ou '!$A:$A),0),1)</f>
        <v>NAV DIJON</v>
      </c>
      <c r="C302">
        <f>SUMPRODUCT((Tableau1[[#Headers],[BARRE]:[HUET]]=BDD[[#This Row],[Chauffeur]])*(Tableau1[[BARRE]:[HUET]]=BDD[[#This Row],[Tournée]]))</f>
        <v>0</v>
      </c>
    </row>
    <row r="303" spans="1:3">
      <c r="A303" t="str">
        <f>INDEX(Tableau1[[#Headers],[BARRE]:[HUET]],1,1+(ROW()-2)/COUNTA('ram ou '!$A:$A))</f>
        <v>HENRY</v>
      </c>
      <c r="B303" t="str">
        <f>INDEX('ram ou '!$A:$A,ROW(BDD!B302)-COUNTA('ram ou '!A:A)*ROUNDDOWN((ROW()-ROW(BDD!$B$2))/COUNTA('ram ou '!$A:$A),0),1)</f>
        <v>NAV LANGRES</v>
      </c>
      <c r="C303">
        <f>SUMPRODUCT((Tableau1[[#Headers],[BARRE]:[HUET]]=BDD[[#This Row],[Chauffeur]])*(Tableau1[[BARRE]:[HUET]]=BDD[[#This Row],[Tournée]]))</f>
        <v>0</v>
      </c>
    </row>
    <row r="304" spans="1:3">
      <c r="A304" t="str">
        <f>INDEX(Tableau1[[#Headers],[BARRE]:[HUET]],1,1+(ROW()-2)/COUNTA('ram ou '!$A:$A))</f>
        <v>HENRY</v>
      </c>
      <c r="B304" t="str">
        <f>INDEX('ram ou '!$A:$A,ROW(BDD!B303)-COUNTA('ram ou '!A:A)*ROUNDDOWN((ROW()-ROW(BDD!$B$2))/COUNTA('ram ou '!$A:$A),0),1)</f>
        <v>NAV LILLE</v>
      </c>
      <c r="C304">
        <f>SUMPRODUCT((Tableau1[[#Headers],[BARRE]:[HUET]]=BDD[[#This Row],[Chauffeur]])*(Tableau1[[BARRE]:[HUET]]=BDD[[#This Row],[Tournée]]))</f>
        <v>0</v>
      </c>
    </row>
    <row r="305" spans="1:3">
      <c r="A305" t="str">
        <f>INDEX(Tableau1[[#Headers],[BARRE]:[HUET]],1,1+(ROW()-2)/COUNTA('ram ou '!$A:$A))</f>
        <v>HENRY</v>
      </c>
      <c r="B305" t="str">
        <f>INDEX('ram ou '!$A:$A,ROW(BDD!B304)-COUNTA('ram ou '!A:A)*ROUNDDOWN((ROW()-ROW(BDD!$B$2))/COUNTA('ram ou '!$A:$A),0),1)</f>
        <v>NAV NIORT</v>
      </c>
      <c r="C305">
        <f>SUMPRODUCT((Tableau1[[#Headers],[BARRE]:[HUET]]=BDD[[#This Row],[Chauffeur]])*(Tableau1[[BARRE]:[HUET]]=BDD[[#This Row],[Tournée]]))</f>
        <v>1</v>
      </c>
    </row>
    <row r="306" spans="1:3">
      <c r="A306" t="str">
        <f>INDEX(Tableau1[[#Headers],[BARRE]:[HUET]],1,1+(ROW()-2)/COUNTA('ram ou '!$A:$A))</f>
        <v>HENRY</v>
      </c>
      <c r="B306" t="str">
        <f>INDEX('ram ou '!$A:$A,ROW(BDD!B305)-COUNTA('ram ou '!A:A)*ROUNDDOWN((ROW()-ROW(BDD!$B$2))/COUNTA('ram ou '!$A:$A),0),1)</f>
        <v xml:space="preserve">NAV ST SEVER </v>
      </c>
      <c r="C306">
        <f>SUMPRODUCT((Tableau1[[#Headers],[BARRE]:[HUET]]=BDD[[#This Row],[Chauffeur]])*(Tableau1[[BARRE]:[HUET]]=BDD[[#This Row],[Tournée]]))</f>
        <v>0</v>
      </c>
    </row>
    <row r="307" spans="1:3">
      <c r="A307" t="str">
        <f>INDEX(Tableau1[[#Headers],[BARRE]:[HUET]],1,1+(ROW()-2)/COUNTA('ram ou '!$A:$A))</f>
        <v>HENRY</v>
      </c>
      <c r="B307" t="str">
        <f>INDEX('ram ou '!$A:$A,ROW(BDD!B306)-COUNTA('ram ou '!A:A)*ROUNDDOWN((ROW()-ROW(BDD!$B$2))/COUNTA('ram ou '!$A:$A),0),1)</f>
        <v>NAV VELAINES</v>
      </c>
      <c r="C307">
        <f>SUMPRODUCT((Tableau1[[#Headers],[BARRE]:[HUET]]=BDD[[#This Row],[Chauffeur]])*(Tableau1[[BARRE]:[HUET]]=BDD[[#This Row],[Tournée]]))</f>
        <v>1</v>
      </c>
    </row>
    <row r="308" spans="1:3">
      <c r="A308" t="str">
        <f>INDEX(Tableau1[[#Headers],[BARRE]:[HUET]],1,1+(ROW()-2)/COUNTA('ram ou '!$A:$A))</f>
        <v>HENRY</v>
      </c>
      <c r="B308" t="str">
        <f>INDEX('ram ou '!$A:$A,ROW(BDD!B307)-COUNTA('ram ou '!A:A)*ROUNDDOWN((ROW()-ROW(BDD!$B$2))/COUNTA('ram ou '!$A:$A),0),1)</f>
        <v>RAM +  NANTES 21H</v>
      </c>
      <c r="C308">
        <f>SUMPRODUCT((Tableau1[[#Headers],[BARRE]:[HUET]]=BDD[[#This Row],[Chauffeur]])*(Tableau1[[BARRE]:[HUET]]=BDD[[#This Row],[Tournée]]))</f>
        <v>0</v>
      </c>
    </row>
    <row r="309" spans="1:3">
      <c r="A309" t="str">
        <f>INDEX(Tableau1[[#Headers],[BARRE]:[HUET]],1,1+(ROW()-2)/COUNTA('ram ou '!$A:$A))</f>
        <v>HENRY</v>
      </c>
      <c r="B309" t="str">
        <f>INDEX('ram ou '!$A:$A,ROW(BDD!B308)-COUNTA('ram ou '!A:A)*ROUNDDOWN((ROW()-ROW(BDD!$B$2))/COUNTA('ram ou '!$A:$A),0),1)</f>
        <v>RAM + 20H TOURS</v>
      </c>
      <c r="C309">
        <f>SUMPRODUCT((Tableau1[[#Headers],[BARRE]:[HUET]]=BDD[[#This Row],[Chauffeur]])*(Tableau1[[BARRE]:[HUET]]=BDD[[#This Row],[Tournée]]))</f>
        <v>0</v>
      </c>
    </row>
    <row r="310" spans="1:3">
      <c r="A310" t="str">
        <f>INDEX(Tableau1[[#Headers],[BARRE]:[HUET]],1,1+(ROW()-2)/COUNTA('ram ou '!$A:$A))</f>
        <v>HENRY</v>
      </c>
      <c r="B310" t="str">
        <f>INDEX('ram ou '!$A:$A,ROW(BDD!B309)-COUNTA('ram ou '!A:A)*ROUNDDOWN((ROW()-ROW(BDD!$B$2))/COUNTA('ram ou '!$A:$A),0),1)</f>
        <v>RAM + 21h30 TOURS</v>
      </c>
      <c r="C310">
        <f>SUMPRODUCT((Tableau1[[#Headers],[BARRE]:[HUET]]=BDD[[#This Row],[Chauffeur]])*(Tableau1[[BARRE]:[HUET]]=BDD[[#This Row],[Tournée]]))</f>
        <v>1</v>
      </c>
    </row>
    <row r="311" spans="1:3">
      <c r="A311" t="str">
        <f>INDEX(Tableau1[[#Headers],[BARRE]:[HUET]],1,1+(ROW()-2)/COUNTA('ram ou '!$A:$A))</f>
        <v>HENRY</v>
      </c>
      <c r="B311" t="str">
        <f>INDEX('ram ou '!$A:$A,ROW(BDD!B310)-COUNTA('ram ou '!A:A)*ROUNDDOWN((ROW()-ROW(BDD!$B$2))/COUNTA('ram ou '!$A:$A),0),1)</f>
        <v>RAM + ANGERS 21H30</v>
      </c>
      <c r="C311">
        <f>SUMPRODUCT((Tableau1[[#Headers],[BARRE]:[HUET]]=BDD[[#This Row],[Chauffeur]])*(Tableau1[[BARRE]:[HUET]]=BDD[[#This Row],[Tournée]]))</f>
        <v>0</v>
      </c>
    </row>
    <row r="312" spans="1:3">
      <c r="A312" t="str">
        <f>INDEX(Tableau1[[#Headers],[BARRE]:[HUET]],1,1+(ROW()-2)/COUNTA('ram ou '!$A:$A))</f>
        <v>HENRY</v>
      </c>
      <c r="B312" t="str">
        <f>INDEX('ram ou '!$A:$A,ROW(BDD!B311)-COUNTA('ram ou '!A:A)*ROUNDDOWN((ROW()-ROW(BDD!$B$2))/COUNTA('ram ou '!$A:$A),0),1)</f>
        <v>RAM + ATHIS 1</v>
      </c>
      <c r="C312">
        <f>SUMPRODUCT((Tableau1[[#Headers],[BARRE]:[HUET]]=BDD[[#This Row],[Chauffeur]])*(Tableau1[[BARRE]:[HUET]]=BDD[[#This Row],[Tournée]]))</f>
        <v>0</v>
      </c>
    </row>
    <row r="313" spans="1:3">
      <c r="A313" t="str">
        <f>INDEX(Tableau1[[#Headers],[BARRE]:[HUET]],1,1+(ROW()-2)/COUNTA('ram ou '!$A:$A))</f>
        <v>HENRY</v>
      </c>
      <c r="B313" t="str">
        <f>INDEX('ram ou '!$A:$A,ROW(BDD!B312)-COUNTA('ram ou '!A:A)*ROUNDDOWN((ROW()-ROW(BDD!$B$2))/COUNTA('ram ou '!$A:$A),0),1)</f>
        <v>RAM + CAEN 21H15</v>
      </c>
      <c r="C313">
        <f>SUMPRODUCT((Tableau1[[#Headers],[BARRE]:[HUET]]=BDD[[#This Row],[Chauffeur]])*(Tableau1[[BARRE]:[HUET]]=BDD[[#This Row],[Tournée]]))</f>
        <v>0</v>
      </c>
    </row>
    <row r="314" spans="1:3">
      <c r="A314" t="str">
        <f>INDEX(Tableau1[[#Headers],[BARRE]:[HUET]],1,1+(ROW()-2)/COUNTA('ram ou '!$A:$A))</f>
        <v>HENRY</v>
      </c>
      <c r="B314" t="str">
        <f>INDEX('ram ou '!$A:$A,ROW(BDD!B313)-COUNTA('ram ou '!A:A)*ROUNDDOWN((ROW()-ROW(BDD!$B$2))/COUNTA('ram ou '!$A:$A),0),1)</f>
        <v>RAM + NANTES 1</v>
      </c>
      <c r="C314">
        <f>SUMPRODUCT((Tableau1[[#Headers],[BARRE]:[HUET]]=BDD[[#This Row],[Chauffeur]])*(Tableau1[[BARRE]:[HUET]]=BDD[[#This Row],[Tournée]]))</f>
        <v>0</v>
      </c>
    </row>
    <row r="315" spans="1:3">
      <c r="A315" t="str">
        <f>INDEX(Tableau1[[#Headers],[BARRE]:[HUET]],1,1+(ROW()-2)/COUNTA('ram ou '!$A:$A))</f>
        <v>HENRY</v>
      </c>
      <c r="B315" t="str">
        <f>INDEX('ram ou '!$A:$A,ROW(BDD!B314)-COUNTA('ram ou '!A:A)*ROUNDDOWN((ROW()-ROW(BDD!$B$2))/COUNTA('ram ou '!$A:$A),0),1)</f>
        <v>RAM + ORLEANS 21H</v>
      </c>
      <c r="C315">
        <f>SUMPRODUCT((Tableau1[[#Headers],[BARRE]:[HUET]]=BDD[[#This Row],[Chauffeur]])*(Tableau1[[BARRE]:[HUET]]=BDD[[#This Row],[Tournée]]))</f>
        <v>0</v>
      </c>
    </row>
    <row r="316" spans="1:3">
      <c r="A316" t="str">
        <f>INDEX(Tableau1[[#Headers],[BARRE]:[HUET]],1,1+(ROW()-2)/COUNTA('ram ou '!$A:$A))</f>
        <v>HENRY</v>
      </c>
      <c r="B316" t="str">
        <f>INDEX('ram ou '!$A:$A,ROW(BDD!B315)-COUNTA('ram ou '!A:A)*ROUNDDOWN((ROW()-ROW(BDD!$B$2))/COUNTA('ram ou '!$A:$A),0),1)</f>
        <v>RAM 14H00</v>
      </c>
      <c r="C316">
        <f>SUMPRODUCT((Tableau1[[#Headers],[BARRE]:[HUET]]=BDD[[#This Row],[Chauffeur]])*(Tableau1[[BARRE]:[HUET]]=BDD[[#This Row],[Tournée]]))</f>
        <v>0</v>
      </c>
    </row>
    <row r="317" spans="1:3">
      <c r="A317" t="str">
        <f>INDEX(Tableau1[[#Headers],[BARRE]:[HUET]],1,1+(ROW()-2)/COUNTA('ram ou '!$A:$A))</f>
        <v>HENRY</v>
      </c>
      <c r="B317" t="str">
        <f>INDEX('ram ou '!$A:$A,ROW(BDD!B316)-COUNTA('ram ou '!A:A)*ROUNDDOWN((ROW()-ROW(BDD!$B$2))/COUNTA('ram ou '!$A:$A),0),1)</f>
        <v>AGEN</v>
      </c>
      <c r="C317">
        <f>SUMPRODUCT((Tableau1[[#Headers],[BARRE]:[HUET]]=BDD[[#This Row],[Chauffeur]])*(Tableau1[[BARRE]:[HUET]]=BDD[[#This Row],[Tournée]]))</f>
        <v>0</v>
      </c>
    </row>
    <row r="318" spans="1:3">
      <c r="A318" t="str">
        <f>INDEX(Tableau1[[#Headers],[BARRE]:[HUET]],1,1+(ROW()-2)/COUNTA('ram ou '!$A:$A))</f>
        <v>HENRY</v>
      </c>
      <c r="B318" t="str">
        <f>INDEX('ram ou '!$A:$A,ROW(BDD!B317)-COUNTA('ram ou '!A:A)*ROUNDDOWN((ROW()-ROW(BDD!$B$2))/COUNTA('ram ou '!$A:$A),0),1)</f>
        <v>AGEN DIM</v>
      </c>
      <c r="C318">
        <f>SUMPRODUCT((Tableau1[[#Headers],[BARRE]:[HUET]]=BDD[[#This Row],[Chauffeur]])*(Tableau1[[BARRE]:[HUET]]=BDD[[#This Row],[Tournée]]))</f>
        <v>0</v>
      </c>
    </row>
    <row r="319" spans="1:3">
      <c r="A319" t="str">
        <f>INDEX(Tableau1[[#Headers],[BARRE]:[HUET]],1,1+(ROW()-2)/COUNTA('ram ou '!$A:$A))</f>
        <v>HENRY</v>
      </c>
      <c r="B319" t="str">
        <f>INDEX('ram ou '!$A:$A,ROW(BDD!B318)-COUNTA('ram ou '!A:A)*ROUNDDOWN((ROW()-ROW(BDD!$B$2))/COUNTA('ram ou '!$A:$A),0),1)</f>
        <v>AMILLY / SENS</v>
      </c>
      <c r="C319">
        <f>SUMPRODUCT((Tableau1[[#Headers],[BARRE]:[HUET]]=BDD[[#This Row],[Chauffeur]])*(Tableau1[[BARRE]:[HUET]]=BDD[[#This Row],[Tournée]]))</f>
        <v>0</v>
      </c>
    </row>
    <row r="320" spans="1:3">
      <c r="A320" t="str">
        <f>INDEX(Tableau1[[#Headers],[BARRE]:[HUET]],1,1+(ROW()-2)/COUNTA('ram ou '!$A:$A))</f>
        <v>HENRY</v>
      </c>
      <c r="B320" t="str">
        <f>INDEX('ram ou '!$A:$A,ROW(BDD!B319)-COUNTA('ram ou '!A:A)*ROUNDDOWN((ROW()-ROW(BDD!$B$2))/COUNTA('ram ou '!$A:$A),0),1)</f>
        <v>JACQUET SA</v>
      </c>
      <c r="C320">
        <f>SUMPRODUCT((Tableau1[[#Headers],[BARRE]:[HUET]]=BDD[[#This Row],[Chauffeur]])*(Tableau1[[BARRE]:[HUET]]=BDD[[#This Row],[Tournée]]))</f>
        <v>0</v>
      </c>
    </row>
    <row r="321" spans="1:3">
      <c r="A321" t="str">
        <f>INDEX(Tableau1[[#Headers],[BARRE]:[HUET]],1,1+(ROW()-2)/COUNTA('ram ou '!$A:$A))</f>
        <v>HENRY</v>
      </c>
      <c r="B321" t="str">
        <f>INDEX('ram ou '!$A:$A,ROW(BDD!B320)-COUNTA('ram ou '!A:A)*ROUNDDOWN((ROW()-ROW(BDD!$B$2))/COUNTA('ram ou '!$A:$A),0),1)</f>
        <v>PARIS 13H30</v>
      </c>
      <c r="C321">
        <f>SUMPRODUCT((Tableau1[[#Headers],[BARRE]:[HUET]]=BDD[[#This Row],[Chauffeur]])*(Tableau1[[BARRE]:[HUET]]=BDD[[#This Row],[Tournée]]))</f>
        <v>0</v>
      </c>
    </row>
    <row r="322" spans="1:3">
      <c r="A322" t="str">
        <f>INDEX(Tableau1[[#Headers],[BARRE]:[HUET]],1,1+(ROW()-2)/COUNTA('ram ou '!$A:$A))</f>
        <v>HENRY</v>
      </c>
      <c r="B322" t="str">
        <f>INDEX('ram ou '!$A:$A,ROW(BDD!B321)-COUNTA('ram ou '!A:A)*ROUNDDOWN((ROW()-ROW(BDD!$B$2))/COUNTA('ram ou '!$A:$A),0),1)</f>
        <v>RETOUR AGEN</v>
      </c>
      <c r="C322">
        <f>SUMPRODUCT((Tableau1[[#Headers],[BARRE]:[HUET]]=BDD[[#This Row],[Chauffeur]])*(Tableau1[[BARRE]:[HUET]]=BDD[[#This Row],[Tournée]]))</f>
        <v>0</v>
      </c>
    </row>
    <row r="323" spans="1:3">
      <c r="A323" t="str">
        <f>INDEX(Tableau1[[#Headers],[BARRE]:[HUET]],1,1+(ROW()-2)/COUNTA('ram ou '!$A:$A))</f>
        <v>HENRY</v>
      </c>
      <c r="B323" t="str">
        <f>INDEX('ram ou '!$A:$A,ROW(BDD!B322)-COUNTA('ram ou '!A:A)*ROUNDDOWN((ROW()-ROW(BDD!$B$2))/COUNTA('ram ou '!$A:$A),0),1)</f>
        <v>RETOUR ORLEANS</v>
      </c>
      <c r="C323">
        <f>SUMPRODUCT((Tableau1[[#Headers],[BARRE]:[HUET]]=BDD[[#This Row],[Chauffeur]])*(Tableau1[[BARRE]:[HUET]]=BDD[[#This Row],[Tournée]]))</f>
        <v>0</v>
      </c>
    </row>
    <row r="324" spans="1:3">
      <c r="A324" t="str">
        <f>INDEX(Tableau1[[#Headers],[BARRE]:[HUET]],1,1+(ROW()-2)/COUNTA('ram ou '!$A:$A))</f>
        <v>HENRY</v>
      </c>
      <c r="B324" t="str">
        <f>INDEX('ram ou '!$A:$A,ROW(BDD!B323)-COUNTA('ram ou '!A:A)*ROUNDDOWN((ROW()-ROW(BDD!$B$2))/COUNTA('ram ou '!$A:$A),0),1)</f>
        <v>RETOUR ORLEANS LU</v>
      </c>
      <c r="C324">
        <f>SUMPRODUCT((Tableau1[[#Headers],[BARRE]:[HUET]]=BDD[[#This Row],[Chauffeur]])*(Tableau1[[BARRE]:[HUET]]=BDD[[#This Row],[Tournée]]))</f>
        <v>0</v>
      </c>
    </row>
    <row r="325" spans="1:3">
      <c r="A325" t="str">
        <f>INDEX(Tableau1[[#Headers],[BARRE]:[HUET]],1,1+(ROW()-2)/COUNTA('ram ou '!$A:$A))</f>
        <v>HENRY</v>
      </c>
      <c r="B325" t="str">
        <f>INDEX('ram ou '!$A:$A,ROW(BDD!B324)-COUNTA('ram ou '!A:A)*ROUNDDOWN((ROW()-ROW(BDD!$B$2))/COUNTA('ram ou '!$A:$A),0),1)</f>
        <v>RETOUR ORLEANS SA</v>
      </c>
      <c r="C325">
        <f>SUMPRODUCT((Tableau1[[#Headers],[BARRE]:[HUET]]=BDD[[#This Row],[Chauffeur]])*(Tableau1[[BARRE]:[HUET]]=BDD[[#This Row],[Tournée]]))</f>
        <v>0</v>
      </c>
    </row>
    <row r="326" spans="1:3">
      <c r="A326" t="str">
        <f>INDEX(Tableau1[[#Headers],[BARRE]:[HUET]],1,1+(ROW()-2)/COUNTA('ram ou '!$A:$A))</f>
        <v>HENRY</v>
      </c>
      <c r="B326" t="str">
        <f>INDEX('ram ou '!$A:$A,ROW(BDD!B325)-COUNTA('ram ou '!A:A)*ROUNDDOWN((ROW()-ROW(BDD!$B$2))/COUNTA('ram ou '!$A:$A),0),1)</f>
        <v>SUP A/A PARIS</v>
      </c>
      <c r="C326">
        <f>SUMPRODUCT((Tableau1[[#Headers],[BARRE]:[HUET]]=BDD[[#This Row],[Chauffeur]])*(Tableau1[[BARRE]:[HUET]]=BDD[[#This Row],[Tournée]]))</f>
        <v>0</v>
      </c>
    </row>
    <row r="327" spans="1:3">
      <c r="A327" t="str">
        <f>INDEX(Tableau1[[#Headers],[BARRE]:[HUET]],1,1+(ROW()-2)/COUNTA('ram ou '!$A:$A))</f>
        <v>HENRY</v>
      </c>
      <c r="B327" t="str">
        <f>INDEX('ram ou '!$A:$A,ROW(BDD!B326)-COUNTA('ram ou '!A:A)*ROUNDDOWN((ROW()-ROW(BDD!$B$2))/COUNTA('ram ou '!$A:$A),0),1)</f>
        <v>VENDEE</v>
      </c>
      <c r="C327">
        <f>SUMPRODUCT((Tableau1[[#Headers],[BARRE]:[HUET]]=BDD[[#This Row],[Chauffeur]])*(Tableau1[[BARRE]:[HUET]]=BDD[[#This Row],[Tournée]]))</f>
        <v>0</v>
      </c>
    </row>
    <row r="328" spans="1:3">
      <c r="A328" t="str">
        <f>INDEX(Tableau1[[#Headers],[BARRE]:[HUET]],1,1+(ROW()-2)/COUNTA('ram ou '!$A:$A))</f>
        <v>HENRY</v>
      </c>
      <c r="B328" t="str">
        <f>INDEX('ram ou '!$A:$A,ROW(BDD!B327)-COUNTA('ram ou '!A:A)*ROUNDDOWN((ROW()-ROW(BDD!$B$2))/COUNTA('ram ou '!$A:$A),0),1)</f>
        <v>RAM MALO + LAVAL</v>
      </c>
      <c r="C328">
        <f>SUMPRODUCT((Tableau1[[#Headers],[BARRE]:[HUET]]=BDD[[#This Row],[Chauffeur]])*(Tableau1[[BARRE]:[HUET]]=BDD[[#This Row],[Tournée]]))</f>
        <v>0</v>
      </c>
    </row>
    <row r="329" spans="1:3">
      <c r="A329" t="str">
        <f>INDEX(Tableau1[[#Headers],[BARRE]:[HUET]],1,1+(ROW()-2)/COUNTA('ram ou '!$A:$A))</f>
        <v>HENRY</v>
      </c>
      <c r="B329" t="str">
        <f>INDEX('ram ou '!$A:$A,ROW(BDD!B328)-COUNTA('ram ou '!A:A)*ROUNDDOWN((ROW()-ROW(BDD!$B$2))/COUNTA('ram ou '!$A:$A),0),1)</f>
        <v>NAV LANGRE DIM</v>
      </c>
      <c r="C329">
        <f>SUMPRODUCT((Tableau1[[#Headers],[BARRE]:[HUET]]=BDD[[#This Row],[Chauffeur]])*(Tableau1[[BARRE]:[HUET]]=BDD[[#This Row],[Tournée]]))</f>
        <v>0</v>
      </c>
    </row>
    <row r="330" spans="1:3">
      <c r="A330" t="str">
        <f>INDEX(Tableau1[[#Headers],[BARRE]:[HUET]],1,1+(ROW()-2)/COUNTA('ram ou '!$A:$A))</f>
        <v>HENRY</v>
      </c>
      <c r="B330" t="str">
        <f>INDEX('ram ou '!$A:$A,ROW(BDD!B329)-COUNTA('ram ou '!A:A)*ROUNDDOWN((ROW()-ROW(BDD!$B$2))/COUNTA('ram ou '!$A:$A),0),1)</f>
        <v>SU FONTENAY 12H</v>
      </c>
      <c r="C330">
        <f>SUMPRODUCT((Tableau1[[#Headers],[BARRE]:[HUET]]=BDD[[#This Row],[Chauffeur]])*(Tableau1[[BARRE]:[HUET]]=BDD[[#This Row],[Tournée]]))</f>
        <v>0</v>
      </c>
    </row>
    <row r="331" spans="1:3">
      <c r="A331" t="str">
        <f>INDEX(Tableau1[[#Headers],[BARRE]:[HUET]],1,1+(ROW()-2)/COUNTA('ram ou '!$A:$A))</f>
        <v>HENRY</v>
      </c>
      <c r="B331" t="str">
        <f>INDEX('ram ou '!$A:$A,ROW(BDD!B330)-COUNTA('ram ou '!A:A)*ROUNDDOWN((ROW()-ROW(BDD!$B$2))/COUNTA('ram ou '!$A:$A),0),1)</f>
        <v>PLAINTEL DIM</v>
      </c>
      <c r="C331">
        <f>SUMPRODUCT((Tableau1[[#Headers],[BARRE]:[HUET]]=BDD[[#This Row],[Chauffeur]])*(Tableau1[[BARRE]:[HUET]]=BDD[[#This Row],[Tournée]]))</f>
        <v>0</v>
      </c>
    </row>
    <row r="332" spans="1:3">
      <c r="A332" t="str">
        <f>INDEX(Tableau1[[#Headers],[BARRE]:[HUET]],1,1+(ROW()-2)/COUNTA('ram ou '!$A:$A))</f>
        <v>HENRY</v>
      </c>
      <c r="B332" t="str">
        <f>INDEX('ram ou '!$A:$A,ROW(BDD!B331)-COUNTA('ram ou '!A:A)*ROUNDDOWN((ROW()-ROW(BDD!$B$2))/COUNTA('ram ou '!$A:$A),0),1)</f>
        <v>ROUEN + BASES</v>
      </c>
      <c r="C332">
        <f>SUMPRODUCT((Tableau1[[#Headers],[BARRE]:[HUET]]=BDD[[#This Row],[Chauffeur]])*(Tableau1[[BARRE]:[HUET]]=BDD[[#This Row],[Tournée]]))</f>
        <v>0</v>
      </c>
    </row>
    <row r="333" spans="1:3">
      <c r="A333" t="str">
        <f>INDEX(Tableau1[[#Headers],[BARRE]:[HUET]],1,1+(ROW()-2)/COUNTA('ram ou '!$A:$A))</f>
        <v>HENRY</v>
      </c>
      <c r="B333" t="str">
        <f>INDEX('ram ou '!$A:$A,ROW(BDD!B332)-COUNTA('ram ou '!A:A)*ROUNDDOWN((ROW()-ROW(BDD!$B$2))/COUNTA('ram ou '!$A:$A),0),1)</f>
        <v>LE MANS A/A</v>
      </c>
      <c r="C333">
        <f>SUMPRODUCT((Tableau1[[#Headers],[BARRE]:[HUET]]=BDD[[#This Row],[Chauffeur]])*(Tableau1[[BARRE]:[HUET]]=BDD[[#This Row],[Tournée]]))</f>
        <v>0</v>
      </c>
    </row>
    <row r="334" spans="1:3">
      <c r="A334" t="str">
        <f>INDEX(Tableau1[[#Headers],[BARRE]:[HUET]],1,1+(ROW()-2)/COUNTA('ram ou '!$A:$A))</f>
        <v>HENRY</v>
      </c>
      <c r="B334" t="str">
        <f>INDEX('ram ou '!$A:$A,ROW(BDD!B333)-COUNTA('ram ou '!A:A)*ROUNDDOWN((ROW()-ROW(BDD!$B$2))/COUNTA('ram ou '!$A:$A),0),1)</f>
        <v>NAV TOURS</v>
      </c>
      <c r="C334">
        <f>SUMPRODUCT((Tableau1[[#Headers],[BARRE]:[HUET]]=BDD[[#This Row],[Chauffeur]])*(Tableau1[[BARRE]:[HUET]]=BDD[[#This Row],[Tournée]]))</f>
        <v>0</v>
      </c>
    </row>
    <row r="335" spans="1:3">
      <c r="A335" t="str">
        <f>INDEX(Tableau1[[#Headers],[BARRE]:[HUET]],1,1+(ROW()-2)/COUNTA('ram ou '!$A:$A))</f>
        <v>HORVAIS</v>
      </c>
      <c r="B335" t="str">
        <f>INDEX('ram ou '!$A:$A,ROW(BDD!B334)-COUNTA('ram ou '!A:A)*ROUNDDOWN((ROW()-ROW(BDD!$B$2))/COUNTA('ram ou '!$A:$A),0),1)</f>
        <v>NAV ATHIS 2</v>
      </c>
      <c r="C335">
        <f>SUMPRODUCT((Tableau1[[#Headers],[BARRE]:[HUET]]=BDD[[#This Row],[Chauffeur]])*(Tableau1[[BARRE]:[HUET]]=BDD[[#This Row],[Tournée]]))</f>
        <v>0</v>
      </c>
    </row>
    <row r="336" spans="1:3">
      <c r="A336" t="str">
        <f>INDEX(Tableau1[[#Headers],[BARRE]:[HUET]],1,1+(ROW()-2)/COUNTA('ram ou '!$A:$A))</f>
        <v>HORVAIS</v>
      </c>
      <c r="B336" t="str">
        <f>INDEX('ram ou '!$A:$A,ROW(BDD!B335)-COUNTA('ram ou '!A:A)*ROUNDDOWN((ROW()-ROW(BDD!$B$2))/COUNTA('ram ou '!$A:$A),0),1)</f>
        <v>NAV CHATEAUBOUR</v>
      </c>
      <c r="C336">
        <f>SUMPRODUCT((Tableau1[[#Headers],[BARRE]:[HUET]]=BDD[[#This Row],[Chauffeur]])*(Tableau1[[BARRE]:[HUET]]=BDD[[#This Row],[Tournée]]))</f>
        <v>0</v>
      </c>
    </row>
    <row r="337" spans="1:3">
      <c r="A337" t="str">
        <f>INDEX(Tableau1[[#Headers],[BARRE]:[HUET]],1,1+(ROW()-2)/COUNTA('ram ou '!$A:$A))</f>
        <v>HORVAIS</v>
      </c>
      <c r="B337" t="str">
        <f>INDEX('ram ou '!$A:$A,ROW(BDD!B336)-COUNTA('ram ou '!A:A)*ROUNDDOWN((ROW()-ROW(BDD!$B$2))/COUNTA('ram ou '!$A:$A),0),1)</f>
        <v>NAV CHAULNES</v>
      </c>
      <c r="C337">
        <f>SUMPRODUCT((Tableau1[[#Headers],[BARRE]:[HUET]]=BDD[[#This Row],[Chauffeur]])*(Tableau1[[BARRE]:[HUET]]=BDD[[#This Row],[Tournée]]))</f>
        <v>0</v>
      </c>
    </row>
    <row r="338" spans="1:3">
      <c r="A338" t="str">
        <f>INDEX(Tableau1[[#Headers],[BARRE]:[HUET]],1,1+(ROW()-2)/COUNTA('ram ou '!$A:$A))</f>
        <v>HORVAIS</v>
      </c>
      <c r="B338" t="str">
        <f>INDEX('ram ou '!$A:$A,ROW(BDD!B337)-COUNTA('ram ou '!A:A)*ROUNDDOWN((ROW()-ROW(BDD!$B$2))/COUNTA('ram ou '!$A:$A),0),1)</f>
        <v>NAV CLERMONT</v>
      </c>
      <c r="C338">
        <f>SUMPRODUCT((Tableau1[[#Headers],[BARRE]:[HUET]]=BDD[[#This Row],[Chauffeur]])*(Tableau1[[BARRE]:[HUET]]=BDD[[#This Row],[Tournée]]))</f>
        <v>0</v>
      </c>
    </row>
    <row r="339" spans="1:3">
      <c r="A339" t="str">
        <f>INDEX(Tableau1[[#Headers],[BARRE]:[HUET]],1,1+(ROW()-2)/COUNTA('ram ou '!$A:$A))</f>
        <v>HORVAIS</v>
      </c>
      <c r="B339" t="str">
        <f>INDEX('ram ou '!$A:$A,ROW(BDD!B338)-COUNTA('ram ou '!A:A)*ROUNDDOWN((ROW()-ROW(BDD!$B$2))/COUNTA('ram ou '!$A:$A),0),1)</f>
        <v>NAV DIJON</v>
      </c>
      <c r="C339">
        <f>SUMPRODUCT((Tableau1[[#Headers],[BARRE]:[HUET]]=BDD[[#This Row],[Chauffeur]])*(Tableau1[[BARRE]:[HUET]]=BDD[[#This Row],[Tournée]]))</f>
        <v>0</v>
      </c>
    </row>
    <row r="340" spans="1:3">
      <c r="A340" t="str">
        <f>INDEX(Tableau1[[#Headers],[BARRE]:[HUET]],1,1+(ROW()-2)/COUNTA('ram ou '!$A:$A))</f>
        <v>HORVAIS</v>
      </c>
      <c r="B340" t="str">
        <f>INDEX('ram ou '!$A:$A,ROW(BDD!B339)-COUNTA('ram ou '!A:A)*ROUNDDOWN((ROW()-ROW(BDD!$B$2))/COUNTA('ram ou '!$A:$A),0),1)</f>
        <v>NAV LANGRES</v>
      </c>
      <c r="C340">
        <f>SUMPRODUCT((Tableau1[[#Headers],[BARRE]:[HUET]]=BDD[[#This Row],[Chauffeur]])*(Tableau1[[BARRE]:[HUET]]=BDD[[#This Row],[Tournée]]))</f>
        <v>0</v>
      </c>
    </row>
    <row r="341" spans="1:3">
      <c r="A341" t="str">
        <f>INDEX(Tableau1[[#Headers],[BARRE]:[HUET]],1,1+(ROW()-2)/COUNTA('ram ou '!$A:$A))</f>
        <v>HORVAIS</v>
      </c>
      <c r="B341" t="str">
        <f>INDEX('ram ou '!$A:$A,ROW(BDD!B340)-COUNTA('ram ou '!A:A)*ROUNDDOWN((ROW()-ROW(BDD!$B$2))/COUNTA('ram ou '!$A:$A),0),1)</f>
        <v>NAV LILLE</v>
      </c>
      <c r="C341">
        <f>SUMPRODUCT((Tableau1[[#Headers],[BARRE]:[HUET]]=BDD[[#This Row],[Chauffeur]])*(Tableau1[[BARRE]:[HUET]]=BDD[[#This Row],[Tournée]]))</f>
        <v>0</v>
      </c>
    </row>
    <row r="342" spans="1:3">
      <c r="A342" t="str">
        <f>INDEX(Tableau1[[#Headers],[BARRE]:[HUET]],1,1+(ROW()-2)/COUNTA('ram ou '!$A:$A))</f>
        <v>HORVAIS</v>
      </c>
      <c r="B342" t="str">
        <f>INDEX('ram ou '!$A:$A,ROW(BDD!B341)-COUNTA('ram ou '!A:A)*ROUNDDOWN((ROW()-ROW(BDD!$B$2))/COUNTA('ram ou '!$A:$A),0),1)</f>
        <v>NAV NIORT</v>
      </c>
      <c r="C342">
        <f>SUMPRODUCT((Tableau1[[#Headers],[BARRE]:[HUET]]=BDD[[#This Row],[Chauffeur]])*(Tableau1[[BARRE]:[HUET]]=BDD[[#This Row],[Tournée]]))</f>
        <v>0</v>
      </c>
    </row>
    <row r="343" spans="1:3">
      <c r="A343" t="str">
        <f>INDEX(Tableau1[[#Headers],[BARRE]:[HUET]],1,1+(ROW()-2)/COUNTA('ram ou '!$A:$A))</f>
        <v>HORVAIS</v>
      </c>
      <c r="B343" t="str">
        <f>INDEX('ram ou '!$A:$A,ROW(BDD!B342)-COUNTA('ram ou '!A:A)*ROUNDDOWN((ROW()-ROW(BDD!$B$2))/COUNTA('ram ou '!$A:$A),0),1)</f>
        <v xml:space="preserve">NAV ST SEVER </v>
      </c>
      <c r="C343">
        <f>SUMPRODUCT((Tableau1[[#Headers],[BARRE]:[HUET]]=BDD[[#This Row],[Chauffeur]])*(Tableau1[[BARRE]:[HUET]]=BDD[[#This Row],[Tournée]]))</f>
        <v>0</v>
      </c>
    </row>
    <row r="344" spans="1:3">
      <c r="A344" t="str">
        <f>INDEX(Tableau1[[#Headers],[BARRE]:[HUET]],1,1+(ROW()-2)/COUNTA('ram ou '!$A:$A))</f>
        <v>HORVAIS</v>
      </c>
      <c r="B344" t="str">
        <f>INDEX('ram ou '!$A:$A,ROW(BDD!B343)-COUNTA('ram ou '!A:A)*ROUNDDOWN((ROW()-ROW(BDD!$B$2))/COUNTA('ram ou '!$A:$A),0),1)</f>
        <v>NAV VELAINES</v>
      </c>
      <c r="C344">
        <f>SUMPRODUCT((Tableau1[[#Headers],[BARRE]:[HUET]]=BDD[[#This Row],[Chauffeur]])*(Tableau1[[BARRE]:[HUET]]=BDD[[#This Row],[Tournée]]))</f>
        <v>0</v>
      </c>
    </row>
    <row r="345" spans="1:3">
      <c r="A345" t="str">
        <f>INDEX(Tableau1[[#Headers],[BARRE]:[HUET]],1,1+(ROW()-2)/COUNTA('ram ou '!$A:$A))</f>
        <v>HORVAIS</v>
      </c>
      <c r="B345" t="str">
        <f>INDEX('ram ou '!$A:$A,ROW(BDD!B344)-COUNTA('ram ou '!A:A)*ROUNDDOWN((ROW()-ROW(BDD!$B$2))/COUNTA('ram ou '!$A:$A),0),1)</f>
        <v>RAM +  NANTES 21H</v>
      </c>
      <c r="C345">
        <f>SUMPRODUCT((Tableau1[[#Headers],[BARRE]:[HUET]]=BDD[[#This Row],[Chauffeur]])*(Tableau1[[BARRE]:[HUET]]=BDD[[#This Row],[Tournée]]))</f>
        <v>1</v>
      </c>
    </row>
    <row r="346" spans="1:3">
      <c r="A346" t="str">
        <f>INDEX(Tableau1[[#Headers],[BARRE]:[HUET]],1,1+(ROW()-2)/COUNTA('ram ou '!$A:$A))</f>
        <v>HORVAIS</v>
      </c>
      <c r="B346" t="str">
        <f>INDEX('ram ou '!$A:$A,ROW(BDD!B345)-COUNTA('ram ou '!A:A)*ROUNDDOWN((ROW()-ROW(BDD!$B$2))/COUNTA('ram ou '!$A:$A),0),1)</f>
        <v>RAM + 20H TOURS</v>
      </c>
      <c r="C346">
        <f>SUMPRODUCT((Tableau1[[#Headers],[BARRE]:[HUET]]=BDD[[#This Row],[Chauffeur]])*(Tableau1[[BARRE]:[HUET]]=BDD[[#This Row],[Tournée]]))</f>
        <v>0</v>
      </c>
    </row>
    <row r="347" spans="1:3">
      <c r="A347" t="str">
        <f>INDEX(Tableau1[[#Headers],[BARRE]:[HUET]],1,1+(ROW()-2)/COUNTA('ram ou '!$A:$A))</f>
        <v>HORVAIS</v>
      </c>
      <c r="B347" t="str">
        <f>INDEX('ram ou '!$A:$A,ROW(BDD!B346)-COUNTA('ram ou '!A:A)*ROUNDDOWN((ROW()-ROW(BDD!$B$2))/COUNTA('ram ou '!$A:$A),0),1)</f>
        <v>RAM + 21h30 TOURS</v>
      </c>
      <c r="C347">
        <f>SUMPRODUCT((Tableau1[[#Headers],[BARRE]:[HUET]]=BDD[[#This Row],[Chauffeur]])*(Tableau1[[BARRE]:[HUET]]=BDD[[#This Row],[Tournée]]))</f>
        <v>0</v>
      </c>
    </row>
    <row r="348" spans="1:3">
      <c r="A348" t="str">
        <f>INDEX(Tableau1[[#Headers],[BARRE]:[HUET]],1,1+(ROW()-2)/COUNTA('ram ou '!$A:$A))</f>
        <v>HORVAIS</v>
      </c>
      <c r="B348" t="str">
        <f>INDEX('ram ou '!$A:$A,ROW(BDD!B347)-COUNTA('ram ou '!A:A)*ROUNDDOWN((ROW()-ROW(BDD!$B$2))/COUNTA('ram ou '!$A:$A),0),1)</f>
        <v>RAM + ANGERS 21H30</v>
      </c>
      <c r="C348">
        <f>SUMPRODUCT((Tableau1[[#Headers],[BARRE]:[HUET]]=BDD[[#This Row],[Chauffeur]])*(Tableau1[[BARRE]:[HUET]]=BDD[[#This Row],[Tournée]]))</f>
        <v>0</v>
      </c>
    </row>
    <row r="349" spans="1:3">
      <c r="A349" t="str">
        <f>INDEX(Tableau1[[#Headers],[BARRE]:[HUET]],1,1+(ROW()-2)/COUNTA('ram ou '!$A:$A))</f>
        <v>HORVAIS</v>
      </c>
      <c r="B349" t="str">
        <f>INDEX('ram ou '!$A:$A,ROW(BDD!B348)-COUNTA('ram ou '!A:A)*ROUNDDOWN((ROW()-ROW(BDD!$B$2))/COUNTA('ram ou '!$A:$A),0),1)</f>
        <v>RAM + ATHIS 1</v>
      </c>
      <c r="C349">
        <f>SUMPRODUCT((Tableau1[[#Headers],[BARRE]:[HUET]]=BDD[[#This Row],[Chauffeur]])*(Tableau1[[BARRE]:[HUET]]=BDD[[#This Row],[Tournée]]))</f>
        <v>0</v>
      </c>
    </row>
    <row r="350" spans="1:3">
      <c r="A350" t="str">
        <f>INDEX(Tableau1[[#Headers],[BARRE]:[HUET]],1,1+(ROW()-2)/COUNTA('ram ou '!$A:$A))</f>
        <v>HORVAIS</v>
      </c>
      <c r="B350" t="str">
        <f>INDEX('ram ou '!$A:$A,ROW(BDD!B349)-COUNTA('ram ou '!A:A)*ROUNDDOWN((ROW()-ROW(BDD!$B$2))/COUNTA('ram ou '!$A:$A),0),1)</f>
        <v>RAM + CAEN 21H15</v>
      </c>
      <c r="C350">
        <f>SUMPRODUCT((Tableau1[[#Headers],[BARRE]:[HUET]]=BDD[[#This Row],[Chauffeur]])*(Tableau1[[BARRE]:[HUET]]=BDD[[#This Row],[Tournée]]))</f>
        <v>5</v>
      </c>
    </row>
    <row r="351" spans="1:3">
      <c r="A351" t="str">
        <f>INDEX(Tableau1[[#Headers],[BARRE]:[HUET]],1,1+(ROW()-2)/COUNTA('ram ou '!$A:$A))</f>
        <v>HORVAIS</v>
      </c>
      <c r="B351" t="str">
        <f>INDEX('ram ou '!$A:$A,ROW(BDD!B350)-COUNTA('ram ou '!A:A)*ROUNDDOWN((ROW()-ROW(BDD!$B$2))/COUNTA('ram ou '!$A:$A),0),1)</f>
        <v>RAM + NANTES 1</v>
      </c>
      <c r="C351">
        <f>SUMPRODUCT((Tableau1[[#Headers],[BARRE]:[HUET]]=BDD[[#This Row],[Chauffeur]])*(Tableau1[[BARRE]:[HUET]]=BDD[[#This Row],[Tournée]]))</f>
        <v>1</v>
      </c>
    </row>
    <row r="352" spans="1:3">
      <c r="A352" t="str">
        <f>INDEX(Tableau1[[#Headers],[BARRE]:[HUET]],1,1+(ROW()-2)/COUNTA('ram ou '!$A:$A))</f>
        <v>HORVAIS</v>
      </c>
      <c r="B352" t="str">
        <f>INDEX('ram ou '!$A:$A,ROW(BDD!B351)-COUNTA('ram ou '!A:A)*ROUNDDOWN((ROW()-ROW(BDD!$B$2))/COUNTA('ram ou '!$A:$A),0),1)</f>
        <v>RAM + ORLEANS 21H</v>
      </c>
      <c r="C352">
        <f>SUMPRODUCT((Tableau1[[#Headers],[BARRE]:[HUET]]=BDD[[#This Row],[Chauffeur]])*(Tableau1[[BARRE]:[HUET]]=BDD[[#This Row],[Tournée]]))</f>
        <v>0</v>
      </c>
    </row>
    <row r="353" spans="1:3">
      <c r="A353" t="str">
        <f>INDEX(Tableau1[[#Headers],[BARRE]:[HUET]],1,1+(ROW()-2)/COUNTA('ram ou '!$A:$A))</f>
        <v>HORVAIS</v>
      </c>
      <c r="B353" t="str">
        <f>INDEX('ram ou '!$A:$A,ROW(BDD!B352)-COUNTA('ram ou '!A:A)*ROUNDDOWN((ROW()-ROW(BDD!$B$2))/COUNTA('ram ou '!$A:$A),0),1)</f>
        <v>RAM 14H00</v>
      </c>
      <c r="C353">
        <f>SUMPRODUCT((Tableau1[[#Headers],[BARRE]:[HUET]]=BDD[[#This Row],[Chauffeur]])*(Tableau1[[BARRE]:[HUET]]=BDD[[#This Row],[Tournée]]))</f>
        <v>0</v>
      </c>
    </row>
    <row r="354" spans="1:3">
      <c r="A354" t="str">
        <f>INDEX(Tableau1[[#Headers],[BARRE]:[HUET]],1,1+(ROW()-2)/COUNTA('ram ou '!$A:$A))</f>
        <v>HORVAIS</v>
      </c>
      <c r="B354" t="str">
        <f>INDEX('ram ou '!$A:$A,ROW(BDD!B353)-COUNTA('ram ou '!A:A)*ROUNDDOWN((ROW()-ROW(BDD!$B$2))/COUNTA('ram ou '!$A:$A),0),1)</f>
        <v>AGEN</v>
      </c>
      <c r="C354">
        <f>SUMPRODUCT((Tableau1[[#Headers],[BARRE]:[HUET]]=BDD[[#This Row],[Chauffeur]])*(Tableau1[[BARRE]:[HUET]]=BDD[[#This Row],[Tournée]]))</f>
        <v>0</v>
      </c>
    </row>
    <row r="355" spans="1:3">
      <c r="A355" t="str">
        <f>INDEX(Tableau1[[#Headers],[BARRE]:[HUET]],1,1+(ROW()-2)/COUNTA('ram ou '!$A:$A))</f>
        <v>HORVAIS</v>
      </c>
      <c r="B355" t="str">
        <f>INDEX('ram ou '!$A:$A,ROW(BDD!B354)-COUNTA('ram ou '!A:A)*ROUNDDOWN((ROW()-ROW(BDD!$B$2))/COUNTA('ram ou '!$A:$A),0),1)</f>
        <v>AGEN DIM</v>
      </c>
      <c r="C355">
        <f>SUMPRODUCT((Tableau1[[#Headers],[BARRE]:[HUET]]=BDD[[#This Row],[Chauffeur]])*(Tableau1[[BARRE]:[HUET]]=BDD[[#This Row],[Tournée]]))</f>
        <v>0</v>
      </c>
    </row>
    <row r="356" spans="1:3">
      <c r="A356" t="str">
        <f>INDEX(Tableau1[[#Headers],[BARRE]:[HUET]],1,1+(ROW()-2)/COUNTA('ram ou '!$A:$A))</f>
        <v>HORVAIS</v>
      </c>
      <c r="B356" t="str">
        <f>INDEX('ram ou '!$A:$A,ROW(BDD!B355)-COUNTA('ram ou '!A:A)*ROUNDDOWN((ROW()-ROW(BDD!$B$2))/COUNTA('ram ou '!$A:$A),0),1)</f>
        <v>AMILLY / SENS</v>
      </c>
      <c r="C356">
        <f>SUMPRODUCT((Tableau1[[#Headers],[BARRE]:[HUET]]=BDD[[#This Row],[Chauffeur]])*(Tableau1[[BARRE]:[HUET]]=BDD[[#This Row],[Tournée]]))</f>
        <v>0</v>
      </c>
    </row>
    <row r="357" spans="1:3">
      <c r="A357" t="str">
        <f>INDEX(Tableau1[[#Headers],[BARRE]:[HUET]],1,1+(ROW()-2)/COUNTA('ram ou '!$A:$A))</f>
        <v>HORVAIS</v>
      </c>
      <c r="B357" t="str">
        <f>INDEX('ram ou '!$A:$A,ROW(BDD!B356)-COUNTA('ram ou '!A:A)*ROUNDDOWN((ROW()-ROW(BDD!$B$2))/COUNTA('ram ou '!$A:$A),0),1)</f>
        <v>JACQUET SA</v>
      </c>
      <c r="C357">
        <f>SUMPRODUCT((Tableau1[[#Headers],[BARRE]:[HUET]]=BDD[[#This Row],[Chauffeur]])*(Tableau1[[BARRE]:[HUET]]=BDD[[#This Row],[Tournée]]))</f>
        <v>0</v>
      </c>
    </row>
    <row r="358" spans="1:3">
      <c r="A358" t="str">
        <f>INDEX(Tableau1[[#Headers],[BARRE]:[HUET]],1,1+(ROW()-2)/COUNTA('ram ou '!$A:$A))</f>
        <v>HORVAIS</v>
      </c>
      <c r="B358" t="str">
        <f>INDEX('ram ou '!$A:$A,ROW(BDD!B357)-COUNTA('ram ou '!A:A)*ROUNDDOWN((ROW()-ROW(BDD!$B$2))/COUNTA('ram ou '!$A:$A),0),1)</f>
        <v>PARIS 13H30</v>
      </c>
      <c r="C358">
        <f>SUMPRODUCT((Tableau1[[#Headers],[BARRE]:[HUET]]=BDD[[#This Row],[Chauffeur]])*(Tableau1[[BARRE]:[HUET]]=BDD[[#This Row],[Tournée]]))</f>
        <v>0</v>
      </c>
    </row>
    <row r="359" spans="1:3">
      <c r="A359" t="str">
        <f>INDEX(Tableau1[[#Headers],[BARRE]:[HUET]],1,1+(ROW()-2)/COUNTA('ram ou '!$A:$A))</f>
        <v>HORVAIS</v>
      </c>
      <c r="B359" t="str">
        <f>INDEX('ram ou '!$A:$A,ROW(BDD!B358)-COUNTA('ram ou '!A:A)*ROUNDDOWN((ROW()-ROW(BDD!$B$2))/COUNTA('ram ou '!$A:$A),0),1)</f>
        <v>RETOUR AGEN</v>
      </c>
      <c r="C359">
        <f>SUMPRODUCT((Tableau1[[#Headers],[BARRE]:[HUET]]=BDD[[#This Row],[Chauffeur]])*(Tableau1[[BARRE]:[HUET]]=BDD[[#This Row],[Tournée]]))</f>
        <v>0</v>
      </c>
    </row>
    <row r="360" spans="1:3">
      <c r="A360" t="str">
        <f>INDEX(Tableau1[[#Headers],[BARRE]:[HUET]],1,1+(ROW()-2)/COUNTA('ram ou '!$A:$A))</f>
        <v>HORVAIS</v>
      </c>
      <c r="B360" t="str">
        <f>INDEX('ram ou '!$A:$A,ROW(BDD!B359)-COUNTA('ram ou '!A:A)*ROUNDDOWN((ROW()-ROW(BDD!$B$2))/COUNTA('ram ou '!$A:$A),0),1)</f>
        <v>RETOUR ORLEANS</v>
      </c>
      <c r="C360">
        <f>SUMPRODUCT((Tableau1[[#Headers],[BARRE]:[HUET]]=BDD[[#This Row],[Chauffeur]])*(Tableau1[[BARRE]:[HUET]]=BDD[[#This Row],[Tournée]]))</f>
        <v>0</v>
      </c>
    </row>
    <row r="361" spans="1:3">
      <c r="A361" t="str">
        <f>INDEX(Tableau1[[#Headers],[BARRE]:[HUET]],1,1+(ROW()-2)/COUNTA('ram ou '!$A:$A))</f>
        <v>HORVAIS</v>
      </c>
      <c r="B361" t="str">
        <f>INDEX('ram ou '!$A:$A,ROW(BDD!B360)-COUNTA('ram ou '!A:A)*ROUNDDOWN((ROW()-ROW(BDD!$B$2))/COUNTA('ram ou '!$A:$A),0),1)</f>
        <v>RETOUR ORLEANS LU</v>
      </c>
      <c r="C361">
        <f>SUMPRODUCT((Tableau1[[#Headers],[BARRE]:[HUET]]=BDD[[#This Row],[Chauffeur]])*(Tableau1[[BARRE]:[HUET]]=BDD[[#This Row],[Tournée]]))</f>
        <v>0</v>
      </c>
    </row>
    <row r="362" spans="1:3">
      <c r="A362" t="str">
        <f>INDEX(Tableau1[[#Headers],[BARRE]:[HUET]],1,1+(ROW()-2)/COUNTA('ram ou '!$A:$A))</f>
        <v>HORVAIS</v>
      </c>
      <c r="B362" t="str">
        <f>INDEX('ram ou '!$A:$A,ROW(BDD!B361)-COUNTA('ram ou '!A:A)*ROUNDDOWN((ROW()-ROW(BDD!$B$2))/COUNTA('ram ou '!$A:$A),0),1)</f>
        <v>RETOUR ORLEANS SA</v>
      </c>
      <c r="C362">
        <f>SUMPRODUCT((Tableau1[[#Headers],[BARRE]:[HUET]]=BDD[[#This Row],[Chauffeur]])*(Tableau1[[BARRE]:[HUET]]=BDD[[#This Row],[Tournée]]))</f>
        <v>0</v>
      </c>
    </row>
    <row r="363" spans="1:3">
      <c r="A363" t="str">
        <f>INDEX(Tableau1[[#Headers],[BARRE]:[HUET]],1,1+(ROW()-2)/COUNTA('ram ou '!$A:$A))</f>
        <v>HORVAIS</v>
      </c>
      <c r="B363" t="str">
        <f>INDEX('ram ou '!$A:$A,ROW(BDD!B362)-COUNTA('ram ou '!A:A)*ROUNDDOWN((ROW()-ROW(BDD!$B$2))/COUNTA('ram ou '!$A:$A),0),1)</f>
        <v>SUP A/A PARIS</v>
      </c>
      <c r="C363">
        <f>SUMPRODUCT((Tableau1[[#Headers],[BARRE]:[HUET]]=BDD[[#This Row],[Chauffeur]])*(Tableau1[[BARRE]:[HUET]]=BDD[[#This Row],[Tournée]]))</f>
        <v>0</v>
      </c>
    </row>
    <row r="364" spans="1:3">
      <c r="A364" t="str">
        <f>INDEX(Tableau1[[#Headers],[BARRE]:[HUET]],1,1+(ROW()-2)/COUNTA('ram ou '!$A:$A))</f>
        <v>HORVAIS</v>
      </c>
      <c r="B364" t="str">
        <f>INDEX('ram ou '!$A:$A,ROW(BDD!B363)-COUNTA('ram ou '!A:A)*ROUNDDOWN((ROW()-ROW(BDD!$B$2))/COUNTA('ram ou '!$A:$A),0),1)</f>
        <v>VENDEE</v>
      </c>
      <c r="C364">
        <f>SUMPRODUCT((Tableau1[[#Headers],[BARRE]:[HUET]]=BDD[[#This Row],[Chauffeur]])*(Tableau1[[BARRE]:[HUET]]=BDD[[#This Row],[Tournée]]))</f>
        <v>0</v>
      </c>
    </row>
    <row r="365" spans="1:3">
      <c r="A365" t="str">
        <f>INDEX(Tableau1[[#Headers],[BARRE]:[HUET]],1,1+(ROW()-2)/COUNTA('ram ou '!$A:$A))</f>
        <v>HORVAIS</v>
      </c>
      <c r="B365" t="str">
        <f>INDEX('ram ou '!$A:$A,ROW(BDD!B364)-COUNTA('ram ou '!A:A)*ROUNDDOWN((ROW()-ROW(BDD!$B$2))/COUNTA('ram ou '!$A:$A),0),1)</f>
        <v>RAM MALO + LAVAL</v>
      </c>
      <c r="C365">
        <f>SUMPRODUCT((Tableau1[[#Headers],[BARRE]:[HUET]]=BDD[[#This Row],[Chauffeur]])*(Tableau1[[BARRE]:[HUET]]=BDD[[#This Row],[Tournée]]))</f>
        <v>0</v>
      </c>
    </row>
    <row r="366" spans="1:3">
      <c r="A366" t="str">
        <f>INDEX(Tableau1[[#Headers],[BARRE]:[HUET]],1,1+(ROW()-2)/COUNTA('ram ou '!$A:$A))</f>
        <v>HORVAIS</v>
      </c>
      <c r="B366" t="str">
        <f>INDEX('ram ou '!$A:$A,ROW(BDD!B365)-COUNTA('ram ou '!A:A)*ROUNDDOWN((ROW()-ROW(BDD!$B$2))/COUNTA('ram ou '!$A:$A),0),1)</f>
        <v>NAV LANGRE DIM</v>
      </c>
      <c r="C366">
        <f>SUMPRODUCT((Tableau1[[#Headers],[BARRE]:[HUET]]=BDD[[#This Row],[Chauffeur]])*(Tableau1[[BARRE]:[HUET]]=BDD[[#This Row],[Tournée]]))</f>
        <v>0</v>
      </c>
    </row>
    <row r="367" spans="1:3">
      <c r="A367" t="str">
        <f>INDEX(Tableau1[[#Headers],[BARRE]:[HUET]],1,1+(ROW()-2)/COUNTA('ram ou '!$A:$A))</f>
        <v>HORVAIS</v>
      </c>
      <c r="B367" t="str">
        <f>INDEX('ram ou '!$A:$A,ROW(BDD!B366)-COUNTA('ram ou '!A:A)*ROUNDDOWN((ROW()-ROW(BDD!$B$2))/COUNTA('ram ou '!$A:$A),0),1)</f>
        <v>SU FONTENAY 12H</v>
      </c>
      <c r="C367">
        <f>SUMPRODUCT((Tableau1[[#Headers],[BARRE]:[HUET]]=BDD[[#This Row],[Chauffeur]])*(Tableau1[[BARRE]:[HUET]]=BDD[[#This Row],[Tournée]]))</f>
        <v>1</v>
      </c>
    </row>
    <row r="368" spans="1:3">
      <c r="A368" t="str">
        <f>INDEX(Tableau1[[#Headers],[BARRE]:[HUET]],1,1+(ROW()-2)/COUNTA('ram ou '!$A:$A))</f>
        <v>HORVAIS</v>
      </c>
      <c r="B368" t="str">
        <f>INDEX('ram ou '!$A:$A,ROW(BDD!B367)-COUNTA('ram ou '!A:A)*ROUNDDOWN((ROW()-ROW(BDD!$B$2))/COUNTA('ram ou '!$A:$A),0),1)</f>
        <v>PLAINTEL DIM</v>
      </c>
      <c r="C368">
        <f>SUMPRODUCT((Tableau1[[#Headers],[BARRE]:[HUET]]=BDD[[#This Row],[Chauffeur]])*(Tableau1[[BARRE]:[HUET]]=BDD[[#This Row],[Tournée]]))</f>
        <v>0</v>
      </c>
    </row>
    <row r="369" spans="1:3">
      <c r="A369" t="str">
        <f>INDEX(Tableau1[[#Headers],[BARRE]:[HUET]],1,1+(ROW()-2)/COUNTA('ram ou '!$A:$A))</f>
        <v>HORVAIS</v>
      </c>
      <c r="B369" t="str">
        <f>INDEX('ram ou '!$A:$A,ROW(BDD!B368)-COUNTA('ram ou '!A:A)*ROUNDDOWN((ROW()-ROW(BDD!$B$2))/COUNTA('ram ou '!$A:$A),0),1)</f>
        <v>ROUEN + BASES</v>
      </c>
      <c r="C369">
        <f>SUMPRODUCT((Tableau1[[#Headers],[BARRE]:[HUET]]=BDD[[#This Row],[Chauffeur]])*(Tableau1[[BARRE]:[HUET]]=BDD[[#This Row],[Tournée]]))</f>
        <v>0</v>
      </c>
    </row>
    <row r="370" spans="1:3">
      <c r="A370" t="str">
        <f>INDEX(Tableau1[[#Headers],[BARRE]:[HUET]],1,1+(ROW()-2)/COUNTA('ram ou '!$A:$A))</f>
        <v>HORVAIS</v>
      </c>
      <c r="B370" t="str">
        <f>INDEX('ram ou '!$A:$A,ROW(BDD!B369)-COUNTA('ram ou '!A:A)*ROUNDDOWN((ROW()-ROW(BDD!$B$2))/COUNTA('ram ou '!$A:$A),0),1)</f>
        <v>LE MANS A/A</v>
      </c>
      <c r="C370">
        <f>SUMPRODUCT((Tableau1[[#Headers],[BARRE]:[HUET]]=BDD[[#This Row],[Chauffeur]])*(Tableau1[[BARRE]:[HUET]]=BDD[[#This Row],[Tournée]]))</f>
        <v>0</v>
      </c>
    </row>
    <row r="371" spans="1:3">
      <c r="A371" t="str">
        <f>INDEX(Tableau1[[#Headers],[BARRE]:[HUET]],1,1+(ROW()-2)/COUNTA('ram ou '!$A:$A))</f>
        <v>HORVAIS</v>
      </c>
      <c r="B371" t="str">
        <f>INDEX('ram ou '!$A:$A,ROW(BDD!B370)-COUNTA('ram ou '!A:A)*ROUNDDOWN((ROW()-ROW(BDD!$B$2))/COUNTA('ram ou '!$A:$A),0),1)</f>
        <v>NAV TOURS</v>
      </c>
      <c r="C371">
        <f>SUMPRODUCT((Tableau1[[#Headers],[BARRE]:[HUET]]=BDD[[#This Row],[Chauffeur]])*(Tableau1[[BARRE]:[HUET]]=BDD[[#This Row],[Tournée]]))</f>
        <v>0</v>
      </c>
    </row>
    <row r="372" spans="1:3">
      <c r="A372" t="str">
        <f>INDEX(Tableau1[[#Headers],[BARRE]:[HUET]],1,1+(ROW()-2)/COUNTA('ram ou '!$A:$A))</f>
        <v>LAABID R</v>
      </c>
      <c r="B372" t="str">
        <f>INDEX('ram ou '!$A:$A,ROW(BDD!B371)-COUNTA('ram ou '!A:A)*ROUNDDOWN((ROW()-ROW(BDD!$B$2))/COUNTA('ram ou '!$A:$A),0),1)</f>
        <v>NAV ATHIS 2</v>
      </c>
      <c r="C372">
        <f>SUMPRODUCT((Tableau1[[#Headers],[BARRE]:[HUET]]=BDD[[#This Row],[Chauffeur]])*(Tableau1[[BARRE]:[HUET]]=BDD[[#This Row],[Tournée]]))</f>
        <v>0</v>
      </c>
    </row>
    <row r="373" spans="1:3">
      <c r="A373" t="str">
        <f>INDEX(Tableau1[[#Headers],[BARRE]:[HUET]],1,1+(ROW()-2)/COUNTA('ram ou '!$A:$A))</f>
        <v>LAABID R</v>
      </c>
      <c r="B373" t="str">
        <f>INDEX('ram ou '!$A:$A,ROW(BDD!B372)-COUNTA('ram ou '!A:A)*ROUNDDOWN((ROW()-ROW(BDD!$B$2))/COUNTA('ram ou '!$A:$A),0),1)</f>
        <v>NAV CHATEAUBOUR</v>
      </c>
      <c r="C373">
        <f>SUMPRODUCT((Tableau1[[#Headers],[BARRE]:[HUET]]=BDD[[#This Row],[Chauffeur]])*(Tableau1[[BARRE]:[HUET]]=BDD[[#This Row],[Tournée]]))</f>
        <v>0</v>
      </c>
    </row>
    <row r="374" spans="1:3">
      <c r="A374" t="str">
        <f>INDEX(Tableau1[[#Headers],[BARRE]:[HUET]],1,1+(ROW()-2)/COUNTA('ram ou '!$A:$A))</f>
        <v>LAABID R</v>
      </c>
      <c r="B374" t="str">
        <f>INDEX('ram ou '!$A:$A,ROW(BDD!B373)-COUNTA('ram ou '!A:A)*ROUNDDOWN((ROW()-ROW(BDD!$B$2))/COUNTA('ram ou '!$A:$A),0),1)</f>
        <v>NAV CHAULNES</v>
      </c>
      <c r="C374">
        <f>SUMPRODUCT((Tableau1[[#Headers],[BARRE]:[HUET]]=BDD[[#This Row],[Chauffeur]])*(Tableau1[[BARRE]:[HUET]]=BDD[[#This Row],[Tournée]]))</f>
        <v>0</v>
      </c>
    </row>
    <row r="375" spans="1:3">
      <c r="A375" t="str">
        <f>INDEX(Tableau1[[#Headers],[BARRE]:[HUET]],1,1+(ROW()-2)/COUNTA('ram ou '!$A:$A))</f>
        <v>LAABID R</v>
      </c>
      <c r="B375" t="str">
        <f>INDEX('ram ou '!$A:$A,ROW(BDD!B374)-COUNTA('ram ou '!A:A)*ROUNDDOWN((ROW()-ROW(BDD!$B$2))/COUNTA('ram ou '!$A:$A),0),1)</f>
        <v>NAV CLERMONT</v>
      </c>
      <c r="C375">
        <f>SUMPRODUCT((Tableau1[[#Headers],[BARRE]:[HUET]]=BDD[[#This Row],[Chauffeur]])*(Tableau1[[BARRE]:[HUET]]=BDD[[#This Row],[Tournée]]))</f>
        <v>0</v>
      </c>
    </row>
    <row r="376" spans="1:3">
      <c r="A376" t="str">
        <f>INDEX(Tableau1[[#Headers],[BARRE]:[HUET]],1,1+(ROW()-2)/COUNTA('ram ou '!$A:$A))</f>
        <v>LAABID R</v>
      </c>
      <c r="B376" t="str">
        <f>INDEX('ram ou '!$A:$A,ROW(BDD!B375)-COUNTA('ram ou '!A:A)*ROUNDDOWN((ROW()-ROW(BDD!$B$2))/COUNTA('ram ou '!$A:$A),0),1)</f>
        <v>NAV DIJON</v>
      </c>
      <c r="C376">
        <f>SUMPRODUCT((Tableau1[[#Headers],[BARRE]:[HUET]]=BDD[[#This Row],[Chauffeur]])*(Tableau1[[BARRE]:[HUET]]=BDD[[#This Row],[Tournée]]))</f>
        <v>0</v>
      </c>
    </row>
    <row r="377" spans="1:3">
      <c r="A377" t="str">
        <f>INDEX(Tableau1[[#Headers],[BARRE]:[HUET]],1,1+(ROW()-2)/COUNTA('ram ou '!$A:$A))</f>
        <v>LAABID R</v>
      </c>
      <c r="B377" t="str">
        <f>INDEX('ram ou '!$A:$A,ROW(BDD!B376)-COUNTA('ram ou '!A:A)*ROUNDDOWN((ROW()-ROW(BDD!$B$2))/COUNTA('ram ou '!$A:$A),0),1)</f>
        <v>NAV LANGRES</v>
      </c>
      <c r="C377">
        <f>SUMPRODUCT((Tableau1[[#Headers],[BARRE]:[HUET]]=BDD[[#This Row],[Chauffeur]])*(Tableau1[[BARRE]:[HUET]]=BDD[[#This Row],[Tournée]]))</f>
        <v>0</v>
      </c>
    </row>
    <row r="378" spans="1:3">
      <c r="A378" t="str">
        <f>INDEX(Tableau1[[#Headers],[BARRE]:[HUET]],1,1+(ROW()-2)/COUNTA('ram ou '!$A:$A))</f>
        <v>LAABID R</v>
      </c>
      <c r="B378" t="str">
        <f>INDEX('ram ou '!$A:$A,ROW(BDD!B377)-COUNTA('ram ou '!A:A)*ROUNDDOWN((ROW()-ROW(BDD!$B$2))/COUNTA('ram ou '!$A:$A),0),1)</f>
        <v>NAV LILLE</v>
      </c>
      <c r="C378">
        <f>SUMPRODUCT((Tableau1[[#Headers],[BARRE]:[HUET]]=BDD[[#This Row],[Chauffeur]])*(Tableau1[[BARRE]:[HUET]]=BDD[[#This Row],[Tournée]]))</f>
        <v>0</v>
      </c>
    </row>
    <row r="379" spans="1:3">
      <c r="A379" t="str">
        <f>INDEX(Tableau1[[#Headers],[BARRE]:[HUET]],1,1+(ROW()-2)/COUNTA('ram ou '!$A:$A))</f>
        <v>LAABID R</v>
      </c>
      <c r="B379" t="str">
        <f>INDEX('ram ou '!$A:$A,ROW(BDD!B378)-COUNTA('ram ou '!A:A)*ROUNDDOWN((ROW()-ROW(BDD!$B$2))/COUNTA('ram ou '!$A:$A),0),1)</f>
        <v>NAV NIORT</v>
      </c>
      <c r="C379">
        <f>SUMPRODUCT((Tableau1[[#Headers],[BARRE]:[HUET]]=BDD[[#This Row],[Chauffeur]])*(Tableau1[[BARRE]:[HUET]]=BDD[[#This Row],[Tournée]]))</f>
        <v>0</v>
      </c>
    </row>
    <row r="380" spans="1:3">
      <c r="A380" t="str">
        <f>INDEX(Tableau1[[#Headers],[BARRE]:[HUET]],1,1+(ROW()-2)/COUNTA('ram ou '!$A:$A))</f>
        <v>LAABID R</v>
      </c>
      <c r="B380" t="str">
        <f>INDEX('ram ou '!$A:$A,ROW(BDD!B379)-COUNTA('ram ou '!A:A)*ROUNDDOWN((ROW()-ROW(BDD!$B$2))/COUNTA('ram ou '!$A:$A),0),1)</f>
        <v xml:space="preserve">NAV ST SEVER </v>
      </c>
      <c r="C380">
        <f>SUMPRODUCT((Tableau1[[#Headers],[BARRE]:[HUET]]=BDD[[#This Row],[Chauffeur]])*(Tableau1[[BARRE]:[HUET]]=BDD[[#This Row],[Tournée]]))</f>
        <v>0</v>
      </c>
    </row>
    <row r="381" spans="1:3">
      <c r="A381" t="str">
        <f>INDEX(Tableau1[[#Headers],[BARRE]:[HUET]],1,1+(ROW()-2)/COUNTA('ram ou '!$A:$A))</f>
        <v>LAABID R</v>
      </c>
      <c r="B381" t="str">
        <f>INDEX('ram ou '!$A:$A,ROW(BDD!B380)-COUNTA('ram ou '!A:A)*ROUNDDOWN((ROW()-ROW(BDD!$B$2))/COUNTA('ram ou '!$A:$A),0),1)</f>
        <v>NAV VELAINES</v>
      </c>
      <c r="C381">
        <f>SUMPRODUCT((Tableau1[[#Headers],[BARRE]:[HUET]]=BDD[[#This Row],[Chauffeur]])*(Tableau1[[BARRE]:[HUET]]=BDD[[#This Row],[Tournée]]))</f>
        <v>0</v>
      </c>
    </row>
    <row r="382" spans="1:3">
      <c r="A382" t="str">
        <f>INDEX(Tableau1[[#Headers],[BARRE]:[HUET]],1,1+(ROW()-2)/COUNTA('ram ou '!$A:$A))</f>
        <v>LAABID R</v>
      </c>
      <c r="B382" t="str">
        <f>INDEX('ram ou '!$A:$A,ROW(BDD!B381)-COUNTA('ram ou '!A:A)*ROUNDDOWN((ROW()-ROW(BDD!$B$2))/COUNTA('ram ou '!$A:$A),0),1)</f>
        <v>RAM +  NANTES 21H</v>
      </c>
      <c r="C382">
        <f>SUMPRODUCT((Tableau1[[#Headers],[BARRE]:[HUET]]=BDD[[#This Row],[Chauffeur]])*(Tableau1[[BARRE]:[HUET]]=BDD[[#This Row],[Tournée]]))</f>
        <v>0</v>
      </c>
    </row>
    <row r="383" spans="1:3">
      <c r="A383" t="str">
        <f>INDEX(Tableau1[[#Headers],[BARRE]:[HUET]],1,1+(ROW()-2)/COUNTA('ram ou '!$A:$A))</f>
        <v>LAABID R</v>
      </c>
      <c r="B383" t="str">
        <f>INDEX('ram ou '!$A:$A,ROW(BDD!B382)-COUNTA('ram ou '!A:A)*ROUNDDOWN((ROW()-ROW(BDD!$B$2))/COUNTA('ram ou '!$A:$A),0),1)</f>
        <v>RAM + 20H TOURS</v>
      </c>
      <c r="C383">
        <f>SUMPRODUCT((Tableau1[[#Headers],[BARRE]:[HUET]]=BDD[[#This Row],[Chauffeur]])*(Tableau1[[BARRE]:[HUET]]=BDD[[#This Row],[Tournée]]))</f>
        <v>0</v>
      </c>
    </row>
    <row r="384" spans="1:3">
      <c r="A384" t="str">
        <f>INDEX(Tableau1[[#Headers],[BARRE]:[HUET]],1,1+(ROW()-2)/COUNTA('ram ou '!$A:$A))</f>
        <v>LAABID R</v>
      </c>
      <c r="B384" t="str">
        <f>INDEX('ram ou '!$A:$A,ROW(BDD!B383)-COUNTA('ram ou '!A:A)*ROUNDDOWN((ROW()-ROW(BDD!$B$2))/COUNTA('ram ou '!$A:$A),0),1)</f>
        <v>RAM + 21h30 TOURS</v>
      </c>
      <c r="C384">
        <f>SUMPRODUCT((Tableau1[[#Headers],[BARRE]:[HUET]]=BDD[[#This Row],[Chauffeur]])*(Tableau1[[BARRE]:[HUET]]=BDD[[#This Row],[Tournée]]))</f>
        <v>0</v>
      </c>
    </row>
    <row r="385" spans="1:3">
      <c r="A385" t="str">
        <f>INDEX(Tableau1[[#Headers],[BARRE]:[HUET]],1,1+(ROW()-2)/COUNTA('ram ou '!$A:$A))</f>
        <v>LAABID R</v>
      </c>
      <c r="B385" t="str">
        <f>INDEX('ram ou '!$A:$A,ROW(BDD!B384)-COUNTA('ram ou '!A:A)*ROUNDDOWN((ROW()-ROW(BDD!$B$2))/COUNTA('ram ou '!$A:$A),0),1)</f>
        <v>RAM + ANGERS 21H30</v>
      </c>
      <c r="C385">
        <f>SUMPRODUCT((Tableau1[[#Headers],[BARRE]:[HUET]]=BDD[[#This Row],[Chauffeur]])*(Tableau1[[BARRE]:[HUET]]=BDD[[#This Row],[Tournée]]))</f>
        <v>0</v>
      </c>
    </row>
    <row r="386" spans="1:3">
      <c r="A386" t="str">
        <f>INDEX(Tableau1[[#Headers],[BARRE]:[HUET]],1,1+(ROW()-2)/COUNTA('ram ou '!$A:$A))</f>
        <v>LAABID R</v>
      </c>
      <c r="B386" t="str">
        <f>INDEX('ram ou '!$A:$A,ROW(BDD!B385)-COUNTA('ram ou '!A:A)*ROUNDDOWN((ROW()-ROW(BDD!$B$2))/COUNTA('ram ou '!$A:$A),0),1)</f>
        <v>RAM + ATHIS 1</v>
      </c>
      <c r="C386">
        <f>SUMPRODUCT((Tableau1[[#Headers],[BARRE]:[HUET]]=BDD[[#This Row],[Chauffeur]])*(Tableau1[[BARRE]:[HUET]]=BDD[[#This Row],[Tournée]]))</f>
        <v>0</v>
      </c>
    </row>
    <row r="387" spans="1:3">
      <c r="A387" t="str">
        <f>INDEX(Tableau1[[#Headers],[BARRE]:[HUET]],1,1+(ROW()-2)/COUNTA('ram ou '!$A:$A))</f>
        <v>LAABID R</v>
      </c>
      <c r="B387" t="str">
        <f>INDEX('ram ou '!$A:$A,ROW(BDD!B386)-COUNTA('ram ou '!A:A)*ROUNDDOWN((ROW()-ROW(BDD!$B$2))/COUNTA('ram ou '!$A:$A),0),1)</f>
        <v>RAM + CAEN 21H15</v>
      </c>
      <c r="C387">
        <f>SUMPRODUCT((Tableau1[[#Headers],[BARRE]:[HUET]]=BDD[[#This Row],[Chauffeur]])*(Tableau1[[BARRE]:[HUET]]=BDD[[#This Row],[Tournée]]))</f>
        <v>0</v>
      </c>
    </row>
    <row r="388" spans="1:3">
      <c r="A388" t="str">
        <f>INDEX(Tableau1[[#Headers],[BARRE]:[HUET]],1,1+(ROW()-2)/COUNTA('ram ou '!$A:$A))</f>
        <v>LAABID R</v>
      </c>
      <c r="B388" t="str">
        <f>INDEX('ram ou '!$A:$A,ROW(BDD!B387)-COUNTA('ram ou '!A:A)*ROUNDDOWN((ROW()-ROW(BDD!$B$2))/COUNTA('ram ou '!$A:$A),0),1)</f>
        <v>RAM + NANTES 1</v>
      </c>
      <c r="C388">
        <f>SUMPRODUCT((Tableau1[[#Headers],[BARRE]:[HUET]]=BDD[[#This Row],[Chauffeur]])*(Tableau1[[BARRE]:[HUET]]=BDD[[#This Row],[Tournée]]))</f>
        <v>0</v>
      </c>
    </row>
    <row r="389" spans="1:3">
      <c r="A389" t="str">
        <f>INDEX(Tableau1[[#Headers],[BARRE]:[HUET]],1,1+(ROW()-2)/COUNTA('ram ou '!$A:$A))</f>
        <v>LAABID R</v>
      </c>
      <c r="B389" t="str">
        <f>INDEX('ram ou '!$A:$A,ROW(BDD!B388)-COUNTA('ram ou '!A:A)*ROUNDDOWN((ROW()-ROW(BDD!$B$2))/COUNTA('ram ou '!$A:$A),0),1)</f>
        <v>RAM + ORLEANS 21H</v>
      </c>
      <c r="C389">
        <f>SUMPRODUCT((Tableau1[[#Headers],[BARRE]:[HUET]]=BDD[[#This Row],[Chauffeur]])*(Tableau1[[BARRE]:[HUET]]=BDD[[#This Row],[Tournée]]))</f>
        <v>0</v>
      </c>
    </row>
    <row r="390" spans="1:3">
      <c r="A390" t="str">
        <f>INDEX(Tableau1[[#Headers],[BARRE]:[HUET]],1,1+(ROW()-2)/COUNTA('ram ou '!$A:$A))</f>
        <v>LAABID R</v>
      </c>
      <c r="B390" t="str">
        <f>INDEX('ram ou '!$A:$A,ROW(BDD!B389)-COUNTA('ram ou '!A:A)*ROUNDDOWN((ROW()-ROW(BDD!$B$2))/COUNTA('ram ou '!$A:$A),0),1)</f>
        <v>RAM 14H00</v>
      </c>
      <c r="C390">
        <f>SUMPRODUCT((Tableau1[[#Headers],[BARRE]:[HUET]]=BDD[[#This Row],[Chauffeur]])*(Tableau1[[BARRE]:[HUET]]=BDD[[#This Row],[Tournée]]))</f>
        <v>0</v>
      </c>
    </row>
    <row r="391" spans="1:3">
      <c r="A391" t="str">
        <f>INDEX(Tableau1[[#Headers],[BARRE]:[HUET]],1,1+(ROW()-2)/COUNTA('ram ou '!$A:$A))</f>
        <v>LAABID R</v>
      </c>
      <c r="B391" t="str">
        <f>INDEX('ram ou '!$A:$A,ROW(BDD!B390)-COUNTA('ram ou '!A:A)*ROUNDDOWN((ROW()-ROW(BDD!$B$2))/COUNTA('ram ou '!$A:$A),0),1)</f>
        <v>AGEN</v>
      </c>
      <c r="C391">
        <f>SUMPRODUCT((Tableau1[[#Headers],[BARRE]:[HUET]]=BDD[[#This Row],[Chauffeur]])*(Tableau1[[BARRE]:[HUET]]=BDD[[#This Row],[Tournée]]))</f>
        <v>0</v>
      </c>
    </row>
    <row r="392" spans="1:3">
      <c r="A392" t="str">
        <f>INDEX(Tableau1[[#Headers],[BARRE]:[HUET]],1,1+(ROW()-2)/COUNTA('ram ou '!$A:$A))</f>
        <v>LAABID R</v>
      </c>
      <c r="B392" t="str">
        <f>INDEX('ram ou '!$A:$A,ROW(BDD!B391)-COUNTA('ram ou '!A:A)*ROUNDDOWN((ROW()-ROW(BDD!$B$2))/COUNTA('ram ou '!$A:$A),0),1)</f>
        <v>AGEN DIM</v>
      </c>
      <c r="C392">
        <f>SUMPRODUCT((Tableau1[[#Headers],[BARRE]:[HUET]]=BDD[[#This Row],[Chauffeur]])*(Tableau1[[BARRE]:[HUET]]=BDD[[#This Row],[Tournée]]))</f>
        <v>0</v>
      </c>
    </row>
    <row r="393" spans="1:3">
      <c r="A393" t="str">
        <f>INDEX(Tableau1[[#Headers],[BARRE]:[HUET]],1,1+(ROW()-2)/COUNTA('ram ou '!$A:$A))</f>
        <v>LAABID R</v>
      </c>
      <c r="B393" t="str">
        <f>INDEX('ram ou '!$A:$A,ROW(BDD!B392)-COUNTA('ram ou '!A:A)*ROUNDDOWN((ROW()-ROW(BDD!$B$2))/COUNTA('ram ou '!$A:$A),0),1)</f>
        <v>AMILLY / SENS</v>
      </c>
      <c r="C393">
        <f>SUMPRODUCT((Tableau1[[#Headers],[BARRE]:[HUET]]=BDD[[#This Row],[Chauffeur]])*(Tableau1[[BARRE]:[HUET]]=BDD[[#This Row],[Tournée]]))</f>
        <v>0</v>
      </c>
    </row>
    <row r="394" spans="1:3">
      <c r="A394" t="str">
        <f>INDEX(Tableau1[[#Headers],[BARRE]:[HUET]],1,1+(ROW()-2)/COUNTA('ram ou '!$A:$A))</f>
        <v>LAABID R</v>
      </c>
      <c r="B394" t="str">
        <f>INDEX('ram ou '!$A:$A,ROW(BDD!B393)-COUNTA('ram ou '!A:A)*ROUNDDOWN((ROW()-ROW(BDD!$B$2))/COUNTA('ram ou '!$A:$A),0),1)</f>
        <v>JACQUET SA</v>
      </c>
      <c r="C394">
        <f>SUMPRODUCT((Tableau1[[#Headers],[BARRE]:[HUET]]=BDD[[#This Row],[Chauffeur]])*(Tableau1[[BARRE]:[HUET]]=BDD[[#This Row],[Tournée]]))</f>
        <v>0</v>
      </c>
    </row>
    <row r="395" spans="1:3">
      <c r="A395" t="str">
        <f>INDEX(Tableau1[[#Headers],[BARRE]:[HUET]],1,1+(ROW()-2)/COUNTA('ram ou '!$A:$A))</f>
        <v>LAABID R</v>
      </c>
      <c r="B395" t="str">
        <f>INDEX('ram ou '!$A:$A,ROW(BDD!B394)-COUNTA('ram ou '!A:A)*ROUNDDOWN((ROW()-ROW(BDD!$B$2))/COUNTA('ram ou '!$A:$A),0),1)</f>
        <v>PARIS 13H30</v>
      </c>
      <c r="C395">
        <f>SUMPRODUCT((Tableau1[[#Headers],[BARRE]:[HUET]]=BDD[[#This Row],[Chauffeur]])*(Tableau1[[BARRE]:[HUET]]=BDD[[#This Row],[Tournée]]))</f>
        <v>0</v>
      </c>
    </row>
    <row r="396" spans="1:3">
      <c r="A396" t="str">
        <f>INDEX(Tableau1[[#Headers],[BARRE]:[HUET]],1,1+(ROW()-2)/COUNTA('ram ou '!$A:$A))</f>
        <v>LAABID R</v>
      </c>
      <c r="B396" t="str">
        <f>INDEX('ram ou '!$A:$A,ROW(BDD!B395)-COUNTA('ram ou '!A:A)*ROUNDDOWN((ROW()-ROW(BDD!$B$2))/COUNTA('ram ou '!$A:$A),0),1)</f>
        <v>RETOUR AGEN</v>
      </c>
      <c r="C396">
        <f>SUMPRODUCT((Tableau1[[#Headers],[BARRE]:[HUET]]=BDD[[#This Row],[Chauffeur]])*(Tableau1[[BARRE]:[HUET]]=BDD[[#This Row],[Tournée]]))</f>
        <v>0</v>
      </c>
    </row>
    <row r="397" spans="1:3">
      <c r="A397" t="str">
        <f>INDEX(Tableau1[[#Headers],[BARRE]:[HUET]],1,1+(ROW()-2)/COUNTA('ram ou '!$A:$A))</f>
        <v>LAABID R</v>
      </c>
      <c r="B397" t="str">
        <f>INDEX('ram ou '!$A:$A,ROW(BDD!B396)-COUNTA('ram ou '!A:A)*ROUNDDOWN((ROW()-ROW(BDD!$B$2))/COUNTA('ram ou '!$A:$A),0),1)</f>
        <v>RETOUR ORLEANS</v>
      </c>
      <c r="C397">
        <f>SUMPRODUCT((Tableau1[[#Headers],[BARRE]:[HUET]]=BDD[[#This Row],[Chauffeur]])*(Tableau1[[BARRE]:[HUET]]=BDD[[#This Row],[Tournée]]))</f>
        <v>0</v>
      </c>
    </row>
    <row r="398" spans="1:3">
      <c r="A398" t="str">
        <f>INDEX(Tableau1[[#Headers],[BARRE]:[HUET]],1,1+(ROW()-2)/COUNTA('ram ou '!$A:$A))</f>
        <v>LAABID R</v>
      </c>
      <c r="B398" t="str">
        <f>INDEX('ram ou '!$A:$A,ROW(BDD!B397)-COUNTA('ram ou '!A:A)*ROUNDDOWN((ROW()-ROW(BDD!$B$2))/COUNTA('ram ou '!$A:$A),0),1)</f>
        <v>RETOUR ORLEANS LU</v>
      </c>
      <c r="C398">
        <f>SUMPRODUCT((Tableau1[[#Headers],[BARRE]:[HUET]]=BDD[[#This Row],[Chauffeur]])*(Tableau1[[BARRE]:[HUET]]=BDD[[#This Row],[Tournée]]))</f>
        <v>0</v>
      </c>
    </row>
    <row r="399" spans="1:3">
      <c r="A399" t="str">
        <f>INDEX(Tableau1[[#Headers],[BARRE]:[HUET]],1,1+(ROW()-2)/COUNTA('ram ou '!$A:$A))</f>
        <v>LAABID R</v>
      </c>
      <c r="B399" t="str">
        <f>INDEX('ram ou '!$A:$A,ROW(BDD!B398)-COUNTA('ram ou '!A:A)*ROUNDDOWN((ROW()-ROW(BDD!$B$2))/COUNTA('ram ou '!$A:$A),0),1)</f>
        <v>RETOUR ORLEANS SA</v>
      </c>
      <c r="C399">
        <f>SUMPRODUCT((Tableau1[[#Headers],[BARRE]:[HUET]]=BDD[[#This Row],[Chauffeur]])*(Tableau1[[BARRE]:[HUET]]=BDD[[#This Row],[Tournée]]))</f>
        <v>0</v>
      </c>
    </row>
    <row r="400" spans="1:3">
      <c r="A400" t="str">
        <f>INDEX(Tableau1[[#Headers],[BARRE]:[HUET]],1,1+(ROW()-2)/COUNTA('ram ou '!$A:$A))</f>
        <v>LAABID R</v>
      </c>
      <c r="B400" t="str">
        <f>INDEX('ram ou '!$A:$A,ROW(BDD!B399)-COUNTA('ram ou '!A:A)*ROUNDDOWN((ROW()-ROW(BDD!$B$2))/COUNTA('ram ou '!$A:$A),0),1)</f>
        <v>SUP A/A PARIS</v>
      </c>
      <c r="C400">
        <f>SUMPRODUCT((Tableau1[[#Headers],[BARRE]:[HUET]]=BDD[[#This Row],[Chauffeur]])*(Tableau1[[BARRE]:[HUET]]=BDD[[#This Row],[Tournée]]))</f>
        <v>0</v>
      </c>
    </row>
    <row r="401" spans="1:3">
      <c r="A401" t="str">
        <f>INDEX(Tableau1[[#Headers],[BARRE]:[HUET]],1,1+(ROW()-2)/COUNTA('ram ou '!$A:$A))</f>
        <v>LAABID R</v>
      </c>
      <c r="B401" t="str">
        <f>INDEX('ram ou '!$A:$A,ROW(BDD!B400)-COUNTA('ram ou '!A:A)*ROUNDDOWN((ROW()-ROW(BDD!$B$2))/COUNTA('ram ou '!$A:$A),0),1)</f>
        <v>VENDEE</v>
      </c>
      <c r="C401">
        <f>SUMPRODUCT((Tableau1[[#Headers],[BARRE]:[HUET]]=BDD[[#This Row],[Chauffeur]])*(Tableau1[[BARRE]:[HUET]]=BDD[[#This Row],[Tournée]]))</f>
        <v>0</v>
      </c>
    </row>
    <row r="402" spans="1:3">
      <c r="A402" t="str">
        <f>INDEX(Tableau1[[#Headers],[BARRE]:[HUET]],1,1+(ROW()-2)/COUNTA('ram ou '!$A:$A))</f>
        <v>LAABID R</v>
      </c>
      <c r="B402" t="str">
        <f>INDEX('ram ou '!$A:$A,ROW(BDD!B401)-COUNTA('ram ou '!A:A)*ROUNDDOWN((ROW()-ROW(BDD!$B$2))/COUNTA('ram ou '!$A:$A),0),1)</f>
        <v>RAM MALO + LAVAL</v>
      </c>
      <c r="C402">
        <f>SUMPRODUCT((Tableau1[[#Headers],[BARRE]:[HUET]]=BDD[[#This Row],[Chauffeur]])*(Tableau1[[BARRE]:[HUET]]=BDD[[#This Row],[Tournée]]))</f>
        <v>0</v>
      </c>
    </row>
    <row r="403" spans="1:3">
      <c r="A403" t="str">
        <f>INDEX(Tableau1[[#Headers],[BARRE]:[HUET]],1,1+(ROW()-2)/COUNTA('ram ou '!$A:$A))</f>
        <v>LAABID R</v>
      </c>
      <c r="B403" t="str">
        <f>INDEX('ram ou '!$A:$A,ROW(BDD!B402)-COUNTA('ram ou '!A:A)*ROUNDDOWN((ROW()-ROW(BDD!$B$2))/COUNTA('ram ou '!$A:$A),0),1)</f>
        <v>NAV LANGRE DIM</v>
      </c>
      <c r="C403">
        <f>SUMPRODUCT((Tableau1[[#Headers],[BARRE]:[HUET]]=BDD[[#This Row],[Chauffeur]])*(Tableau1[[BARRE]:[HUET]]=BDD[[#This Row],[Tournée]]))</f>
        <v>0</v>
      </c>
    </row>
    <row r="404" spans="1:3">
      <c r="A404" t="str">
        <f>INDEX(Tableau1[[#Headers],[BARRE]:[HUET]],1,1+(ROW()-2)/COUNTA('ram ou '!$A:$A))</f>
        <v>LAABID R</v>
      </c>
      <c r="B404" t="str">
        <f>INDEX('ram ou '!$A:$A,ROW(BDD!B403)-COUNTA('ram ou '!A:A)*ROUNDDOWN((ROW()-ROW(BDD!$B$2))/COUNTA('ram ou '!$A:$A),0),1)</f>
        <v>SU FONTENAY 12H</v>
      </c>
      <c r="C404">
        <f>SUMPRODUCT((Tableau1[[#Headers],[BARRE]:[HUET]]=BDD[[#This Row],[Chauffeur]])*(Tableau1[[BARRE]:[HUET]]=BDD[[#This Row],[Tournée]]))</f>
        <v>0</v>
      </c>
    </row>
    <row r="405" spans="1:3">
      <c r="A405" t="str">
        <f>INDEX(Tableau1[[#Headers],[BARRE]:[HUET]],1,1+(ROW()-2)/COUNTA('ram ou '!$A:$A))</f>
        <v>LAABID R</v>
      </c>
      <c r="B405" t="str">
        <f>INDEX('ram ou '!$A:$A,ROW(BDD!B404)-COUNTA('ram ou '!A:A)*ROUNDDOWN((ROW()-ROW(BDD!$B$2))/COUNTA('ram ou '!$A:$A),0),1)</f>
        <v>PLAINTEL DIM</v>
      </c>
      <c r="C405">
        <f>SUMPRODUCT((Tableau1[[#Headers],[BARRE]:[HUET]]=BDD[[#This Row],[Chauffeur]])*(Tableau1[[BARRE]:[HUET]]=BDD[[#This Row],[Tournée]]))</f>
        <v>0</v>
      </c>
    </row>
    <row r="406" spans="1:3">
      <c r="A406" t="str">
        <f>INDEX(Tableau1[[#Headers],[BARRE]:[HUET]],1,1+(ROW()-2)/COUNTA('ram ou '!$A:$A))</f>
        <v>LAABID R</v>
      </c>
      <c r="B406" t="str">
        <f>INDEX('ram ou '!$A:$A,ROW(BDD!B405)-COUNTA('ram ou '!A:A)*ROUNDDOWN((ROW()-ROW(BDD!$B$2))/COUNTA('ram ou '!$A:$A),0),1)</f>
        <v>ROUEN + BASES</v>
      </c>
      <c r="C406">
        <f>SUMPRODUCT((Tableau1[[#Headers],[BARRE]:[HUET]]=BDD[[#This Row],[Chauffeur]])*(Tableau1[[BARRE]:[HUET]]=BDD[[#This Row],[Tournée]]))</f>
        <v>0</v>
      </c>
    </row>
    <row r="407" spans="1:3">
      <c r="A407" t="str">
        <f>INDEX(Tableau1[[#Headers],[BARRE]:[HUET]],1,1+(ROW()-2)/COUNTA('ram ou '!$A:$A))</f>
        <v>LAABID R</v>
      </c>
      <c r="B407" t="str">
        <f>INDEX('ram ou '!$A:$A,ROW(BDD!B406)-COUNTA('ram ou '!A:A)*ROUNDDOWN((ROW()-ROW(BDD!$B$2))/COUNTA('ram ou '!$A:$A),0),1)</f>
        <v>LE MANS A/A</v>
      </c>
      <c r="C407">
        <f>SUMPRODUCT((Tableau1[[#Headers],[BARRE]:[HUET]]=BDD[[#This Row],[Chauffeur]])*(Tableau1[[BARRE]:[HUET]]=BDD[[#This Row],[Tournée]]))</f>
        <v>0</v>
      </c>
    </row>
    <row r="408" spans="1:3">
      <c r="A408" t="str">
        <f>INDEX(Tableau1[[#Headers],[BARRE]:[HUET]],1,1+(ROW()-2)/COUNTA('ram ou '!$A:$A))</f>
        <v>LAABID R</v>
      </c>
      <c r="B408" t="str">
        <f>INDEX('ram ou '!$A:$A,ROW(BDD!B407)-COUNTA('ram ou '!A:A)*ROUNDDOWN((ROW()-ROW(BDD!$B$2))/COUNTA('ram ou '!$A:$A),0),1)</f>
        <v>NAV TOURS</v>
      </c>
      <c r="C408">
        <f>SUMPRODUCT((Tableau1[[#Headers],[BARRE]:[HUET]]=BDD[[#This Row],[Chauffeur]])*(Tableau1[[BARRE]:[HUET]]=BDD[[#This Row],[Tournée]]))</f>
        <v>0</v>
      </c>
    </row>
    <row r="409" spans="1:3">
      <c r="A409" t="str">
        <f>INDEX(Tableau1[[#Headers],[BARRE]:[HUET]],1,1+(ROW()-2)/COUNTA('ram ou '!$A:$A))</f>
        <v>LEMARCHAND</v>
      </c>
      <c r="B409" t="str">
        <f>INDEX('ram ou '!$A:$A,ROW(BDD!B408)-COUNTA('ram ou '!A:A)*ROUNDDOWN((ROW()-ROW(BDD!$B$2))/COUNTA('ram ou '!$A:$A),0),1)</f>
        <v>NAV ATHIS 2</v>
      </c>
      <c r="C409">
        <f>SUMPRODUCT((Tableau1[[#Headers],[BARRE]:[HUET]]=BDD[[#This Row],[Chauffeur]])*(Tableau1[[BARRE]:[HUET]]=BDD[[#This Row],[Tournée]]))</f>
        <v>1</v>
      </c>
    </row>
    <row r="410" spans="1:3">
      <c r="A410" t="str">
        <f>INDEX(Tableau1[[#Headers],[BARRE]:[HUET]],1,1+(ROW()-2)/COUNTA('ram ou '!$A:$A))</f>
        <v>LEMARCHAND</v>
      </c>
      <c r="B410" t="str">
        <f>INDEX('ram ou '!$A:$A,ROW(BDD!B409)-COUNTA('ram ou '!A:A)*ROUNDDOWN((ROW()-ROW(BDD!$B$2))/COUNTA('ram ou '!$A:$A),0),1)</f>
        <v>NAV CHATEAUBOUR</v>
      </c>
      <c r="C410">
        <f>SUMPRODUCT((Tableau1[[#Headers],[BARRE]:[HUET]]=BDD[[#This Row],[Chauffeur]])*(Tableau1[[BARRE]:[HUET]]=BDD[[#This Row],[Tournée]]))</f>
        <v>0</v>
      </c>
    </row>
    <row r="411" spans="1:3">
      <c r="A411" t="str">
        <f>INDEX(Tableau1[[#Headers],[BARRE]:[HUET]],1,1+(ROW()-2)/COUNTA('ram ou '!$A:$A))</f>
        <v>LEMARCHAND</v>
      </c>
      <c r="B411" t="str">
        <f>INDEX('ram ou '!$A:$A,ROW(BDD!B410)-COUNTA('ram ou '!A:A)*ROUNDDOWN((ROW()-ROW(BDD!$B$2))/COUNTA('ram ou '!$A:$A),0),1)</f>
        <v>NAV CHAULNES</v>
      </c>
      <c r="C411">
        <f>SUMPRODUCT((Tableau1[[#Headers],[BARRE]:[HUET]]=BDD[[#This Row],[Chauffeur]])*(Tableau1[[BARRE]:[HUET]]=BDD[[#This Row],[Tournée]]))</f>
        <v>0</v>
      </c>
    </row>
    <row r="412" spans="1:3">
      <c r="A412" t="str">
        <f>INDEX(Tableau1[[#Headers],[BARRE]:[HUET]],1,1+(ROW()-2)/COUNTA('ram ou '!$A:$A))</f>
        <v>LEMARCHAND</v>
      </c>
      <c r="B412" t="str">
        <f>INDEX('ram ou '!$A:$A,ROW(BDD!B411)-COUNTA('ram ou '!A:A)*ROUNDDOWN((ROW()-ROW(BDD!$B$2))/COUNTA('ram ou '!$A:$A),0),1)</f>
        <v>NAV CLERMONT</v>
      </c>
      <c r="C412">
        <f>SUMPRODUCT((Tableau1[[#Headers],[BARRE]:[HUET]]=BDD[[#This Row],[Chauffeur]])*(Tableau1[[BARRE]:[HUET]]=BDD[[#This Row],[Tournée]]))</f>
        <v>1</v>
      </c>
    </row>
    <row r="413" spans="1:3">
      <c r="A413" t="str">
        <f>INDEX(Tableau1[[#Headers],[BARRE]:[HUET]],1,1+(ROW()-2)/COUNTA('ram ou '!$A:$A))</f>
        <v>LEMARCHAND</v>
      </c>
      <c r="B413" t="str">
        <f>INDEX('ram ou '!$A:$A,ROW(BDD!B412)-COUNTA('ram ou '!A:A)*ROUNDDOWN((ROW()-ROW(BDD!$B$2))/COUNTA('ram ou '!$A:$A),0),1)</f>
        <v>NAV DIJON</v>
      </c>
      <c r="C413">
        <f>SUMPRODUCT((Tableau1[[#Headers],[BARRE]:[HUET]]=BDD[[#This Row],[Chauffeur]])*(Tableau1[[BARRE]:[HUET]]=BDD[[#This Row],[Tournée]]))</f>
        <v>1</v>
      </c>
    </row>
    <row r="414" spans="1:3">
      <c r="A414" t="str">
        <f>INDEX(Tableau1[[#Headers],[BARRE]:[HUET]],1,1+(ROW()-2)/COUNTA('ram ou '!$A:$A))</f>
        <v>LEMARCHAND</v>
      </c>
      <c r="B414" t="str">
        <f>INDEX('ram ou '!$A:$A,ROW(BDD!B413)-COUNTA('ram ou '!A:A)*ROUNDDOWN((ROW()-ROW(BDD!$B$2))/COUNTA('ram ou '!$A:$A),0),1)</f>
        <v>NAV LANGRES</v>
      </c>
      <c r="C414">
        <f>SUMPRODUCT((Tableau1[[#Headers],[BARRE]:[HUET]]=BDD[[#This Row],[Chauffeur]])*(Tableau1[[BARRE]:[HUET]]=BDD[[#This Row],[Tournée]]))</f>
        <v>0</v>
      </c>
    </row>
    <row r="415" spans="1:3">
      <c r="A415" t="str">
        <f>INDEX(Tableau1[[#Headers],[BARRE]:[HUET]],1,1+(ROW()-2)/COUNTA('ram ou '!$A:$A))</f>
        <v>LEMARCHAND</v>
      </c>
      <c r="B415" t="str">
        <f>INDEX('ram ou '!$A:$A,ROW(BDD!B414)-COUNTA('ram ou '!A:A)*ROUNDDOWN((ROW()-ROW(BDD!$B$2))/COUNTA('ram ou '!$A:$A),0),1)</f>
        <v>NAV LILLE</v>
      </c>
      <c r="C415">
        <f>SUMPRODUCT((Tableau1[[#Headers],[BARRE]:[HUET]]=BDD[[#This Row],[Chauffeur]])*(Tableau1[[BARRE]:[HUET]]=BDD[[#This Row],[Tournée]]))</f>
        <v>0</v>
      </c>
    </row>
    <row r="416" spans="1:3">
      <c r="A416" t="str">
        <f>INDEX(Tableau1[[#Headers],[BARRE]:[HUET]],1,1+(ROW()-2)/COUNTA('ram ou '!$A:$A))</f>
        <v>LEMARCHAND</v>
      </c>
      <c r="B416" t="str">
        <f>INDEX('ram ou '!$A:$A,ROW(BDD!B415)-COUNTA('ram ou '!A:A)*ROUNDDOWN((ROW()-ROW(BDD!$B$2))/COUNTA('ram ou '!$A:$A),0),1)</f>
        <v>NAV NIORT</v>
      </c>
      <c r="C416">
        <f>SUMPRODUCT((Tableau1[[#Headers],[BARRE]:[HUET]]=BDD[[#This Row],[Chauffeur]])*(Tableau1[[BARRE]:[HUET]]=BDD[[#This Row],[Tournée]]))</f>
        <v>1</v>
      </c>
    </row>
    <row r="417" spans="1:3">
      <c r="A417" t="str">
        <f>INDEX(Tableau1[[#Headers],[BARRE]:[HUET]],1,1+(ROW()-2)/COUNTA('ram ou '!$A:$A))</f>
        <v>LEMARCHAND</v>
      </c>
      <c r="B417" t="str">
        <f>INDEX('ram ou '!$A:$A,ROW(BDD!B416)-COUNTA('ram ou '!A:A)*ROUNDDOWN((ROW()-ROW(BDD!$B$2))/COUNTA('ram ou '!$A:$A),0),1)</f>
        <v xml:space="preserve">NAV ST SEVER </v>
      </c>
      <c r="C417">
        <f>SUMPRODUCT((Tableau1[[#Headers],[BARRE]:[HUET]]=BDD[[#This Row],[Chauffeur]])*(Tableau1[[BARRE]:[HUET]]=BDD[[#This Row],[Tournée]]))</f>
        <v>0</v>
      </c>
    </row>
    <row r="418" spans="1:3">
      <c r="A418" t="str">
        <f>INDEX(Tableau1[[#Headers],[BARRE]:[HUET]],1,1+(ROW()-2)/COUNTA('ram ou '!$A:$A))</f>
        <v>LEMARCHAND</v>
      </c>
      <c r="B418" t="str">
        <f>INDEX('ram ou '!$A:$A,ROW(BDD!B417)-COUNTA('ram ou '!A:A)*ROUNDDOWN((ROW()-ROW(BDD!$B$2))/COUNTA('ram ou '!$A:$A),0),1)</f>
        <v>NAV VELAINES</v>
      </c>
      <c r="C418">
        <f>SUMPRODUCT((Tableau1[[#Headers],[BARRE]:[HUET]]=BDD[[#This Row],[Chauffeur]])*(Tableau1[[BARRE]:[HUET]]=BDD[[#This Row],[Tournée]]))</f>
        <v>1</v>
      </c>
    </row>
    <row r="419" spans="1:3">
      <c r="A419" t="str">
        <f>INDEX(Tableau1[[#Headers],[BARRE]:[HUET]],1,1+(ROW()-2)/COUNTA('ram ou '!$A:$A))</f>
        <v>LEMARCHAND</v>
      </c>
      <c r="B419" t="str">
        <f>INDEX('ram ou '!$A:$A,ROW(BDD!B418)-COUNTA('ram ou '!A:A)*ROUNDDOWN((ROW()-ROW(BDD!$B$2))/COUNTA('ram ou '!$A:$A),0),1)</f>
        <v>RAM +  NANTES 21H</v>
      </c>
      <c r="C419">
        <f>SUMPRODUCT((Tableau1[[#Headers],[BARRE]:[HUET]]=BDD[[#This Row],[Chauffeur]])*(Tableau1[[BARRE]:[HUET]]=BDD[[#This Row],[Tournée]]))</f>
        <v>0</v>
      </c>
    </row>
    <row r="420" spans="1:3">
      <c r="A420" t="str">
        <f>INDEX(Tableau1[[#Headers],[BARRE]:[HUET]],1,1+(ROW()-2)/COUNTA('ram ou '!$A:$A))</f>
        <v>LEMARCHAND</v>
      </c>
      <c r="B420" t="str">
        <f>INDEX('ram ou '!$A:$A,ROW(BDD!B419)-COUNTA('ram ou '!A:A)*ROUNDDOWN((ROW()-ROW(BDD!$B$2))/COUNTA('ram ou '!$A:$A),0),1)</f>
        <v>RAM + 20H TOURS</v>
      </c>
      <c r="C420">
        <f>SUMPRODUCT((Tableau1[[#Headers],[BARRE]:[HUET]]=BDD[[#This Row],[Chauffeur]])*(Tableau1[[BARRE]:[HUET]]=BDD[[#This Row],[Tournée]]))</f>
        <v>0</v>
      </c>
    </row>
    <row r="421" spans="1:3">
      <c r="A421" t="str">
        <f>INDEX(Tableau1[[#Headers],[BARRE]:[HUET]],1,1+(ROW()-2)/COUNTA('ram ou '!$A:$A))</f>
        <v>LEMARCHAND</v>
      </c>
      <c r="B421" t="str">
        <f>INDEX('ram ou '!$A:$A,ROW(BDD!B420)-COUNTA('ram ou '!A:A)*ROUNDDOWN((ROW()-ROW(BDD!$B$2))/COUNTA('ram ou '!$A:$A),0),1)</f>
        <v>RAM + 21h30 TOURS</v>
      </c>
      <c r="C421">
        <f>SUMPRODUCT((Tableau1[[#Headers],[BARRE]:[HUET]]=BDD[[#This Row],[Chauffeur]])*(Tableau1[[BARRE]:[HUET]]=BDD[[#This Row],[Tournée]]))</f>
        <v>1</v>
      </c>
    </row>
    <row r="422" spans="1:3">
      <c r="A422" t="str">
        <f>INDEX(Tableau1[[#Headers],[BARRE]:[HUET]],1,1+(ROW()-2)/COUNTA('ram ou '!$A:$A))</f>
        <v>LEMARCHAND</v>
      </c>
      <c r="B422" t="str">
        <f>INDEX('ram ou '!$A:$A,ROW(BDD!B421)-COUNTA('ram ou '!A:A)*ROUNDDOWN((ROW()-ROW(BDD!$B$2))/COUNTA('ram ou '!$A:$A),0),1)</f>
        <v>RAM + ANGERS 21H30</v>
      </c>
      <c r="C422">
        <f>SUMPRODUCT((Tableau1[[#Headers],[BARRE]:[HUET]]=BDD[[#This Row],[Chauffeur]])*(Tableau1[[BARRE]:[HUET]]=BDD[[#This Row],[Tournée]]))</f>
        <v>0</v>
      </c>
    </row>
    <row r="423" spans="1:3">
      <c r="A423" t="str">
        <f>INDEX(Tableau1[[#Headers],[BARRE]:[HUET]],1,1+(ROW()-2)/COUNTA('ram ou '!$A:$A))</f>
        <v>LEMARCHAND</v>
      </c>
      <c r="B423" t="str">
        <f>INDEX('ram ou '!$A:$A,ROW(BDD!B422)-COUNTA('ram ou '!A:A)*ROUNDDOWN((ROW()-ROW(BDD!$B$2))/COUNTA('ram ou '!$A:$A),0),1)</f>
        <v>RAM + ATHIS 1</v>
      </c>
      <c r="C423">
        <f>SUMPRODUCT((Tableau1[[#Headers],[BARRE]:[HUET]]=BDD[[#This Row],[Chauffeur]])*(Tableau1[[BARRE]:[HUET]]=BDD[[#This Row],[Tournée]]))</f>
        <v>0</v>
      </c>
    </row>
    <row r="424" spans="1:3">
      <c r="A424" t="str">
        <f>INDEX(Tableau1[[#Headers],[BARRE]:[HUET]],1,1+(ROW()-2)/COUNTA('ram ou '!$A:$A))</f>
        <v>LEMARCHAND</v>
      </c>
      <c r="B424" t="str">
        <f>INDEX('ram ou '!$A:$A,ROW(BDD!B423)-COUNTA('ram ou '!A:A)*ROUNDDOWN((ROW()-ROW(BDD!$B$2))/COUNTA('ram ou '!$A:$A),0),1)</f>
        <v>RAM + CAEN 21H15</v>
      </c>
      <c r="C424">
        <f>SUMPRODUCT((Tableau1[[#Headers],[BARRE]:[HUET]]=BDD[[#This Row],[Chauffeur]])*(Tableau1[[BARRE]:[HUET]]=BDD[[#This Row],[Tournée]]))</f>
        <v>0</v>
      </c>
    </row>
    <row r="425" spans="1:3">
      <c r="A425" t="str">
        <f>INDEX(Tableau1[[#Headers],[BARRE]:[HUET]],1,1+(ROW()-2)/COUNTA('ram ou '!$A:$A))</f>
        <v>LEMARCHAND</v>
      </c>
      <c r="B425" t="str">
        <f>INDEX('ram ou '!$A:$A,ROW(BDD!B424)-COUNTA('ram ou '!A:A)*ROUNDDOWN((ROW()-ROW(BDD!$B$2))/COUNTA('ram ou '!$A:$A),0),1)</f>
        <v>RAM + NANTES 1</v>
      </c>
      <c r="C425">
        <f>SUMPRODUCT((Tableau1[[#Headers],[BARRE]:[HUET]]=BDD[[#This Row],[Chauffeur]])*(Tableau1[[BARRE]:[HUET]]=BDD[[#This Row],[Tournée]]))</f>
        <v>1</v>
      </c>
    </row>
    <row r="426" spans="1:3">
      <c r="A426" t="str">
        <f>INDEX(Tableau1[[#Headers],[BARRE]:[HUET]],1,1+(ROW()-2)/COUNTA('ram ou '!$A:$A))</f>
        <v>LEMARCHAND</v>
      </c>
      <c r="B426" t="str">
        <f>INDEX('ram ou '!$A:$A,ROW(BDD!B425)-COUNTA('ram ou '!A:A)*ROUNDDOWN((ROW()-ROW(BDD!$B$2))/COUNTA('ram ou '!$A:$A),0),1)</f>
        <v>RAM + ORLEANS 21H</v>
      </c>
      <c r="C426">
        <f>SUMPRODUCT((Tableau1[[#Headers],[BARRE]:[HUET]]=BDD[[#This Row],[Chauffeur]])*(Tableau1[[BARRE]:[HUET]]=BDD[[#This Row],[Tournée]]))</f>
        <v>0</v>
      </c>
    </row>
    <row r="427" spans="1:3">
      <c r="A427" t="str">
        <f>INDEX(Tableau1[[#Headers],[BARRE]:[HUET]],1,1+(ROW()-2)/COUNTA('ram ou '!$A:$A))</f>
        <v>LEMARCHAND</v>
      </c>
      <c r="B427" t="str">
        <f>INDEX('ram ou '!$A:$A,ROW(BDD!B426)-COUNTA('ram ou '!A:A)*ROUNDDOWN((ROW()-ROW(BDD!$B$2))/COUNTA('ram ou '!$A:$A),0),1)</f>
        <v>RAM 14H00</v>
      </c>
      <c r="C427">
        <f>SUMPRODUCT((Tableau1[[#Headers],[BARRE]:[HUET]]=BDD[[#This Row],[Chauffeur]])*(Tableau1[[BARRE]:[HUET]]=BDD[[#This Row],[Tournée]]))</f>
        <v>1</v>
      </c>
    </row>
    <row r="428" spans="1:3">
      <c r="A428" t="str">
        <f>INDEX(Tableau1[[#Headers],[BARRE]:[HUET]],1,1+(ROW()-2)/COUNTA('ram ou '!$A:$A))</f>
        <v>LEMARCHAND</v>
      </c>
      <c r="B428" t="str">
        <f>INDEX('ram ou '!$A:$A,ROW(BDD!B427)-COUNTA('ram ou '!A:A)*ROUNDDOWN((ROW()-ROW(BDD!$B$2))/COUNTA('ram ou '!$A:$A),0),1)</f>
        <v>AGEN</v>
      </c>
      <c r="C428">
        <f>SUMPRODUCT((Tableau1[[#Headers],[BARRE]:[HUET]]=BDD[[#This Row],[Chauffeur]])*(Tableau1[[BARRE]:[HUET]]=BDD[[#This Row],[Tournée]]))</f>
        <v>0</v>
      </c>
    </row>
    <row r="429" spans="1:3">
      <c r="A429" t="str">
        <f>INDEX(Tableau1[[#Headers],[BARRE]:[HUET]],1,1+(ROW()-2)/COUNTA('ram ou '!$A:$A))</f>
        <v>LEMARCHAND</v>
      </c>
      <c r="B429" t="str">
        <f>INDEX('ram ou '!$A:$A,ROW(BDD!B428)-COUNTA('ram ou '!A:A)*ROUNDDOWN((ROW()-ROW(BDD!$B$2))/COUNTA('ram ou '!$A:$A),0),1)</f>
        <v>AGEN DIM</v>
      </c>
      <c r="C429">
        <f>SUMPRODUCT((Tableau1[[#Headers],[BARRE]:[HUET]]=BDD[[#This Row],[Chauffeur]])*(Tableau1[[BARRE]:[HUET]]=BDD[[#This Row],[Tournée]]))</f>
        <v>0</v>
      </c>
    </row>
    <row r="430" spans="1:3">
      <c r="A430" t="str">
        <f>INDEX(Tableau1[[#Headers],[BARRE]:[HUET]],1,1+(ROW()-2)/COUNTA('ram ou '!$A:$A))</f>
        <v>LEMARCHAND</v>
      </c>
      <c r="B430" t="str">
        <f>INDEX('ram ou '!$A:$A,ROW(BDD!B429)-COUNTA('ram ou '!A:A)*ROUNDDOWN((ROW()-ROW(BDD!$B$2))/COUNTA('ram ou '!$A:$A),0),1)</f>
        <v>AMILLY / SENS</v>
      </c>
      <c r="C430">
        <f>SUMPRODUCT((Tableau1[[#Headers],[BARRE]:[HUET]]=BDD[[#This Row],[Chauffeur]])*(Tableau1[[BARRE]:[HUET]]=BDD[[#This Row],[Tournée]]))</f>
        <v>0</v>
      </c>
    </row>
    <row r="431" spans="1:3">
      <c r="A431" t="str">
        <f>INDEX(Tableau1[[#Headers],[BARRE]:[HUET]],1,1+(ROW()-2)/COUNTA('ram ou '!$A:$A))</f>
        <v>LEMARCHAND</v>
      </c>
      <c r="B431" t="str">
        <f>INDEX('ram ou '!$A:$A,ROW(BDD!B430)-COUNTA('ram ou '!A:A)*ROUNDDOWN((ROW()-ROW(BDD!$B$2))/COUNTA('ram ou '!$A:$A),0),1)</f>
        <v>JACQUET SA</v>
      </c>
      <c r="C431">
        <f>SUMPRODUCT((Tableau1[[#Headers],[BARRE]:[HUET]]=BDD[[#This Row],[Chauffeur]])*(Tableau1[[BARRE]:[HUET]]=BDD[[#This Row],[Tournée]]))</f>
        <v>0</v>
      </c>
    </row>
    <row r="432" spans="1:3">
      <c r="A432" t="str">
        <f>INDEX(Tableau1[[#Headers],[BARRE]:[HUET]],1,1+(ROW()-2)/COUNTA('ram ou '!$A:$A))</f>
        <v>LEMARCHAND</v>
      </c>
      <c r="B432" t="str">
        <f>INDEX('ram ou '!$A:$A,ROW(BDD!B431)-COUNTA('ram ou '!A:A)*ROUNDDOWN((ROW()-ROW(BDD!$B$2))/COUNTA('ram ou '!$A:$A),0),1)</f>
        <v>PARIS 13H30</v>
      </c>
      <c r="C432">
        <f>SUMPRODUCT((Tableau1[[#Headers],[BARRE]:[HUET]]=BDD[[#This Row],[Chauffeur]])*(Tableau1[[BARRE]:[HUET]]=BDD[[#This Row],[Tournée]]))</f>
        <v>0</v>
      </c>
    </row>
    <row r="433" spans="1:3">
      <c r="A433" t="str">
        <f>INDEX(Tableau1[[#Headers],[BARRE]:[HUET]],1,1+(ROW()-2)/COUNTA('ram ou '!$A:$A))</f>
        <v>LEMARCHAND</v>
      </c>
      <c r="B433" t="str">
        <f>INDEX('ram ou '!$A:$A,ROW(BDD!B432)-COUNTA('ram ou '!A:A)*ROUNDDOWN((ROW()-ROW(BDD!$B$2))/COUNTA('ram ou '!$A:$A),0),1)</f>
        <v>RETOUR AGEN</v>
      </c>
      <c r="C433">
        <f>SUMPRODUCT((Tableau1[[#Headers],[BARRE]:[HUET]]=BDD[[#This Row],[Chauffeur]])*(Tableau1[[BARRE]:[HUET]]=BDD[[#This Row],[Tournée]]))</f>
        <v>0</v>
      </c>
    </row>
    <row r="434" spans="1:3">
      <c r="A434" t="str">
        <f>INDEX(Tableau1[[#Headers],[BARRE]:[HUET]],1,1+(ROW()-2)/COUNTA('ram ou '!$A:$A))</f>
        <v>LEMARCHAND</v>
      </c>
      <c r="B434" t="str">
        <f>INDEX('ram ou '!$A:$A,ROW(BDD!B433)-COUNTA('ram ou '!A:A)*ROUNDDOWN((ROW()-ROW(BDD!$B$2))/COUNTA('ram ou '!$A:$A),0),1)</f>
        <v>RETOUR ORLEANS</v>
      </c>
      <c r="C434">
        <f>SUMPRODUCT((Tableau1[[#Headers],[BARRE]:[HUET]]=BDD[[#This Row],[Chauffeur]])*(Tableau1[[BARRE]:[HUET]]=BDD[[#This Row],[Tournée]]))</f>
        <v>0</v>
      </c>
    </row>
    <row r="435" spans="1:3">
      <c r="A435" t="str">
        <f>INDEX(Tableau1[[#Headers],[BARRE]:[HUET]],1,1+(ROW()-2)/COUNTA('ram ou '!$A:$A))</f>
        <v>LEMARCHAND</v>
      </c>
      <c r="B435" t="str">
        <f>INDEX('ram ou '!$A:$A,ROW(BDD!B434)-COUNTA('ram ou '!A:A)*ROUNDDOWN((ROW()-ROW(BDD!$B$2))/COUNTA('ram ou '!$A:$A),0),1)</f>
        <v>RETOUR ORLEANS LU</v>
      </c>
      <c r="C435">
        <f>SUMPRODUCT((Tableau1[[#Headers],[BARRE]:[HUET]]=BDD[[#This Row],[Chauffeur]])*(Tableau1[[BARRE]:[HUET]]=BDD[[#This Row],[Tournée]]))</f>
        <v>0</v>
      </c>
    </row>
    <row r="436" spans="1:3">
      <c r="A436" t="str">
        <f>INDEX(Tableau1[[#Headers],[BARRE]:[HUET]],1,1+(ROW()-2)/COUNTA('ram ou '!$A:$A))</f>
        <v>LEMARCHAND</v>
      </c>
      <c r="B436" t="str">
        <f>INDEX('ram ou '!$A:$A,ROW(BDD!B435)-COUNTA('ram ou '!A:A)*ROUNDDOWN((ROW()-ROW(BDD!$B$2))/COUNTA('ram ou '!$A:$A),0),1)</f>
        <v>RETOUR ORLEANS SA</v>
      </c>
      <c r="C436">
        <f>SUMPRODUCT((Tableau1[[#Headers],[BARRE]:[HUET]]=BDD[[#This Row],[Chauffeur]])*(Tableau1[[BARRE]:[HUET]]=BDD[[#This Row],[Tournée]]))</f>
        <v>0</v>
      </c>
    </row>
    <row r="437" spans="1:3">
      <c r="A437" t="str">
        <f>INDEX(Tableau1[[#Headers],[BARRE]:[HUET]],1,1+(ROW()-2)/COUNTA('ram ou '!$A:$A))</f>
        <v>LEMARCHAND</v>
      </c>
      <c r="B437" t="str">
        <f>INDEX('ram ou '!$A:$A,ROW(BDD!B436)-COUNTA('ram ou '!A:A)*ROUNDDOWN((ROW()-ROW(BDD!$B$2))/COUNTA('ram ou '!$A:$A),0),1)</f>
        <v>SUP A/A PARIS</v>
      </c>
      <c r="C437">
        <f>SUMPRODUCT((Tableau1[[#Headers],[BARRE]:[HUET]]=BDD[[#This Row],[Chauffeur]])*(Tableau1[[BARRE]:[HUET]]=BDD[[#This Row],[Tournée]]))</f>
        <v>0</v>
      </c>
    </row>
    <row r="438" spans="1:3">
      <c r="A438" t="str">
        <f>INDEX(Tableau1[[#Headers],[BARRE]:[HUET]],1,1+(ROW()-2)/COUNTA('ram ou '!$A:$A))</f>
        <v>LEMARCHAND</v>
      </c>
      <c r="B438" t="str">
        <f>INDEX('ram ou '!$A:$A,ROW(BDD!B437)-COUNTA('ram ou '!A:A)*ROUNDDOWN((ROW()-ROW(BDD!$B$2))/COUNTA('ram ou '!$A:$A),0),1)</f>
        <v>VENDEE</v>
      </c>
      <c r="C438">
        <f>SUMPRODUCT((Tableau1[[#Headers],[BARRE]:[HUET]]=BDD[[#This Row],[Chauffeur]])*(Tableau1[[BARRE]:[HUET]]=BDD[[#This Row],[Tournée]]))</f>
        <v>0</v>
      </c>
    </row>
    <row r="439" spans="1:3">
      <c r="A439" t="str">
        <f>INDEX(Tableau1[[#Headers],[BARRE]:[HUET]],1,1+(ROW()-2)/COUNTA('ram ou '!$A:$A))</f>
        <v>LEMARCHAND</v>
      </c>
      <c r="B439" t="str">
        <f>INDEX('ram ou '!$A:$A,ROW(BDD!B438)-COUNTA('ram ou '!A:A)*ROUNDDOWN((ROW()-ROW(BDD!$B$2))/COUNTA('ram ou '!$A:$A),0),1)</f>
        <v>RAM MALO + LAVAL</v>
      </c>
      <c r="C439">
        <f>SUMPRODUCT((Tableau1[[#Headers],[BARRE]:[HUET]]=BDD[[#This Row],[Chauffeur]])*(Tableau1[[BARRE]:[HUET]]=BDD[[#This Row],[Tournée]]))</f>
        <v>0</v>
      </c>
    </row>
    <row r="440" spans="1:3">
      <c r="A440" t="str">
        <f>INDEX(Tableau1[[#Headers],[BARRE]:[HUET]],1,1+(ROW()-2)/COUNTA('ram ou '!$A:$A))</f>
        <v>LEMARCHAND</v>
      </c>
      <c r="B440" t="str">
        <f>INDEX('ram ou '!$A:$A,ROW(BDD!B439)-COUNTA('ram ou '!A:A)*ROUNDDOWN((ROW()-ROW(BDD!$B$2))/COUNTA('ram ou '!$A:$A),0),1)</f>
        <v>NAV LANGRE DIM</v>
      </c>
      <c r="C440">
        <f>SUMPRODUCT((Tableau1[[#Headers],[BARRE]:[HUET]]=BDD[[#This Row],[Chauffeur]])*(Tableau1[[BARRE]:[HUET]]=BDD[[#This Row],[Tournée]]))</f>
        <v>0</v>
      </c>
    </row>
    <row r="441" spans="1:3">
      <c r="A441" t="str">
        <f>INDEX(Tableau1[[#Headers],[BARRE]:[HUET]],1,1+(ROW()-2)/COUNTA('ram ou '!$A:$A))</f>
        <v>LEMARCHAND</v>
      </c>
      <c r="B441" t="str">
        <f>INDEX('ram ou '!$A:$A,ROW(BDD!B440)-COUNTA('ram ou '!A:A)*ROUNDDOWN((ROW()-ROW(BDD!$B$2))/COUNTA('ram ou '!$A:$A),0),1)</f>
        <v>SU FONTENAY 12H</v>
      </c>
      <c r="C441">
        <f>SUMPRODUCT((Tableau1[[#Headers],[BARRE]:[HUET]]=BDD[[#This Row],[Chauffeur]])*(Tableau1[[BARRE]:[HUET]]=BDD[[#This Row],[Tournée]]))</f>
        <v>0</v>
      </c>
    </row>
    <row r="442" spans="1:3">
      <c r="A442" t="str">
        <f>INDEX(Tableau1[[#Headers],[BARRE]:[HUET]],1,1+(ROW()-2)/COUNTA('ram ou '!$A:$A))</f>
        <v>LEMARCHAND</v>
      </c>
      <c r="B442" t="str">
        <f>INDEX('ram ou '!$A:$A,ROW(BDD!B441)-COUNTA('ram ou '!A:A)*ROUNDDOWN((ROW()-ROW(BDD!$B$2))/COUNTA('ram ou '!$A:$A),0),1)</f>
        <v>PLAINTEL DIM</v>
      </c>
      <c r="C442">
        <f>SUMPRODUCT((Tableau1[[#Headers],[BARRE]:[HUET]]=BDD[[#This Row],[Chauffeur]])*(Tableau1[[BARRE]:[HUET]]=BDD[[#This Row],[Tournée]]))</f>
        <v>0</v>
      </c>
    </row>
    <row r="443" spans="1:3">
      <c r="A443" t="str">
        <f>INDEX(Tableau1[[#Headers],[BARRE]:[HUET]],1,1+(ROW()-2)/COUNTA('ram ou '!$A:$A))</f>
        <v>LEMARCHAND</v>
      </c>
      <c r="B443" t="str">
        <f>INDEX('ram ou '!$A:$A,ROW(BDD!B442)-COUNTA('ram ou '!A:A)*ROUNDDOWN((ROW()-ROW(BDD!$B$2))/COUNTA('ram ou '!$A:$A),0),1)</f>
        <v>ROUEN + BASES</v>
      </c>
      <c r="C443">
        <f>SUMPRODUCT((Tableau1[[#Headers],[BARRE]:[HUET]]=BDD[[#This Row],[Chauffeur]])*(Tableau1[[BARRE]:[HUET]]=BDD[[#This Row],[Tournée]]))</f>
        <v>0</v>
      </c>
    </row>
    <row r="444" spans="1:3">
      <c r="A444" t="str">
        <f>INDEX(Tableau1[[#Headers],[BARRE]:[HUET]],1,1+(ROW()-2)/COUNTA('ram ou '!$A:$A))</f>
        <v>LEMARCHAND</v>
      </c>
      <c r="B444" t="str">
        <f>INDEX('ram ou '!$A:$A,ROW(BDD!B443)-COUNTA('ram ou '!A:A)*ROUNDDOWN((ROW()-ROW(BDD!$B$2))/COUNTA('ram ou '!$A:$A),0),1)</f>
        <v>LE MANS A/A</v>
      </c>
      <c r="C444">
        <f>SUMPRODUCT((Tableau1[[#Headers],[BARRE]:[HUET]]=BDD[[#This Row],[Chauffeur]])*(Tableau1[[BARRE]:[HUET]]=BDD[[#This Row],[Tournée]]))</f>
        <v>0</v>
      </c>
    </row>
    <row r="445" spans="1:3">
      <c r="A445" t="str">
        <f>INDEX(Tableau1[[#Headers],[BARRE]:[HUET]],1,1+(ROW()-2)/COUNTA('ram ou '!$A:$A))</f>
        <v>LEMARCHAND</v>
      </c>
      <c r="B445" t="str">
        <f>INDEX('ram ou '!$A:$A,ROW(BDD!B444)-COUNTA('ram ou '!A:A)*ROUNDDOWN((ROW()-ROW(BDD!$B$2))/COUNTA('ram ou '!$A:$A),0),1)</f>
        <v>NAV TOURS</v>
      </c>
      <c r="C445">
        <f>SUMPRODUCT((Tableau1[[#Headers],[BARRE]:[HUET]]=BDD[[#This Row],[Chauffeur]])*(Tableau1[[BARRE]:[HUET]]=BDD[[#This Row],[Tournée]]))</f>
        <v>0</v>
      </c>
    </row>
    <row r="446" spans="1:3">
      <c r="A446" t="str">
        <f>INDEX(Tableau1[[#Headers],[BARRE]:[HUET]],1,1+(ROW()-2)/COUNTA('ram ou '!$A:$A))</f>
        <v>MACE</v>
      </c>
      <c r="B446" t="str">
        <f>INDEX('ram ou '!$A:$A,ROW(BDD!B445)-COUNTA('ram ou '!A:A)*ROUNDDOWN((ROW()-ROW(BDD!$B$2))/COUNTA('ram ou '!$A:$A),0),1)</f>
        <v>NAV ATHIS 2</v>
      </c>
      <c r="C446">
        <f>SUMPRODUCT((Tableau1[[#Headers],[BARRE]:[HUET]]=BDD[[#This Row],[Chauffeur]])*(Tableau1[[BARRE]:[HUET]]=BDD[[#This Row],[Tournée]]))</f>
        <v>2</v>
      </c>
    </row>
    <row r="447" spans="1:3">
      <c r="A447" t="str">
        <f>INDEX(Tableau1[[#Headers],[BARRE]:[HUET]],1,1+(ROW()-2)/COUNTA('ram ou '!$A:$A))</f>
        <v>MACE</v>
      </c>
      <c r="B447" t="str">
        <f>INDEX('ram ou '!$A:$A,ROW(BDD!B446)-COUNTA('ram ou '!A:A)*ROUNDDOWN((ROW()-ROW(BDD!$B$2))/COUNTA('ram ou '!$A:$A),0),1)</f>
        <v>NAV CHATEAUBOUR</v>
      </c>
      <c r="C447">
        <f>SUMPRODUCT((Tableau1[[#Headers],[BARRE]:[HUET]]=BDD[[#This Row],[Chauffeur]])*(Tableau1[[BARRE]:[HUET]]=BDD[[#This Row],[Tournée]]))</f>
        <v>0</v>
      </c>
    </row>
    <row r="448" spans="1:3">
      <c r="A448" t="str">
        <f>INDEX(Tableau1[[#Headers],[BARRE]:[HUET]],1,1+(ROW()-2)/COUNTA('ram ou '!$A:$A))</f>
        <v>MACE</v>
      </c>
      <c r="B448" t="str">
        <f>INDEX('ram ou '!$A:$A,ROW(BDD!B447)-COUNTA('ram ou '!A:A)*ROUNDDOWN((ROW()-ROW(BDD!$B$2))/COUNTA('ram ou '!$A:$A),0),1)</f>
        <v>NAV CHAULNES</v>
      </c>
      <c r="C448">
        <f>SUMPRODUCT((Tableau1[[#Headers],[BARRE]:[HUET]]=BDD[[#This Row],[Chauffeur]])*(Tableau1[[BARRE]:[HUET]]=BDD[[#This Row],[Tournée]]))</f>
        <v>0</v>
      </c>
    </row>
    <row r="449" spans="1:3">
      <c r="A449" t="str">
        <f>INDEX(Tableau1[[#Headers],[BARRE]:[HUET]],1,1+(ROW()-2)/COUNTA('ram ou '!$A:$A))</f>
        <v>MACE</v>
      </c>
      <c r="B449" t="str">
        <f>INDEX('ram ou '!$A:$A,ROW(BDD!B448)-COUNTA('ram ou '!A:A)*ROUNDDOWN((ROW()-ROW(BDD!$B$2))/COUNTA('ram ou '!$A:$A),0),1)</f>
        <v>NAV CLERMONT</v>
      </c>
      <c r="C449">
        <f>SUMPRODUCT((Tableau1[[#Headers],[BARRE]:[HUET]]=BDD[[#This Row],[Chauffeur]])*(Tableau1[[BARRE]:[HUET]]=BDD[[#This Row],[Tournée]]))</f>
        <v>0</v>
      </c>
    </row>
    <row r="450" spans="1:3">
      <c r="A450" t="str">
        <f>INDEX(Tableau1[[#Headers],[BARRE]:[HUET]],1,1+(ROW()-2)/COUNTA('ram ou '!$A:$A))</f>
        <v>MACE</v>
      </c>
      <c r="B450" t="str">
        <f>INDEX('ram ou '!$A:$A,ROW(BDD!B449)-COUNTA('ram ou '!A:A)*ROUNDDOWN((ROW()-ROW(BDD!$B$2))/COUNTA('ram ou '!$A:$A),0),1)</f>
        <v>NAV DIJON</v>
      </c>
      <c r="C450">
        <f>SUMPRODUCT((Tableau1[[#Headers],[BARRE]:[HUET]]=BDD[[#This Row],[Chauffeur]])*(Tableau1[[BARRE]:[HUET]]=BDD[[#This Row],[Tournée]]))</f>
        <v>0</v>
      </c>
    </row>
    <row r="451" spans="1:3">
      <c r="A451" t="str">
        <f>INDEX(Tableau1[[#Headers],[BARRE]:[HUET]],1,1+(ROW()-2)/COUNTA('ram ou '!$A:$A))</f>
        <v>MACE</v>
      </c>
      <c r="B451" t="str">
        <f>INDEX('ram ou '!$A:$A,ROW(BDD!B450)-COUNTA('ram ou '!A:A)*ROUNDDOWN((ROW()-ROW(BDD!$B$2))/COUNTA('ram ou '!$A:$A),0),1)</f>
        <v>NAV LANGRES</v>
      </c>
      <c r="C451">
        <f>SUMPRODUCT((Tableau1[[#Headers],[BARRE]:[HUET]]=BDD[[#This Row],[Chauffeur]])*(Tableau1[[BARRE]:[HUET]]=BDD[[#This Row],[Tournée]]))</f>
        <v>0</v>
      </c>
    </row>
    <row r="452" spans="1:3">
      <c r="A452" t="str">
        <f>INDEX(Tableau1[[#Headers],[BARRE]:[HUET]],1,1+(ROW()-2)/COUNTA('ram ou '!$A:$A))</f>
        <v>MACE</v>
      </c>
      <c r="B452" t="str">
        <f>INDEX('ram ou '!$A:$A,ROW(BDD!B451)-COUNTA('ram ou '!A:A)*ROUNDDOWN((ROW()-ROW(BDD!$B$2))/COUNTA('ram ou '!$A:$A),0),1)</f>
        <v>NAV LILLE</v>
      </c>
      <c r="C452">
        <f>SUMPRODUCT((Tableau1[[#Headers],[BARRE]:[HUET]]=BDD[[#This Row],[Chauffeur]])*(Tableau1[[BARRE]:[HUET]]=BDD[[#This Row],[Tournée]]))</f>
        <v>0</v>
      </c>
    </row>
    <row r="453" spans="1:3">
      <c r="A453" t="str">
        <f>INDEX(Tableau1[[#Headers],[BARRE]:[HUET]],1,1+(ROW()-2)/COUNTA('ram ou '!$A:$A))</f>
        <v>MACE</v>
      </c>
      <c r="B453" t="str">
        <f>INDEX('ram ou '!$A:$A,ROW(BDD!B452)-COUNTA('ram ou '!A:A)*ROUNDDOWN((ROW()-ROW(BDD!$B$2))/COUNTA('ram ou '!$A:$A),0),1)</f>
        <v>NAV NIORT</v>
      </c>
      <c r="C453">
        <f>SUMPRODUCT((Tableau1[[#Headers],[BARRE]:[HUET]]=BDD[[#This Row],[Chauffeur]])*(Tableau1[[BARRE]:[HUET]]=BDD[[#This Row],[Tournée]]))</f>
        <v>0</v>
      </c>
    </row>
    <row r="454" spans="1:3">
      <c r="A454" t="str">
        <f>INDEX(Tableau1[[#Headers],[BARRE]:[HUET]],1,1+(ROW()-2)/COUNTA('ram ou '!$A:$A))</f>
        <v>MACE</v>
      </c>
      <c r="B454" t="str">
        <f>INDEX('ram ou '!$A:$A,ROW(BDD!B453)-COUNTA('ram ou '!A:A)*ROUNDDOWN((ROW()-ROW(BDD!$B$2))/COUNTA('ram ou '!$A:$A),0),1)</f>
        <v xml:space="preserve">NAV ST SEVER </v>
      </c>
      <c r="C454">
        <f>SUMPRODUCT((Tableau1[[#Headers],[BARRE]:[HUET]]=BDD[[#This Row],[Chauffeur]])*(Tableau1[[BARRE]:[HUET]]=BDD[[#This Row],[Tournée]]))</f>
        <v>1</v>
      </c>
    </row>
    <row r="455" spans="1:3">
      <c r="A455" t="str">
        <f>INDEX(Tableau1[[#Headers],[BARRE]:[HUET]],1,1+(ROW()-2)/COUNTA('ram ou '!$A:$A))</f>
        <v>MACE</v>
      </c>
      <c r="B455" t="str">
        <f>INDEX('ram ou '!$A:$A,ROW(BDD!B454)-COUNTA('ram ou '!A:A)*ROUNDDOWN((ROW()-ROW(BDD!$B$2))/COUNTA('ram ou '!$A:$A),0),1)</f>
        <v>NAV VELAINES</v>
      </c>
      <c r="C455">
        <f>SUMPRODUCT((Tableau1[[#Headers],[BARRE]:[HUET]]=BDD[[#This Row],[Chauffeur]])*(Tableau1[[BARRE]:[HUET]]=BDD[[#This Row],[Tournée]]))</f>
        <v>0</v>
      </c>
    </row>
    <row r="456" spans="1:3">
      <c r="A456" t="str">
        <f>INDEX(Tableau1[[#Headers],[BARRE]:[HUET]],1,1+(ROW()-2)/COUNTA('ram ou '!$A:$A))</f>
        <v>MACE</v>
      </c>
      <c r="B456" t="str">
        <f>INDEX('ram ou '!$A:$A,ROW(BDD!B455)-COUNTA('ram ou '!A:A)*ROUNDDOWN((ROW()-ROW(BDD!$B$2))/COUNTA('ram ou '!$A:$A),0),1)</f>
        <v>RAM +  NANTES 21H</v>
      </c>
      <c r="C456">
        <f>SUMPRODUCT((Tableau1[[#Headers],[BARRE]:[HUET]]=BDD[[#This Row],[Chauffeur]])*(Tableau1[[BARRE]:[HUET]]=BDD[[#This Row],[Tournée]]))</f>
        <v>0</v>
      </c>
    </row>
    <row r="457" spans="1:3">
      <c r="A457" t="str">
        <f>INDEX(Tableau1[[#Headers],[BARRE]:[HUET]],1,1+(ROW()-2)/COUNTA('ram ou '!$A:$A))</f>
        <v>MACE</v>
      </c>
      <c r="B457" t="str">
        <f>INDEX('ram ou '!$A:$A,ROW(BDD!B456)-COUNTA('ram ou '!A:A)*ROUNDDOWN((ROW()-ROW(BDD!$B$2))/COUNTA('ram ou '!$A:$A),0),1)</f>
        <v>RAM + 20H TOURS</v>
      </c>
      <c r="C457">
        <f>SUMPRODUCT((Tableau1[[#Headers],[BARRE]:[HUET]]=BDD[[#This Row],[Chauffeur]])*(Tableau1[[BARRE]:[HUET]]=BDD[[#This Row],[Tournée]]))</f>
        <v>0</v>
      </c>
    </row>
    <row r="458" spans="1:3">
      <c r="A458" t="str">
        <f>INDEX(Tableau1[[#Headers],[BARRE]:[HUET]],1,1+(ROW()-2)/COUNTA('ram ou '!$A:$A))</f>
        <v>MACE</v>
      </c>
      <c r="B458" t="str">
        <f>INDEX('ram ou '!$A:$A,ROW(BDD!B457)-COUNTA('ram ou '!A:A)*ROUNDDOWN((ROW()-ROW(BDD!$B$2))/COUNTA('ram ou '!$A:$A),0),1)</f>
        <v>RAM + 21h30 TOURS</v>
      </c>
      <c r="C458">
        <f>SUMPRODUCT((Tableau1[[#Headers],[BARRE]:[HUET]]=BDD[[#This Row],[Chauffeur]])*(Tableau1[[BARRE]:[HUET]]=BDD[[#This Row],[Tournée]]))</f>
        <v>0</v>
      </c>
    </row>
    <row r="459" spans="1:3">
      <c r="A459" t="str">
        <f>INDEX(Tableau1[[#Headers],[BARRE]:[HUET]],1,1+(ROW()-2)/COUNTA('ram ou '!$A:$A))</f>
        <v>MACE</v>
      </c>
      <c r="B459" t="str">
        <f>INDEX('ram ou '!$A:$A,ROW(BDD!B458)-COUNTA('ram ou '!A:A)*ROUNDDOWN((ROW()-ROW(BDD!$B$2))/COUNTA('ram ou '!$A:$A),0),1)</f>
        <v>RAM + ANGERS 21H30</v>
      </c>
      <c r="C459">
        <f>SUMPRODUCT((Tableau1[[#Headers],[BARRE]:[HUET]]=BDD[[#This Row],[Chauffeur]])*(Tableau1[[BARRE]:[HUET]]=BDD[[#This Row],[Tournée]]))</f>
        <v>0</v>
      </c>
    </row>
    <row r="460" spans="1:3">
      <c r="A460" t="str">
        <f>INDEX(Tableau1[[#Headers],[BARRE]:[HUET]],1,1+(ROW()-2)/COUNTA('ram ou '!$A:$A))</f>
        <v>MACE</v>
      </c>
      <c r="B460" t="str">
        <f>INDEX('ram ou '!$A:$A,ROW(BDD!B459)-COUNTA('ram ou '!A:A)*ROUNDDOWN((ROW()-ROW(BDD!$B$2))/COUNTA('ram ou '!$A:$A),0),1)</f>
        <v>RAM + ATHIS 1</v>
      </c>
      <c r="C460">
        <f>SUMPRODUCT((Tableau1[[#Headers],[BARRE]:[HUET]]=BDD[[#This Row],[Chauffeur]])*(Tableau1[[BARRE]:[HUET]]=BDD[[#This Row],[Tournée]]))</f>
        <v>0</v>
      </c>
    </row>
    <row r="461" spans="1:3">
      <c r="A461" t="str">
        <f>INDEX(Tableau1[[#Headers],[BARRE]:[HUET]],1,1+(ROW()-2)/COUNTA('ram ou '!$A:$A))</f>
        <v>MACE</v>
      </c>
      <c r="B461" t="str">
        <f>INDEX('ram ou '!$A:$A,ROW(BDD!B460)-COUNTA('ram ou '!A:A)*ROUNDDOWN((ROW()-ROW(BDD!$B$2))/COUNTA('ram ou '!$A:$A),0),1)</f>
        <v>RAM + CAEN 21H15</v>
      </c>
      <c r="C461">
        <f>SUMPRODUCT((Tableau1[[#Headers],[BARRE]:[HUET]]=BDD[[#This Row],[Chauffeur]])*(Tableau1[[BARRE]:[HUET]]=BDD[[#This Row],[Tournée]]))</f>
        <v>0</v>
      </c>
    </row>
    <row r="462" spans="1:3">
      <c r="A462" t="str">
        <f>INDEX(Tableau1[[#Headers],[BARRE]:[HUET]],1,1+(ROW()-2)/COUNTA('ram ou '!$A:$A))</f>
        <v>MACE</v>
      </c>
      <c r="B462" t="str">
        <f>INDEX('ram ou '!$A:$A,ROW(BDD!B461)-COUNTA('ram ou '!A:A)*ROUNDDOWN((ROW()-ROW(BDD!$B$2))/COUNTA('ram ou '!$A:$A),0),1)</f>
        <v>RAM + NANTES 1</v>
      </c>
      <c r="C462">
        <f>SUMPRODUCT((Tableau1[[#Headers],[BARRE]:[HUET]]=BDD[[#This Row],[Chauffeur]])*(Tableau1[[BARRE]:[HUET]]=BDD[[#This Row],[Tournée]]))</f>
        <v>0</v>
      </c>
    </row>
    <row r="463" spans="1:3">
      <c r="A463" t="str">
        <f>INDEX(Tableau1[[#Headers],[BARRE]:[HUET]],1,1+(ROW()-2)/COUNTA('ram ou '!$A:$A))</f>
        <v>MACE</v>
      </c>
      <c r="B463" t="str">
        <f>INDEX('ram ou '!$A:$A,ROW(BDD!B462)-COUNTA('ram ou '!A:A)*ROUNDDOWN((ROW()-ROW(BDD!$B$2))/COUNTA('ram ou '!$A:$A),0),1)</f>
        <v>RAM + ORLEANS 21H</v>
      </c>
      <c r="C463">
        <f>SUMPRODUCT((Tableau1[[#Headers],[BARRE]:[HUET]]=BDD[[#This Row],[Chauffeur]])*(Tableau1[[BARRE]:[HUET]]=BDD[[#This Row],[Tournée]]))</f>
        <v>0</v>
      </c>
    </row>
    <row r="464" spans="1:3">
      <c r="A464" t="str">
        <f>INDEX(Tableau1[[#Headers],[BARRE]:[HUET]],1,1+(ROW()-2)/COUNTA('ram ou '!$A:$A))</f>
        <v>MACE</v>
      </c>
      <c r="B464" t="str">
        <f>INDEX('ram ou '!$A:$A,ROW(BDD!B463)-COUNTA('ram ou '!A:A)*ROUNDDOWN((ROW()-ROW(BDD!$B$2))/COUNTA('ram ou '!$A:$A),0),1)</f>
        <v>RAM 14H00</v>
      </c>
      <c r="C464">
        <f>SUMPRODUCT((Tableau1[[#Headers],[BARRE]:[HUET]]=BDD[[#This Row],[Chauffeur]])*(Tableau1[[BARRE]:[HUET]]=BDD[[#This Row],[Tournée]]))</f>
        <v>0</v>
      </c>
    </row>
    <row r="465" spans="1:3">
      <c r="A465" t="str">
        <f>INDEX(Tableau1[[#Headers],[BARRE]:[HUET]],1,1+(ROW()-2)/COUNTA('ram ou '!$A:$A))</f>
        <v>MACE</v>
      </c>
      <c r="B465" t="str">
        <f>INDEX('ram ou '!$A:$A,ROW(BDD!B464)-COUNTA('ram ou '!A:A)*ROUNDDOWN((ROW()-ROW(BDD!$B$2))/COUNTA('ram ou '!$A:$A),0),1)</f>
        <v>AGEN</v>
      </c>
      <c r="C465">
        <f>SUMPRODUCT((Tableau1[[#Headers],[BARRE]:[HUET]]=BDD[[#This Row],[Chauffeur]])*(Tableau1[[BARRE]:[HUET]]=BDD[[#This Row],[Tournée]]))</f>
        <v>0</v>
      </c>
    </row>
    <row r="466" spans="1:3">
      <c r="A466" t="str">
        <f>INDEX(Tableau1[[#Headers],[BARRE]:[HUET]],1,1+(ROW()-2)/COUNTA('ram ou '!$A:$A))</f>
        <v>MACE</v>
      </c>
      <c r="B466" t="str">
        <f>INDEX('ram ou '!$A:$A,ROW(BDD!B465)-COUNTA('ram ou '!A:A)*ROUNDDOWN((ROW()-ROW(BDD!$B$2))/COUNTA('ram ou '!$A:$A),0),1)</f>
        <v>AGEN DIM</v>
      </c>
      <c r="C466">
        <f>SUMPRODUCT((Tableau1[[#Headers],[BARRE]:[HUET]]=BDD[[#This Row],[Chauffeur]])*(Tableau1[[BARRE]:[HUET]]=BDD[[#This Row],[Tournée]]))</f>
        <v>0</v>
      </c>
    </row>
    <row r="467" spans="1:3">
      <c r="A467" t="str">
        <f>INDEX(Tableau1[[#Headers],[BARRE]:[HUET]],1,1+(ROW()-2)/COUNTA('ram ou '!$A:$A))</f>
        <v>MACE</v>
      </c>
      <c r="B467" t="str">
        <f>INDEX('ram ou '!$A:$A,ROW(BDD!B466)-COUNTA('ram ou '!A:A)*ROUNDDOWN((ROW()-ROW(BDD!$B$2))/COUNTA('ram ou '!$A:$A),0),1)</f>
        <v>AMILLY / SENS</v>
      </c>
      <c r="C467">
        <f>SUMPRODUCT((Tableau1[[#Headers],[BARRE]:[HUET]]=BDD[[#This Row],[Chauffeur]])*(Tableau1[[BARRE]:[HUET]]=BDD[[#This Row],[Tournée]]))</f>
        <v>0</v>
      </c>
    </row>
    <row r="468" spans="1:3">
      <c r="A468" t="str">
        <f>INDEX(Tableau1[[#Headers],[BARRE]:[HUET]],1,1+(ROW()-2)/COUNTA('ram ou '!$A:$A))</f>
        <v>MACE</v>
      </c>
      <c r="B468" t="str">
        <f>INDEX('ram ou '!$A:$A,ROW(BDD!B467)-COUNTA('ram ou '!A:A)*ROUNDDOWN((ROW()-ROW(BDD!$B$2))/COUNTA('ram ou '!$A:$A),0),1)</f>
        <v>JACQUET SA</v>
      </c>
      <c r="C468">
        <f>SUMPRODUCT((Tableau1[[#Headers],[BARRE]:[HUET]]=BDD[[#This Row],[Chauffeur]])*(Tableau1[[BARRE]:[HUET]]=BDD[[#This Row],[Tournée]]))</f>
        <v>0</v>
      </c>
    </row>
    <row r="469" spans="1:3">
      <c r="A469" t="str">
        <f>INDEX(Tableau1[[#Headers],[BARRE]:[HUET]],1,1+(ROW()-2)/COUNTA('ram ou '!$A:$A))</f>
        <v>MACE</v>
      </c>
      <c r="B469" t="str">
        <f>INDEX('ram ou '!$A:$A,ROW(BDD!B468)-COUNTA('ram ou '!A:A)*ROUNDDOWN((ROW()-ROW(BDD!$B$2))/COUNTA('ram ou '!$A:$A),0),1)</f>
        <v>PARIS 13H30</v>
      </c>
      <c r="C469">
        <f>SUMPRODUCT((Tableau1[[#Headers],[BARRE]:[HUET]]=BDD[[#This Row],[Chauffeur]])*(Tableau1[[BARRE]:[HUET]]=BDD[[#This Row],[Tournée]]))</f>
        <v>0</v>
      </c>
    </row>
    <row r="470" spans="1:3">
      <c r="A470" t="str">
        <f>INDEX(Tableau1[[#Headers],[BARRE]:[HUET]],1,1+(ROW()-2)/COUNTA('ram ou '!$A:$A))</f>
        <v>MACE</v>
      </c>
      <c r="B470" t="str">
        <f>INDEX('ram ou '!$A:$A,ROW(BDD!B469)-COUNTA('ram ou '!A:A)*ROUNDDOWN((ROW()-ROW(BDD!$B$2))/COUNTA('ram ou '!$A:$A),0),1)</f>
        <v>RETOUR AGEN</v>
      </c>
      <c r="C470">
        <f>SUMPRODUCT((Tableau1[[#Headers],[BARRE]:[HUET]]=BDD[[#This Row],[Chauffeur]])*(Tableau1[[BARRE]:[HUET]]=BDD[[#This Row],[Tournée]]))</f>
        <v>0</v>
      </c>
    </row>
    <row r="471" spans="1:3">
      <c r="A471" t="str">
        <f>INDEX(Tableau1[[#Headers],[BARRE]:[HUET]],1,1+(ROW()-2)/COUNTA('ram ou '!$A:$A))</f>
        <v>MACE</v>
      </c>
      <c r="B471" t="str">
        <f>INDEX('ram ou '!$A:$A,ROW(BDD!B470)-COUNTA('ram ou '!A:A)*ROUNDDOWN((ROW()-ROW(BDD!$B$2))/COUNTA('ram ou '!$A:$A),0),1)</f>
        <v>RETOUR ORLEANS</v>
      </c>
      <c r="C471">
        <f>SUMPRODUCT((Tableau1[[#Headers],[BARRE]:[HUET]]=BDD[[#This Row],[Chauffeur]])*(Tableau1[[BARRE]:[HUET]]=BDD[[#This Row],[Tournée]]))</f>
        <v>0</v>
      </c>
    </row>
    <row r="472" spans="1:3">
      <c r="A472" t="str">
        <f>INDEX(Tableau1[[#Headers],[BARRE]:[HUET]],1,1+(ROW()-2)/COUNTA('ram ou '!$A:$A))</f>
        <v>MACE</v>
      </c>
      <c r="B472" t="str">
        <f>INDEX('ram ou '!$A:$A,ROW(BDD!B471)-COUNTA('ram ou '!A:A)*ROUNDDOWN((ROW()-ROW(BDD!$B$2))/COUNTA('ram ou '!$A:$A),0),1)</f>
        <v>RETOUR ORLEANS LU</v>
      </c>
      <c r="C472">
        <f>SUMPRODUCT((Tableau1[[#Headers],[BARRE]:[HUET]]=BDD[[#This Row],[Chauffeur]])*(Tableau1[[BARRE]:[HUET]]=BDD[[#This Row],[Tournée]]))</f>
        <v>0</v>
      </c>
    </row>
    <row r="473" spans="1:3">
      <c r="A473" t="str">
        <f>INDEX(Tableau1[[#Headers],[BARRE]:[HUET]],1,1+(ROW()-2)/COUNTA('ram ou '!$A:$A))</f>
        <v>MACE</v>
      </c>
      <c r="B473" t="str">
        <f>INDEX('ram ou '!$A:$A,ROW(BDD!B472)-COUNTA('ram ou '!A:A)*ROUNDDOWN((ROW()-ROW(BDD!$B$2))/COUNTA('ram ou '!$A:$A),0),1)</f>
        <v>RETOUR ORLEANS SA</v>
      </c>
      <c r="C473">
        <f>SUMPRODUCT((Tableau1[[#Headers],[BARRE]:[HUET]]=BDD[[#This Row],[Chauffeur]])*(Tableau1[[BARRE]:[HUET]]=BDD[[#This Row],[Tournée]]))</f>
        <v>0</v>
      </c>
    </row>
    <row r="474" spans="1:3">
      <c r="A474" t="str">
        <f>INDEX(Tableau1[[#Headers],[BARRE]:[HUET]],1,1+(ROW()-2)/COUNTA('ram ou '!$A:$A))</f>
        <v>MACE</v>
      </c>
      <c r="B474" t="str">
        <f>INDEX('ram ou '!$A:$A,ROW(BDD!B473)-COUNTA('ram ou '!A:A)*ROUNDDOWN((ROW()-ROW(BDD!$B$2))/COUNTA('ram ou '!$A:$A),0),1)</f>
        <v>SUP A/A PARIS</v>
      </c>
      <c r="C474">
        <f>SUMPRODUCT((Tableau1[[#Headers],[BARRE]:[HUET]]=BDD[[#This Row],[Chauffeur]])*(Tableau1[[BARRE]:[HUET]]=BDD[[#This Row],[Tournée]]))</f>
        <v>0</v>
      </c>
    </row>
    <row r="475" spans="1:3">
      <c r="A475" t="str">
        <f>INDEX(Tableau1[[#Headers],[BARRE]:[HUET]],1,1+(ROW()-2)/COUNTA('ram ou '!$A:$A))</f>
        <v>MACE</v>
      </c>
      <c r="B475" t="str">
        <f>INDEX('ram ou '!$A:$A,ROW(BDD!B474)-COUNTA('ram ou '!A:A)*ROUNDDOWN((ROW()-ROW(BDD!$B$2))/COUNTA('ram ou '!$A:$A),0),1)</f>
        <v>VENDEE</v>
      </c>
      <c r="C475">
        <f>SUMPRODUCT((Tableau1[[#Headers],[BARRE]:[HUET]]=BDD[[#This Row],[Chauffeur]])*(Tableau1[[BARRE]:[HUET]]=BDD[[#This Row],[Tournée]]))</f>
        <v>0</v>
      </c>
    </row>
    <row r="476" spans="1:3">
      <c r="A476" t="str">
        <f>INDEX(Tableau1[[#Headers],[BARRE]:[HUET]],1,1+(ROW()-2)/COUNTA('ram ou '!$A:$A))</f>
        <v>MACE</v>
      </c>
      <c r="B476" t="str">
        <f>INDEX('ram ou '!$A:$A,ROW(BDD!B475)-COUNTA('ram ou '!A:A)*ROUNDDOWN((ROW()-ROW(BDD!$B$2))/COUNTA('ram ou '!$A:$A),0),1)</f>
        <v>RAM MALO + LAVAL</v>
      </c>
      <c r="C476">
        <f>SUMPRODUCT((Tableau1[[#Headers],[BARRE]:[HUET]]=BDD[[#This Row],[Chauffeur]])*(Tableau1[[BARRE]:[HUET]]=BDD[[#This Row],[Tournée]]))</f>
        <v>0</v>
      </c>
    </row>
    <row r="477" spans="1:3">
      <c r="A477" t="str">
        <f>INDEX(Tableau1[[#Headers],[BARRE]:[HUET]],1,1+(ROW()-2)/COUNTA('ram ou '!$A:$A))</f>
        <v>MACE</v>
      </c>
      <c r="B477" t="str">
        <f>INDEX('ram ou '!$A:$A,ROW(BDD!B476)-COUNTA('ram ou '!A:A)*ROUNDDOWN((ROW()-ROW(BDD!$B$2))/COUNTA('ram ou '!$A:$A),0),1)</f>
        <v>NAV LANGRE DIM</v>
      </c>
      <c r="C477">
        <f>SUMPRODUCT((Tableau1[[#Headers],[BARRE]:[HUET]]=BDD[[#This Row],[Chauffeur]])*(Tableau1[[BARRE]:[HUET]]=BDD[[#This Row],[Tournée]]))</f>
        <v>0</v>
      </c>
    </row>
    <row r="478" spans="1:3">
      <c r="A478" t="str">
        <f>INDEX(Tableau1[[#Headers],[BARRE]:[HUET]],1,1+(ROW()-2)/COUNTA('ram ou '!$A:$A))</f>
        <v>MACE</v>
      </c>
      <c r="B478" t="str">
        <f>INDEX('ram ou '!$A:$A,ROW(BDD!B477)-COUNTA('ram ou '!A:A)*ROUNDDOWN((ROW()-ROW(BDD!$B$2))/COUNTA('ram ou '!$A:$A),0),1)</f>
        <v>SU FONTENAY 12H</v>
      </c>
      <c r="C478">
        <f>SUMPRODUCT((Tableau1[[#Headers],[BARRE]:[HUET]]=BDD[[#This Row],[Chauffeur]])*(Tableau1[[BARRE]:[HUET]]=BDD[[#This Row],[Tournée]]))</f>
        <v>0</v>
      </c>
    </row>
    <row r="479" spans="1:3">
      <c r="A479" t="str">
        <f>INDEX(Tableau1[[#Headers],[BARRE]:[HUET]],1,1+(ROW()-2)/COUNTA('ram ou '!$A:$A))</f>
        <v>MACE</v>
      </c>
      <c r="B479" t="str">
        <f>INDEX('ram ou '!$A:$A,ROW(BDD!B478)-COUNTA('ram ou '!A:A)*ROUNDDOWN((ROW()-ROW(BDD!$B$2))/COUNTA('ram ou '!$A:$A),0),1)</f>
        <v>PLAINTEL DIM</v>
      </c>
      <c r="C479">
        <f>SUMPRODUCT((Tableau1[[#Headers],[BARRE]:[HUET]]=BDD[[#This Row],[Chauffeur]])*(Tableau1[[BARRE]:[HUET]]=BDD[[#This Row],[Tournée]]))</f>
        <v>0</v>
      </c>
    </row>
    <row r="480" spans="1:3">
      <c r="A480" t="str">
        <f>INDEX(Tableau1[[#Headers],[BARRE]:[HUET]],1,1+(ROW()-2)/COUNTA('ram ou '!$A:$A))</f>
        <v>MACE</v>
      </c>
      <c r="B480" t="str">
        <f>INDEX('ram ou '!$A:$A,ROW(BDD!B479)-COUNTA('ram ou '!A:A)*ROUNDDOWN((ROW()-ROW(BDD!$B$2))/COUNTA('ram ou '!$A:$A),0),1)</f>
        <v>ROUEN + BASES</v>
      </c>
      <c r="C480">
        <f>SUMPRODUCT((Tableau1[[#Headers],[BARRE]:[HUET]]=BDD[[#This Row],[Chauffeur]])*(Tableau1[[BARRE]:[HUET]]=BDD[[#This Row],[Tournée]]))</f>
        <v>6</v>
      </c>
    </row>
    <row r="481" spans="1:3">
      <c r="A481" t="str">
        <f>INDEX(Tableau1[[#Headers],[BARRE]:[HUET]],1,1+(ROW()-2)/COUNTA('ram ou '!$A:$A))</f>
        <v>MACE</v>
      </c>
      <c r="B481" t="str">
        <f>INDEX('ram ou '!$A:$A,ROW(BDD!B480)-COUNTA('ram ou '!A:A)*ROUNDDOWN((ROW()-ROW(BDD!$B$2))/COUNTA('ram ou '!$A:$A),0),1)</f>
        <v>LE MANS A/A</v>
      </c>
      <c r="C481">
        <f>SUMPRODUCT((Tableau1[[#Headers],[BARRE]:[HUET]]=BDD[[#This Row],[Chauffeur]])*(Tableau1[[BARRE]:[HUET]]=BDD[[#This Row],[Tournée]]))</f>
        <v>0</v>
      </c>
    </row>
    <row r="482" spans="1:3">
      <c r="A482" t="str">
        <f>INDEX(Tableau1[[#Headers],[BARRE]:[HUET]],1,1+(ROW()-2)/COUNTA('ram ou '!$A:$A))</f>
        <v>MACE</v>
      </c>
      <c r="B482" t="str">
        <f>INDEX('ram ou '!$A:$A,ROW(BDD!B481)-COUNTA('ram ou '!A:A)*ROUNDDOWN((ROW()-ROW(BDD!$B$2))/COUNTA('ram ou '!$A:$A),0),1)</f>
        <v>NAV TOURS</v>
      </c>
      <c r="C482">
        <f>SUMPRODUCT((Tableau1[[#Headers],[BARRE]:[HUET]]=BDD[[#This Row],[Chauffeur]])*(Tableau1[[BARRE]:[HUET]]=BDD[[#This Row],[Tournée]]))</f>
        <v>0</v>
      </c>
    </row>
    <row r="483" spans="1:3">
      <c r="A483" t="str">
        <f>INDEX(Tableau1[[#Headers],[BARRE]:[HUET]],1,1+(ROW()-2)/COUNTA('ram ou '!$A:$A))</f>
        <v>MEURDRAC</v>
      </c>
      <c r="B483" t="str">
        <f>INDEX('ram ou '!$A:$A,ROW(BDD!B482)-COUNTA('ram ou '!A:A)*ROUNDDOWN((ROW()-ROW(BDD!$B$2))/COUNTA('ram ou '!$A:$A),0),1)</f>
        <v>NAV ATHIS 2</v>
      </c>
      <c r="C483">
        <f>SUMPRODUCT((Tableau1[[#Headers],[BARRE]:[HUET]]=BDD[[#This Row],[Chauffeur]])*(Tableau1[[BARRE]:[HUET]]=BDD[[#This Row],[Tournée]]))</f>
        <v>0</v>
      </c>
    </row>
    <row r="484" spans="1:3">
      <c r="A484" t="str">
        <f>INDEX(Tableau1[[#Headers],[BARRE]:[HUET]],1,1+(ROW()-2)/COUNTA('ram ou '!$A:$A))</f>
        <v>MEURDRAC</v>
      </c>
      <c r="B484" t="str">
        <f>INDEX('ram ou '!$A:$A,ROW(BDD!B483)-COUNTA('ram ou '!A:A)*ROUNDDOWN((ROW()-ROW(BDD!$B$2))/COUNTA('ram ou '!$A:$A),0),1)</f>
        <v>NAV CHATEAUBOUR</v>
      </c>
      <c r="C484">
        <f>SUMPRODUCT((Tableau1[[#Headers],[BARRE]:[HUET]]=BDD[[#This Row],[Chauffeur]])*(Tableau1[[BARRE]:[HUET]]=BDD[[#This Row],[Tournée]]))</f>
        <v>0</v>
      </c>
    </row>
    <row r="485" spans="1:3">
      <c r="A485" t="str">
        <f>INDEX(Tableau1[[#Headers],[BARRE]:[HUET]],1,1+(ROW()-2)/COUNTA('ram ou '!$A:$A))</f>
        <v>MEURDRAC</v>
      </c>
      <c r="B485" t="str">
        <f>INDEX('ram ou '!$A:$A,ROW(BDD!B484)-COUNTA('ram ou '!A:A)*ROUNDDOWN((ROW()-ROW(BDD!$B$2))/COUNTA('ram ou '!$A:$A),0),1)</f>
        <v>NAV CHAULNES</v>
      </c>
      <c r="C485">
        <f>SUMPRODUCT((Tableau1[[#Headers],[BARRE]:[HUET]]=BDD[[#This Row],[Chauffeur]])*(Tableau1[[BARRE]:[HUET]]=BDD[[#This Row],[Tournée]]))</f>
        <v>0</v>
      </c>
    </row>
    <row r="486" spans="1:3">
      <c r="A486" t="str">
        <f>INDEX(Tableau1[[#Headers],[BARRE]:[HUET]],1,1+(ROW()-2)/COUNTA('ram ou '!$A:$A))</f>
        <v>MEURDRAC</v>
      </c>
      <c r="B486" t="str">
        <f>INDEX('ram ou '!$A:$A,ROW(BDD!B485)-COUNTA('ram ou '!A:A)*ROUNDDOWN((ROW()-ROW(BDD!$B$2))/COUNTA('ram ou '!$A:$A),0),1)</f>
        <v>NAV CLERMONT</v>
      </c>
      <c r="C486">
        <f>SUMPRODUCT((Tableau1[[#Headers],[BARRE]:[HUET]]=BDD[[#This Row],[Chauffeur]])*(Tableau1[[BARRE]:[HUET]]=BDD[[#This Row],[Tournée]]))</f>
        <v>0</v>
      </c>
    </row>
    <row r="487" spans="1:3">
      <c r="A487" t="str">
        <f>INDEX(Tableau1[[#Headers],[BARRE]:[HUET]],1,1+(ROW()-2)/COUNTA('ram ou '!$A:$A))</f>
        <v>MEURDRAC</v>
      </c>
      <c r="B487" t="str">
        <f>INDEX('ram ou '!$A:$A,ROW(BDD!B486)-COUNTA('ram ou '!A:A)*ROUNDDOWN((ROW()-ROW(BDD!$B$2))/COUNTA('ram ou '!$A:$A),0),1)</f>
        <v>NAV DIJON</v>
      </c>
      <c r="C487">
        <f>SUMPRODUCT((Tableau1[[#Headers],[BARRE]:[HUET]]=BDD[[#This Row],[Chauffeur]])*(Tableau1[[BARRE]:[HUET]]=BDD[[#This Row],[Tournée]]))</f>
        <v>0</v>
      </c>
    </row>
    <row r="488" spans="1:3">
      <c r="A488" t="str">
        <f>INDEX(Tableau1[[#Headers],[BARRE]:[HUET]],1,1+(ROW()-2)/COUNTA('ram ou '!$A:$A))</f>
        <v>MEURDRAC</v>
      </c>
      <c r="B488" t="str">
        <f>INDEX('ram ou '!$A:$A,ROW(BDD!B487)-COUNTA('ram ou '!A:A)*ROUNDDOWN((ROW()-ROW(BDD!$B$2))/COUNTA('ram ou '!$A:$A),0),1)</f>
        <v>NAV LANGRES</v>
      </c>
      <c r="C488">
        <f>SUMPRODUCT((Tableau1[[#Headers],[BARRE]:[HUET]]=BDD[[#This Row],[Chauffeur]])*(Tableau1[[BARRE]:[HUET]]=BDD[[#This Row],[Tournée]]))</f>
        <v>0</v>
      </c>
    </row>
    <row r="489" spans="1:3">
      <c r="A489" t="str">
        <f>INDEX(Tableau1[[#Headers],[BARRE]:[HUET]],1,1+(ROW()-2)/COUNTA('ram ou '!$A:$A))</f>
        <v>MEURDRAC</v>
      </c>
      <c r="B489" t="str">
        <f>INDEX('ram ou '!$A:$A,ROW(BDD!B488)-COUNTA('ram ou '!A:A)*ROUNDDOWN((ROW()-ROW(BDD!$B$2))/COUNTA('ram ou '!$A:$A),0),1)</f>
        <v>NAV LILLE</v>
      </c>
      <c r="C489">
        <f>SUMPRODUCT((Tableau1[[#Headers],[BARRE]:[HUET]]=BDD[[#This Row],[Chauffeur]])*(Tableau1[[BARRE]:[HUET]]=BDD[[#This Row],[Tournée]]))</f>
        <v>0</v>
      </c>
    </row>
    <row r="490" spans="1:3">
      <c r="A490" t="str">
        <f>INDEX(Tableau1[[#Headers],[BARRE]:[HUET]],1,1+(ROW()-2)/COUNTA('ram ou '!$A:$A))</f>
        <v>MEURDRAC</v>
      </c>
      <c r="B490" t="str">
        <f>INDEX('ram ou '!$A:$A,ROW(BDD!B489)-COUNTA('ram ou '!A:A)*ROUNDDOWN((ROW()-ROW(BDD!$B$2))/COUNTA('ram ou '!$A:$A),0),1)</f>
        <v>NAV NIORT</v>
      </c>
      <c r="C490">
        <f>SUMPRODUCT((Tableau1[[#Headers],[BARRE]:[HUET]]=BDD[[#This Row],[Chauffeur]])*(Tableau1[[BARRE]:[HUET]]=BDD[[#This Row],[Tournée]]))</f>
        <v>0</v>
      </c>
    </row>
    <row r="491" spans="1:3">
      <c r="A491" t="str">
        <f>INDEX(Tableau1[[#Headers],[BARRE]:[HUET]],1,1+(ROW()-2)/COUNTA('ram ou '!$A:$A))</f>
        <v>MEURDRAC</v>
      </c>
      <c r="B491" t="str">
        <f>INDEX('ram ou '!$A:$A,ROW(BDD!B490)-COUNTA('ram ou '!A:A)*ROUNDDOWN((ROW()-ROW(BDD!$B$2))/COUNTA('ram ou '!$A:$A),0),1)</f>
        <v xml:space="preserve">NAV ST SEVER </v>
      </c>
      <c r="C491">
        <f>SUMPRODUCT((Tableau1[[#Headers],[BARRE]:[HUET]]=BDD[[#This Row],[Chauffeur]])*(Tableau1[[BARRE]:[HUET]]=BDD[[#This Row],[Tournée]]))</f>
        <v>0</v>
      </c>
    </row>
    <row r="492" spans="1:3">
      <c r="A492" t="str">
        <f>INDEX(Tableau1[[#Headers],[BARRE]:[HUET]],1,1+(ROW()-2)/COUNTA('ram ou '!$A:$A))</f>
        <v>MEURDRAC</v>
      </c>
      <c r="B492" t="str">
        <f>INDEX('ram ou '!$A:$A,ROW(BDD!B491)-COUNTA('ram ou '!A:A)*ROUNDDOWN((ROW()-ROW(BDD!$B$2))/COUNTA('ram ou '!$A:$A),0),1)</f>
        <v>NAV VELAINES</v>
      </c>
      <c r="C492">
        <f>SUMPRODUCT((Tableau1[[#Headers],[BARRE]:[HUET]]=BDD[[#This Row],[Chauffeur]])*(Tableau1[[BARRE]:[HUET]]=BDD[[#This Row],[Tournée]]))</f>
        <v>0</v>
      </c>
    </row>
    <row r="493" spans="1:3">
      <c r="A493" t="str">
        <f>INDEX(Tableau1[[#Headers],[BARRE]:[HUET]],1,1+(ROW()-2)/COUNTA('ram ou '!$A:$A))</f>
        <v>MEURDRAC</v>
      </c>
      <c r="B493" t="str">
        <f>INDEX('ram ou '!$A:$A,ROW(BDD!B492)-COUNTA('ram ou '!A:A)*ROUNDDOWN((ROW()-ROW(BDD!$B$2))/COUNTA('ram ou '!$A:$A),0),1)</f>
        <v>RAM +  NANTES 21H</v>
      </c>
      <c r="C493">
        <f>SUMPRODUCT((Tableau1[[#Headers],[BARRE]:[HUET]]=BDD[[#This Row],[Chauffeur]])*(Tableau1[[BARRE]:[HUET]]=BDD[[#This Row],[Tournée]]))</f>
        <v>0</v>
      </c>
    </row>
    <row r="494" spans="1:3">
      <c r="A494" t="str">
        <f>INDEX(Tableau1[[#Headers],[BARRE]:[HUET]],1,1+(ROW()-2)/COUNTA('ram ou '!$A:$A))</f>
        <v>MEURDRAC</v>
      </c>
      <c r="B494" t="str">
        <f>INDEX('ram ou '!$A:$A,ROW(BDD!B493)-COUNTA('ram ou '!A:A)*ROUNDDOWN((ROW()-ROW(BDD!$B$2))/COUNTA('ram ou '!$A:$A),0),1)</f>
        <v>RAM + 20H TOURS</v>
      </c>
      <c r="C494">
        <f>SUMPRODUCT((Tableau1[[#Headers],[BARRE]:[HUET]]=BDD[[#This Row],[Chauffeur]])*(Tableau1[[BARRE]:[HUET]]=BDD[[#This Row],[Tournée]]))</f>
        <v>0</v>
      </c>
    </row>
    <row r="495" spans="1:3">
      <c r="A495" t="str">
        <f>INDEX(Tableau1[[#Headers],[BARRE]:[HUET]],1,1+(ROW()-2)/COUNTA('ram ou '!$A:$A))</f>
        <v>MEURDRAC</v>
      </c>
      <c r="B495" t="str">
        <f>INDEX('ram ou '!$A:$A,ROW(BDD!B494)-COUNTA('ram ou '!A:A)*ROUNDDOWN((ROW()-ROW(BDD!$B$2))/COUNTA('ram ou '!$A:$A),0),1)</f>
        <v>RAM + 21h30 TOURS</v>
      </c>
      <c r="C495">
        <f>SUMPRODUCT((Tableau1[[#Headers],[BARRE]:[HUET]]=BDD[[#This Row],[Chauffeur]])*(Tableau1[[BARRE]:[HUET]]=BDD[[#This Row],[Tournée]]))</f>
        <v>0</v>
      </c>
    </row>
    <row r="496" spans="1:3">
      <c r="A496" t="str">
        <f>INDEX(Tableau1[[#Headers],[BARRE]:[HUET]],1,1+(ROW()-2)/COUNTA('ram ou '!$A:$A))</f>
        <v>MEURDRAC</v>
      </c>
      <c r="B496" t="str">
        <f>INDEX('ram ou '!$A:$A,ROW(BDD!B495)-COUNTA('ram ou '!A:A)*ROUNDDOWN((ROW()-ROW(BDD!$B$2))/COUNTA('ram ou '!$A:$A),0),1)</f>
        <v>RAM + ANGERS 21H30</v>
      </c>
      <c r="C496">
        <f>SUMPRODUCT((Tableau1[[#Headers],[BARRE]:[HUET]]=BDD[[#This Row],[Chauffeur]])*(Tableau1[[BARRE]:[HUET]]=BDD[[#This Row],[Tournée]]))</f>
        <v>0</v>
      </c>
    </row>
    <row r="497" spans="1:3">
      <c r="A497" t="str">
        <f>INDEX(Tableau1[[#Headers],[BARRE]:[HUET]],1,1+(ROW()-2)/COUNTA('ram ou '!$A:$A))</f>
        <v>MEURDRAC</v>
      </c>
      <c r="B497" t="str">
        <f>INDEX('ram ou '!$A:$A,ROW(BDD!B496)-COUNTA('ram ou '!A:A)*ROUNDDOWN((ROW()-ROW(BDD!$B$2))/COUNTA('ram ou '!$A:$A),0),1)</f>
        <v>RAM + ATHIS 1</v>
      </c>
      <c r="C497">
        <f>SUMPRODUCT((Tableau1[[#Headers],[BARRE]:[HUET]]=BDD[[#This Row],[Chauffeur]])*(Tableau1[[BARRE]:[HUET]]=BDD[[#This Row],[Tournée]]))</f>
        <v>0</v>
      </c>
    </row>
    <row r="498" spans="1:3">
      <c r="A498" t="str">
        <f>INDEX(Tableau1[[#Headers],[BARRE]:[HUET]],1,1+(ROW()-2)/COUNTA('ram ou '!$A:$A))</f>
        <v>MEURDRAC</v>
      </c>
      <c r="B498" t="str">
        <f>INDEX('ram ou '!$A:$A,ROW(BDD!B497)-COUNTA('ram ou '!A:A)*ROUNDDOWN((ROW()-ROW(BDD!$B$2))/COUNTA('ram ou '!$A:$A),0),1)</f>
        <v>RAM + CAEN 21H15</v>
      </c>
      <c r="C498">
        <f>SUMPRODUCT((Tableau1[[#Headers],[BARRE]:[HUET]]=BDD[[#This Row],[Chauffeur]])*(Tableau1[[BARRE]:[HUET]]=BDD[[#This Row],[Tournée]]))</f>
        <v>0</v>
      </c>
    </row>
    <row r="499" spans="1:3">
      <c r="A499" t="str">
        <f>INDEX(Tableau1[[#Headers],[BARRE]:[HUET]],1,1+(ROW()-2)/COUNTA('ram ou '!$A:$A))</f>
        <v>MEURDRAC</v>
      </c>
      <c r="B499" t="str">
        <f>INDEX('ram ou '!$A:$A,ROW(BDD!B498)-COUNTA('ram ou '!A:A)*ROUNDDOWN((ROW()-ROW(BDD!$B$2))/COUNTA('ram ou '!$A:$A),0),1)</f>
        <v>RAM + NANTES 1</v>
      </c>
      <c r="C499">
        <f>SUMPRODUCT((Tableau1[[#Headers],[BARRE]:[HUET]]=BDD[[#This Row],[Chauffeur]])*(Tableau1[[BARRE]:[HUET]]=BDD[[#This Row],[Tournée]]))</f>
        <v>0</v>
      </c>
    </row>
    <row r="500" spans="1:3">
      <c r="A500" t="str">
        <f>INDEX(Tableau1[[#Headers],[BARRE]:[HUET]],1,1+(ROW()-2)/COUNTA('ram ou '!$A:$A))</f>
        <v>MEURDRAC</v>
      </c>
      <c r="B500" t="str">
        <f>INDEX('ram ou '!$A:$A,ROW(BDD!B499)-COUNTA('ram ou '!A:A)*ROUNDDOWN((ROW()-ROW(BDD!$B$2))/COUNTA('ram ou '!$A:$A),0),1)</f>
        <v>RAM + ORLEANS 21H</v>
      </c>
      <c r="C500">
        <f>SUMPRODUCT((Tableau1[[#Headers],[BARRE]:[HUET]]=BDD[[#This Row],[Chauffeur]])*(Tableau1[[BARRE]:[HUET]]=BDD[[#This Row],[Tournée]]))</f>
        <v>0</v>
      </c>
    </row>
    <row r="501" spans="1:3">
      <c r="A501" t="str">
        <f>INDEX(Tableau1[[#Headers],[BARRE]:[HUET]],1,1+(ROW()-2)/COUNTA('ram ou '!$A:$A))</f>
        <v>MEURDRAC</v>
      </c>
      <c r="B501" t="str">
        <f>INDEX('ram ou '!$A:$A,ROW(BDD!B500)-COUNTA('ram ou '!A:A)*ROUNDDOWN((ROW()-ROW(BDD!$B$2))/COUNTA('ram ou '!$A:$A),0),1)</f>
        <v>RAM 14H00</v>
      </c>
      <c r="C501">
        <f>SUMPRODUCT((Tableau1[[#Headers],[BARRE]:[HUET]]=BDD[[#This Row],[Chauffeur]])*(Tableau1[[BARRE]:[HUET]]=BDD[[#This Row],[Tournée]]))</f>
        <v>3</v>
      </c>
    </row>
    <row r="502" spans="1:3">
      <c r="A502" t="str">
        <f>INDEX(Tableau1[[#Headers],[BARRE]:[HUET]],1,1+(ROW()-2)/COUNTA('ram ou '!$A:$A))</f>
        <v>MEURDRAC</v>
      </c>
      <c r="B502" t="str">
        <f>INDEX('ram ou '!$A:$A,ROW(BDD!B501)-COUNTA('ram ou '!A:A)*ROUNDDOWN((ROW()-ROW(BDD!$B$2))/COUNTA('ram ou '!$A:$A),0),1)</f>
        <v>AGEN</v>
      </c>
      <c r="C502">
        <f>SUMPRODUCT((Tableau1[[#Headers],[BARRE]:[HUET]]=BDD[[#This Row],[Chauffeur]])*(Tableau1[[BARRE]:[HUET]]=BDD[[#This Row],[Tournée]]))</f>
        <v>0</v>
      </c>
    </row>
    <row r="503" spans="1:3">
      <c r="A503" t="str">
        <f>INDEX(Tableau1[[#Headers],[BARRE]:[HUET]],1,1+(ROW()-2)/COUNTA('ram ou '!$A:$A))</f>
        <v>MEURDRAC</v>
      </c>
      <c r="B503" t="str">
        <f>INDEX('ram ou '!$A:$A,ROW(BDD!B502)-COUNTA('ram ou '!A:A)*ROUNDDOWN((ROW()-ROW(BDD!$B$2))/COUNTA('ram ou '!$A:$A),0),1)</f>
        <v>AGEN DIM</v>
      </c>
      <c r="C503">
        <f>SUMPRODUCT((Tableau1[[#Headers],[BARRE]:[HUET]]=BDD[[#This Row],[Chauffeur]])*(Tableau1[[BARRE]:[HUET]]=BDD[[#This Row],[Tournée]]))</f>
        <v>0</v>
      </c>
    </row>
    <row r="504" spans="1:3">
      <c r="A504" t="str">
        <f>INDEX(Tableau1[[#Headers],[BARRE]:[HUET]],1,1+(ROW()-2)/COUNTA('ram ou '!$A:$A))</f>
        <v>MEURDRAC</v>
      </c>
      <c r="B504" t="str">
        <f>INDEX('ram ou '!$A:$A,ROW(BDD!B503)-COUNTA('ram ou '!A:A)*ROUNDDOWN((ROW()-ROW(BDD!$B$2))/COUNTA('ram ou '!$A:$A),0),1)</f>
        <v>AMILLY / SENS</v>
      </c>
      <c r="C504">
        <f>SUMPRODUCT((Tableau1[[#Headers],[BARRE]:[HUET]]=BDD[[#This Row],[Chauffeur]])*(Tableau1[[BARRE]:[HUET]]=BDD[[#This Row],[Tournée]]))</f>
        <v>0</v>
      </c>
    </row>
    <row r="505" spans="1:3">
      <c r="A505" t="str">
        <f>INDEX(Tableau1[[#Headers],[BARRE]:[HUET]],1,1+(ROW()-2)/COUNTA('ram ou '!$A:$A))</f>
        <v>MEURDRAC</v>
      </c>
      <c r="B505" t="str">
        <f>INDEX('ram ou '!$A:$A,ROW(BDD!B504)-COUNTA('ram ou '!A:A)*ROUNDDOWN((ROW()-ROW(BDD!$B$2))/COUNTA('ram ou '!$A:$A),0),1)</f>
        <v>JACQUET SA</v>
      </c>
      <c r="C505">
        <f>SUMPRODUCT((Tableau1[[#Headers],[BARRE]:[HUET]]=BDD[[#This Row],[Chauffeur]])*(Tableau1[[BARRE]:[HUET]]=BDD[[#This Row],[Tournée]]))</f>
        <v>0</v>
      </c>
    </row>
    <row r="506" spans="1:3">
      <c r="A506" t="str">
        <f>INDEX(Tableau1[[#Headers],[BARRE]:[HUET]],1,1+(ROW()-2)/COUNTA('ram ou '!$A:$A))</f>
        <v>MEURDRAC</v>
      </c>
      <c r="B506" t="str">
        <f>INDEX('ram ou '!$A:$A,ROW(BDD!B505)-COUNTA('ram ou '!A:A)*ROUNDDOWN((ROW()-ROW(BDD!$B$2))/COUNTA('ram ou '!$A:$A),0),1)</f>
        <v>PARIS 13H30</v>
      </c>
      <c r="C506">
        <f>SUMPRODUCT((Tableau1[[#Headers],[BARRE]:[HUET]]=BDD[[#This Row],[Chauffeur]])*(Tableau1[[BARRE]:[HUET]]=BDD[[#This Row],[Tournée]]))</f>
        <v>0</v>
      </c>
    </row>
    <row r="507" spans="1:3">
      <c r="A507" t="str">
        <f>INDEX(Tableau1[[#Headers],[BARRE]:[HUET]],1,1+(ROW()-2)/COUNTA('ram ou '!$A:$A))</f>
        <v>MEURDRAC</v>
      </c>
      <c r="B507" t="str">
        <f>INDEX('ram ou '!$A:$A,ROW(BDD!B506)-COUNTA('ram ou '!A:A)*ROUNDDOWN((ROW()-ROW(BDD!$B$2))/COUNTA('ram ou '!$A:$A),0),1)</f>
        <v>RETOUR AGEN</v>
      </c>
      <c r="C507">
        <f>SUMPRODUCT((Tableau1[[#Headers],[BARRE]:[HUET]]=BDD[[#This Row],[Chauffeur]])*(Tableau1[[BARRE]:[HUET]]=BDD[[#This Row],[Tournée]]))</f>
        <v>0</v>
      </c>
    </row>
    <row r="508" spans="1:3">
      <c r="A508" t="str">
        <f>INDEX(Tableau1[[#Headers],[BARRE]:[HUET]],1,1+(ROW()-2)/COUNTA('ram ou '!$A:$A))</f>
        <v>MEURDRAC</v>
      </c>
      <c r="B508" t="str">
        <f>INDEX('ram ou '!$A:$A,ROW(BDD!B507)-COUNTA('ram ou '!A:A)*ROUNDDOWN((ROW()-ROW(BDD!$B$2))/COUNTA('ram ou '!$A:$A),0),1)</f>
        <v>RETOUR ORLEANS</v>
      </c>
      <c r="C508">
        <f>SUMPRODUCT((Tableau1[[#Headers],[BARRE]:[HUET]]=BDD[[#This Row],[Chauffeur]])*(Tableau1[[BARRE]:[HUET]]=BDD[[#This Row],[Tournée]]))</f>
        <v>0</v>
      </c>
    </row>
    <row r="509" spans="1:3">
      <c r="A509" t="str">
        <f>INDEX(Tableau1[[#Headers],[BARRE]:[HUET]],1,1+(ROW()-2)/COUNTA('ram ou '!$A:$A))</f>
        <v>MEURDRAC</v>
      </c>
      <c r="B509" t="str">
        <f>INDEX('ram ou '!$A:$A,ROW(BDD!B508)-COUNTA('ram ou '!A:A)*ROUNDDOWN((ROW()-ROW(BDD!$B$2))/COUNTA('ram ou '!$A:$A),0),1)</f>
        <v>RETOUR ORLEANS LU</v>
      </c>
      <c r="C509">
        <f>SUMPRODUCT((Tableau1[[#Headers],[BARRE]:[HUET]]=BDD[[#This Row],[Chauffeur]])*(Tableau1[[BARRE]:[HUET]]=BDD[[#This Row],[Tournée]]))</f>
        <v>0</v>
      </c>
    </row>
    <row r="510" spans="1:3">
      <c r="A510" t="str">
        <f>INDEX(Tableau1[[#Headers],[BARRE]:[HUET]],1,1+(ROW()-2)/COUNTA('ram ou '!$A:$A))</f>
        <v>MEURDRAC</v>
      </c>
      <c r="B510" t="str">
        <f>INDEX('ram ou '!$A:$A,ROW(BDD!B509)-COUNTA('ram ou '!A:A)*ROUNDDOWN((ROW()-ROW(BDD!$B$2))/COUNTA('ram ou '!$A:$A),0),1)</f>
        <v>RETOUR ORLEANS SA</v>
      </c>
      <c r="C510">
        <f>SUMPRODUCT((Tableau1[[#Headers],[BARRE]:[HUET]]=BDD[[#This Row],[Chauffeur]])*(Tableau1[[BARRE]:[HUET]]=BDD[[#This Row],[Tournée]]))</f>
        <v>0</v>
      </c>
    </row>
    <row r="511" spans="1:3">
      <c r="A511" t="str">
        <f>INDEX(Tableau1[[#Headers],[BARRE]:[HUET]],1,1+(ROW()-2)/COUNTA('ram ou '!$A:$A))</f>
        <v>MEURDRAC</v>
      </c>
      <c r="B511" t="str">
        <f>INDEX('ram ou '!$A:$A,ROW(BDD!B510)-COUNTA('ram ou '!A:A)*ROUNDDOWN((ROW()-ROW(BDD!$B$2))/COUNTA('ram ou '!$A:$A),0),1)</f>
        <v>SUP A/A PARIS</v>
      </c>
      <c r="C511">
        <f>SUMPRODUCT((Tableau1[[#Headers],[BARRE]:[HUET]]=BDD[[#This Row],[Chauffeur]])*(Tableau1[[BARRE]:[HUET]]=BDD[[#This Row],[Tournée]]))</f>
        <v>0</v>
      </c>
    </row>
    <row r="512" spans="1:3">
      <c r="A512" t="str">
        <f>INDEX(Tableau1[[#Headers],[BARRE]:[HUET]],1,1+(ROW()-2)/COUNTA('ram ou '!$A:$A))</f>
        <v>MEURDRAC</v>
      </c>
      <c r="B512" t="str">
        <f>INDEX('ram ou '!$A:$A,ROW(BDD!B511)-COUNTA('ram ou '!A:A)*ROUNDDOWN((ROW()-ROW(BDD!$B$2))/COUNTA('ram ou '!$A:$A),0),1)</f>
        <v>VENDEE</v>
      </c>
      <c r="C512">
        <f>SUMPRODUCT((Tableau1[[#Headers],[BARRE]:[HUET]]=BDD[[#This Row],[Chauffeur]])*(Tableau1[[BARRE]:[HUET]]=BDD[[#This Row],[Tournée]]))</f>
        <v>0</v>
      </c>
    </row>
    <row r="513" spans="1:3">
      <c r="A513" t="str">
        <f>INDEX(Tableau1[[#Headers],[BARRE]:[HUET]],1,1+(ROW()-2)/COUNTA('ram ou '!$A:$A))</f>
        <v>MEURDRAC</v>
      </c>
      <c r="B513" t="str">
        <f>INDEX('ram ou '!$A:$A,ROW(BDD!B512)-COUNTA('ram ou '!A:A)*ROUNDDOWN((ROW()-ROW(BDD!$B$2))/COUNTA('ram ou '!$A:$A),0),1)</f>
        <v>RAM MALO + LAVAL</v>
      </c>
      <c r="C513">
        <f>SUMPRODUCT((Tableau1[[#Headers],[BARRE]:[HUET]]=BDD[[#This Row],[Chauffeur]])*(Tableau1[[BARRE]:[HUET]]=BDD[[#This Row],[Tournée]]))</f>
        <v>0</v>
      </c>
    </row>
    <row r="514" spans="1:3">
      <c r="A514" t="str">
        <f>INDEX(Tableau1[[#Headers],[BARRE]:[HUET]],1,1+(ROW()-2)/COUNTA('ram ou '!$A:$A))</f>
        <v>MEURDRAC</v>
      </c>
      <c r="B514" t="str">
        <f>INDEX('ram ou '!$A:$A,ROW(BDD!B513)-COUNTA('ram ou '!A:A)*ROUNDDOWN((ROW()-ROW(BDD!$B$2))/COUNTA('ram ou '!$A:$A),0),1)</f>
        <v>NAV LANGRE DIM</v>
      </c>
      <c r="C514">
        <f>SUMPRODUCT((Tableau1[[#Headers],[BARRE]:[HUET]]=BDD[[#This Row],[Chauffeur]])*(Tableau1[[BARRE]:[HUET]]=BDD[[#This Row],[Tournée]]))</f>
        <v>0</v>
      </c>
    </row>
    <row r="515" spans="1:3">
      <c r="A515" t="str">
        <f>INDEX(Tableau1[[#Headers],[BARRE]:[HUET]],1,1+(ROW()-2)/COUNTA('ram ou '!$A:$A))</f>
        <v>MEURDRAC</v>
      </c>
      <c r="B515" t="str">
        <f>INDEX('ram ou '!$A:$A,ROW(BDD!B514)-COUNTA('ram ou '!A:A)*ROUNDDOWN((ROW()-ROW(BDD!$B$2))/COUNTA('ram ou '!$A:$A),0),1)</f>
        <v>SU FONTENAY 12H</v>
      </c>
      <c r="C515">
        <f>SUMPRODUCT((Tableau1[[#Headers],[BARRE]:[HUET]]=BDD[[#This Row],[Chauffeur]])*(Tableau1[[BARRE]:[HUET]]=BDD[[#This Row],[Tournée]]))</f>
        <v>0</v>
      </c>
    </row>
    <row r="516" spans="1:3">
      <c r="A516" t="str">
        <f>INDEX(Tableau1[[#Headers],[BARRE]:[HUET]],1,1+(ROW()-2)/COUNTA('ram ou '!$A:$A))</f>
        <v>MEURDRAC</v>
      </c>
      <c r="B516" t="str">
        <f>INDEX('ram ou '!$A:$A,ROW(BDD!B515)-COUNTA('ram ou '!A:A)*ROUNDDOWN((ROW()-ROW(BDD!$B$2))/COUNTA('ram ou '!$A:$A),0),1)</f>
        <v>PLAINTEL DIM</v>
      </c>
      <c r="C516">
        <f>SUMPRODUCT((Tableau1[[#Headers],[BARRE]:[HUET]]=BDD[[#This Row],[Chauffeur]])*(Tableau1[[BARRE]:[HUET]]=BDD[[#This Row],[Tournée]]))</f>
        <v>0</v>
      </c>
    </row>
    <row r="517" spans="1:3">
      <c r="A517" t="str">
        <f>INDEX(Tableau1[[#Headers],[BARRE]:[HUET]],1,1+(ROW()-2)/COUNTA('ram ou '!$A:$A))</f>
        <v>MEURDRAC</v>
      </c>
      <c r="B517" t="str">
        <f>INDEX('ram ou '!$A:$A,ROW(BDD!B516)-COUNTA('ram ou '!A:A)*ROUNDDOWN((ROW()-ROW(BDD!$B$2))/COUNTA('ram ou '!$A:$A),0),1)</f>
        <v>ROUEN + BASES</v>
      </c>
      <c r="C517">
        <f>SUMPRODUCT((Tableau1[[#Headers],[BARRE]:[HUET]]=BDD[[#This Row],[Chauffeur]])*(Tableau1[[BARRE]:[HUET]]=BDD[[#This Row],[Tournée]]))</f>
        <v>0</v>
      </c>
    </row>
    <row r="518" spans="1:3">
      <c r="A518" t="str">
        <f>INDEX(Tableau1[[#Headers],[BARRE]:[HUET]],1,1+(ROW()-2)/COUNTA('ram ou '!$A:$A))</f>
        <v>MEURDRAC</v>
      </c>
      <c r="B518" t="str">
        <f>INDEX('ram ou '!$A:$A,ROW(BDD!B517)-COUNTA('ram ou '!A:A)*ROUNDDOWN((ROW()-ROW(BDD!$B$2))/COUNTA('ram ou '!$A:$A),0),1)</f>
        <v>LE MANS A/A</v>
      </c>
      <c r="C518">
        <f>SUMPRODUCT((Tableau1[[#Headers],[BARRE]:[HUET]]=BDD[[#This Row],[Chauffeur]])*(Tableau1[[BARRE]:[HUET]]=BDD[[#This Row],[Tournée]]))</f>
        <v>0</v>
      </c>
    </row>
    <row r="519" spans="1:3">
      <c r="A519" t="str">
        <f>INDEX(Tableau1[[#Headers],[BARRE]:[HUET]],1,1+(ROW()-2)/COUNTA('ram ou '!$A:$A))</f>
        <v>MEURDRAC</v>
      </c>
      <c r="B519" t="str">
        <f>INDEX('ram ou '!$A:$A,ROW(BDD!B518)-COUNTA('ram ou '!A:A)*ROUNDDOWN((ROW()-ROW(BDD!$B$2))/COUNTA('ram ou '!$A:$A),0),1)</f>
        <v>NAV TOURS</v>
      </c>
      <c r="C519">
        <f>SUMPRODUCT((Tableau1[[#Headers],[BARRE]:[HUET]]=BDD[[#This Row],[Chauffeur]])*(Tableau1[[BARRE]:[HUET]]=BDD[[#This Row],[Tournée]]))</f>
        <v>0</v>
      </c>
    </row>
    <row r="520" spans="1:3">
      <c r="A520" t="str">
        <f>INDEX(Tableau1[[#Headers],[BARRE]:[HUET]],1,1+(ROW()-2)/COUNTA('ram ou '!$A:$A))</f>
        <v>NICOL</v>
      </c>
      <c r="B520" t="str">
        <f>INDEX('ram ou '!$A:$A,ROW(BDD!B519)-COUNTA('ram ou '!A:A)*ROUNDDOWN((ROW()-ROW(BDD!$B$2))/COUNTA('ram ou '!$A:$A),0),1)</f>
        <v>NAV ATHIS 2</v>
      </c>
      <c r="C520">
        <f>SUMPRODUCT((Tableau1[[#Headers],[BARRE]:[HUET]]=BDD[[#This Row],[Chauffeur]])*(Tableau1[[BARRE]:[HUET]]=BDD[[#This Row],[Tournée]]))</f>
        <v>0</v>
      </c>
    </row>
    <row r="521" spans="1:3">
      <c r="A521" t="str">
        <f>INDEX(Tableau1[[#Headers],[BARRE]:[HUET]],1,1+(ROW()-2)/COUNTA('ram ou '!$A:$A))</f>
        <v>NICOL</v>
      </c>
      <c r="B521" t="str">
        <f>INDEX('ram ou '!$A:$A,ROW(BDD!B520)-COUNTA('ram ou '!A:A)*ROUNDDOWN((ROW()-ROW(BDD!$B$2))/COUNTA('ram ou '!$A:$A),0),1)</f>
        <v>NAV CHATEAUBOUR</v>
      </c>
      <c r="C521">
        <f>SUMPRODUCT((Tableau1[[#Headers],[BARRE]:[HUET]]=BDD[[#This Row],[Chauffeur]])*(Tableau1[[BARRE]:[HUET]]=BDD[[#This Row],[Tournée]]))</f>
        <v>0</v>
      </c>
    </row>
    <row r="522" spans="1:3">
      <c r="A522" t="str">
        <f>INDEX(Tableau1[[#Headers],[BARRE]:[HUET]],1,1+(ROW()-2)/COUNTA('ram ou '!$A:$A))</f>
        <v>NICOL</v>
      </c>
      <c r="B522" t="str">
        <f>INDEX('ram ou '!$A:$A,ROW(BDD!B521)-COUNTA('ram ou '!A:A)*ROUNDDOWN((ROW()-ROW(BDD!$B$2))/COUNTA('ram ou '!$A:$A),0),1)</f>
        <v>NAV CHAULNES</v>
      </c>
      <c r="C522">
        <f>SUMPRODUCT((Tableau1[[#Headers],[BARRE]:[HUET]]=BDD[[#This Row],[Chauffeur]])*(Tableau1[[BARRE]:[HUET]]=BDD[[#This Row],[Tournée]]))</f>
        <v>0</v>
      </c>
    </row>
    <row r="523" spans="1:3">
      <c r="A523" t="str">
        <f>INDEX(Tableau1[[#Headers],[BARRE]:[HUET]],1,1+(ROW()-2)/COUNTA('ram ou '!$A:$A))</f>
        <v>NICOL</v>
      </c>
      <c r="B523" t="str">
        <f>INDEX('ram ou '!$A:$A,ROW(BDD!B522)-COUNTA('ram ou '!A:A)*ROUNDDOWN((ROW()-ROW(BDD!$B$2))/COUNTA('ram ou '!$A:$A),0),1)</f>
        <v>NAV CLERMONT</v>
      </c>
      <c r="C523">
        <f>SUMPRODUCT((Tableau1[[#Headers],[BARRE]:[HUET]]=BDD[[#This Row],[Chauffeur]])*(Tableau1[[BARRE]:[HUET]]=BDD[[#This Row],[Tournée]]))</f>
        <v>0</v>
      </c>
    </row>
    <row r="524" spans="1:3">
      <c r="A524" t="str">
        <f>INDEX(Tableau1[[#Headers],[BARRE]:[HUET]],1,1+(ROW()-2)/COUNTA('ram ou '!$A:$A))</f>
        <v>NICOL</v>
      </c>
      <c r="B524" t="str">
        <f>INDEX('ram ou '!$A:$A,ROW(BDD!B523)-COUNTA('ram ou '!A:A)*ROUNDDOWN((ROW()-ROW(BDD!$B$2))/COUNTA('ram ou '!$A:$A),0),1)</f>
        <v>NAV DIJON</v>
      </c>
      <c r="C524">
        <f>SUMPRODUCT((Tableau1[[#Headers],[BARRE]:[HUET]]=BDD[[#This Row],[Chauffeur]])*(Tableau1[[BARRE]:[HUET]]=BDD[[#This Row],[Tournée]]))</f>
        <v>0</v>
      </c>
    </row>
    <row r="525" spans="1:3">
      <c r="A525" t="str">
        <f>INDEX(Tableau1[[#Headers],[BARRE]:[HUET]],1,1+(ROW()-2)/COUNTA('ram ou '!$A:$A))</f>
        <v>NICOL</v>
      </c>
      <c r="B525" t="str">
        <f>INDEX('ram ou '!$A:$A,ROW(BDD!B524)-COUNTA('ram ou '!A:A)*ROUNDDOWN((ROW()-ROW(BDD!$B$2))/COUNTA('ram ou '!$A:$A),0),1)</f>
        <v>NAV LANGRES</v>
      </c>
      <c r="C525">
        <f>SUMPRODUCT((Tableau1[[#Headers],[BARRE]:[HUET]]=BDD[[#This Row],[Chauffeur]])*(Tableau1[[BARRE]:[HUET]]=BDD[[#This Row],[Tournée]]))</f>
        <v>1</v>
      </c>
    </row>
    <row r="526" spans="1:3">
      <c r="A526" t="str">
        <f>INDEX(Tableau1[[#Headers],[BARRE]:[HUET]],1,1+(ROW()-2)/COUNTA('ram ou '!$A:$A))</f>
        <v>NICOL</v>
      </c>
      <c r="B526" t="str">
        <f>INDEX('ram ou '!$A:$A,ROW(BDD!B525)-COUNTA('ram ou '!A:A)*ROUNDDOWN((ROW()-ROW(BDD!$B$2))/COUNTA('ram ou '!$A:$A),0),1)</f>
        <v>NAV LILLE</v>
      </c>
      <c r="C526">
        <f>SUMPRODUCT((Tableau1[[#Headers],[BARRE]:[HUET]]=BDD[[#This Row],[Chauffeur]])*(Tableau1[[BARRE]:[HUET]]=BDD[[#This Row],[Tournée]]))</f>
        <v>0</v>
      </c>
    </row>
    <row r="527" spans="1:3">
      <c r="A527" t="str">
        <f>INDEX(Tableau1[[#Headers],[BARRE]:[HUET]],1,1+(ROW()-2)/COUNTA('ram ou '!$A:$A))</f>
        <v>NICOL</v>
      </c>
      <c r="B527" t="str">
        <f>INDEX('ram ou '!$A:$A,ROW(BDD!B526)-COUNTA('ram ou '!A:A)*ROUNDDOWN((ROW()-ROW(BDD!$B$2))/COUNTA('ram ou '!$A:$A),0),1)</f>
        <v>NAV NIORT</v>
      </c>
      <c r="C527">
        <f>SUMPRODUCT((Tableau1[[#Headers],[BARRE]:[HUET]]=BDD[[#This Row],[Chauffeur]])*(Tableau1[[BARRE]:[HUET]]=BDD[[#This Row],[Tournée]]))</f>
        <v>0</v>
      </c>
    </row>
    <row r="528" spans="1:3">
      <c r="A528" t="str">
        <f>INDEX(Tableau1[[#Headers],[BARRE]:[HUET]],1,1+(ROW()-2)/COUNTA('ram ou '!$A:$A))</f>
        <v>NICOL</v>
      </c>
      <c r="B528" t="str">
        <f>INDEX('ram ou '!$A:$A,ROW(BDD!B527)-COUNTA('ram ou '!A:A)*ROUNDDOWN((ROW()-ROW(BDD!$B$2))/COUNTA('ram ou '!$A:$A),0),1)</f>
        <v xml:space="preserve">NAV ST SEVER </v>
      </c>
      <c r="C528">
        <f>SUMPRODUCT((Tableau1[[#Headers],[BARRE]:[HUET]]=BDD[[#This Row],[Chauffeur]])*(Tableau1[[BARRE]:[HUET]]=BDD[[#This Row],[Tournée]]))</f>
        <v>0</v>
      </c>
    </row>
    <row r="529" spans="1:3">
      <c r="A529" t="str">
        <f>INDEX(Tableau1[[#Headers],[BARRE]:[HUET]],1,1+(ROW()-2)/COUNTA('ram ou '!$A:$A))</f>
        <v>NICOL</v>
      </c>
      <c r="B529" t="str">
        <f>INDEX('ram ou '!$A:$A,ROW(BDD!B528)-COUNTA('ram ou '!A:A)*ROUNDDOWN((ROW()-ROW(BDD!$B$2))/COUNTA('ram ou '!$A:$A),0),1)</f>
        <v>NAV VELAINES</v>
      </c>
      <c r="C529">
        <f>SUMPRODUCT((Tableau1[[#Headers],[BARRE]:[HUET]]=BDD[[#This Row],[Chauffeur]])*(Tableau1[[BARRE]:[HUET]]=BDD[[#This Row],[Tournée]]))</f>
        <v>0</v>
      </c>
    </row>
    <row r="530" spans="1:3">
      <c r="A530" t="str">
        <f>INDEX(Tableau1[[#Headers],[BARRE]:[HUET]],1,1+(ROW()-2)/COUNTA('ram ou '!$A:$A))</f>
        <v>NICOL</v>
      </c>
      <c r="B530" t="str">
        <f>INDEX('ram ou '!$A:$A,ROW(BDD!B529)-COUNTA('ram ou '!A:A)*ROUNDDOWN((ROW()-ROW(BDD!$B$2))/COUNTA('ram ou '!$A:$A),0),1)</f>
        <v>RAM +  NANTES 21H</v>
      </c>
      <c r="C530">
        <f>SUMPRODUCT((Tableau1[[#Headers],[BARRE]:[HUET]]=BDD[[#This Row],[Chauffeur]])*(Tableau1[[BARRE]:[HUET]]=BDD[[#This Row],[Tournée]]))</f>
        <v>1</v>
      </c>
    </row>
    <row r="531" spans="1:3">
      <c r="A531" t="str">
        <f>INDEX(Tableau1[[#Headers],[BARRE]:[HUET]],1,1+(ROW()-2)/COUNTA('ram ou '!$A:$A))</f>
        <v>NICOL</v>
      </c>
      <c r="B531" t="str">
        <f>INDEX('ram ou '!$A:$A,ROW(BDD!B530)-COUNTA('ram ou '!A:A)*ROUNDDOWN((ROW()-ROW(BDD!$B$2))/COUNTA('ram ou '!$A:$A),0),1)</f>
        <v>RAM + 20H TOURS</v>
      </c>
      <c r="C531">
        <f>SUMPRODUCT((Tableau1[[#Headers],[BARRE]:[HUET]]=BDD[[#This Row],[Chauffeur]])*(Tableau1[[BARRE]:[HUET]]=BDD[[#This Row],[Tournée]]))</f>
        <v>0</v>
      </c>
    </row>
    <row r="532" spans="1:3">
      <c r="A532" t="str">
        <f>INDEX(Tableau1[[#Headers],[BARRE]:[HUET]],1,1+(ROW()-2)/COUNTA('ram ou '!$A:$A))</f>
        <v>NICOL</v>
      </c>
      <c r="B532" t="str">
        <f>INDEX('ram ou '!$A:$A,ROW(BDD!B531)-COUNTA('ram ou '!A:A)*ROUNDDOWN((ROW()-ROW(BDD!$B$2))/COUNTA('ram ou '!$A:$A),0),1)</f>
        <v>RAM + 21h30 TOURS</v>
      </c>
      <c r="C532">
        <f>SUMPRODUCT((Tableau1[[#Headers],[BARRE]:[HUET]]=BDD[[#This Row],[Chauffeur]])*(Tableau1[[BARRE]:[HUET]]=BDD[[#This Row],[Tournée]]))</f>
        <v>0</v>
      </c>
    </row>
    <row r="533" spans="1:3">
      <c r="A533" t="str">
        <f>INDEX(Tableau1[[#Headers],[BARRE]:[HUET]],1,1+(ROW()-2)/COUNTA('ram ou '!$A:$A))</f>
        <v>NICOL</v>
      </c>
      <c r="B533" t="str">
        <f>INDEX('ram ou '!$A:$A,ROW(BDD!B532)-COUNTA('ram ou '!A:A)*ROUNDDOWN((ROW()-ROW(BDD!$B$2))/COUNTA('ram ou '!$A:$A),0),1)</f>
        <v>RAM + ANGERS 21H30</v>
      </c>
      <c r="C533">
        <f>SUMPRODUCT((Tableau1[[#Headers],[BARRE]:[HUET]]=BDD[[#This Row],[Chauffeur]])*(Tableau1[[BARRE]:[HUET]]=BDD[[#This Row],[Tournée]]))</f>
        <v>5</v>
      </c>
    </row>
    <row r="534" spans="1:3">
      <c r="A534" t="str">
        <f>INDEX(Tableau1[[#Headers],[BARRE]:[HUET]],1,1+(ROW()-2)/COUNTA('ram ou '!$A:$A))</f>
        <v>NICOL</v>
      </c>
      <c r="B534" t="str">
        <f>INDEX('ram ou '!$A:$A,ROW(BDD!B533)-COUNTA('ram ou '!A:A)*ROUNDDOWN((ROW()-ROW(BDD!$B$2))/COUNTA('ram ou '!$A:$A),0),1)</f>
        <v>RAM + ATHIS 1</v>
      </c>
      <c r="C534">
        <f>SUMPRODUCT((Tableau1[[#Headers],[BARRE]:[HUET]]=BDD[[#This Row],[Chauffeur]])*(Tableau1[[BARRE]:[HUET]]=BDD[[#This Row],[Tournée]]))</f>
        <v>0</v>
      </c>
    </row>
    <row r="535" spans="1:3">
      <c r="A535" t="str">
        <f>INDEX(Tableau1[[#Headers],[BARRE]:[HUET]],1,1+(ROW()-2)/COUNTA('ram ou '!$A:$A))</f>
        <v>NICOL</v>
      </c>
      <c r="B535" t="str">
        <f>INDEX('ram ou '!$A:$A,ROW(BDD!B534)-COUNTA('ram ou '!A:A)*ROUNDDOWN((ROW()-ROW(BDD!$B$2))/COUNTA('ram ou '!$A:$A),0),1)</f>
        <v>RAM + CAEN 21H15</v>
      </c>
      <c r="C535">
        <f>SUMPRODUCT((Tableau1[[#Headers],[BARRE]:[HUET]]=BDD[[#This Row],[Chauffeur]])*(Tableau1[[BARRE]:[HUET]]=BDD[[#This Row],[Tournée]]))</f>
        <v>2</v>
      </c>
    </row>
    <row r="536" spans="1:3">
      <c r="A536" t="str">
        <f>INDEX(Tableau1[[#Headers],[BARRE]:[HUET]],1,1+(ROW()-2)/COUNTA('ram ou '!$A:$A))</f>
        <v>NICOL</v>
      </c>
      <c r="B536" t="str">
        <f>INDEX('ram ou '!$A:$A,ROW(BDD!B535)-COUNTA('ram ou '!A:A)*ROUNDDOWN((ROW()-ROW(BDD!$B$2))/COUNTA('ram ou '!$A:$A),0),1)</f>
        <v>RAM + NANTES 1</v>
      </c>
      <c r="C536">
        <f>SUMPRODUCT((Tableau1[[#Headers],[BARRE]:[HUET]]=BDD[[#This Row],[Chauffeur]])*(Tableau1[[BARRE]:[HUET]]=BDD[[#This Row],[Tournée]]))</f>
        <v>0</v>
      </c>
    </row>
    <row r="537" spans="1:3">
      <c r="A537" t="str">
        <f>INDEX(Tableau1[[#Headers],[BARRE]:[HUET]],1,1+(ROW()-2)/COUNTA('ram ou '!$A:$A))</f>
        <v>NICOL</v>
      </c>
      <c r="B537" t="str">
        <f>INDEX('ram ou '!$A:$A,ROW(BDD!B536)-COUNTA('ram ou '!A:A)*ROUNDDOWN((ROW()-ROW(BDD!$B$2))/COUNTA('ram ou '!$A:$A),0),1)</f>
        <v>RAM + ORLEANS 21H</v>
      </c>
      <c r="C537">
        <f>SUMPRODUCT((Tableau1[[#Headers],[BARRE]:[HUET]]=BDD[[#This Row],[Chauffeur]])*(Tableau1[[BARRE]:[HUET]]=BDD[[#This Row],[Tournée]]))</f>
        <v>0</v>
      </c>
    </row>
    <row r="538" spans="1:3">
      <c r="A538" t="str">
        <f>INDEX(Tableau1[[#Headers],[BARRE]:[HUET]],1,1+(ROW()-2)/COUNTA('ram ou '!$A:$A))</f>
        <v>NICOL</v>
      </c>
      <c r="B538" t="str">
        <f>INDEX('ram ou '!$A:$A,ROW(BDD!B537)-COUNTA('ram ou '!A:A)*ROUNDDOWN((ROW()-ROW(BDD!$B$2))/COUNTA('ram ou '!$A:$A),0),1)</f>
        <v>RAM 14H00</v>
      </c>
      <c r="C538">
        <f>SUMPRODUCT((Tableau1[[#Headers],[BARRE]:[HUET]]=BDD[[#This Row],[Chauffeur]])*(Tableau1[[BARRE]:[HUET]]=BDD[[#This Row],[Tournée]]))</f>
        <v>0</v>
      </c>
    </row>
    <row r="539" spans="1:3">
      <c r="A539" t="str">
        <f>INDEX(Tableau1[[#Headers],[BARRE]:[HUET]],1,1+(ROW()-2)/COUNTA('ram ou '!$A:$A))</f>
        <v>NICOL</v>
      </c>
      <c r="B539" t="str">
        <f>INDEX('ram ou '!$A:$A,ROW(BDD!B538)-COUNTA('ram ou '!A:A)*ROUNDDOWN((ROW()-ROW(BDD!$B$2))/COUNTA('ram ou '!$A:$A),0),1)</f>
        <v>AGEN</v>
      </c>
      <c r="C539">
        <f>SUMPRODUCT((Tableau1[[#Headers],[BARRE]:[HUET]]=BDD[[#This Row],[Chauffeur]])*(Tableau1[[BARRE]:[HUET]]=BDD[[#This Row],[Tournée]]))</f>
        <v>0</v>
      </c>
    </row>
    <row r="540" spans="1:3">
      <c r="A540" t="str">
        <f>INDEX(Tableau1[[#Headers],[BARRE]:[HUET]],1,1+(ROW()-2)/COUNTA('ram ou '!$A:$A))</f>
        <v>NICOL</v>
      </c>
      <c r="B540" t="str">
        <f>INDEX('ram ou '!$A:$A,ROW(BDD!B539)-COUNTA('ram ou '!A:A)*ROUNDDOWN((ROW()-ROW(BDD!$B$2))/COUNTA('ram ou '!$A:$A),0),1)</f>
        <v>AGEN DIM</v>
      </c>
      <c r="C540">
        <f>SUMPRODUCT((Tableau1[[#Headers],[BARRE]:[HUET]]=BDD[[#This Row],[Chauffeur]])*(Tableau1[[BARRE]:[HUET]]=BDD[[#This Row],[Tournée]]))</f>
        <v>0</v>
      </c>
    </row>
    <row r="541" spans="1:3">
      <c r="A541" t="str">
        <f>INDEX(Tableau1[[#Headers],[BARRE]:[HUET]],1,1+(ROW()-2)/COUNTA('ram ou '!$A:$A))</f>
        <v>NICOL</v>
      </c>
      <c r="B541" t="str">
        <f>INDEX('ram ou '!$A:$A,ROW(BDD!B540)-COUNTA('ram ou '!A:A)*ROUNDDOWN((ROW()-ROW(BDD!$B$2))/COUNTA('ram ou '!$A:$A),0),1)</f>
        <v>AMILLY / SENS</v>
      </c>
      <c r="C541">
        <f>SUMPRODUCT((Tableau1[[#Headers],[BARRE]:[HUET]]=BDD[[#This Row],[Chauffeur]])*(Tableau1[[BARRE]:[HUET]]=BDD[[#This Row],[Tournée]]))</f>
        <v>0</v>
      </c>
    </row>
    <row r="542" spans="1:3">
      <c r="A542" t="str">
        <f>INDEX(Tableau1[[#Headers],[BARRE]:[HUET]],1,1+(ROW()-2)/COUNTA('ram ou '!$A:$A))</f>
        <v>NICOL</v>
      </c>
      <c r="B542" t="str">
        <f>INDEX('ram ou '!$A:$A,ROW(BDD!B541)-COUNTA('ram ou '!A:A)*ROUNDDOWN((ROW()-ROW(BDD!$B$2))/COUNTA('ram ou '!$A:$A),0),1)</f>
        <v>JACQUET SA</v>
      </c>
      <c r="C542">
        <f>SUMPRODUCT((Tableau1[[#Headers],[BARRE]:[HUET]]=BDD[[#This Row],[Chauffeur]])*(Tableau1[[BARRE]:[HUET]]=BDD[[#This Row],[Tournée]]))</f>
        <v>0</v>
      </c>
    </row>
    <row r="543" spans="1:3">
      <c r="A543" t="str">
        <f>INDEX(Tableau1[[#Headers],[BARRE]:[HUET]],1,1+(ROW()-2)/COUNTA('ram ou '!$A:$A))</f>
        <v>NICOL</v>
      </c>
      <c r="B543" t="str">
        <f>INDEX('ram ou '!$A:$A,ROW(BDD!B542)-COUNTA('ram ou '!A:A)*ROUNDDOWN((ROW()-ROW(BDD!$B$2))/COUNTA('ram ou '!$A:$A),0),1)</f>
        <v>PARIS 13H30</v>
      </c>
      <c r="C543">
        <f>SUMPRODUCT((Tableau1[[#Headers],[BARRE]:[HUET]]=BDD[[#This Row],[Chauffeur]])*(Tableau1[[BARRE]:[HUET]]=BDD[[#This Row],[Tournée]]))</f>
        <v>0</v>
      </c>
    </row>
    <row r="544" spans="1:3">
      <c r="A544" t="str">
        <f>INDEX(Tableau1[[#Headers],[BARRE]:[HUET]],1,1+(ROW()-2)/COUNTA('ram ou '!$A:$A))</f>
        <v>NICOL</v>
      </c>
      <c r="B544" t="str">
        <f>INDEX('ram ou '!$A:$A,ROW(BDD!B543)-COUNTA('ram ou '!A:A)*ROUNDDOWN((ROW()-ROW(BDD!$B$2))/COUNTA('ram ou '!$A:$A),0),1)</f>
        <v>RETOUR AGEN</v>
      </c>
      <c r="C544">
        <f>SUMPRODUCT((Tableau1[[#Headers],[BARRE]:[HUET]]=BDD[[#This Row],[Chauffeur]])*(Tableau1[[BARRE]:[HUET]]=BDD[[#This Row],[Tournée]]))</f>
        <v>0</v>
      </c>
    </row>
    <row r="545" spans="1:3">
      <c r="A545" t="str">
        <f>INDEX(Tableau1[[#Headers],[BARRE]:[HUET]],1,1+(ROW()-2)/COUNTA('ram ou '!$A:$A))</f>
        <v>NICOL</v>
      </c>
      <c r="B545" t="str">
        <f>INDEX('ram ou '!$A:$A,ROW(BDD!B544)-COUNTA('ram ou '!A:A)*ROUNDDOWN((ROW()-ROW(BDD!$B$2))/COUNTA('ram ou '!$A:$A),0),1)</f>
        <v>RETOUR ORLEANS</v>
      </c>
      <c r="C545">
        <f>SUMPRODUCT((Tableau1[[#Headers],[BARRE]:[HUET]]=BDD[[#This Row],[Chauffeur]])*(Tableau1[[BARRE]:[HUET]]=BDD[[#This Row],[Tournée]]))</f>
        <v>0</v>
      </c>
    </row>
    <row r="546" spans="1:3">
      <c r="A546" t="str">
        <f>INDEX(Tableau1[[#Headers],[BARRE]:[HUET]],1,1+(ROW()-2)/COUNTA('ram ou '!$A:$A))</f>
        <v>NICOL</v>
      </c>
      <c r="B546" t="str">
        <f>INDEX('ram ou '!$A:$A,ROW(BDD!B545)-COUNTA('ram ou '!A:A)*ROUNDDOWN((ROW()-ROW(BDD!$B$2))/COUNTA('ram ou '!$A:$A),0),1)</f>
        <v>RETOUR ORLEANS LU</v>
      </c>
      <c r="C546">
        <f>SUMPRODUCT((Tableau1[[#Headers],[BARRE]:[HUET]]=BDD[[#This Row],[Chauffeur]])*(Tableau1[[BARRE]:[HUET]]=BDD[[#This Row],[Tournée]]))</f>
        <v>0</v>
      </c>
    </row>
    <row r="547" spans="1:3">
      <c r="A547" t="str">
        <f>INDEX(Tableau1[[#Headers],[BARRE]:[HUET]],1,1+(ROW()-2)/COUNTA('ram ou '!$A:$A))</f>
        <v>NICOL</v>
      </c>
      <c r="B547" t="str">
        <f>INDEX('ram ou '!$A:$A,ROW(BDD!B546)-COUNTA('ram ou '!A:A)*ROUNDDOWN((ROW()-ROW(BDD!$B$2))/COUNTA('ram ou '!$A:$A),0),1)</f>
        <v>RETOUR ORLEANS SA</v>
      </c>
      <c r="C547">
        <f>SUMPRODUCT((Tableau1[[#Headers],[BARRE]:[HUET]]=BDD[[#This Row],[Chauffeur]])*(Tableau1[[BARRE]:[HUET]]=BDD[[#This Row],[Tournée]]))</f>
        <v>0</v>
      </c>
    </row>
    <row r="548" spans="1:3">
      <c r="A548" t="str">
        <f>INDEX(Tableau1[[#Headers],[BARRE]:[HUET]],1,1+(ROW()-2)/COUNTA('ram ou '!$A:$A))</f>
        <v>NICOL</v>
      </c>
      <c r="B548" t="str">
        <f>INDEX('ram ou '!$A:$A,ROW(BDD!B547)-COUNTA('ram ou '!A:A)*ROUNDDOWN((ROW()-ROW(BDD!$B$2))/COUNTA('ram ou '!$A:$A),0),1)</f>
        <v>SUP A/A PARIS</v>
      </c>
      <c r="C548">
        <f>SUMPRODUCT((Tableau1[[#Headers],[BARRE]:[HUET]]=BDD[[#This Row],[Chauffeur]])*(Tableau1[[BARRE]:[HUET]]=BDD[[#This Row],[Tournée]]))</f>
        <v>0</v>
      </c>
    </row>
    <row r="549" spans="1:3">
      <c r="A549" t="str">
        <f>INDEX(Tableau1[[#Headers],[BARRE]:[HUET]],1,1+(ROW()-2)/COUNTA('ram ou '!$A:$A))</f>
        <v>NICOL</v>
      </c>
      <c r="B549" t="str">
        <f>INDEX('ram ou '!$A:$A,ROW(BDD!B548)-COUNTA('ram ou '!A:A)*ROUNDDOWN((ROW()-ROW(BDD!$B$2))/COUNTA('ram ou '!$A:$A),0),1)</f>
        <v>VENDEE</v>
      </c>
      <c r="C549">
        <f>SUMPRODUCT((Tableau1[[#Headers],[BARRE]:[HUET]]=BDD[[#This Row],[Chauffeur]])*(Tableau1[[BARRE]:[HUET]]=BDD[[#This Row],[Tournée]]))</f>
        <v>0</v>
      </c>
    </row>
    <row r="550" spans="1:3">
      <c r="A550" t="str">
        <f>INDEX(Tableau1[[#Headers],[BARRE]:[HUET]],1,1+(ROW()-2)/COUNTA('ram ou '!$A:$A))</f>
        <v>NICOL</v>
      </c>
      <c r="B550" t="str">
        <f>INDEX('ram ou '!$A:$A,ROW(BDD!B549)-COUNTA('ram ou '!A:A)*ROUNDDOWN((ROW()-ROW(BDD!$B$2))/COUNTA('ram ou '!$A:$A),0),1)</f>
        <v>RAM MALO + LAVAL</v>
      </c>
      <c r="C550">
        <f>SUMPRODUCT((Tableau1[[#Headers],[BARRE]:[HUET]]=BDD[[#This Row],[Chauffeur]])*(Tableau1[[BARRE]:[HUET]]=BDD[[#This Row],[Tournée]]))</f>
        <v>0</v>
      </c>
    </row>
    <row r="551" spans="1:3">
      <c r="A551" t="str">
        <f>INDEX(Tableau1[[#Headers],[BARRE]:[HUET]],1,1+(ROW()-2)/COUNTA('ram ou '!$A:$A))</f>
        <v>NICOL</v>
      </c>
      <c r="B551" t="str">
        <f>INDEX('ram ou '!$A:$A,ROW(BDD!B550)-COUNTA('ram ou '!A:A)*ROUNDDOWN((ROW()-ROW(BDD!$B$2))/COUNTA('ram ou '!$A:$A),0),1)</f>
        <v>NAV LANGRE DIM</v>
      </c>
      <c r="C551">
        <f>SUMPRODUCT((Tableau1[[#Headers],[BARRE]:[HUET]]=BDD[[#This Row],[Chauffeur]])*(Tableau1[[BARRE]:[HUET]]=BDD[[#This Row],[Tournée]]))</f>
        <v>0</v>
      </c>
    </row>
    <row r="552" spans="1:3">
      <c r="A552" t="str">
        <f>INDEX(Tableau1[[#Headers],[BARRE]:[HUET]],1,1+(ROW()-2)/COUNTA('ram ou '!$A:$A))</f>
        <v>NICOL</v>
      </c>
      <c r="B552" t="str">
        <f>INDEX('ram ou '!$A:$A,ROW(BDD!B551)-COUNTA('ram ou '!A:A)*ROUNDDOWN((ROW()-ROW(BDD!$B$2))/COUNTA('ram ou '!$A:$A),0),1)</f>
        <v>SU FONTENAY 12H</v>
      </c>
      <c r="C552">
        <f>SUMPRODUCT((Tableau1[[#Headers],[BARRE]:[HUET]]=BDD[[#This Row],[Chauffeur]])*(Tableau1[[BARRE]:[HUET]]=BDD[[#This Row],[Tournée]]))</f>
        <v>0</v>
      </c>
    </row>
    <row r="553" spans="1:3">
      <c r="A553" t="str">
        <f>INDEX(Tableau1[[#Headers],[BARRE]:[HUET]],1,1+(ROW()-2)/COUNTA('ram ou '!$A:$A))</f>
        <v>NICOL</v>
      </c>
      <c r="B553" t="str">
        <f>INDEX('ram ou '!$A:$A,ROW(BDD!B552)-COUNTA('ram ou '!A:A)*ROUNDDOWN((ROW()-ROW(BDD!$B$2))/COUNTA('ram ou '!$A:$A),0),1)</f>
        <v>PLAINTEL DIM</v>
      </c>
      <c r="C553">
        <f>SUMPRODUCT((Tableau1[[#Headers],[BARRE]:[HUET]]=BDD[[#This Row],[Chauffeur]])*(Tableau1[[BARRE]:[HUET]]=BDD[[#This Row],[Tournée]]))</f>
        <v>0</v>
      </c>
    </row>
    <row r="554" spans="1:3">
      <c r="A554" t="str">
        <f>INDEX(Tableau1[[#Headers],[BARRE]:[HUET]],1,1+(ROW()-2)/COUNTA('ram ou '!$A:$A))</f>
        <v>NICOL</v>
      </c>
      <c r="B554" t="str">
        <f>INDEX('ram ou '!$A:$A,ROW(BDD!B553)-COUNTA('ram ou '!A:A)*ROUNDDOWN((ROW()-ROW(BDD!$B$2))/COUNTA('ram ou '!$A:$A),0),1)</f>
        <v>ROUEN + BASES</v>
      </c>
      <c r="C554">
        <f>SUMPRODUCT((Tableau1[[#Headers],[BARRE]:[HUET]]=BDD[[#This Row],[Chauffeur]])*(Tableau1[[BARRE]:[HUET]]=BDD[[#This Row],[Tournée]]))</f>
        <v>0</v>
      </c>
    </row>
    <row r="555" spans="1:3">
      <c r="A555" t="str">
        <f>INDEX(Tableau1[[#Headers],[BARRE]:[HUET]],1,1+(ROW()-2)/COUNTA('ram ou '!$A:$A))</f>
        <v>NICOL</v>
      </c>
      <c r="B555" t="str">
        <f>INDEX('ram ou '!$A:$A,ROW(BDD!B554)-COUNTA('ram ou '!A:A)*ROUNDDOWN((ROW()-ROW(BDD!$B$2))/COUNTA('ram ou '!$A:$A),0),1)</f>
        <v>LE MANS A/A</v>
      </c>
      <c r="C555">
        <f>SUMPRODUCT((Tableau1[[#Headers],[BARRE]:[HUET]]=BDD[[#This Row],[Chauffeur]])*(Tableau1[[BARRE]:[HUET]]=BDD[[#This Row],[Tournée]]))</f>
        <v>0</v>
      </c>
    </row>
    <row r="556" spans="1:3">
      <c r="A556" t="str">
        <f>INDEX(Tableau1[[#Headers],[BARRE]:[HUET]],1,1+(ROW()-2)/COUNTA('ram ou '!$A:$A))</f>
        <v>NICOL</v>
      </c>
      <c r="B556" t="str">
        <f>INDEX('ram ou '!$A:$A,ROW(BDD!B555)-COUNTA('ram ou '!A:A)*ROUNDDOWN((ROW()-ROW(BDD!$B$2))/COUNTA('ram ou '!$A:$A),0),1)</f>
        <v>NAV TOURS</v>
      </c>
      <c r="C556">
        <f>SUMPRODUCT((Tableau1[[#Headers],[BARRE]:[HUET]]=BDD[[#This Row],[Chauffeur]])*(Tableau1[[BARRE]:[HUET]]=BDD[[#This Row],[Tournée]]))</f>
        <v>0</v>
      </c>
    </row>
    <row r="557" spans="1:3">
      <c r="A557" t="str">
        <f>INDEX(Tableau1[[#Headers],[BARRE]:[HUET]],1,1+(ROW()-2)/COUNTA('ram ou '!$A:$A))</f>
        <v>NOLLET</v>
      </c>
      <c r="B557" t="str">
        <f>INDEX('ram ou '!$A:$A,ROW(BDD!B556)-COUNTA('ram ou '!A:A)*ROUNDDOWN((ROW()-ROW(BDD!$B$2))/COUNTA('ram ou '!$A:$A),0),1)</f>
        <v>NAV ATHIS 2</v>
      </c>
      <c r="C557">
        <f>SUMPRODUCT((Tableau1[[#Headers],[BARRE]:[HUET]]=BDD[[#This Row],[Chauffeur]])*(Tableau1[[BARRE]:[HUET]]=BDD[[#This Row],[Tournée]]))</f>
        <v>1</v>
      </c>
    </row>
    <row r="558" spans="1:3">
      <c r="A558" t="str">
        <f>INDEX(Tableau1[[#Headers],[BARRE]:[HUET]],1,1+(ROW()-2)/COUNTA('ram ou '!$A:$A))</f>
        <v>NOLLET</v>
      </c>
      <c r="B558" t="str">
        <f>INDEX('ram ou '!$A:$A,ROW(BDD!B557)-COUNTA('ram ou '!A:A)*ROUNDDOWN((ROW()-ROW(BDD!$B$2))/COUNTA('ram ou '!$A:$A),0),1)</f>
        <v>NAV CHATEAUBOUR</v>
      </c>
      <c r="C558">
        <f>SUMPRODUCT((Tableau1[[#Headers],[BARRE]:[HUET]]=BDD[[#This Row],[Chauffeur]])*(Tableau1[[BARRE]:[HUET]]=BDD[[#This Row],[Tournée]]))</f>
        <v>0</v>
      </c>
    </row>
    <row r="559" spans="1:3">
      <c r="A559" t="str">
        <f>INDEX(Tableau1[[#Headers],[BARRE]:[HUET]],1,1+(ROW()-2)/COUNTA('ram ou '!$A:$A))</f>
        <v>NOLLET</v>
      </c>
      <c r="B559" t="str">
        <f>INDEX('ram ou '!$A:$A,ROW(BDD!B558)-COUNTA('ram ou '!A:A)*ROUNDDOWN((ROW()-ROW(BDD!$B$2))/COUNTA('ram ou '!$A:$A),0),1)</f>
        <v>NAV CHAULNES</v>
      </c>
      <c r="C559">
        <f>SUMPRODUCT((Tableau1[[#Headers],[BARRE]:[HUET]]=BDD[[#This Row],[Chauffeur]])*(Tableau1[[BARRE]:[HUET]]=BDD[[#This Row],[Tournée]]))</f>
        <v>0</v>
      </c>
    </row>
    <row r="560" spans="1:3">
      <c r="A560" t="str">
        <f>INDEX(Tableau1[[#Headers],[BARRE]:[HUET]],1,1+(ROW()-2)/COUNTA('ram ou '!$A:$A))</f>
        <v>NOLLET</v>
      </c>
      <c r="B560" t="str">
        <f>INDEX('ram ou '!$A:$A,ROW(BDD!B559)-COUNTA('ram ou '!A:A)*ROUNDDOWN((ROW()-ROW(BDD!$B$2))/COUNTA('ram ou '!$A:$A),0),1)</f>
        <v>NAV CLERMONT</v>
      </c>
      <c r="C560">
        <f>SUMPRODUCT((Tableau1[[#Headers],[BARRE]:[HUET]]=BDD[[#This Row],[Chauffeur]])*(Tableau1[[BARRE]:[HUET]]=BDD[[#This Row],[Tournée]]))</f>
        <v>1</v>
      </c>
    </row>
    <row r="561" spans="1:3">
      <c r="A561" t="str">
        <f>INDEX(Tableau1[[#Headers],[BARRE]:[HUET]],1,1+(ROW()-2)/COUNTA('ram ou '!$A:$A))</f>
        <v>NOLLET</v>
      </c>
      <c r="B561" t="str">
        <f>INDEX('ram ou '!$A:$A,ROW(BDD!B560)-COUNTA('ram ou '!A:A)*ROUNDDOWN((ROW()-ROW(BDD!$B$2))/COUNTA('ram ou '!$A:$A),0),1)</f>
        <v>NAV DIJON</v>
      </c>
      <c r="C561">
        <f>SUMPRODUCT((Tableau1[[#Headers],[BARRE]:[HUET]]=BDD[[#This Row],[Chauffeur]])*(Tableau1[[BARRE]:[HUET]]=BDD[[#This Row],[Tournée]]))</f>
        <v>1</v>
      </c>
    </row>
    <row r="562" spans="1:3">
      <c r="A562" t="str">
        <f>INDEX(Tableau1[[#Headers],[BARRE]:[HUET]],1,1+(ROW()-2)/COUNTA('ram ou '!$A:$A))</f>
        <v>NOLLET</v>
      </c>
      <c r="B562" t="str">
        <f>INDEX('ram ou '!$A:$A,ROW(BDD!B561)-COUNTA('ram ou '!A:A)*ROUNDDOWN((ROW()-ROW(BDD!$B$2))/COUNTA('ram ou '!$A:$A),0),1)</f>
        <v>NAV LANGRES</v>
      </c>
      <c r="C562">
        <f>SUMPRODUCT((Tableau1[[#Headers],[BARRE]:[HUET]]=BDD[[#This Row],[Chauffeur]])*(Tableau1[[BARRE]:[HUET]]=BDD[[#This Row],[Tournée]]))</f>
        <v>1</v>
      </c>
    </row>
    <row r="563" spans="1:3">
      <c r="A563" t="str">
        <f>INDEX(Tableau1[[#Headers],[BARRE]:[HUET]],1,1+(ROW()-2)/COUNTA('ram ou '!$A:$A))</f>
        <v>NOLLET</v>
      </c>
      <c r="B563" t="str">
        <f>INDEX('ram ou '!$A:$A,ROW(BDD!B562)-COUNTA('ram ou '!A:A)*ROUNDDOWN((ROW()-ROW(BDD!$B$2))/COUNTA('ram ou '!$A:$A),0),1)</f>
        <v>NAV LILLE</v>
      </c>
      <c r="C563">
        <f>SUMPRODUCT((Tableau1[[#Headers],[BARRE]:[HUET]]=BDD[[#This Row],[Chauffeur]])*(Tableau1[[BARRE]:[HUET]]=BDD[[#This Row],[Tournée]]))</f>
        <v>0</v>
      </c>
    </row>
    <row r="564" spans="1:3">
      <c r="A564" t="str">
        <f>INDEX(Tableau1[[#Headers],[BARRE]:[HUET]],1,1+(ROW()-2)/COUNTA('ram ou '!$A:$A))</f>
        <v>NOLLET</v>
      </c>
      <c r="B564" t="str">
        <f>INDEX('ram ou '!$A:$A,ROW(BDD!B563)-COUNTA('ram ou '!A:A)*ROUNDDOWN((ROW()-ROW(BDD!$B$2))/COUNTA('ram ou '!$A:$A),0),1)</f>
        <v>NAV NIORT</v>
      </c>
      <c r="C564">
        <f>SUMPRODUCT((Tableau1[[#Headers],[BARRE]:[HUET]]=BDD[[#This Row],[Chauffeur]])*(Tableau1[[BARRE]:[HUET]]=BDD[[#This Row],[Tournée]]))</f>
        <v>1</v>
      </c>
    </row>
    <row r="565" spans="1:3">
      <c r="A565" t="str">
        <f>INDEX(Tableau1[[#Headers],[BARRE]:[HUET]],1,1+(ROW()-2)/COUNTA('ram ou '!$A:$A))</f>
        <v>NOLLET</v>
      </c>
      <c r="B565" t="str">
        <f>INDEX('ram ou '!$A:$A,ROW(BDD!B564)-COUNTA('ram ou '!A:A)*ROUNDDOWN((ROW()-ROW(BDD!$B$2))/COUNTA('ram ou '!$A:$A),0),1)</f>
        <v xml:space="preserve">NAV ST SEVER </v>
      </c>
      <c r="C565">
        <f>SUMPRODUCT((Tableau1[[#Headers],[BARRE]:[HUET]]=BDD[[#This Row],[Chauffeur]])*(Tableau1[[BARRE]:[HUET]]=BDD[[#This Row],[Tournée]]))</f>
        <v>0</v>
      </c>
    </row>
    <row r="566" spans="1:3">
      <c r="A566" t="str">
        <f>INDEX(Tableau1[[#Headers],[BARRE]:[HUET]],1,1+(ROW()-2)/COUNTA('ram ou '!$A:$A))</f>
        <v>NOLLET</v>
      </c>
      <c r="B566" t="str">
        <f>INDEX('ram ou '!$A:$A,ROW(BDD!B565)-COUNTA('ram ou '!A:A)*ROUNDDOWN((ROW()-ROW(BDD!$B$2))/COUNTA('ram ou '!$A:$A),0),1)</f>
        <v>NAV VELAINES</v>
      </c>
      <c r="C566">
        <f>SUMPRODUCT((Tableau1[[#Headers],[BARRE]:[HUET]]=BDD[[#This Row],[Chauffeur]])*(Tableau1[[BARRE]:[HUET]]=BDD[[#This Row],[Tournée]]))</f>
        <v>0</v>
      </c>
    </row>
    <row r="567" spans="1:3">
      <c r="A567" t="str">
        <f>INDEX(Tableau1[[#Headers],[BARRE]:[HUET]],1,1+(ROW()-2)/COUNTA('ram ou '!$A:$A))</f>
        <v>NOLLET</v>
      </c>
      <c r="B567" t="str">
        <f>INDEX('ram ou '!$A:$A,ROW(BDD!B566)-COUNTA('ram ou '!A:A)*ROUNDDOWN((ROW()-ROW(BDD!$B$2))/COUNTA('ram ou '!$A:$A),0),1)</f>
        <v>RAM +  NANTES 21H</v>
      </c>
      <c r="C567">
        <f>SUMPRODUCT((Tableau1[[#Headers],[BARRE]:[HUET]]=BDD[[#This Row],[Chauffeur]])*(Tableau1[[BARRE]:[HUET]]=BDD[[#This Row],[Tournée]]))</f>
        <v>1</v>
      </c>
    </row>
    <row r="568" spans="1:3">
      <c r="A568" t="str">
        <f>INDEX(Tableau1[[#Headers],[BARRE]:[HUET]],1,1+(ROW()-2)/COUNTA('ram ou '!$A:$A))</f>
        <v>NOLLET</v>
      </c>
      <c r="B568" t="str">
        <f>INDEX('ram ou '!$A:$A,ROW(BDD!B567)-COUNTA('ram ou '!A:A)*ROUNDDOWN((ROW()-ROW(BDD!$B$2))/COUNTA('ram ou '!$A:$A),0),1)</f>
        <v>RAM + 20H TOURS</v>
      </c>
      <c r="C568">
        <f>SUMPRODUCT((Tableau1[[#Headers],[BARRE]:[HUET]]=BDD[[#This Row],[Chauffeur]])*(Tableau1[[BARRE]:[HUET]]=BDD[[#This Row],[Tournée]]))</f>
        <v>1</v>
      </c>
    </row>
    <row r="569" spans="1:3">
      <c r="A569" t="str">
        <f>INDEX(Tableau1[[#Headers],[BARRE]:[HUET]],1,1+(ROW()-2)/COUNTA('ram ou '!$A:$A))</f>
        <v>NOLLET</v>
      </c>
      <c r="B569" t="str">
        <f>INDEX('ram ou '!$A:$A,ROW(BDD!B568)-COUNTA('ram ou '!A:A)*ROUNDDOWN((ROW()-ROW(BDD!$B$2))/COUNTA('ram ou '!$A:$A),0),1)</f>
        <v>RAM + 21h30 TOURS</v>
      </c>
      <c r="C569">
        <f>SUMPRODUCT((Tableau1[[#Headers],[BARRE]:[HUET]]=BDD[[#This Row],[Chauffeur]])*(Tableau1[[BARRE]:[HUET]]=BDD[[#This Row],[Tournée]]))</f>
        <v>0</v>
      </c>
    </row>
    <row r="570" spans="1:3">
      <c r="A570" t="str">
        <f>INDEX(Tableau1[[#Headers],[BARRE]:[HUET]],1,1+(ROW()-2)/COUNTA('ram ou '!$A:$A))</f>
        <v>NOLLET</v>
      </c>
      <c r="B570" t="str">
        <f>INDEX('ram ou '!$A:$A,ROW(BDD!B569)-COUNTA('ram ou '!A:A)*ROUNDDOWN((ROW()-ROW(BDD!$B$2))/COUNTA('ram ou '!$A:$A),0),1)</f>
        <v>RAM + ANGERS 21H30</v>
      </c>
      <c r="C570">
        <f>SUMPRODUCT((Tableau1[[#Headers],[BARRE]:[HUET]]=BDD[[#This Row],[Chauffeur]])*(Tableau1[[BARRE]:[HUET]]=BDD[[#This Row],[Tournée]]))</f>
        <v>0</v>
      </c>
    </row>
    <row r="571" spans="1:3">
      <c r="A571" t="str">
        <f>INDEX(Tableau1[[#Headers],[BARRE]:[HUET]],1,1+(ROW()-2)/COUNTA('ram ou '!$A:$A))</f>
        <v>NOLLET</v>
      </c>
      <c r="B571" t="str">
        <f>INDEX('ram ou '!$A:$A,ROW(BDD!B570)-COUNTA('ram ou '!A:A)*ROUNDDOWN((ROW()-ROW(BDD!$B$2))/COUNTA('ram ou '!$A:$A),0),1)</f>
        <v>RAM + ATHIS 1</v>
      </c>
      <c r="C571">
        <f>SUMPRODUCT((Tableau1[[#Headers],[BARRE]:[HUET]]=BDD[[#This Row],[Chauffeur]])*(Tableau1[[BARRE]:[HUET]]=BDD[[#This Row],[Tournée]]))</f>
        <v>0</v>
      </c>
    </row>
    <row r="572" spans="1:3">
      <c r="A572" t="str">
        <f>INDEX(Tableau1[[#Headers],[BARRE]:[HUET]],1,1+(ROW()-2)/COUNTA('ram ou '!$A:$A))</f>
        <v>NOLLET</v>
      </c>
      <c r="B572" t="str">
        <f>INDEX('ram ou '!$A:$A,ROW(BDD!B571)-COUNTA('ram ou '!A:A)*ROUNDDOWN((ROW()-ROW(BDD!$B$2))/COUNTA('ram ou '!$A:$A),0),1)</f>
        <v>RAM + CAEN 21H15</v>
      </c>
      <c r="C572">
        <f>SUMPRODUCT((Tableau1[[#Headers],[BARRE]:[HUET]]=BDD[[#This Row],[Chauffeur]])*(Tableau1[[BARRE]:[HUET]]=BDD[[#This Row],[Tournée]]))</f>
        <v>0</v>
      </c>
    </row>
    <row r="573" spans="1:3">
      <c r="A573" t="str">
        <f>INDEX(Tableau1[[#Headers],[BARRE]:[HUET]],1,1+(ROW()-2)/COUNTA('ram ou '!$A:$A))</f>
        <v>NOLLET</v>
      </c>
      <c r="B573" t="str">
        <f>INDEX('ram ou '!$A:$A,ROW(BDD!B572)-COUNTA('ram ou '!A:A)*ROUNDDOWN((ROW()-ROW(BDD!$B$2))/COUNTA('ram ou '!$A:$A),0),1)</f>
        <v>RAM + NANTES 1</v>
      </c>
      <c r="C573">
        <f>SUMPRODUCT((Tableau1[[#Headers],[BARRE]:[HUET]]=BDD[[#This Row],[Chauffeur]])*(Tableau1[[BARRE]:[HUET]]=BDD[[#This Row],[Tournée]]))</f>
        <v>0</v>
      </c>
    </row>
    <row r="574" spans="1:3">
      <c r="A574" t="str">
        <f>INDEX(Tableau1[[#Headers],[BARRE]:[HUET]],1,1+(ROW()-2)/COUNTA('ram ou '!$A:$A))</f>
        <v>NOLLET</v>
      </c>
      <c r="B574" t="str">
        <f>INDEX('ram ou '!$A:$A,ROW(BDD!B573)-COUNTA('ram ou '!A:A)*ROUNDDOWN((ROW()-ROW(BDD!$B$2))/COUNTA('ram ou '!$A:$A),0),1)</f>
        <v>RAM + ORLEANS 21H</v>
      </c>
      <c r="C574">
        <f>SUMPRODUCT((Tableau1[[#Headers],[BARRE]:[HUET]]=BDD[[#This Row],[Chauffeur]])*(Tableau1[[BARRE]:[HUET]]=BDD[[#This Row],[Tournée]]))</f>
        <v>0</v>
      </c>
    </row>
    <row r="575" spans="1:3">
      <c r="A575" t="str">
        <f>INDEX(Tableau1[[#Headers],[BARRE]:[HUET]],1,1+(ROW()-2)/COUNTA('ram ou '!$A:$A))</f>
        <v>NOLLET</v>
      </c>
      <c r="B575" t="str">
        <f>INDEX('ram ou '!$A:$A,ROW(BDD!B574)-COUNTA('ram ou '!A:A)*ROUNDDOWN((ROW()-ROW(BDD!$B$2))/COUNTA('ram ou '!$A:$A),0),1)</f>
        <v>RAM 14H00</v>
      </c>
      <c r="C575">
        <f>SUMPRODUCT((Tableau1[[#Headers],[BARRE]:[HUET]]=BDD[[#This Row],[Chauffeur]])*(Tableau1[[BARRE]:[HUET]]=BDD[[#This Row],[Tournée]]))</f>
        <v>0</v>
      </c>
    </row>
    <row r="576" spans="1:3">
      <c r="A576" t="str">
        <f>INDEX(Tableau1[[#Headers],[BARRE]:[HUET]],1,1+(ROW()-2)/COUNTA('ram ou '!$A:$A))</f>
        <v>NOLLET</v>
      </c>
      <c r="B576" t="str">
        <f>INDEX('ram ou '!$A:$A,ROW(BDD!B575)-COUNTA('ram ou '!A:A)*ROUNDDOWN((ROW()-ROW(BDD!$B$2))/COUNTA('ram ou '!$A:$A),0),1)</f>
        <v>AGEN</v>
      </c>
      <c r="C576">
        <f>SUMPRODUCT((Tableau1[[#Headers],[BARRE]:[HUET]]=BDD[[#This Row],[Chauffeur]])*(Tableau1[[BARRE]:[HUET]]=BDD[[#This Row],[Tournée]]))</f>
        <v>0</v>
      </c>
    </row>
    <row r="577" spans="1:3">
      <c r="A577" t="str">
        <f>INDEX(Tableau1[[#Headers],[BARRE]:[HUET]],1,1+(ROW()-2)/COUNTA('ram ou '!$A:$A))</f>
        <v>NOLLET</v>
      </c>
      <c r="B577" t="str">
        <f>INDEX('ram ou '!$A:$A,ROW(BDD!B576)-COUNTA('ram ou '!A:A)*ROUNDDOWN((ROW()-ROW(BDD!$B$2))/COUNTA('ram ou '!$A:$A),0),1)</f>
        <v>AGEN DIM</v>
      </c>
      <c r="C577">
        <f>SUMPRODUCT((Tableau1[[#Headers],[BARRE]:[HUET]]=BDD[[#This Row],[Chauffeur]])*(Tableau1[[BARRE]:[HUET]]=BDD[[#This Row],[Tournée]]))</f>
        <v>0</v>
      </c>
    </row>
    <row r="578" spans="1:3">
      <c r="A578" t="str">
        <f>INDEX(Tableau1[[#Headers],[BARRE]:[HUET]],1,1+(ROW()-2)/COUNTA('ram ou '!$A:$A))</f>
        <v>NOLLET</v>
      </c>
      <c r="B578" t="str">
        <f>INDEX('ram ou '!$A:$A,ROW(BDD!B577)-COUNTA('ram ou '!A:A)*ROUNDDOWN((ROW()-ROW(BDD!$B$2))/COUNTA('ram ou '!$A:$A),0),1)</f>
        <v>AMILLY / SENS</v>
      </c>
      <c r="C578">
        <f>SUMPRODUCT((Tableau1[[#Headers],[BARRE]:[HUET]]=BDD[[#This Row],[Chauffeur]])*(Tableau1[[BARRE]:[HUET]]=BDD[[#This Row],[Tournée]]))</f>
        <v>0</v>
      </c>
    </row>
    <row r="579" spans="1:3">
      <c r="A579" t="str">
        <f>INDEX(Tableau1[[#Headers],[BARRE]:[HUET]],1,1+(ROW()-2)/COUNTA('ram ou '!$A:$A))</f>
        <v>NOLLET</v>
      </c>
      <c r="B579" t="str">
        <f>INDEX('ram ou '!$A:$A,ROW(BDD!B578)-COUNTA('ram ou '!A:A)*ROUNDDOWN((ROW()-ROW(BDD!$B$2))/COUNTA('ram ou '!$A:$A),0),1)</f>
        <v>JACQUET SA</v>
      </c>
      <c r="C579">
        <f>SUMPRODUCT((Tableau1[[#Headers],[BARRE]:[HUET]]=BDD[[#This Row],[Chauffeur]])*(Tableau1[[BARRE]:[HUET]]=BDD[[#This Row],[Tournée]]))</f>
        <v>0</v>
      </c>
    </row>
    <row r="580" spans="1:3">
      <c r="A580" t="str">
        <f>INDEX(Tableau1[[#Headers],[BARRE]:[HUET]],1,1+(ROW()-2)/COUNTA('ram ou '!$A:$A))</f>
        <v>NOLLET</v>
      </c>
      <c r="B580" t="str">
        <f>INDEX('ram ou '!$A:$A,ROW(BDD!B579)-COUNTA('ram ou '!A:A)*ROUNDDOWN((ROW()-ROW(BDD!$B$2))/COUNTA('ram ou '!$A:$A),0),1)</f>
        <v>PARIS 13H30</v>
      </c>
      <c r="C580">
        <f>SUMPRODUCT((Tableau1[[#Headers],[BARRE]:[HUET]]=BDD[[#This Row],[Chauffeur]])*(Tableau1[[BARRE]:[HUET]]=BDD[[#This Row],[Tournée]]))</f>
        <v>0</v>
      </c>
    </row>
    <row r="581" spans="1:3">
      <c r="A581" t="str">
        <f>INDEX(Tableau1[[#Headers],[BARRE]:[HUET]],1,1+(ROW()-2)/COUNTA('ram ou '!$A:$A))</f>
        <v>NOLLET</v>
      </c>
      <c r="B581" t="str">
        <f>INDEX('ram ou '!$A:$A,ROW(BDD!B580)-COUNTA('ram ou '!A:A)*ROUNDDOWN((ROW()-ROW(BDD!$B$2))/COUNTA('ram ou '!$A:$A),0),1)</f>
        <v>RETOUR AGEN</v>
      </c>
      <c r="C581">
        <f>SUMPRODUCT((Tableau1[[#Headers],[BARRE]:[HUET]]=BDD[[#This Row],[Chauffeur]])*(Tableau1[[BARRE]:[HUET]]=BDD[[#This Row],[Tournée]]))</f>
        <v>0</v>
      </c>
    </row>
    <row r="582" spans="1:3">
      <c r="A582" t="str">
        <f>INDEX(Tableau1[[#Headers],[BARRE]:[HUET]],1,1+(ROW()-2)/COUNTA('ram ou '!$A:$A))</f>
        <v>NOLLET</v>
      </c>
      <c r="B582" t="str">
        <f>INDEX('ram ou '!$A:$A,ROW(BDD!B581)-COUNTA('ram ou '!A:A)*ROUNDDOWN((ROW()-ROW(BDD!$B$2))/COUNTA('ram ou '!$A:$A),0),1)</f>
        <v>RETOUR ORLEANS</v>
      </c>
      <c r="C582">
        <f>SUMPRODUCT((Tableau1[[#Headers],[BARRE]:[HUET]]=BDD[[#This Row],[Chauffeur]])*(Tableau1[[BARRE]:[HUET]]=BDD[[#This Row],[Tournée]]))</f>
        <v>0</v>
      </c>
    </row>
    <row r="583" spans="1:3">
      <c r="A583" t="str">
        <f>INDEX(Tableau1[[#Headers],[BARRE]:[HUET]],1,1+(ROW()-2)/COUNTA('ram ou '!$A:$A))</f>
        <v>NOLLET</v>
      </c>
      <c r="B583" t="str">
        <f>INDEX('ram ou '!$A:$A,ROW(BDD!B582)-COUNTA('ram ou '!A:A)*ROUNDDOWN((ROW()-ROW(BDD!$B$2))/COUNTA('ram ou '!$A:$A),0),1)</f>
        <v>RETOUR ORLEANS LU</v>
      </c>
      <c r="C583">
        <f>SUMPRODUCT((Tableau1[[#Headers],[BARRE]:[HUET]]=BDD[[#This Row],[Chauffeur]])*(Tableau1[[BARRE]:[HUET]]=BDD[[#This Row],[Tournée]]))</f>
        <v>0</v>
      </c>
    </row>
    <row r="584" spans="1:3">
      <c r="A584" t="str">
        <f>INDEX(Tableau1[[#Headers],[BARRE]:[HUET]],1,1+(ROW()-2)/COUNTA('ram ou '!$A:$A))</f>
        <v>NOLLET</v>
      </c>
      <c r="B584" t="str">
        <f>INDEX('ram ou '!$A:$A,ROW(BDD!B583)-COUNTA('ram ou '!A:A)*ROUNDDOWN((ROW()-ROW(BDD!$B$2))/COUNTA('ram ou '!$A:$A),0),1)</f>
        <v>RETOUR ORLEANS SA</v>
      </c>
      <c r="C584">
        <f>SUMPRODUCT((Tableau1[[#Headers],[BARRE]:[HUET]]=BDD[[#This Row],[Chauffeur]])*(Tableau1[[BARRE]:[HUET]]=BDD[[#This Row],[Tournée]]))</f>
        <v>0</v>
      </c>
    </row>
    <row r="585" spans="1:3">
      <c r="A585" t="str">
        <f>INDEX(Tableau1[[#Headers],[BARRE]:[HUET]],1,1+(ROW()-2)/COUNTA('ram ou '!$A:$A))</f>
        <v>NOLLET</v>
      </c>
      <c r="B585" t="str">
        <f>INDEX('ram ou '!$A:$A,ROW(BDD!B584)-COUNTA('ram ou '!A:A)*ROUNDDOWN((ROW()-ROW(BDD!$B$2))/COUNTA('ram ou '!$A:$A),0),1)</f>
        <v>SUP A/A PARIS</v>
      </c>
      <c r="C585">
        <f>SUMPRODUCT((Tableau1[[#Headers],[BARRE]:[HUET]]=BDD[[#This Row],[Chauffeur]])*(Tableau1[[BARRE]:[HUET]]=BDD[[#This Row],[Tournée]]))</f>
        <v>0</v>
      </c>
    </row>
    <row r="586" spans="1:3">
      <c r="A586" t="str">
        <f>INDEX(Tableau1[[#Headers],[BARRE]:[HUET]],1,1+(ROW()-2)/COUNTA('ram ou '!$A:$A))</f>
        <v>NOLLET</v>
      </c>
      <c r="B586" t="str">
        <f>INDEX('ram ou '!$A:$A,ROW(BDD!B585)-COUNTA('ram ou '!A:A)*ROUNDDOWN((ROW()-ROW(BDD!$B$2))/COUNTA('ram ou '!$A:$A),0),1)</f>
        <v>VENDEE</v>
      </c>
      <c r="C586">
        <f>SUMPRODUCT((Tableau1[[#Headers],[BARRE]:[HUET]]=BDD[[#This Row],[Chauffeur]])*(Tableau1[[BARRE]:[HUET]]=BDD[[#This Row],[Tournée]]))</f>
        <v>0</v>
      </c>
    </row>
    <row r="587" spans="1:3">
      <c r="A587" t="str">
        <f>INDEX(Tableau1[[#Headers],[BARRE]:[HUET]],1,1+(ROW()-2)/COUNTA('ram ou '!$A:$A))</f>
        <v>NOLLET</v>
      </c>
      <c r="B587" t="str">
        <f>INDEX('ram ou '!$A:$A,ROW(BDD!B586)-COUNTA('ram ou '!A:A)*ROUNDDOWN((ROW()-ROW(BDD!$B$2))/COUNTA('ram ou '!$A:$A),0),1)</f>
        <v>RAM MALO + LAVAL</v>
      </c>
      <c r="C587">
        <f>SUMPRODUCT((Tableau1[[#Headers],[BARRE]:[HUET]]=BDD[[#This Row],[Chauffeur]])*(Tableau1[[BARRE]:[HUET]]=BDD[[#This Row],[Tournée]]))</f>
        <v>0</v>
      </c>
    </row>
    <row r="588" spans="1:3">
      <c r="A588" t="str">
        <f>INDEX(Tableau1[[#Headers],[BARRE]:[HUET]],1,1+(ROW()-2)/COUNTA('ram ou '!$A:$A))</f>
        <v>NOLLET</v>
      </c>
      <c r="B588" t="str">
        <f>INDEX('ram ou '!$A:$A,ROW(BDD!B587)-COUNTA('ram ou '!A:A)*ROUNDDOWN((ROW()-ROW(BDD!$B$2))/COUNTA('ram ou '!$A:$A),0),1)</f>
        <v>NAV LANGRE DIM</v>
      </c>
      <c r="C588">
        <f>SUMPRODUCT((Tableau1[[#Headers],[BARRE]:[HUET]]=BDD[[#This Row],[Chauffeur]])*(Tableau1[[BARRE]:[HUET]]=BDD[[#This Row],[Tournée]]))</f>
        <v>0</v>
      </c>
    </row>
    <row r="589" spans="1:3">
      <c r="A589" t="str">
        <f>INDEX(Tableau1[[#Headers],[BARRE]:[HUET]],1,1+(ROW()-2)/COUNTA('ram ou '!$A:$A))</f>
        <v>NOLLET</v>
      </c>
      <c r="B589" t="str">
        <f>INDEX('ram ou '!$A:$A,ROW(BDD!B588)-COUNTA('ram ou '!A:A)*ROUNDDOWN((ROW()-ROW(BDD!$B$2))/COUNTA('ram ou '!$A:$A),0),1)</f>
        <v>SU FONTENAY 12H</v>
      </c>
      <c r="C589">
        <f>SUMPRODUCT((Tableau1[[#Headers],[BARRE]:[HUET]]=BDD[[#This Row],[Chauffeur]])*(Tableau1[[BARRE]:[HUET]]=BDD[[#This Row],[Tournée]]))</f>
        <v>0</v>
      </c>
    </row>
    <row r="590" spans="1:3">
      <c r="A590" t="str">
        <f>INDEX(Tableau1[[#Headers],[BARRE]:[HUET]],1,1+(ROW()-2)/COUNTA('ram ou '!$A:$A))</f>
        <v>NOLLET</v>
      </c>
      <c r="B590" t="str">
        <f>INDEX('ram ou '!$A:$A,ROW(BDD!B589)-COUNTA('ram ou '!A:A)*ROUNDDOWN((ROW()-ROW(BDD!$B$2))/COUNTA('ram ou '!$A:$A),0),1)</f>
        <v>PLAINTEL DIM</v>
      </c>
      <c r="C590">
        <f>SUMPRODUCT((Tableau1[[#Headers],[BARRE]:[HUET]]=BDD[[#This Row],[Chauffeur]])*(Tableau1[[BARRE]:[HUET]]=BDD[[#This Row],[Tournée]]))</f>
        <v>0</v>
      </c>
    </row>
    <row r="591" spans="1:3">
      <c r="A591" t="str">
        <f>INDEX(Tableau1[[#Headers],[BARRE]:[HUET]],1,1+(ROW()-2)/COUNTA('ram ou '!$A:$A))</f>
        <v>NOLLET</v>
      </c>
      <c r="B591" t="str">
        <f>INDEX('ram ou '!$A:$A,ROW(BDD!B590)-COUNTA('ram ou '!A:A)*ROUNDDOWN((ROW()-ROW(BDD!$B$2))/COUNTA('ram ou '!$A:$A),0),1)</f>
        <v>ROUEN + BASES</v>
      </c>
      <c r="C591">
        <f>SUMPRODUCT((Tableau1[[#Headers],[BARRE]:[HUET]]=BDD[[#This Row],[Chauffeur]])*(Tableau1[[BARRE]:[HUET]]=BDD[[#This Row],[Tournée]]))</f>
        <v>0</v>
      </c>
    </row>
    <row r="592" spans="1:3">
      <c r="A592" t="str">
        <f>INDEX(Tableau1[[#Headers],[BARRE]:[HUET]],1,1+(ROW()-2)/COUNTA('ram ou '!$A:$A))</f>
        <v>NOLLET</v>
      </c>
      <c r="B592" t="str">
        <f>INDEX('ram ou '!$A:$A,ROW(BDD!B591)-COUNTA('ram ou '!A:A)*ROUNDDOWN((ROW()-ROW(BDD!$B$2))/COUNTA('ram ou '!$A:$A),0),1)</f>
        <v>LE MANS A/A</v>
      </c>
      <c r="C592">
        <f>SUMPRODUCT((Tableau1[[#Headers],[BARRE]:[HUET]]=BDD[[#This Row],[Chauffeur]])*(Tableau1[[BARRE]:[HUET]]=BDD[[#This Row],[Tournée]]))</f>
        <v>1</v>
      </c>
    </row>
    <row r="593" spans="1:3">
      <c r="A593" t="str">
        <f>INDEX(Tableau1[[#Headers],[BARRE]:[HUET]],1,1+(ROW()-2)/COUNTA('ram ou '!$A:$A))</f>
        <v>NOLLET</v>
      </c>
      <c r="B593" t="str">
        <f>INDEX('ram ou '!$A:$A,ROW(BDD!B592)-COUNTA('ram ou '!A:A)*ROUNDDOWN((ROW()-ROW(BDD!$B$2))/COUNTA('ram ou '!$A:$A),0),1)</f>
        <v>NAV TOURS</v>
      </c>
      <c r="C593">
        <f>SUMPRODUCT((Tableau1[[#Headers],[BARRE]:[HUET]]=BDD[[#This Row],[Chauffeur]])*(Tableau1[[BARRE]:[HUET]]=BDD[[#This Row],[Tournée]]))</f>
        <v>0</v>
      </c>
    </row>
    <row r="594" spans="1:3">
      <c r="A594" t="str">
        <f>INDEX(Tableau1[[#Headers],[BARRE]:[HUET]],1,1+(ROW()-2)/COUNTA('ram ou '!$A:$A))</f>
        <v>PETIT</v>
      </c>
      <c r="B594" t="str">
        <f>INDEX('ram ou '!$A:$A,ROW(BDD!B593)-COUNTA('ram ou '!A:A)*ROUNDDOWN((ROW()-ROW(BDD!$B$2))/COUNTA('ram ou '!$A:$A),0),1)</f>
        <v>NAV ATHIS 2</v>
      </c>
      <c r="C594">
        <f>SUMPRODUCT((Tableau1[[#Headers],[BARRE]:[HUET]]=BDD[[#This Row],[Chauffeur]])*(Tableau1[[BARRE]:[HUET]]=BDD[[#This Row],[Tournée]]))</f>
        <v>0</v>
      </c>
    </row>
    <row r="595" spans="1:3">
      <c r="A595" t="str">
        <f>INDEX(Tableau1[[#Headers],[BARRE]:[HUET]],1,1+(ROW()-2)/COUNTA('ram ou '!$A:$A))</f>
        <v>PETIT</v>
      </c>
      <c r="B595" t="str">
        <f>INDEX('ram ou '!$A:$A,ROW(BDD!B594)-COUNTA('ram ou '!A:A)*ROUNDDOWN((ROW()-ROW(BDD!$B$2))/COUNTA('ram ou '!$A:$A),0),1)</f>
        <v>NAV CHATEAUBOUR</v>
      </c>
      <c r="C595">
        <f>SUMPRODUCT((Tableau1[[#Headers],[BARRE]:[HUET]]=BDD[[#This Row],[Chauffeur]])*(Tableau1[[BARRE]:[HUET]]=BDD[[#This Row],[Tournée]]))</f>
        <v>0</v>
      </c>
    </row>
    <row r="596" spans="1:3">
      <c r="A596" t="str">
        <f>INDEX(Tableau1[[#Headers],[BARRE]:[HUET]],1,1+(ROW()-2)/COUNTA('ram ou '!$A:$A))</f>
        <v>PETIT</v>
      </c>
      <c r="B596" t="str">
        <f>INDEX('ram ou '!$A:$A,ROW(BDD!B595)-COUNTA('ram ou '!A:A)*ROUNDDOWN((ROW()-ROW(BDD!$B$2))/COUNTA('ram ou '!$A:$A),0),1)</f>
        <v>NAV CHAULNES</v>
      </c>
      <c r="C596">
        <f>SUMPRODUCT((Tableau1[[#Headers],[BARRE]:[HUET]]=BDD[[#This Row],[Chauffeur]])*(Tableau1[[BARRE]:[HUET]]=BDD[[#This Row],[Tournée]]))</f>
        <v>0</v>
      </c>
    </row>
    <row r="597" spans="1:3">
      <c r="A597" t="str">
        <f>INDEX(Tableau1[[#Headers],[BARRE]:[HUET]],1,1+(ROW()-2)/COUNTA('ram ou '!$A:$A))</f>
        <v>PETIT</v>
      </c>
      <c r="B597" t="str">
        <f>INDEX('ram ou '!$A:$A,ROW(BDD!B596)-COUNTA('ram ou '!A:A)*ROUNDDOWN((ROW()-ROW(BDD!$B$2))/COUNTA('ram ou '!$A:$A),0),1)</f>
        <v>NAV CLERMONT</v>
      </c>
      <c r="C597">
        <f>SUMPRODUCT((Tableau1[[#Headers],[BARRE]:[HUET]]=BDD[[#This Row],[Chauffeur]])*(Tableau1[[BARRE]:[HUET]]=BDD[[#This Row],[Tournée]]))</f>
        <v>0</v>
      </c>
    </row>
    <row r="598" spans="1:3">
      <c r="A598" t="str">
        <f>INDEX(Tableau1[[#Headers],[BARRE]:[HUET]],1,1+(ROW()-2)/COUNTA('ram ou '!$A:$A))</f>
        <v>PETIT</v>
      </c>
      <c r="B598" t="str">
        <f>INDEX('ram ou '!$A:$A,ROW(BDD!B597)-COUNTA('ram ou '!A:A)*ROUNDDOWN((ROW()-ROW(BDD!$B$2))/COUNTA('ram ou '!$A:$A),0),1)</f>
        <v>NAV DIJON</v>
      </c>
      <c r="C598">
        <f>SUMPRODUCT((Tableau1[[#Headers],[BARRE]:[HUET]]=BDD[[#This Row],[Chauffeur]])*(Tableau1[[BARRE]:[HUET]]=BDD[[#This Row],[Tournée]]))</f>
        <v>1</v>
      </c>
    </row>
    <row r="599" spans="1:3">
      <c r="A599" t="str">
        <f>INDEX(Tableau1[[#Headers],[BARRE]:[HUET]],1,1+(ROW()-2)/COUNTA('ram ou '!$A:$A))</f>
        <v>PETIT</v>
      </c>
      <c r="B599" t="str">
        <f>INDEX('ram ou '!$A:$A,ROW(BDD!B598)-COUNTA('ram ou '!A:A)*ROUNDDOWN((ROW()-ROW(BDD!$B$2))/COUNTA('ram ou '!$A:$A),0),1)</f>
        <v>NAV LANGRES</v>
      </c>
      <c r="C599">
        <f>SUMPRODUCT((Tableau1[[#Headers],[BARRE]:[HUET]]=BDD[[#This Row],[Chauffeur]])*(Tableau1[[BARRE]:[HUET]]=BDD[[#This Row],[Tournée]]))</f>
        <v>0</v>
      </c>
    </row>
    <row r="600" spans="1:3">
      <c r="A600" t="str">
        <f>INDEX(Tableau1[[#Headers],[BARRE]:[HUET]],1,1+(ROW()-2)/COUNTA('ram ou '!$A:$A))</f>
        <v>PETIT</v>
      </c>
      <c r="B600" t="str">
        <f>INDEX('ram ou '!$A:$A,ROW(BDD!B599)-COUNTA('ram ou '!A:A)*ROUNDDOWN((ROW()-ROW(BDD!$B$2))/COUNTA('ram ou '!$A:$A),0),1)</f>
        <v>NAV LILLE</v>
      </c>
      <c r="C600">
        <f>SUMPRODUCT((Tableau1[[#Headers],[BARRE]:[HUET]]=BDD[[#This Row],[Chauffeur]])*(Tableau1[[BARRE]:[HUET]]=BDD[[#This Row],[Tournée]]))</f>
        <v>0</v>
      </c>
    </row>
    <row r="601" spans="1:3">
      <c r="A601" t="str">
        <f>INDEX(Tableau1[[#Headers],[BARRE]:[HUET]],1,1+(ROW()-2)/COUNTA('ram ou '!$A:$A))</f>
        <v>PETIT</v>
      </c>
      <c r="B601" t="str">
        <f>INDEX('ram ou '!$A:$A,ROW(BDD!B600)-COUNTA('ram ou '!A:A)*ROUNDDOWN((ROW()-ROW(BDD!$B$2))/COUNTA('ram ou '!$A:$A),0),1)</f>
        <v>NAV NIORT</v>
      </c>
      <c r="C601">
        <f>SUMPRODUCT((Tableau1[[#Headers],[BARRE]:[HUET]]=BDD[[#This Row],[Chauffeur]])*(Tableau1[[BARRE]:[HUET]]=BDD[[#This Row],[Tournée]]))</f>
        <v>0</v>
      </c>
    </row>
    <row r="602" spans="1:3">
      <c r="A602" t="str">
        <f>INDEX(Tableau1[[#Headers],[BARRE]:[HUET]],1,1+(ROW()-2)/COUNTA('ram ou '!$A:$A))</f>
        <v>PETIT</v>
      </c>
      <c r="B602" t="str">
        <f>INDEX('ram ou '!$A:$A,ROW(BDD!B601)-COUNTA('ram ou '!A:A)*ROUNDDOWN((ROW()-ROW(BDD!$B$2))/COUNTA('ram ou '!$A:$A),0),1)</f>
        <v xml:space="preserve">NAV ST SEVER </v>
      </c>
      <c r="C602">
        <f>SUMPRODUCT((Tableau1[[#Headers],[BARRE]:[HUET]]=BDD[[#This Row],[Chauffeur]])*(Tableau1[[BARRE]:[HUET]]=BDD[[#This Row],[Tournée]]))</f>
        <v>0</v>
      </c>
    </row>
    <row r="603" spans="1:3">
      <c r="A603" t="str">
        <f>INDEX(Tableau1[[#Headers],[BARRE]:[HUET]],1,1+(ROW()-2)/COUNTA('ram ou '!$A:$A))</f>
        <v>PETIT</v>
      </c>
      <c r="B603" t="str">
        <f>INDEX('ram ou '!$A:$A,ROW(BDD!B602)-COUNTA('ram ou '!A:A)*ROUNDDOWN((ROW()-ROW(BDD!$B$2))/COUNTA('ram ou '!$A:$A),0),1)</f>
        <v>NAV VELAINES</v>
      </c>
      <c r="C603">
        <f>SUMPRODUCT((Tableau1[[#Headers],[BARRE]:[HUET]]=BDD[[#This Row],[Chauffeur]])*(Tableau1[[BARRE]:[HUET]]=BDD[[#This Row],[Tournée]]))</f>
        <v>0</v>
      </c>
    </row>
    <row r="604" spans="1:3">
      <c r="A604" t="str">
        <f>INDEX(Tableau1[[#Headers],[BARRE]:[HUET]],1,1+(ROW()-2)/COUNTA('ram ou '!$A:$A))</f>
        <v>PETIT</v>
      </c>
      <c r="B604" t="str">
        <f>INDEX('ram ou '!$A:$A,ROW(BDD!B603)-COUNTA('ram ou '!A:A)*ROUNDDOWN((ROW()-ROW(BDD!$B$2))/COUNTA('ram ou '!$A:$A),0),1)</f>
        <v>RAM +  NANTES 21H</v>
      </c>
      <c r="C604">
        <f>SUMPRODUCT((Tableau1[[#Headers],[BARRE]:[HUET]]=BDD[[#This Row],[Chauffeur]])*(Tableau1[[BARRE]:[HUET]]=BDD[[#This Row],[Tournée]]))</f>
        <v>1</v>
      </c>
    </row>
    <row r="605" spans="1:3">
      <c r="A605" t="str">
        <f>INDEX(Tableau1[[#Headers],[BARRE]:[HUET]],1,1+(ROW()-2)/COUNTA('ram ou '!$A:$A))</f>
        <v>PETIT</v>
      </c>
      <c r="B605" t="str">
        <f>INDEX('ram ou '!$A:$A,ROW(BDD!B604)-COUNTA('ram ou '!A:A)*ROUNDDOWN((ROW()-ROW(BDD!$B$2))/COUNTA('ram ou '!$A:$A),0),1)</f>
        <v>RAM + 20H TOURS</v>
      </c>
      <c r="C605">
        <f>SUMPRODUCT((Tableau1[[#Headers],[BARRE]:[HUET]]=BDD[[#This Row],[Chauffeur]])*(Tableau1[[BARRE]:[HUET]]=BDD[[#This Row],[Tournée]]))</f>
        <v>0</v>
      </c>
    </row>
    <row r="606" spans="1:3">
      <c r="A606" t="str">
        <f>INDEX(Tableau1[[#Headers],[BARRE]:[HUET]],1,1+(ROW()-2)/COUNTA('ram ou '!$A:$A))</f>
        <v>PETIT</v>
      </c>
      <c r="B606" t="str">
        <f>INDEX('ram ou '!$A:$A,ROW(BDD!B605)-COUNTA('ram ou '!A:A)*ROUNDDOWN((ROW()-ROW(BDD!$B$2))/COUNTA('ram ou '!$A:$A),0),1)</f>
        <v>RAM + 21h30 TOURS</v>
      </c>
      <c r="C606">
        <f>SUMPRODUCT((Tableau1[[#Headers],[BARRE]:[HUET]]=BDD[[#This Row],[Chauffeur]])*(Tableau1[[BARRE]:[HUET]]=BDD[[#This Row],[Tournée]]))</f>
        <v>0</v>
      </c>
    </row>
    <row r="607" spans="1:3">
      <c r="A607" t="str">
        <f>INDEX(Tableau1[[#Headers],[BARRE]:[HUET]],1,1+(ROW()-2)/COUNTA('ram ou '!$A:$A))</f>
        <v>PETIT</v>
      </c>
      <c r="B607" t="str">
        <f>INDEX('ram ou '!$A:$A,ROW(BDD!B606)-COUNTA('ram ou '!A:A)*ROUNDDOWN((ROW()-ROW(BDD!$B$2))/COUNTA('ram ou '!$A:$A),0),1)</f>
        <v>RAM + ANGERS 21H30</v>
      </c>
      <c r="C607">
        <f>SUMPRODUCT((Tableau1[[#Headers],[BARRE]:[HUET]]=BDD[[#This Row],[Chauffeur]])*(Tableau1[[BARRE]:[HUET]]=BDD[[#This Row],[Tournée]]))</f>
        <v>0</v>
      </c>
    </row>
    <row r="608" spans="1:3">
      <c r="A608" t="str">
        <f>INDEX(Tableau1[[#Headers],[BARRE]:[HUET]],1,1+(ROW()-2)/COUNTA('ram ou '!$A:$A))</f>
        <v>PETIT</v>
      </c>
      <c r="B608" t="str">
        <f>INDEX('ram ou '!$A:$A,ROW(BDD!B607)-COUNTA('ram ou '!A:A)*ROUNDDOWN((ROW()-ROW(BDD!$B$2))/COUNTA('ram ou '!$A:$A),0),1)</f>
        <v>RAM + ATHIS 1</v>
      </c>
      <c r="C608">
        <f>SUMPRODUCT((Tableau1[[#Headers],[BARRE]:[HUET]]=BDD[[#This Row],[Chauffeur]])*(Tableau1[[BARRE]:[HUET]]=BDD[[#This Row],[Tournée]]))</f>
        <v>0</v>
      </c>
    </row>
    <row r="609" spans="1:3">
      <c r="A609" t="str">
        <f>INDEX(Tableau1[[#Headers],[BARRE]:[HUET]],1,1+(ROW()-2)/COUNTA('ram ou '!$A:$A))</f>
        <v>PETIT</v>
      </c>
      <c r="B609" t="str">
        <f>INDEX('ram ou '!$A:$A,ROW(BDD!B608)-COUNTA('ram ou '!A:A)*ROUNDDOWN((ROW()-ROW(BDD!$B$2))/COUNTA('ram ou '!$A:$A),0),1)</f>
        <v>RAM + CAEN 21H15</v>
      </c>
      <c r="C609">
        <f>SUMPRODUCT((Tableau1[[#Headers],[BARRE]:[HUET]]=BDD[[#This Row],[Chauffeur]])*(Tableau1[[BARRE]:[HUET]]=BDD[[#This Row],[Tournée]]))</f>
        <v>0</v>
      </c>
    </row>
    <row r="610" spans="1:3">
      <c r="A610" t="str">
        <f>INDEX(Tableau1[[#Headers],[BARRE]:[HUET]],1,1+(ROW()-2)/COUNTA('ram ou '!$A:$A))</f>
        <v>PETIT</v>
      </c>
      <c r="B610" t="str">
        <f>INDEX('ram ou '!$A:$A,ROW(BDD!B609)-COUNTA('ram ou '!A:A)*ROUNDDOWN((ROW()-ROW(BDD!$B$2))/COUNTA('ram ou '!$A:$A),0),1)</f>
        <v>RAM + NANTES 1</v>
      </c>
      <c r="C610">
        <f>SUMPRODUCT((Tableau1[[#Headers],[BARRE]:[HUET]]=BDD[[#This Row],[Chauffeur]])*(Tableau1[[BARRE]:[HUET]]=BDD[[#This Row],[Tournée]]))</f>
        <v>0</v>
      </c>
    </row>
    <row r="611" spans="1:3">
      <c r="A611" t="str">
        <f>INDEX(Tableau1[[#Headers],[BARRE]:[HUET]],1,1+(ROW()-2)/COUNTA('ram ou '!$A:$A))</f>
        <v>PETIT</v>
      </c>
      <c r="B611" t="str">
        <f>INDEX('ram ou '!$A:$A,ROW(BDD!B610)-COUNTA('ram ou '!A:A)*ROUNDDOWN((ROW()-ROW(BDD!$B$2))/COUNTA('ram ou '!$A:$A),0),1)</f>
        <v>RAM + ORLEANS 21H</v>
      </c>
      <c r="C611">
        <f>SUMPRODUCT((Tableau1[[#Headers],[BARRE]:[HUET]]=BDD[[#This Row],[Chauffeur]])*(Tableau1[[BARRE]:[HUET]]=BDD[[#This Row],[Tournée]]))</f>
        <v>1</v>
      </c>
    </row>
    <row r="612" spans="1:3">
      <c r="A612" t="str">
        <f>INDEX(Tableau1[[#Headers],[BARRE]:[HUET]],1,1+(ROW()-2)/COUNTA('ram ou '!$A:$A))</f>
        <v>PETIT</v>
      </c>
      <c r="B612" t="str">
        <f>INDEX('ram ou '!$A:$A,ROW(BDD!B611)-COUNTA('ram ou '!A:A)*ROUNDDOWN((ROW()-ROW(BDD!$B$2))/COUNTA('ram ou '!$A:$A),0),1)</f>
        <v>RAM 14H00</v>
      </c>
      <c r="C612">
        <f>SUMPRODUCT((Tableau1[[#Headers],[BARRE]:[HUET]]=BDD[[#This Row],[Chauffeur]])*(Tableau1[[BARRE]:[HUET]]=BDD[[#This Row],[Tournée]]))</f>
        <v>2</v>
      </c>
    </row>
    <row r="613" spans="1:3">
      <c r="A613" t="str">
        <f>INDEX(Tableau1[[#Headers],[BARRE]:[HUET]],1,1+(ROW()-2)/COUNTA('ram ou '!$A:$A))</f>
        <v>PETIT</v>
      </c>
      <c r="B613" t="str">
        <f>INDEX('ram ou '!$A:$A,ROW(BDD!B612)-COUNTA('ram ou '!A:A)*ROUNDDOWN((ROW()-ROW(BDD!$B$2))/COUNTA('ram ou '!$A:$A),0),1)</f>
        <v>AGEN</v>
      </c>
      <c r="C613">
        <f>SUMPRODUCT((Tableau1[[#Headers],[BARRE]:[HUET]]=BDD[[#This Row],[Chauffeur]])*(Tableau1[[BARRE]:[HUET]]=BDD[[#This Row],[Tournée]]))</f>
        <v>0</v>
      </c>
    </row>
    <row r="614" spans="1:3">
      <c r="A614" t="str">
        <f>INDEX(Tableau1[[#Headers],[BARRE]:[HUET]],1,1+(ROW()-2)/COUNTA('ram ou '!$A:$A))</f>
        <v>PETIT</v>
      </c>
      <c r="B614" t="str">
        <f>INDEX('ram ou '!$A:$A,ROW(BDD!B613)-COUNTA('ram ou '!A:A)*ROUNDDOWN((ROW()-ROW(BDD!$B$2))/COUNTA('ram ou '!$A:$A),0),1)</f>
        <v>AGEN DIM</v>
      </c>
      <c r="C614">
        <f>SUMPRODUCT((Tableau1[[#Headers],[BARRE]:[HUET]]=BDD[[#This Row],[Chauffeur]])*(Tableau1[[BARRE]:[HUET]]=BDD[[#This Row],[Tournée]]))</f>
        <v>0</v>
      </c>
    </row>
    <row r="615" spans="1:3">
      <c r="A615" t="str">
        <f>INDEX(Tableau1[[#Headers],[BARRE]:[HUET]],1,1+(ROW()-2)/COUNTA('ram ou '!$A:$A))</f>
        <v>PETIT</v>
      </c>
      <c r="B615" t="str">
        <f>INDEX('ram ou '!$A:$A,ROW(BDD!B614)-COUNTA('ram ou '!A:A)*ROUNDDOWN((ROW()-ROW(BDD!$B$2))/COUNTA('ram ou '!$A:$A),0),1)</f>
        <v>AMILLY / SENS</v>
      </c>
      <c r="C615">
        <f>SUMPRODUCT((Tableau1[[#Headers],[BARRE]:[HUET]]=BDD[[#This Row],[Chauffeur]])*(Tableau1[[BARRE]:[HUET]]=BDD[[#This Row],[Tournée]]))</f>
        <v>0</v>
      </c>
    </row>
    <row r="616" spans="1:3">
      <c r="A616" t="str">
        <f>INDEX(Tableau1[[#Headers],[BARRE]:[HUET]],1,1+(ROW()-2)/COUNTA('ram ou '!$A:$A))</f>
        <v>PETIT</v>
      </c>
      <c r="B616" t="str">
        <f>INDEX('ram ou '!$A:$A,ROW(BDD!B615)-COUNTA('ram ou '!A:A)*ROUNDDOWN((ROW()-ROW(BDD!$B$2))/COUNTA('ram ou '!$A:$A),0),1)</f>
        <v>JACQUET SA</v>
      </c>
      <c r="C616">
        <f>SUMPRODUCT((Tableau1[[#Headers],[BARRE]:[HUET]]=BDD[[#This Row],[Chauffeur]])*(Tableau1[[BARRE]:[HUET]]=BDD[[#This Row],[Tournée]]))</f>
        <v>0</v>
      </c>
    </row>
    <row r="617" spans="1:3">
      <c r="A617" t="str">
        <f>INDEX(Tableau1[[#Headers],[BARRE]:[HUET]],1,1+(ROW()-2)/COUNTA('ram ou '!$A:$A))</f>
        <v>PETIT</v>
      </c>
      <c r="B617" t="str">
        <f>INDEX('ram ou '!$A:$A,ROW(BDD!B616)-COUNTA('ram ou '!A:A)*ROUNDDOWN((ROW()-ROW(BDD!$B$2))/COUNTA('ram ou '!$A:$A),0),1)</f>
        <v>PARIS 13H30</v>
      </c>
      <c r="C617">
        <f>SUMPRODUCT((Tableau1[[#Headers],[BARRE]:[HUET]]=BDD[[#This Row],[Chauffeur]])*(Tableau1[[BARRE]:[HUET]]=BDD[[#This Row],[Tournée]]))</f>
        <v>0</v>
      </c>
    </row>
    <row r="618" spans="1:3">
      <c r="A618" t="str">
        <f>INDEX(Tableau1[[#Headers],[BARRE]:[HUET]],1,1+(ROW()-2)/COUNTA('ram ou '!$A:$A))</f>
        <v>PETIT</v>
      </c>
      <c r="B618" t="str">
        <f>INDEX('ram ou '!$A:$A,ROW(BDD!B617)-COUNTA('ram ou '!A:A)*ROUNDDOWN((ROW()-ROW(BDD!$B$2))/COUNTA('ram ou '!$A:$A),0),1)</f>
        <v>RETOUR AGEN</v>
      </c>
      <c r="C618">
        <f>SUMPRODUCT((Tableau1[[#Headers],[BARRE]:[HUET]]=BDD[[#This Row],[Chauffeur]])*(Tableau1[[BARRE]:[HUET]]=BDD[[#This Row],[Tournée]]))</f>
        <v>0</v>
      </c>
    </row>
    <row r="619" spans="1:3">
      <c r="A619" t="str">
        <f>INDEX(Tableau1[[#Headers],[BARRE]:[HUET]],1,1+(ROW()-2)/COUNTA('ram ou '!$A:$A))</f>
        <v>PETIT</v>
      </c>
      <c r="B619" t="str">
        <f>INDEX('ram ou '!$A:$A,ROW(BDD!B618)-COUNTA('ram ou '!A:A)*ROUNDDOWN((ROW()-ROW(BDD!$B$2))/COUNTA('ram ou '!$A:$A),0),1)</f>
        <v>RETOUR ORLEANS</v>
      </c>
      <c r="C619">
        <f>SUMPRODUCT((Tableau1[[#Headers],[BARRE]:[HUET]]=BDD[[#This Row],[Chauffeur]])*(Tableau1[[BARRE]:[HUET]]=BDD[[#This Row],[Tournée]]))</f>
        <v>0</v>
      </c>
    </row>
    <row r="620" spans="1:3">
      <c r="A620" t="str">
        <f>INDEX(Tableau1[[#Headers],[BARRE]:[HUET]],1,1+(ROW()-2)/COUNTA('ram ou '!$A:$A))</f>
        <v>PETIT</v>
      </c>
      <c r="B620" t="str">
        <f>INDEX('ram ou '!$A:$A,ROW(BDD!B619)-COUNTA('ram ou '!A:A)*ROUNDDOWN((ROW()-ROW(BDD!$B$2))/COUNTA('ram ou '!$A:$A),0),1)</f>
        <v>RETOUR ORLEANS LU</v>
      </c>
      <c r="C620">
        <f>SUMPRODUCT((Tableau1[[#Headers],[BARRE]:[HUET]]=BDD[[#This Row],[Chauffeur]])*(Tableau1[[BARRE]:[HUET]]=BDD[[#This Row],[Tournée]]))</f>
        <v>0</v>
      </c>
    </row>
    <row r="621" spans="1:3">
      <c r="A621" t="str">
        <f>INDEX(Tableau1[[#Headers],[BARRE]:[HUET]],1,1+(ROW()-2)/COUNTA('ram ou '!$A:$A))</f>
        <v>PETIT</v>
      </c>
      <c r="B621" t="str">
        <f>INDEX('ram ou '!$A:$A,ROW(BDD!B620)-COUNTA('ram ou '!A:A)*ROUNDDOWN((ROW()-ROW(BDD!$B$2))/COUNTA('ram ou '!$A:$A),0),1)</f>
        <v>RETOUR ORLEANS SA</v>
      </c>
      <c r="C621">
        <f>SUMPRODUCT((Tableau1[[#Headers],[BARRE]:[HUET]]=BDD[[#This Row],[Chauffeur]])*(Tableau1[[BARRE]:[HUET]]=BDD[[#This Row],[Tournée]]))</f>
        <v>0</v>
      </c>
    </row>
    <row r="622" spans="1:3">
      <c r="A622" t="str">
        <f>INDEX(Tableau1[[#Headers],[BARRE]:[HUET]],1,1+(ROW()-2)/COUNTA('ram ou '!$A:$A))</f>
        <v>PETIT</v>
      </c>
      <c r="B622" t="str">
        <f>INDEX('ram ou '!$A:$A,ROW(BDD!B621)-COUNTA('ram ou '!A:A)*ROUNDDOWN((ROW()-ROW(BDD!$B$2))/COUNTA('ram ou '!$A:$A),0),1)</f>
        <v>SUP A/A PARIS</v>
      </c>
      <c r="C622">
        <f>SUMPRODUCT((Tableau1[[#Headers],[BARRE]:[HUET]]=BDD[[#This Row],[Chauffeur]])*(Tableau1[[BARRE]:[HUET]]=BDD[[#This Row],[Tournée]]))</f>
        <v>0</v>
      </c>
    </row>
    <row r="623" spans="1:3">
      <c r="A623" t="str">
        <f>INDEX(Tableau1[[#Headers],[BARRE]:[HUET]],1,1+(ROW()-2)/COUNTA('ram ou '!$A:$A))</f>
        <v>PETIT</v>
      </c>
      <c r="B623" t="str">
        <f>INDEX('ram ou '!$A:$A,ROW(BDD!B622)-COUNTA('ram ou '!A:A)*ROUNDDOWN((ROW()-ROW(BDD!$B$2))/COUNTA('ram ou '!$A:$A),0),1)</f>
        <v>VENDEE</v>
      </c>
      <c r="C623">
        <f>SUMPRODUCT((Tableau1[[#Headers],[BARRE]:[HUET]]=BDD[[#This Row],[Chauffeur]])*(Tableau1[[BARRE]:[HUET]]=BDD[[#This Row],[Tournée]]))</f>
        <v>0</v>
      </c>
    </row>
    <row r="624" spans="1:3">
      <c r="A624" t="str">
        <f>INDEX(Tableau1[[#Headers],[BARRE]:[HUET]],1,1+(ROW()-2)/COUNTA('ram ou '!$A:$A))</f>
        <v>PETIT</v>
      </c>
      <c r="B624" t="str">
        <f>INDEX('ram ou '!$A:$A,ROW(BDD!B623)-COUNTA('ram ou '!A:A)*ROUNDDOWN((ROW()-ROW(BDD!$B$2))/COUNTA('ram ou '!$A:$A),0),1)</f>
        <v>RAM MALO + LAVAL</v>
      </c>
      <c r="C624">
        <f>SUMPRODUCT((Tableau1[[#Headers],[BARRE]:[HUET]]=BDD[[#This Row],[Chauffeur]])*(Tableau1[[BARRE]:[HUET]]=BDD[[#This Row],[Tournée]]))</f>
        <v>0</v>
      </c>
    </row>
    <row r="625" spans="1:3">
      <c r="A625" t="str">
        <f>INDEX(Tableau1[[#Headers],[BARRE]:[HUET]],1,1+(ROW()-2)/COUNTA('ram ou '!$A:$A))</f>
        <v>PETIT</v>
      </c>
      <c r="B625" t="str">
        <f>INDEX('ram ou '!$A:$A,ROW(BDD!B624)-COUNTA('ram ou '!A:A)*ROUNDDOWN((ROW()-ROW(BDD!$B$2))/COUNTA('ram ou '!$A:$A),0),1)</f>
        <v>NAV LANGRE DIM</v>
      </c>
      <c r="C625">
        <f>SUMPRODUCT((Tableau1[[#Headers],[BARRE]:[HUET]]=BDD[[#This Row],[Chauffeur]])*(Tableau1[[BARRE]:[HUET]]=BDD[[#This Row],[Tournée]]))</f>
        <v>0</v>
      </c>
    </row>
    <row r="626" spans="1:3">
      <c r="A626" t="str">
        <f>INDEX(Tableau1[[#Headers],[BARRE]:[HUET]],1,1+(ROW()-2)/COUNTA('ram ou '!$A:$A))</f>
        <v>PETIT</v>
      </c>
      <c r="B626" t="str">
        <f>INDEX('ram ou '!$A:$A,ROW(BDD!B625)-COUNTA('ram ou '!A:A)*ROUNDDOWN((ROW()-ROW(BDD!$B$2))/COUNTA('ram ou '!$A:$A),0),1)</f>
        <v>SU FONTENAY 12H</v>
      </c>
      <c r="C626">
        <f>SUMPRODUCT((Tableau1[[#Headers],[BARRE]:[HUET]]=BDD[[#This Row],[Chauffeur]])*(Tableau1[[BARRE]:[HUET]]=BDD[[#This Row],[Tournée]]))</f>
        <v>0</v>
      </c>
    </row>
    <row r="627" spans="1:3">
      <c r="A627" t="str">
        <f>INDEX(Tableau1[[#Headers],[BARRE]:[HUET]],1,1+(ROW()-2)/COUNTA('ram ou '!$A:$A))</f>
        <v>PETIT</v>
      </c>
      <c r="B627" t="str">
        <f>INDEX('ram ou '!$A:$A,ROW(BDD!B626)-COUNTA('ram ou '!A:A)*ROUNDDOWN((ROW()-ROW(BDD!$B$2))/COUNTA('ram ou '!$A:$A),0),1)</f>
        <v>PLAINTEL DIM</v>
      </c>
      <c r="C627">
        <f>SUMPRODUCT((Tableau1[[#Headers],[BARRE]:[HUET]]=BDD[[#This Row],[Chauffeur]])*(Tableau1[[BARRE]:[HUET]]=BDD[[#This Row],[Tournée]]))</f>
        <v>0</v>
      </c>
    </row>
    <row r="628" spans="1:3">
      <c r="A628" t="str">
        <f>INDEX(Tableau1[[#Headers],[BARRE]:[HUET]],1,1+(ROW()-2)/COUNTA('ram ou '!$A:$A))</f>
        <v>PETIT</v>
      </c>
      <c r="B628" t="str">
        <f>INDEX('ram ou '!$A:$A,ROW(BDD!B627)-COUNTA('ram ou '!A:A)*ROUNDDOWN((ROW()-ROW(BDD!$B$2))/COUNTA('ram ou '!$A:$A),0),1)</f>
        <v>ROUEN + BASES</v>
      </c>
      <c r="C628">
        <f>SUMPRODUCT((Tableau1[[#Headers],[BARRE]:[HUET]]=BDD[[#This Row],[Chauffeur]])*(Tableau1[[BARRE]:[HUET]]=BDD[[#This Row],[Tournée]]))</f>
        <v>0</v>
      </c>
    </row>
    <row r="629" spans="1:3">
      <c r="A629" t="str">
        <f>INDEX(Tableau1[[#Headers],[BARRE]:[HUET]],1,1+(ROW()-2)/COUNTA('ram ou '!$A:$A))</f>
        <v>PETIT</v>
      </c>
      <c r="B629" t="str">
        <f>INDEX('ram ou '!$A:$A,ROW(BDD!B628)-COUNTA('ram ou '!A:A)*ROUNDDOWN((ROW()-ROW(BDD!$B$2))/COUNTA('ram ou '!$A:$A),0),1)</f>
        <v>LE MANS A/A</v>
      </c>
      <c r="C629">
        <f>SUMPRODUCT((Tableau1[[#Headers],[BARRE]:[HUET]]=BDD[[#This Row],[Chauffeur]])*(Tableau1[[BARRE]:[HUET]]=BDD[[#This Row],[Tournée]]))</f>
        <v>0</v>
      </c>
    </row>
    <row r="630" spans="1:3">
      <c r="A630" t="str">
        <f>INDEX(Tableau1[[#Headers],[BARRE]:[HUET]],1,1+(ROW()-2)/COUNTA('ram ou '!$A:$A))</f>
        <v>PETIT</v>
      </c>
      <c r="B630" t="str">
        <f>INDEX('ram ou '!$A:$A,ROW(BDD!B629)-COUNTA('ram ou '!A:A)*ROUNDDOWN((ROW()-ROW(BDD!$B$2))/COUNTA('ram ou '!$A:$A),0),1)</f>
        <v>NAV TOURS</v>
      </c>
      <c r="C630">
        <f>SUMPRODUCT((Tableau1[[#Headers],[BARRE]:[HUET]]=BDD[[#This Row],[Chauffeur]])*(Tableau1[[BARRE]:[HUET]]=BDD[[#This Row],[Tournée]]))</f>
        <v>0</v>
      </c>
    </row>
    <row r="631" spans="1:3">
      <c r="A631" t="str">
        <f>INDEX(Tableau1[[#Headers],[BARRE]:[HUET]],1,1+(ROW()-2)/COUNTA('ram ou '!$A:$A))</f>
        <v>RAZE</v>
      </c>
      <c r="B631" t="str">
        <f>INDEX('ram ou '!$A:$A,ROW(BDD!B630)-COUNTA('ram ou '!A:A)*ROUNDDOWN((ROW()-ROW(BDD!$B$2))/COUNTA('ram ou '!$A:$A),0),1)</f>
        <v>NAV ATHIS 2</v>
      </c>
      <c r="C631">
        <f>SUMPRODUCT((Tableau1[[#Headers],[BARRE]:[HUET]]=BDD[[#This Row],[Chauffeur]])*(Tableau1[[BARRE]:[HUET]]=BDD[[#This Row],[Tournée]]))</f>
        <v>0</v>
      </c>
    </row>
    <row r="632" spans="1:3">
      <c r="A632" t="str">
        <f>INDEX(Tableau1[[#Headers],[BARRE]:[HUET]],1,1+(ROW()-2)/COUNTA('ram ou '!$A:$A))</f>
        <v>RAZE</v>
      </c>
      <c r="B632" t="str">
        <f>INDEX('ram ou '!$A:$A,ROW(BDD!B631)-COUNTA('ram ou '!A:A)*ROUNDDOWN((ROW()-ROW(BDD!$B$2))/COUNTA('ram ou '!$A:$A),0),1)</f>
        <v>NAV CHATEAUBOUR</v>
      </c>
      <c r="C632">
        <f>SUMPRODUCT((Tableau1[[#Headers],[BARRE]:[HUET]]=BDD[[#This Row],[Chauffeur]])*(Tableau1[[BARRE]:[HUET]]=BDD[[#This Row],[Tournée]]))</f>
        <v>0</v>
      </c>
    </row>
    <row r="633" spans="1:3">
      <c r="A633" t="str">
        <f>INDEX(Tableau1[[#Headers],[BARRE]:[HUET]],1,1+(ROW()-2)/COUNTA('ram ou '!$A:$A))</f>
        <v>RAZE</v>
      </c>
      <c r="B633" t="str">
        <f>INDEX('ram ou '!$A:$A,ROW(BDD!B632)-COUNTA('ram ou '!A:A)*ROUNDDOWN((ROW()-ROW(BDD!$B$2))/COUNTA('ram ou '!$A:$A),0),1)</f>
        <v>NAV CHAULNES</v>
      </c>
      <c r="C633">
        <f>SUMPRODUCT((Tableau1[[#Headers],[BARRE]:[HUET]]=BDD[[#This Row],[Chauffeur]])*(Tableau1[[BARRE]:[HUET]]=BDD[[#This Row],[Tournée]]))</f>
        <v>1</v>
      </c>
    </row>
    <row r="634" spans="1:3">
      <c r="A634" t="str">
        <f>INDEX(Tableau1[[#Headers],[BARRE]:[HUET]],1,1+(ROW()-2)/COUNTA('ram ou '!$A:$A))</f>
        <v>RAZE</v>
      </c>
      <c r="B634" t="str">
        <f>INDEX('ram ou '!$A:$A,ROW(BDD!B633)-COUNTA('ram ou '!A:A)*ROUNDDOWN((ROW()-ROW(BDD!$B$2))/COUNTA('ram ou '!$A:$A),0),1)</f>
        <v>NAV CLERMONT</v>
      </c>
      <c r="C634">
        <f>SUMPRODUCT((Tableau1[[#Headers],[BARRE]:[HUET]]=BDD[[#This Row],[Chauffeur]])*(Tableau1[[BARRE]:[HUET]]=BDD[[#This Row],[Tournée]]))</f>
        <v>0</v>
      </c>
    </row>
    <row r="635" spans="1:3">
      <c r="A635" t="str">
        <f>INDEX(Tableau1[[#Headers],[BARRE]:[HUET]],1,1+(ROW()-2)/COUNTA('ram ou '!$A:$A))</f>
        <v>RAZE</v>
      </c>
      <c r="B635" t="str">
        <f>INDEX('ram ou '!$A:$A,ROW(BDD!B634)-COUNTA('ram ou '!A:A)*ROUNDDOWN((ROW()-ROW(BDD!$B$2))/COUNTA('ram ou '!$A:$A),0),1)</f>
        <v>NAV DIJON</v>
      </c>
      <c r="C635">
        <f>SUMPRODUCT((Tableau1[[#Headers],[BARRE]:[HUET]]=BDD[[#This Row],[Chauffeur]])*(Tableau1[[BARRE]:[HUET]]=BDD[[#This Row],[Tournée]]))</f>
        <v>1</v>
      </c>
    </row>
    <row r="636" spans="1:3">
      <c r="A636" t="str">
        <f>INDEX(Tableau1[[#Headers],[BARRE]:[HUET]],1,1+(ROW()-2)/COUNTA('ram ou '!$A:$A))</f>
        <v>RAZE</v>
      </c>
      <c r="B636" t="str">
        <f>INDEX('ram ou '!$A:$A,ROW(BDD!B635)-COUNTA('ram ou '!A:A)*ROUNDDOWN((ROW()-ROW(BDD!$B$2))/COUNTA('ram ou '!$A:$A),0),1)</f>
        <v>NAV LANGRES</v>
      </c>
      <c r="C636">
        <f>SUMPRODUCT((Tableau1[[#Headers],[BARRE]:[HUET]]=BDD[[#This Row],[Chauffeur]])*(Tableau1[[BARRE]:[HUET]]=BDD[[#This Row],[Tournée]]))</f>
        <v>0</v>
      </c>
    </row>
    <row r="637" spans="1:3">
      <c r="A637" t="str">
        <f>INDEX(Tableau1[[#Headers],[BARRE]:[HUET]],1,1+(ROW()-2)/COUNTA('ram ou '!$A:$A))</f>
        <v>RAZE</v>
      </c>
      <c r="B637" t="str">
        <f>INDEX('ram ou '!$A:$A,ROW(BDD!B636)-COUNTA('ram ou '!A:A)*ROUNDDOWN((ROW()-ROW(BDD!$B$2))/COUNTA('ram ou '!$A:$A),0),1)</f>
        <v>NAV LILLE</v>
      </c>
      <c r="C637">
        <f>SUMPRODUCT((Tableau1[[#Headers],[BARRE]:[HUET]]=BDD[[#This Row],[Chauffeur]])*(Tableau1[[BARRE]:[HUET]]=BDD[[#This Row],[Tournée]]))</f>
        <v>1</v>
      </c>
    </row>
    <row r="638" spans="1:3">
      <c r="A638" t="str">
        <f>INDEX(Tableau1[[#Headers],[BARRE]:[HUET]],1,1+(ROW()-2)/COUNTA('ram ou '!$A:$A))</f>
        <v>RAZE</v>
      </c>
      <c r="B638" t="str">
        <f>INDEX('ram ou '!$A:$A,ROW(BDD!B637)-COUNTA('ram ou '!A:A)*ROUNDDOWN((ROW()-ROW(BDD!$B$2))/COUNTA('ram ou '!$A:$A),0),1)</f>
        <v>NAV NIORT</v>
      </c>
      <c r="C638">
        <f>SUMPRODUCT((Tableau1[[#Headers],[BARRE]:[HUET]]=BDD[[#This Row],[Chauffeur]])*(Tableau1[[BARRE]:[HUET]]=BDD[[#This Row],[Tournée]]))</f>
        <v>0</v>
      </c>
    </row>
    <row r="639" spans="1:3">
      <c r="A639" t="str">
        <f>INDEX(Tableau1[[#Headers],[BARRE]:[HUET]],1,1+(ROW()-2)/COUNTA('ram ou '!$A:$A))</f>
        <v>RAZE</v>
      </c>
      <c r="B639" t="str">
        <f>INDEX('ram ou '!$A:$A,ROW(BDD!B638)-COUNTA('ram ou '!A:A)*ROUNDDOWN((ROW()-ROW(BDD!$B$2))/COUNTA('ram ou '!$A:$A),0),1)</f>
        <v xml:space="preserve">NAV ST SEVER </v>
      </c>
      <c r="C639">
        <f>SUMPRODUCT((Tableau1[[#Headers],[BARRE]:[HUET]]=BDD[[#This Row],[Chauffeur]])*(Tableau1[[BARRE]:[HUET]]=BDD[[#This Row],[Tournée]]))</f>
        <v>0</v>
      </c>
    </row>
    <row r="640" spans="1:3">
      <c r="A640" t="str">
        <f>INDEX(Tableau1[[#Headers],[BARRE]:[HUET]],1,1+(ROW()-2)/COUNTA('ram ou '!$A:$A))</f>
        <v>RAZE</v>
      </c>
      <c r="B640" t="str">
        <f>INDEX('ram ou '!$A:$A,ROW(BDD!B639)-COUNTA('ram ou '!A:A)*ROUNDDOWN((ROW()-ROW(BDD!$B$2))/COUNTA('ram ou '!$A:$A),0),1)</f>
        <v>NAV VELAINES</v>
      </c>
      <c r="C640">
        <f>SUMPRODUCT((Tableau1[[#Headers],[BARRE]:[HUET]]=BDD[[#This Row],[Chauffeur]])*(Tableau1[[BARRE]:[HUET]]=BDD[[#This Row],[Tournée]]))</f>
        <v>0</v>
      </c>
    </row>
    <row r="641" spans="1:3">
      <c r="A641" t="str">
        <f>INDEX(Tableau1[[#Headers],[BARRE]:[HUET]],1,1+(ROW()-2)/COUNTA('ram ou '!$A:$A))</f>
        <v>RAZE</v>
      </c>
      <c r="B641" t="str">
        <f>INDEX('ram ou '!$A:$A,ROW(BDD!B640)-COUNTA('ram ou '!A:A)*ROUNDDOWN((ROW()-ROW(BDD!$B$2))/COUNTA('ram ou '!$A:$A),0),1)</f>
        <v>RAM +  NANTES 21H</v>
      </c>
      <c r="C641">
        <f>SUMPRODUCT((Tableau1[[#Headers],[BARRE]:[HUET]]=BDD[[#This Row],[Chauffeur]])*(Tableau1[[BARRE]:[HUET]]=BDD[[#This Row],[Tournée]]))</f>
        <v>1</v>
      </c>
    </row>
    <row r="642" spans="1:3">
      <c r="A642" t="str">
        <f>INDEX(Tableau1[[#Headers],[BARRE]:[HUET]],1,1+(ROW()-2)/COUNTA('ram ou '!$A:$A))</f>
        <v>RAZE</v>
      </c>
      <c r="B642" t="str">
        <f>INDEX('ram ou '!$A:$A,ROW(BDD!B641)-COUNTA('ram ou '!A:A)*ROUNDDOWN((ROW()-ROW(BDD!$B$2))/COUNTA('ram ou '!$A:$A),0),1)</f>
        <v>RAM + 20H TOURS</v>
      </c>
      <c r="C642">
        <f>SUMPRODUCT((Tableau1[[#Headers],[BARRE]:[HUET]]=BDD[[#This Row],[Chauffeur]])*(Tableau1[[BARRE]:[HUET]]=BDD[[#This Row],[Tournée]]))</f>
        <v>0</v>
      </c>
    </row>
    <row r="643" spans="1:3">
      <c r="A643" t="str">
        <f>INDEX(Tableau1[[#Headers],[BARRE]:[HUET]],1,1+(ROW()-2)/COUNTA('ram ou '!$A:$A))</f>
        <v>RAZE</v>
      </c>
      <c r="B643" t="str">
        <f>INDEX('ram ou '!$A:$A,ROW(BDD!B642)-COUNTA('ram ou '!A:A)*ROUNDDOWN((ROW()-ROW(BDD!$B$2))/COUNTA('ram ou '!$A:$A),0),1)</f>
        <v>RAM + 21h30 TOURS</v>
      </c>
      <c r="C643">
        <f>SUMPRODUCT((Tableau1[[#Headers],[BARRE]:[HUET]]=BDD[[#This Row],[Chauffeur]])*(Tableau1[[BARRE]:[HUET]]=BDD[[#This Row],[Tournée]]))</f>
        <v>0</v>
      </c>
    </row>
    <row r="644" spans="1:3">
      <c r="A644" t="str">
        <f>INDEX(Tableau1[[#Headers],[BARRE]:[HUET]],1,1+(ROW()-2)/COUNTA('ram ou '!$A:$A))</f>
        <v>RAZE</v>
      </c>
      <c r="B644" t="str">
        <f>INDEX('ram ou '!$A:$A,ROW(BDD!B643)-COUNTA('ram ou '!A:A)*ROUNDDOWN((ROW()-ROW(BDD!$B$2))/COUNTA('ram ou '!$A:$A),0),1)</f>
        <v>RAM + ANGERS 21H30</v>
      </c>
      <c r="C644">
        <f>SUMPRODUCT((Tableau1[[#Headers],[BARRE]:[HUET]]=BDD[[#This Row],[Chauffeur]])*(Tableau1[[BARRE]:[HUET]]=BDD[[#This Row],[Tournée]]))</f>
        <v>0</v>
      </c>
    </row>
    <row r="645" spans="1:3">
      <c r="A645" t="str">
        <f>INDEX(Tableau1[[#Headers],[BARRE]:[HUET]],1,1+(ROW()-2)/COUNTA('ram ou '!$A:$A))</f>
        <v>RAZE</v>
      </c>
      <c r="B645" t="str">
        <f>INDEX('ram ou '!$A:$A,ROW(BDD!B644)-COUNTA('ram ou '!A:A)*ROUNDDOWN((ROW()-ROW(BDD!$B$2))/COUNTA('ram ou '!$A:$A),0),1)</f>
        <v>RAM + ATHIS 1</v>
      </c>
      <c r="C645">
        <f>SUMPRODUCT((Tableau1[[#Headers],[BARRE]:[HUET]]=BDD[[#This Row],[Chauffeur]])*(Tableau1[[BARRE]:[HUET]]=BDD[[#This Row],[Tournée]]))</f>
        <v>1</v>
      </c>
    </row>
    <row r="646" spans="1:3">
      <c r="A646" t="str">
        <f>INDEX(Tableau1[[#Headers],[BARRE]:[HUET]],1,1+(ROW()-2)/COUNTA('ram ou '!$A:$A))</f>
        <v>RAZE</v>
      </c>
      <c r="B646" t="str">
        <f>INDEX('ram ou '!$A:$A,ROW(BDD!B645)-COUNTA('ram ou '!A:A)*ROUNDDOWN((ROW()-ROW(BDD!$B$2))/COUNTA('ram ou '!$A:$A),0),1)</f>
        <v>RAM + CAEN 21H15</v>
      </c>
      <c r="C646">
        <f>SUMPRODUCT((Tableau1[[#Headers],[BARRE]:[HUET]]=BDD[[#This Row],[Chauffeur]])*(Tableau1[[BARRE]:[HUET]]=BDD[[#This Row],[Tournée]]))</f>
        <v>0</v>
      </c>
    </row>
    <row r="647" spans="1:3">
      <c r="A647" t="str">
        <f>INDEX(Tableau1[[#Headers],[BARRE]:[HUET]],1,1+(ROW()-2)/COUNTA('ram ou '!$A:$A))</f>
        <v>RAZE</v>
      </c>
      <c r="B647" t="str">
        <f>INDEX('ram ou '!$A:$A,ROW(BDD!B646)-COUNTA('ram ou '!A:A)*ROUNDDOWN((ROW()-ROW(BDD!$B$2))/COUNTA('ram ou '!$A:$A),0),1)</f>
        <v>RAM + NANTES 1</v>
      </c>
      <c r="C647">
        <f>SUMPRODUCT((Tableau1[[#Headers],[BARRE]:[HUET]]=BDD[[#This Row],[Chauffeur]])*(Tableau1[[BARRE]:[HUET]]=BDD[[#This Row],[Tournée]]))</f>
        <v>0</v>
      </c>
    </row>
    <row r="648" spans="1:3">
      <c r="A648" t="str">
        <f>INDEX(Tableau1[[#Headers],[BARRE]:[HUET]],1,1+(ROW()-2)/COUNTA('ram ou '!$A:$A))</f>
        <v>RAZE</v>
      </c>
      <c r="B648" t="str">
        <f>INDEX('ram ou '!$A:$A,ROW(BDD!B647)-COUNTA('ram ou '!A:A)*ROUNDDOWN((ROW()-ROW(BDD!$B$2))/COUNTA('ram ou '!$A:$A),0),1)</f>
        <v>RAM + ORLEANS 21H</v>
      </c>
      <c r="C648">
        <f>SUMPRODUCT((Tableau1[[#Headers],[BARRE]:[HUET]]=BDD[[#This Row],[Chauffeur]])*(Tableau1[[BARRE]:[HUET]]=BDD[[#This Row],[Tournée]]))</f>
        <v>0</v>
      </c>
    </row>
    <row r="649" spans="1:3">
      <c r="A649" t="str">
        <f>INDEX(Tableau1[[#Headers],[BARRE]:[HUET]],1,1+(ROW()-2)/COUNTA('ram ou '!$A:$A))</f>
        <v>RAZE</v>
      </c>
      <c r="B649" t="str">
        <f>INDEX('ram ou '!$A:$A,ROW(BDD!B648)-COUNTA('ram ou '!A:A)*ROUNDDOWN((ROW()-ROW(BDD!$B$2))/COUNTA('ram ou '!$A:$A),0),1)</f>
        <v>RAM 14H00</v>
      </c>
      <c r="C649">
        <f>SUMPRODUCT((Tableau1[[#Headers],[BARRE]:[HUET]]=BDD[[#This Row],[Chauffeur]])*(Tableau1[[BARRE]:[HUET]]=BDD[[#This Row],[Tournée]]))</f>
        <v>2</v>
      </c>
    </row>
    <row r="650" spans="1:3">
      <c r="A650" t="str">
        <f>INDEX(Tableau1[[#Headers],[BARRE]:[HUET]],1,1+(ROW()-2)/COUNTA('ram ou '!$A:$A))</f>
        <v>RAZE</v>
      </c>
      <c r="B650" t="str">
        <f>INDEX('ram ou '!$A:$A,ROW(BDD!B649)-COUNTA('ram ou '!A:A)*ROUNDDOWN((ROW()-ROW(BDD!$B$2))/COUNTA('ram ou '!$A:$A),0),1)</f>
        <v>AGEN</v>
      </c>
      <c r="C650">
        <f>SUMPRODUCT((Tableau1[[#Headers],[BARRE]:[HUET]]=BDD[[#This Row],[Chauffeur]])*(Tableau1[[BARRE]:[HUET]]=BDD[[#This Row],[Tournée]]))</f>
        <v>0</v>
      </c>
    </row>
    <row r="651" spans="1:3">
      <c r="A651" t="str">
        <f>INDEX(Tableau1[[#Headers],[BARRE]:[HUET]],1,1+(ROW()-2)/COUNTA('ram ou '!$A:$A))</f>
        <v>RAZE</v>
      </c>
      <c r="B651" t="str">
        <f>INDEX('ram ou '!$A:$A,ROW(BDD!B650)-COUNTA('ram ou '!A:A)*ROUNDDOWN((ROW()-ROW(BDD!$B$2))/COUNTA('ram ou '!$A:$A),0),1)</f>
        <v>AGEN DIM</v>
      </c>
      <c r="C651">
        <f>SUMPRODUCT((Tableau1[[#Headers],[BARRE]:[HUET]]=BDD[[#This Row],[Chauffeur]])*(Tableau1[[BARRE]:[HUET]]=BDD[[#This Row],[Tournée]]))</f>
        <v>0</v>
      </c>
    </row>
    <row r="652" spans="1:3">
      <c r="A652" t="str">
        <f>INDEX(Tableau1[[#Headers],[BARRE]:[HUET]],1,1+(ROW()-2)/COUNTA('ram ou '!$A:$A))</f>
        <v>RAZE</v>
      </c>
      <c r="B652" t="str">
        <f>INDEX('ram ou '!$A:$A,ROW(BDD!B651)-COUNTA('ram ou '!A:A)*ROUNDDOWN((ROW()-ROW(BDD!$B$2))/COUNTA('ram ou '!$A:$A),0),1)</f>
        <v>AMILLY / SENS</v>
      </c>
      <c r="C652">
        <f>SUMPRODUCT((Tableau1[[#Headers],[BARRE]:[HUET]]=BDD[[#This Row],[Chauffeur]])*(Tableau1[[BARRE]:[HUET]]=BDD[[#This Row],[Tournée]]))</f>
        <v>0</v>
      </c>
    </row>
    <row r="653" spans="1:3">
      <c r="A653" t="str">
        <f>INDEX(Tableau1[[#Headers],[BARRE]:[HUET]],1,1+(ROW()-2)/COUNTA('ram ou '!$A:$A))</f>
        <v>RAZE</v>
      </c>
      <c r="B653" t="str">
        <f>INDEX('ram ou '!$A:$A,ROW(BDD!B652)-COUNTA('ram ou '!A:A)*ROUNDDOWN((ROW()-ROW(BDD!$B$2))/COUNTA('ram ou '!$A:$A),0),1)</f>
        <v>JACQUET SA</v>
      </c>
      <c r="C653">
        <f>SUMPRODUCT((Tableau1[[#Headers],[BARRE]:[HUET]]=BDD[[#This Row],[Chauffeur]])*(Tableau1[[BARRE]:[HUET]]=BDD[[#This Row],[Tournée]]))</f>
        <v>0</v>
      </c>
    </row>
    <row r="654" spans="1:3">
      <c r="A654" t="str">
        <f>INDEX(Tableau1[[#Headers],[BARRE]:[HUET]],1,1+(ROW()-2)/COUNTA('ram ou '!$A:$A))</f>
        <v>RAZE</v>
      </c>
      <c r="B654" t="str">
        <f>INDEX('ram ou '!$A:$A,ROW(BDD!B653)-COUNTA('ram ou '!A:A)*ROUNDDOWN((ROW()-ROW(BDD!$B$2))/COUNTA('ram ou '!$A:$A),0),1)</f>
        <v>PARIS 13H30</v>
      </c>
      <c r="C654">
        <f>SUMPRODUCT((Tableau1[[#Headers],[BARRE]:[HUET]]=BDD[[#This Row],[Chauffeur]])*(Tableau1[[BARRE]:[HUET]]=BDD[[#This Row],[Tournée]]))</f>
        <v>0</v>
      </c>
    </row>
    <row r="655" spans="1:3">
      <c r="A655" t="str">
        <f>INDEX(Tableau1[[#Headers],[BARRE]:[HUET]],1,1+(ROW()-2)/COUNTA('ram ou '!$A:$A))</f>
        <v>RAZE</v>
      </c>
      <c r="B655" t="str">
        <f>INDEX('ram ou '!$A:$A,ROW(BDD!B654)-COUNTA('ram ou '!A:A)*ROUNDDOWN((ROW()-ROW(BDD!$B$2))/COUNTA('ram ou '!$A:$A),0),1)</f>
        <v>RETOUR AGEN</v>
      </c>
      <c r="C655">
        <f>SUMPRODUCT((Tableau1[[#Headers],[BARRE]:[HUET]]=BDD[[#This Row],[Chauffeur]])*(Tableau1[[BARRE]:[HUET]]=BDD[[#This Row],[Tournée]]))</f>
        <v>0</v>
      </c>
    </row>
    <row r="656" spans="1:3">
      <c r="A656" t="str">
        <f>INDEX(Tableau1[[#Headers],[BARRE]:[HUET]],1,1+(ROW()-2)/COUNTA('ram ou '!$A:$A))</f>
        <v>RAZE</v>
      </c>
      <c r="B656" t="str">
        <f>INDEX('ram ou '!$A:$A,ROW(BDD!B655)-COUNTA('ram ou '!A:A)*ROUNDDOWN((ROW()-ROW(BDD!$B$2))/COUNTA('ram ou '!$A:$A),0),1)</f>
        <v>RETOUR ORLEANS</v>
      </c>
      <c r="C656">
        <f>SUMPRODUCT((Tableau1[[#Headers],[BARRE]:[HUET]]=BDD[[#This Row],[Chauffeur]])*(Tableau1[[BARRE]:[HUET]]=BDD[[#This Row],[Tournée]]))</f>
        <v>0</v>
      </c>
    </row>
    <row r="657" spans="1:3">
      <c r="A657" t="str">
        <f>INDEX(Tableau1[[#Headers],[BARRE]:[HUET]],1,1+(ROW()-2)/COUNTA('ram ou '!$A:$A))</f>
        <v>RAZE</v>
      </c>
      <c r="B657" t="str">
        <f>INDEX('ram ou '!$A:$A,ROW(BDD!B656)-COUNTA('ram ou '!A:A)*ROUNDDOWN((ROW()-ROW(BDD!$B$2))/COUNTA('ram ou '!$A:$A),0),1)</f>
        <v>RETOUR ORLEANS LU</v>
      </c>
      <c r="C657">
        <f>SUMPRODUCT((Tableau1[[#Headers],[BARRE]:[HUET]]=BDD[[#This Row],[Chauffeur]])*(Tableau1[[BARRE]:[HUET]]=BDD[[#This Row],[Tournée]]))</f>
        <v>0</v>
      </c>
    </row>
    <row r="658" spans="1:3">
      <c r="A658" t="str">
        <f>INDEX(Tableau1[[#Headers],[BARRE]:[HUET]],1,1+(ROW()-2)/COUNTA('ram ou '!$A:$A))</f>
        <v>RAZE</v>
      </c>
      <c r="B658" t="str">
        <f>INDEX('ram ou '!$A:$A,ROW(BDD!B657)-COUNTA('ram ou '!A:A)*ROUNDDOWN((ROW()-ROW(BDD!$B$2))/COUNTA('ram ou '!$A:$A),0),1)</f>
        <v>RETOUR ORLEANS SA</v>
      </c>
      <c r="C658">
        <f>SUMPRODUCT((Tableau1[[#Headers],[BARRE]:[HUET]]=BDD[[#This Row],[Chauffeur]])*(Tableau1[[BARRE]:[HUET]]=BDD[[#This Row],[Tournée]]))</f>
        <v>0</v>
      </c>
    </row>
    <row r="659" spans="1:3">
      <c r="A659" t="str">
        <f>INDEX(Tableau1[[#Headers],[BARRE]:[HUET]],1,1+(ROW()-2)/COUNTA('ram ou '!$A:$A))</f>
        <v>RAZE</v>
      </c>
      <c r="B659" t="str">
        <f>INDEX('ram ou '!$A:$A,ROW(BDD!B658)-COUNTA('ram ou '!A:A)*ROUNDDOWN((ROW()-ROW(BDD!$B$2))/COUNTA('ram ou '!$A:$A),0),1)</f>
        <v>SUP A/A PARIS</v>
      </c>
      <c r="C659">
        <f>SUMPRODUCT((Tableau1[[#Headers],[BARRE]:[HUET]]=BDD[[#This Row],[Chauffeur]])*(Tableau1[[BARRE]:[HUET]]=BDD[[#This Row],[Tournée]]))</f>
        <v>0</v>
      </c>
    </row>
    <row r="660" spans="1:3">
      <c r="A660" t="str">
        <f>INDEX(Tableau1[[#Headers],[BARRE]:[HUET]],1,1+(ROW()-2)/COUNTA('ram ou '!$A:$A))</f>
        <v>RAZE</v>
      </c>
      <c r="B660" t="str">
        <f>INDEX('ram ou '!$A:$A,ROW(BDD!B659)-COUNTA('ram ou '!A:A)*ROUNDDOWN((ROW()-ROW(BDD!$B$2))/COUNTA('ram ou '!$A:$A),0),1)</f>
        <v>VENDEE</v>
      </c>
      <c r="C660">
        <f>SUMPRODUCT((Tableau1[[#Headers],[BARRE]:[HUET]]=BDD[[#This Row],[Chauffeur]])*(Tableau1[[BARRE]:[HUET]]=BDD[[#This Row],[Tournée]]))</f>
        <v>0</v>
      </c>
    </row>
    <row r="661" spans="1:3">
      <c r="A661" t="str">
        <f>INDEX(Tableau1[[#Headers],[BARRE]:[HUET]],1,1+(ROW()-2)/COUNTA('ram ou '!$A:$A))</f>
        <v>RAZE</v>
      </c>
      <c r="B661" t="str">
        <f>INDEX('ram ou '!$A:$A,ROW(BDD!B660)-COUNTA('ram ou '!A:A)*ROUNDDOWN((ROW()-ROW(BDD!$B$2))/COUNTA('ram ou '!$A:$A),0),1)</f>
        <v>RAM MALO + LAVAL</v>
      </c>
      <c r="C661">
        <f>SUMPRODUCT((Tableau1[[#Headers],[BARRE]:[HUET]]=BDD[[#This Row],[Chauffeur]])*(Tableau1[[BARRE]:[HUET]]=BDD[[#This Row],[Tournée]]))</f>
        <v>1</v>
      </c>
    </row>
    <row r="662" spans="1:3">
      <c r="A662" t="str">
        <f>INDEX(Tableau1[[#Headers],[BARRE]:[HUET]],1,1+(ROW()-2)/COUNTA('ram ou '!$A:$A))</f>
        <v>RAZE</v>
      </c>
      <c r="B662" t="str">
        <f>INDEX('ram ou '!$A:$A,ROW(BDD!B661)-COUNTA('ram ou '!A:A)*ROUNDDOWN((ROW()-ROW(BDD!$B$2))/COUNTA('ram ou '!$A:$A),0),1)</f>
        <v>NAV LANGRE DIM</v>
      </c>
      <c r="C662">
        <f>SUMPRODUCT((Tableau1[[#Headers],[BARRE]:[HUET]]=BDD[[#This Row],[Chauffeur]])*(Tableau1[[BARRE]:[HUET]]=BDD[[#This Row],[Tournée]]))</f>
        <v>0</v>
      </c>
    </row>
    <row r="663" spans="1:3">
      <c r="A663" t="str">
        <f>INDEX(Tableau1[[#Headers],[BARRE]:[HUET]],1,1+(ROW()-2)/COUNTA('ram ou '!$A:$A))</f>
        <v>RAZE</v>
      </c>
      <c r="B663" t="str">
        <f>INDEX('ram ou '!$A:$A,ROW(BDD!B662)-COUNTA('ram ou '!A:A)*ROUNDDOWN((ROW()-ROW(BDD!$B$2))/COUNTA('ram ou '!$A:$A),0),1)</f>
        <v>SU FONTENAY 12H</v>
      </c>
      <c r="C663">
        <f>SUMPRODUCT((Tableau1[[#Headers],[BARRE]:[HUET]]=BDD[[#This Row],[Chauffeur]])*(Tableau1[[BARRE]:[HUET]]=BDD[[#This Row],[Tournée]]))</f>
        <v>0</v>
      </c>
    </row>
    <row r="664" spans="1:3">
      <c r="A664" t="str">
        <f>INDEX(Tableau1[[#Headers],[BARRE]:[HUET]],1,1+(ROW()-2)/COUNTA('ram ou '!$A:$A))</f>
        <v>RAZE</v>
      </c>
      <c r="B664" t="str">
        <f>INDEX('ram ou '!$A:$A,ROW(BDD!B663)-COUNTA('ram ou '!A:A)*ROUNDDOWN((ROW()-ROW(BDD!$B$2))/COUNTA('ram ou '!$A:$A),0),1)</f>
        <v>PLAINTEL DIM</v>
      </c>
      <c r="C664">
        <f>SUMPRODUCT((Tableau1[[#Headers],[BARRE]:[HUET]]=BDD[[#This Row],[Chauffeur]])*(Tableau1[[BARRE]:[HUET]]=BDD[[#This Row],[Tournée]]))</f>
        <v>0</v>
      </c>
    </row>
    <row r="665" spans="1:3">
      <c r="A665" t="str">
        <f>INDEX(Tableau1[[#Headers],[BARRE]:[HUET]],1,1+(ROW()-2)/COUNTA('ram ou '!$A:$A))</f>
        <v>RAZE</v>
      </c>
      <c r="B665" t="str">
        <f>INDEX('ram ou '!$A:$A,ROW(BDD!B664)-COUNTA('ram ou '!A:A)*ROUNDDOWN((ROW()-ROW(BDD!$B$2))/COUNTA('ram ou '!$A:$A),0),1)</f>
        <v>ROUEN + BASES</v>
      </c>
      <c r="C665">
        <f>SUMPRODUCT((Tableau1[[#Headers],[BARRE]:[HUET]]=BDD[[#This Row],[Chauffeur]])*(Tableau1[[BARRE]:[HUET]]=BDD[[#This Row],[Tournée]]))</f>
        <v>0</v>
      </c>
    </row>
    <row r="666" spans="1:3">
      <c r="A666" t="str">
        <f>INDEX(Tableau1[[#Headers],[BARRE]:[HUET]],1,1+(ROW()-2)/COUNTA('ram ou '!$A:$A))</f>
        <v>RAZE</v>
      </c>
      <c r="B666" t="str">
        <f>INDEX('ram ou '!$A:$A,ROW(BDD!B665)-COUNTA('ram ou '!A:A)*ROUNDDOWN((ROW()-ROW(BDD!$B$2))/COUNTA('ram ou '!$A:$A),0),1)</f>
        <v>LE MANS A/A</v>
      </c>
      <c r="C666">
        <f>SUMPRODUCT((Tableau1[[#Headers],[BARRE]:[HUET]]=BDD[[#This Row],[Chauffeur]])*(Tableau1[[BARRE]:[HUET]]=BDD[[#This Row],[Tournée]]))</f>
        <v>0</v>
      </c>
    </row>
    <row r="667" spans="1:3">
      <c r="A667" t="str">
        <f>INDEX(Tableau1[[#Headers],[BARRE]:[HUET]],1,1+(ROW()-2)/COUNTA('ram ou '!$A:$A))</f>
        <v>RAZE</v>
      </c>
      <c r="B667" t="str">
        <f>INDEX('ram ou '!$A:$A,ROW(BDD!B666)-COUNTA('ram ou '!A:A)*ROUNDDOWN((ROW()-ROW(BDD!$B$2))/COUNTA('ram ou '!$A:$A),0),1)</f>
        <v>NAV TOURS</v>
      </c>
      <c r="C667">
        <f>SUMPRODUCT((Tableau1[[#Headers],[BARRE]:[HUET]]=BDD[[#This Row],[Chauffeur]])*(Tableau1[[BARRE]:[HUET]]=BDD[[#This Row],[Tournée]]))</f>
        <v>0</v>
      </c>
    </row>
    <row r="668" spans="1:3">
      <c r="A668" t="str">
        <f>INDEX(Tableau1[[#Headers],[BARRE]:[HUET]],1,1+(ROW()-2)/COUNTA('ram ou '!$A:$A))</f>
        <v>ROUAUD</v>
      </c>
      <c r="B668" t="str">
        <f>INDEX('ram ou '!$A:$A,ROW(BDD!B667)-COUNTA('ram ou '!A:A)*ROUNDDOWN((ROW()-ROW(BDD!$B$2))/COUNTA('ram ou '!$A:$A),0),1)</f>
        <v>NAV ATHIS 2</v>
      </c>
      <c r="C668">
        <f>SUMPRODUCT((Tableau1[[#Headers],[BARRE]:[HUET]]=BDD[[#This Row],[Chauffeur]])*(Tableau1[[BARRE]:[HUET]]=BDD[[#This Row],[Tournée]]))</f>
        <v>0</v>
      </c>
    </row>
    <row r="669" spans="1:3">
      <c r="A669" t="str">
        <f>INDEX(Tableau1[[#Headers],[BARRE]:[HUET]],1,1+(ROW()-2)/COUNTA('ram ou '!$A:$A))</f>
        <v>ROUAUD</v>
      </c>
      <c r="B669" t="str">
        <f>INDEX('ram ou '!$A:$A,ROW(BDD!B668)-COUNTA('ram ou '!A:A)*ROUNDDOWN((ROW()-ROW(BDD!$B$2))/COUNTA('ram ou '!$A:$A),0),1)</f>
        <v>NAV CHATEAUBOUR</v>
      </c>
      <c r="C669">
        <f>SUMPRODUCT((Tableau1[[#Headers],[BARRE]:[HUET]]=BDD[[#This Row],[Chauffeur]])*(Tableau1[[BARRE]:[HUET]]=BDD[[#This Row],[Tournée]]))</f>
        <v>4</v>
      </c>
    </row>
    <row r="670" spans="1:3">
      <c r="A670" t="str">
        <f>INDEX(Tableau1[[#Headers],[BARRE]:[HUET]],1,1+(ROW()-2)/COUNTA('ram ou '!$A:$A))</f>
        <v>ROUAUD</v>
      </c>
      <c r="B670" t="str">
        <f>INDEX('ram ou '!$A:$A,ROW(BDD!B669)-COUNTA('ram ou '!A:A)*ROUNDDOWN((ROW()-ROW(BDD!$B$2))/COUNTA('ram ou '!$A:$A),0),1)</f>
        <v>NAV CHAULNES</v>
      </c>
      <c r="C670">
        <f>SUMPRODUCT((Tableau1[[#Headers],[BARRE]:[HUET]]=BDD[[#This Row],[Chauffeur]])*(Tableau1[[BARRE]:[HUET]]=BDD[[#This Row],[Tournée]]))</f>
        <v>1</v>
      </c>
    </row>
    <row r="671" spans="1:3">
      <c r="A671" t="str">
        <f>INDEX(Tableau1[[#Headers],[BARRE]:[HUET]],1,1+(ROW()-2)/COUNTA('ram ou '!$A:$A))</f>
        <v>ROUAUD</v>
      </c>
      <c r="B671" t="str">
        <f>INDEX('ram ou '!$A:$A,ROW(BDD!B670)-COUNTA('ram ou '!A:A)*ROUNDDOWN((ROW()-ROW(BDD!$B$2))/COUNTA('ram ou '!$A:$A),0),1)</f>
        <v>NAV CLERMONT</v>
      </c>
      <c r="C671">
        <f>SUMPRODUCT((Tableau1[[#Headers],[BARRE]:[HUET]]=BDD[[#This Row],[Chauffeur]])*(Tableau1[[BARRE]:[HUET]]=BDD[[#This Row],[Tournée]]))</f>
        <v>0</v>
      </c>
    </row>
    <row r="672" spans="1:3">
      <c r="A672" t="str">
        <f>INDEX(Tableau1[[#Headers],[BARRE]:[HUET]],1,1+(ROW()-2)/COUNTA('ram ou '!$A:$A))</f>
        <v>ROUAUD</v>
      </c>
      <c r="B672" t="str">
        <f>INDEX('ram ou '!$A:$A,ROW(BDD!B671)-COUNTA('ram ou '!A:A)*ROUNDDOWN((ROW()-ROW(BDD!$B$2))/COUNTA('ram ou '!$A:$A),0),1)</f>
        <v>NAV DIJON</v>
      </c>
      <c r="C672">
        <f>SUMPRODUCT((Tableau1[[#Headers],[BARRE]:[HUET]]=BDD[[#This Row],[Chauffeur]])*(Tableau1[[BARRE]:[HUET]]=BDD[[#This Row],[Tournée]]))</f>
        <v>0</v>
      </c>
    </row>
    <row r="673" spans="1:3">
      <c r="A673" t="str">
        <f>INDEX(Tableau1[[#Headers],[BARRE]:[HUET]],1,1+(ROW()-2)/COUNTA('ram ou '!$A:$A))</f>
        <v>ROUAUD</v>
      </c>
      <c r="B673" t="str">
        <f>INDEX('ram ou '!$A:$A,ROW(BDD!B672)-COUNTA('ram ou '!A:A)*ROUNDDOWN((ROW()-ROW(BDD!$B$2))/COUNTA('ram ou '!$A:$A),0),1)</f>
        <v>NAV LANGRES</v>
      </c>
      <c r="C673">
        <f>SUMPRODUCT((Tableau1[[#Headers],[BARRE]:[HUET]]=BDD[[#This Row],[Chauffeur]])*(Tableau1[[BARRE]:[HUET]]=BDD[[#This Row],[Tournée]]))</f>
        <v>0</v>
      </c>
    </row>
    <row r="674" spans="1:3">
      <c r="A674" t="str">
        <f>INDEX(Tableau1[[#Headers],[BARRE]:[HUET]],1,1+(ROW()-2)/COUNTA('ram ou '!$A:$A))</f>
        <v>ROUAUD</v>
      </c>
      <c r="B674" t="str">
        <f>INDEX('ram ou '!$A:$A,ROW(BDD!B673)-COUNTA('ram ou '!A:A)*ROUNDDOWN((ROW()-ROW(BDD!$B$2))/COUNTA('ram ou '!$A:$A),0),1)</f>
        <v>NAV LILLE</v>
      </c>
      <c r="C674">
        <f>SUMPRODUCT((Tableau1[[#Headers],[BARRE]:[HUET]]=BDD[[#This Row],[Chauffeur]])*(Tableau1[[BARRE]:[HUET]]=BDD[[#This Row],[Tournée]]))</f>
        <v>0</v>
      </c>
    </row>
    <row r="675" spans="1:3">
      <c r="A675" t="str">
        <f>INDEX(Tableau1[[#Headers],[BARRE]:[HUET]],1,1+(ROW()-2)/COUNTA('ram ou '!$A:$A))</f>
        <v>ROUAUD</v>
      </c>
      <c r="B675" t="str">
        <f>INDEX('ram ou '!$A:$A,ROW(BDD!B674)-COUNTA('ram ou '!A:A)*ROUNDDOWN((ROW()-ROW(BDD!$B$2))/COUNTA('ram ou '!$A:$A),0),1)</f>
        <v>NAV NIORT</v>
      </c>
      <c r="C675">
        <f>SUMPRODUCT((Tableau1[[#Headers],[BARRE]:[HUET]]=BDD[[#This Row],[Chauffeur]])*(Tableau1[[BARRE]:[HUET]]=BDD[[#This Row],[Tournée]]))</f>
        <v>0</v>
      </c>
    </row>
    <row r="676" spans="1:3">
      <c r="A676" t="str">
        <f>INDEX(Tableau1[[#Headers],[BARRE]:[HUET]],1,1+(ROW()-2)/COUNTA('ram ou '!$A:$A))</f>
        <v>ROUAUD</v>
      </c>
      <c r="B676" t="str">
        <f>INDEX('ram ou '!$A:$A,ROW(BDD!B675)-COUNTA('ram ou '!A:A)*ROUNDDOWN((ROW()-ROW(BDD!$B$2))/COUNTA('ram ou '!$A:$A),0),1)</f>
        <v xml:space="preserve">NAV ST SEVER </v>
      </c>
      <c r="C676">
        <f>SUMPRODUCT((Tableau1[[#Headers],[BARRE]:[HUET]]=BDD[[#This Row],[Chauffeur]])*(Tableau1[[BARRE]:[HUET]]=BDD[[#This Row],[Tournée]]))</f>
        <v>0</v>
      </c>
    </row>
    <row r="677" spans="1:3">
      <c r="A677" t="str">
        <f>INDEX(Tableau1[[#Headers],[BARRE]:[HUET]],1,1+(ROW()-2)/COUNTA('ram ou '!$A:$A))</f>
        <v>ROUAUD</v>
      </c>
      <c r="B677" t="str">
        <f>INDEX('ram ou '!$A:$A,ROW(BDD!B676)-COUNTA('ram ou '!A:A)*ROUNDDOWN((ROW()-ROW(BDD!$B$2))/COUNTA('ram ou '!$A:$A),0),1)</f>
        <v>NAV VELAINES</v>
      </c>
      <c r="C677">
        <f>SUMPRODUCT((Tableau1[[#Headers],[BARRE]:[HUET]]=BDD[[#This Row],[Chauffeur]])*(Tableau1[[BARRE]:[HUET]]=BDD[[#This Row],[Tournée]]))</f>
        <v>0</v>
      </c>
    </row>
    <row r="678" spans="1:3">
      <c r="A678" t="str">
        <f>INDEX(Tableau1[[#Headers],[BARRE]:[HUET]],1,1+(ROW()-2)/COUNTA('ram ou '!$A:$A))</f>
        <v>ROUAUD</v>
      </c>
      <c r="B678" t="str">
        <f>INDEX('ram ou '!$A:$A,ROW(BDD!B677)-COUNTA('ram ou '!A:A)*ROUNDDOWN((ROW()-ROW(BDD!$B$2))/COUNTA('ram ou '!$A:$A),0),1)</f>
        <v>RAM +  NANTES 21H</v>
      </c>
      <c r="C678">
        <f>SUMPRODUCT((Tableau1[[#Headers],[BARRE]:[HUET]]=BDD[[#This Row],[Chauffeur]])*(Tableau1[[BARRE]:[HUET]]=BDD[[#This Row],[Tournée]]))</f>
        <v>1</v>
      </c>
    </row>
    <row r="679" spans="1:3">
      <c r="A679" t="str">
        <f>INDEX(Tableau1[[#Headers],[BARRE]:[HUET]],1,1+(ROW()-2)/COUNTA('ram ou '!$A:$A))</f>
        <v>ROUAUD</v>
      </c>
      <c r="B679" t="str">
        <f>INDEX('ram ou '!$A:$A,ROW(BDD!B678)-COUNTA('ram ou '!A:A)*ROUNDDOWN((ROW()-ROW(BDD!$B$2))/COUNTA('ram ou '!$A:$A),0),1)</f>
        <v>RAM + 20H TOURS</v>
      </c>
      <c r="C679">
        <f>SUMPRODUCT((Tableau1[[#Headers],[BARRE]:[HUET]]=BDD[[#This Row],[Chauffeur]])*(Tableau1[[BARRE]:[HUET]]=BDD[[#This Row],[Tournée]]))</f>
        <v>0</v>
      </c>
    </row>
    <row r="680" spans="1:3">
      <c r="A680" t="str">
        <f>INDEX(Tableau1[[#Headers],[BARRE]:[HUET]],1,1+(ROW()-2)/COUNTA('ram ou '!$A:$A))</f>
        <v>ROUAUD</v>
      </c>
      <c r="B680" t="str">
        <f>INDEX('ram ou '!$A:$A,ROW(BDD!B679)-COUNTA('ram ou '!A:A)*ROUNDDOWN((ROW()-ROW(BDD!$B$2))/COUNTA('ram ou '!$A:$A),0),1)</f>
        <v>RAM + 21h30 TOURS</v>
      </c>
      <c r="C680">
        <f>SUMPRODUCT((Tableau1[[#Headers],[BARRE]:[HUET]]=BDD[[#This Row],[Chauffeur]])*(Tableau1[[BARRE]:[HUET]]=BDD[[#This Row],[Tournée]]))</f>
        <v>0</v>
      </c>
    </row>
    <row r="681" spans="1:3">
      <c r="A681" t="str">
        <f>INDEX(Tableau1[[#Headers],[BARRE]:[HUET]],1,1+(ROW()-2)/COUNTA('ram ou '!$A:$A))</f>
        <v>ROUAUD</v>
      </c>
      <c r="B681" t="str">
        <f>INDEX('ram ou '!$A:$A,ROW(BDD!B680)-COUNTA('ram ou '!A:A)*ROUNDDOWN((ROW()-ROW(BDD!$B$2))/COUNTA('ram ou '!$A:$A),0),1)</f>
        <v>RAM + ANGERS 21H30</v>
      </c>
      <c r="C681">
        <f>SUMPRODUCT((Tableau1[[#Headers],[BARRE]:[HUET]]=BDD[[#This Row],[Chauffeur]])*(Tableau1[[BARRE]:[HUET]]=BDD[[#This Row],[Tournée]]))</f>
        <v>0</v>
      </c>
    </row>
    <row r="682" spans="1:3">
      <c r="A682" t="str">
        <f>INDEX(Tableau1[[#Headers],[BARRE]:[HUET]],1,1+(ROW()-2)/COUNTA('ram ou '!$A:$A))</f>
        <v>ROUAUD</v>
      </c>
      <c r="B682" t="str">
        <f>INDEX('ram ou '!$A:$A,ROW(BDD!B681)-COUNTA('ram ou '!A:A)*ROUNDDOWN((ROW()-ROW(BDD!$B$2))/COUNTA('ram ou '!$A:$A),0),1)</f>
        <v>RAM + ATHIS 1</v>
      </c>
      <c r="C682">
        <f>SUMPRODUCT((Tableau1[[#Headers],[BARRE]:[HUET]]=BDD[[#This Row],[Chauffeur]])*(Tableau1[[BARRE]:[HUET]]=BDD[[#This Row],[Tournée]]))</f>
        <v>0</v>
      </c>
    </row>
    <row r="683" spans="1:3">
      <c r="A683" t="str">
        <f>INDEX(Tableau1[[#Headers],[BARRE]:[HUET]],1,1+(ROW()-2)/COUNTA('ram ou '!$A:$A))</f>
        <v>ROUAUD</v>
      </c>
      <c r="B683" t="str">
        <f>INDEX('ram ou '!$A:$A,ROW(BDD!B682)-COUNTA('ram ou '!A:A)*ROUNDDOWN((ROW()-ROW(BDD!$B$2))/COUNTA('ram ou '!$A:$A),0),1)</f>
        <v>RAM + CAEN 21H15</v>
      </c>
      <c r="C683">
        <f>SUMPRODUCT((Tableau1[[#Headers],[BARRE]:[HUET]]=BDD[[#This Row],[Chauffeur]])*(Tableau1[[BARRE]:[HUET]]=BDD[[#This Row],[Tournée]]))</f>
        <v>0</v>
      </c>
    </row>
    <row r="684" spans="1:3">
      <c r="A684" t="str">
        <f>INDEX(Tableau1[[#Headers],[BARRE]:[HUET]],1,1+(ROW()-2)/COUNTA('ram ou '!$A:$A))</f>
        <v>ROUAUD</v>
      </c>
      <c r="B684" t="str">
        <f>INDEX('ram ou '!$A:$A,ROW(BDD!B683)-COUNTA('ram ou '!A:A)*ROUNDDOWN((ROW()-ROW(BDD!$B$2))/COUNTA('ram ou '!$A:$A),0),1)</f>
        <v>RAM + NANTES 1</v>
      </c>
      <c r="C684">
        <f>SUMPRODUCT((Tableau1[[#Headers],[BARRE]:[HUET]]=BDD[[#This Row],[Chauffeur]])*(Tableau1[[BARRE]:[HUET]]=BDD[[#This Row],[Tournée]]))</f>
        <v>3</v>
      </c>
    </row>
    <row r="685" spans="1:3">
      <c r="A685" t="str">
        <f>INDEX(Tableau1[[#Headers],[BARRE]:[HUET]],1,1+(ROW()-2)/COUNTA('ram ou '!$A:$A))</f>
        <v>ROUAUD</v>
      </c>
      <c r="B685" t="str">
        <f>INDEX('ram ou '!$A:$A,ROW(BDD!B684)-COUNTA('ram ou '!A:A)*ROUNDDOWN((ROW()-ROW(BDD!$B$2))/COUNTA('ram ou '!$A:$A),0),1)</f>
        <v>RAM + ORLEANS 21H</v>
      </c>
      <c r="C685">
        <f>SUMPRODUCT((Tableau1[[#Headers],[BARRE]:[HUET]]=BDD[[#This Row],[Chauffeur]])*(Tableau1[[BARRE]:[HUET]]=BDD[[#This Row],[Tournée]]))</f>
        <v>0</v>
      </c>
    </row>
    <row r="686" spans="1:3">
      <c r="A686" t="str">
        <f>INDEX(Tableau1[[#Headers],[BARRE]:[HUET]],1,1+(ROW()-2)/COUNTA('ram ou '!$A:$A))</f>
        <v>ROUAUD</v>
      </c>
      <c r="B686" t="str">
        <f>INDEX('ram ou '!$A:$A,ROW(BDD!B685)-COUNTA('ram ou '!A:A)*ROUNDDOWN((ROW()-ROW(BDD!$B$2))/COUNTA('ram ou '!$A:$A),0),1)</f>
        <v>RAM 14H00</v>
      </c>
      <c r="C686">
        <f>SUMPRODUCT((Tableau1[[#Headers],[BARRE]:[HUET]]=BDD[[#This Row],[Chauffeur]])*(Tableau1[[BARRE]:[HUET]]=BDD[[#This Row],[Tournée]]))</f>
        <v>0</v>
      </c>
    </row>
    <row r="687" spans="1:3">
      <c r="A687" t="str">
        <f>INDEX(Tableau1[[#Headers],[BARRE]:[HUET]],1,1+(ROW()-2)/COUNTA('ram ou '!$A:$A))</f>
        <v>ROUAUD</v>
      </c>
      <c r="B687" t="str">
        <f>INDEX('ram ou '!$A:$A,ROW(BDD!B686)-COUNTA('ram ou '!A:A)*ROUNDDOWN((ROW()-ROW(BDD!$B$2))/COUNTA('ram ou '!$A:$A),0),1)</f>
        <v>AGEN</v>
      </c>
      <c r="C687">
        <f>SUMPRODUCT((Tableau1[[#Headers],[BARRE]:[HUET]]=BDD[[#This Row],[Chauffeur]])*(Tableau1[[BARRE]:[HUET]]=BDD[[#This Row],[Tournée]]))</f>
        <v>0</v>
      </c>
    </row>
    <row r="688" spans="1:3">
      <c r="A688" t="str">
        <f>INDEX(Tableau1[[#Headers],[BARRE]:[HUET]],1,1+(ROW()-2)/COUNTA('ram ou '!$A:$A))</f>
        <v>ROUAUD</v>
      </c>
      <c r="B688" t="str">
        <f>INDEX('ram ou '!$A:$A,ROW(BDD!B687)-COUNTA('ram ou '!A:A)*ROUNDDOWN((ROW()-ROW(BDD!$B$2))/COUNTA('ram ou '!$A:$A),0),1)</f>
        <v>AGEN DIM</v>
      </c>
      <c r="C688">
        <f>SUMPRODUCT((Tableau1[[#Headers],[BARRE]:[HUET]]=BDD[[#This Row],[Chauffeur]])*(Tableau1[[BARRE]:[HUET]]=BDD[[#This Row],[Tournée]]))</f>
        <v>0</v>
      </c>
    </row>
    <row r="689" spans="1:3">
      <c r="A689" t="str">
        <f>INDEX(Tableau1[[#Headers],[BARRE]:[HUET]],1,1+(ROW()-2)/COUNTA('ram ou '!$A:$A))</f>
        <v>ROUAUD</v>
      </c>
      <c r="B689" t="str">
        <f>INDEX('ram ou '!$A:$A,ROW(BDD!B688)-COUNTA('ram ou '!A:A)*ROUNDDOWN((ROW()-ROW(BDD!$B$2))/COUNTA('ram ou '!$A:$A),0),1)</f>
        <v>AMILLY / SENS</v>
      </c>
      <c r="C689">
        <f>SUMPRODUCT((Tableau1[[#Headers],[BARRE]:[HUET]]=BDD[[#This Row],[Chauffeur]])*(Tableau1[[BARRE]:[HUET]]=BDD[[#This Row],[Tournée]]))</f>
        <v>0</v>
      </c>
    </row>
    <row r="690" spans="1:3">
      <c r="A690" t="str">
        <f>INDEX(Tableau1[[#Headers],[BARRE]:[HUET]],1,1+(ROW()-2)/COUNTA('ram ou '!$A:$A))</f>
        <v>ROUAUD</v>
      </c>
      <c r="B690" t="str">
        <f>INDEX('ram ou '!$A:$A,ROW(BDD!B689)-COUNTA('ram ou '!A:A)*ROUNDDOWN((ROW()-ROW(BDD!$B$2))/COUNTA('ram ou '!$A:$A),0),1)</f>
        <v>JACQUET SA</v>
      </c>
      <c r="C690">
        <f>SUMPRODUCT((Tableau1[[#Headers],[BARRE]:[HUET]]=BDD[[#This Row],[Chauffeur]])*(Tableau1[[BARRE]:[HUET]]=BDD[[#This Row],[Tournée]]))</f>
        <v>0</v>
      </c>
    </row>
    <row r="691" spans="1:3">
      <c r="A691" t="str">
        <f>INDEX(Tableau1[[#Headers],[BARRE]:[HUET]],1,1+(ROW()-2)/COUNTA('ram ou '!$A:$A))</f>
        <v>ROUAUD</v>
      </c>
      <c r="B691" t="str">
        <f>INDEX('ram ou '!$A:$A,ROW(BDD!B690)-COUNTA('ram ou '!A:A)*ROUNDDOWN((ROW()-ROW(BDD!$B$2))/COUNTA('ram ou '!$A:$A),0),1)</f>
        <v>PARIS 13H30</v>
      </c>
      <c r="C691">
        <f>SUMPRODUCT((Tableau1[[#Headers],[BARRE]:[HUET]]=BDD[[#This Row],[Chauffeur]])*(Tableau1[[BARRE]:[HUET]]=BDD[[#This Row],[Tournée]]))</f>
        <v>0</v>
      </c>
    </row>
    <row r="692" spans="1:3">
      <c r="A692" t="str">
        <f>INDEX(Tableau1[[#Headers],[BARRE]:[HUET]],1,1+(ROW()-2)/COUNTA('ram ou '!$A:$A))</f>
        <v>ROUAUD</v>
      </c>
      <c r="B692" t="str">
        <f>INDEX('ram ou '!$A:$A,ROW(BDD!B691)-COUNTA('ram ou '!A:A)*ROUNDDOWN((ROW()-ROW(BDD!$B$2))/COUNTA('ram ou '!$A:$A),0),1)</f>
        <v>RETOUR AGEN</v>
      </c>
      <c r="C692">
        <f>SUMPRODUCT((Tableau1[[#Headers],[BARRE]:[HUET]]=BDD[[#This Row],[Chauffeur]])*(Tableau1[[BARRE]:[HUET]]=BDD[[#This Row],[Tournée]]))</f>
        <v>0</v>
      </c>
    </row>
    <row r="693" spans="1:3">
      <c r="A693" t="str">
        <f>INDEX(Tableau1[[#Headers],[BARRE]:[HUET]],1,1+(ROW()-2)/COUNTA('ram ou '!$A:$A))</f>
        <v>ROUAUD</v>
      </c>
      <c r="B693" t="str">
        <f>INDEX('ram ou '!$A:$A,ROW(BDD!B692)-COUNTA('ram ou '!A:A)*ROUNDDOWN((ROW()-ROW(BDD!$B$2))/COUNTA('ram ou '!$A:$A),0),1)</f>
        <v>RETOUR ORLEANS</v>
      </c>
      <c r="C693">
        <f>SUMPRODUCT((Tableau1[[#Headers],[BARRE]:[HUET]]=BDD[[#This Row],[Chauffeur]])*(Tableau1[[BARRE]:[HUET]]=BDD[[#This Row],[Tournée]]))</f>
        <v>0</v>
      </c>
    </row>
    <row r="694" spans="1:3">
      <c r="A694" t="str">
        <f>INDEX(Tableau1[[#Headers],[BARRE]:[HUET]],1,1+(ROW()-2)/COUNTA('ram ou '!$A:$A))</f>
        <v>ROUAUD</v>
      </c>
      <c r="B694" t="str">
        <f>INDEX('ram ou '!$A:$A,ROW(BDD!B693)-COUNTA('ram ou '!A:A)*ROUNDDOWN((ROW()-ROW(BDD!$B$2))/COUNTA('ram ou '!$A:$A),0),1)</f>
        <v>RETOUR ORLEANS LU</v>
      </c>
      <c r="C694">
        <f>SUMPRODUCT((Tableau1[[#Headers],[BARRE]:[HUET]]=BDD[[#This Row],[Chauffeur]])*(Tableau1[[BARRE]:[HUET]]=BDD[[#This Row],[Tournée]]))</f>
        <v>0</v>
      </c>
    </row>
    <row r="695" spans="1:3">
      <c r="A695" t="str">
        <f>INDEX(Tableau1[[#Headers],[BARRE]:[HUET]],1,1+(ROW()-2)/COUNTA('ram ou '!$A:$A))</f>
        <v>ROUAUD</v>
      </c>
      <c r="B695" t="str">
        <f>INDEX('ram ou '!$A:$A,ROW(BDD!B694)-COUNTA('ram ou '!A:A)*ROUNDDOWN((ROW()-ROW(BDD!$B$2))/COUNTA('ram ou '!$A:$A),0),1)</f>
        <v>RETOUR ORLEANS SA</v>
      </c>
      <c r="C695">
        <f>SUMPRODUCT((Tableau1[[#Headers],[BARRE]:[HUET]]=BDD[[#This Row],[Chauffeur]])*(Tableau1[[BARRE]:[HUET]]=BDD[[#This Row],[Tournée]]))</f>
        <v>0</v>
      </c>
    </row>
    <row r="696" spans="1:3">
      <c r="A696" t="str">
        <f>INDEX(Tableau1[[#Headers],[BARRE]:[HUET]],1,1+(ROW()-2)/COUNTA('ram ou '!$A:$A))</f>
        <v>ROUAUD</v>
      </c>
      <c r="B696" t="str">
        <f>INDEX('ram ou '!$A:$A,ROW(BDD!B695)-COUNTA('ram ou '!A:A)*ROUNDDOWN((ROW()-ROW(BDD!$B$2))/COUNTA('ram ou '!$A:$A),0),1)</f>
        <v>SUP A/A PARIS</v>
      </c>
      <c r="C696">
        <f>SUMPRODUCT((Tableau1[[#Headers],[BARRE]:[HUET]]=BDD[[#This Row],[Chauffeur]])*(Tableau1[[BARRE]:[HUET]]=BDD[[#This Row],[Tournée]]))</f>
        <v>0</v>
      </c>
    </row>
    <row r="697" spans="1:3">
      <c r="A697" t="str">
        <f>INDEX(Tableau1[[#Headers],[BARRE]:[HUET]],1,1+(ROW()-2)/COUNTA('ram ou '!$A:$A))</f>
        <v>ROUAUD</v>
      </c>
      <c r="B697" t="str">
        <f>INDEX('ram ou '!$A:$A,ROW(BDD!B696)-COUNTA('ram ou '!A:A)*ROUNDDOWN((ROW()-ROW(BDD!$B$2))/COUNTA('ram ou '!$A:$A),0),1)</f>
        <v>VENDEE</v>
      </c>
      <c r="C697">
        <f>SUMPRODUCT((Tableau1[[#Headers],[BARRE]:[HUET]]=BDD[[#This Row],[Chauffeur]])*(Tableau1[[BARRE]:[HUET]]=BDD[[#This Row],[Tournée]]))</f>
        <v>0</v>
      </c>
    </row>
    <row r="698" spans="1:3">
      <c r="A698" t="str">
        <f>INDEX(Tableau1[[#Headers],[BARRE]:[HUET]],1,1+(ROW()-2)/COUNTA('ram ou '!$A:$A))</f>
        <v>ROUAUD</v>
      </c>
      <c r="B698" t="str">
        <f>INDEX('ram ou '!$A:$A,ROW(BDD!B697)-COUNTA('ram ou '!A:A)*ROUNDDOWN((ROW()-ROW(BDD!$B$2))/COUNTA('ram ou '!$A:$A),0),1)</f>
        <v>RAM MALO + LAVAL</v>
      </c>
      <c r="C698">
        <f>SUMPRODUCT((Tableau1[[#Headers],[BARRE]:[HUET]]=BDD[[#This Row],[Chauffeur]])*(Tableau1[[BARRE]:[HUET]]=BDD[[#This Row],[Tournée]]))</f>
        <v>0</v>
      </c>
    </row>
    <row r="699" spans="1:3">
      <c r="A699" t="str">
        <f>INDEX(Tableau1[[#Headers],[BARRE]:[HUET]],1,1+(ROW()-2)/COUNTA('ram ou '!$A:$A))</f>
        <v>ROUAUD</v>
      </c>
      <c r="B699" t="str">
        <f>INDEX('ram ou '!$A:$A,ROW(BDD!B698)-COUNTA('ram ou '!A:A)*ROUNDDOWN((ROW()-ROW(BDD!$B$2))/COUNTA('ram ou '!$A:$A),0),1)</f>
        <v>NAV LANGRE DIM</v>
      </c>
      <c r="C699">
        <f>SUMPRODUCT((Tableau1[[#Headers],[BARRE]:[HUET]]=BDD[[#This Row],[Chauffeur]])*(Tableau1[[BARRE]:[HUET]]=BDD[[#This Row],[Tournée]]))</f>
        <v>0</v>
      </c>
    </row>
    <row r="700" spans="1:3">
      <c r="A700" t="str">
        <f>INDEX(Tableau1[[#Headers],[BARRE]:[HUET]],1,1+(ROW()-2)/COUNTA('ram ou '!$A:$A))</f>
        <v>ROUAUD</v>
      </c>
      <c r="B700" t="str">
        <f>INDEX('ram ou '!$A:$A,ROW(BDD!B699)-COUNTA('ram ou '!A:A)*ROUNDDOWN((ROW()-ROW(BDD!$B$2))/COUNTA('ram ou '!$A:$A),0),1)</f>
        <v>SU FONTENAY 12H</v>
      </c>
      <c r="C700">
        <f>SUMPRODUCT((Tableau1[[#Headers],[BARRE]:[HUET]]=BDD[[#This Row],[Chauffeur]])*(Tableau1[[BARRE]:[HUET]]=BDD[[#This Row],[Tournée]]))</f>
        <v>0</v>
      </c>
    </row>
    <row r="701" spans="1:3">
      <c r="A701" t="str">
        <f>INDEX(Tableau1[[#Headers],[BARRE]:[HUET]],1,1+(ROW()-2)/COUNTA('ram ou '!$A:$A))</f>
        <v>ROUAUD</v>
      </c>
      <c r="B701" t="str">
        <f>INDEX('ram ou '!$A:$A,ROW(BDD!B700)-COUNTA('ram ou '!A:A)*ROUNDDOWN((ROW()-ROW(BDD!$B$2))/COUNTA('ram ou '!$A:$A),0),1)</f>
        <v>PLAINTEL DIM</v>
      </c>
      <c r="C701">
        <f>SUMPRODUCT((Tableau1[[#Headers],[BARRE]:[HUET]]=BDD[[#This Row],[Chauffeur]])*(Tableau1[[BARRE]:[HUET]]=BDD[[#This Row],[Tournée]]))</f>
        <v>0</v>
      </c>
    </row>
    <row r="702" spans="1:3">
      <c r="A702" t="str">
        <f>INDEX(Tableau1[[#Headers],[BARRE]:[HUET]],1,1+(ROW()-2)/COUNTA('ram ou '!$A:$A))</f>
        <v>ROUAUD</v>
      </c>
      <c r="B702" t="str">
        <f>INDEX('ram ou '!$A:$A,ROW(BDD!B701)-COUNTA('ram ou '!A:A)*ROUNDDOWN((ROW()-ROW(BDD!$B$2))/COUNTA('ram ou '!$A:$A),0),1)</f>
        <v>ROUEN + BASES</v>
      </c>
      <c r="C702">
        <f>SUMPRODUCT((Tableau1[[#Headers],[BARRE]:[HUET]]=BDD[[#This Row],[Chauffeur]])*(Tableau1[[BARRE]:[HUET]]=BDD[[#This Row],[Tournée]]))</f>
        <v>0</v>
      </c>
    </row>
    <row r="703" spans="1:3">
      <c r="A703" t="str">
        <f>INDEX(Tableau1[[#Headers],[BARRE]:[HUET]],1,1+(ROW()-2)/COUNTA('ram ou '!$A:$A))</f>
        <v>ROUAUD</v>
      </c>
      <c r="B703" t="str">
        <f>INDEX('ram ou '!$A:$A,ROW(BDD!B702)-COUNTA('ram ou '!A:A)*ROUNDDOWN((ROW()-ROW(BDD!$B$2))/COUNTA('ram ou '!$A:$A),0),1)</f>
        <v>LE MANS A/A</v>
      </c>
      <c r="C703">
        <f>SUMPRODUCT((Tableau1[[#Headers],[BARRE]:[HUET]]=BDD[[#This Row],[Chauffeur]])*(Tableau1[[BARRE]:[HUET]]=BDD[[#This Row],[Tournée]]))</f>
        <v>0</v>
      </c>
    </row>
    <row r="704" spans="1:3">
      <c r="A704" t="str">
        <f>INDEX(Tableau1[[#Headers],[BARRE]:[HUET]],1,1+(ROW()-2)/COUNTA('ram ou '!$A:$A))</f>
        <v>ROUAUD</v>
      </c>
      <c r="B704" t="str">
        <f>INDEX('ram ou '!$A:$A,ROW(BDD!B703)-COUNTA('ram ou '!A:A)*ROUNDDOWN((ROW()-ROW(BDD!$B$2))/COUNTA('ram ou '!$A:$A),0),1)</f>
        <v>NAV TOURS</v>
      </c>
      <c r="C704">
        <f>SUMPRODUCT((Tableau1[[#Headers],[BARRE]:[HUET]]=BDD[[#This Row],[Chauffeur]])*(Tableau1[[BARRE]:[HUET]]=BDD[[#This Row],[Tournée]]))</f>
        <v>0</v>
      </c>
    </row>
    <row r="705" spans="1:3">
      <c r="A705" t="str">
        <f>INDEX(Tableau1[[#Headers],[BARRE]:[HUET]],1,1+(ROW()-2)/COUNTA('ram ou '!$A:$A))</f>
        <v>SINIVASSIN</v>
      </c>
      <c r="B705" t="str">
        <f>INDEX('ram ou '!$A:$A,ROW(BDD!B704)-COUNTA('ram ou '!A:A)*ROUNDDOWN((ROW()-ROW(BDD!$B$2))/COUNTA('ram ou '!$A:$A),0),1)</f>
        <v>NAV ATHIS 2</v>
      </c>
      <c r="C705">
        <f>SUMPRODUCT((Tableau1[[#Headers],[BARRE]:[HUET]]=BDD[[#This Row],[Chauffeur]])*(Tableau1[[BARRE]:[HUET]]=BDD[[#This Row],[Tournée]]))</f>
        <v>0</v>
      </c>
    </row>
    <row r="706" spans="1:3">
      <c r="A706" t="str">
        <f>INDEX(Tableau1[[#Headers],[BARRE]:[HUET]],1,1+(ROW()-2)/COUNTA('ram ou '!$A:$A))</f>
        <v>SINIVASSIN</v>
      </c>
      <c r="B706" t="str">
        <f>INDEX('ram ou '!$A:$A,ROW(BDD!B705)-COUNTA('ram ou '!A:A)*ROUNDDOWN((ROW()-ROW(BDD!$B$2))/COUNTA('ram ou '!$A:$A),0),1)</f>
        <v>NAV CHATEAUBOUR</v>
      </c>
      <c r="C706">
        <f>SUMPRODUCT((Tableau1[[#Headers],[BARRE]:[HUET]]=BDD[[#This Row],[Chauffeur]])*(Tableau1[[BARRE]:[HUET]]=BDD[[#This Row],[Tournée]]))</f>
        <v>0</v>
      </c>
    </row>
    <row r="707" spans="1:3">
      <c r="A707" t="str">
        <f>INDEX(Tableau1[[#Headers],[BARRE]:[HUET]],1,1+(ROW()-2)/COUNTA('ram ou '!$A:$A))</f>
        <v>SINIVASSIN</v>
      </c>
      <c r="B707" t="str">
        <f>INDEX('ram ou '!$A:$A,ROW(BDD!B706)-COUNTA('ram ou '!A:A)*ROUNDDOWN((ROW()-ROW(BDD!$B$2))/COUNTA('ram ou '!$A:$A),0),1)</f>
        <v>NAV CHAULNES</v>
      </c>
      <c r="C707">
        <f>SUMPRODUCT((Tableau1[[#Headers],[BARRE]:[HUET]]=BDD[[#This Row],[Chauffeur]])*(Tableau1[[BARRE]:[HUET]]=BDD[[#This Row],[Tournée]]))</f>
        <v>1</v>
      </c>
    </row>
    <row r="708" spans="1:3">
      <c r="A708" t="str">
        <f>INDEX(Tableau1[[#Headers],[BARRE]:[HUET]],1,1+(ROW()-2)/COUNTA('ram ou '!$A:$A))</f>
        <v>SINIVASSIN</v>
      </c>
      <c r="B708" t="str">
        <f>INDEX('ram ou '!$A:$A,ROW(BDD!B707)-COUNTA('ram ou '!A:A)*ROUNDDOWN((ROW()-ROW(BDD!$B$2))/COUNTA('ram ou '!$A:$A),0),1)</f>
        <v>NAV CLERMONT</v>
      </c>
      <c r="C708">
        <f>SUMPRODUCT((Tableau1[[#Headers],[BARRE]:[HUET]]=BDD[[#This Row],[Chauffeur]])*(Tableau1[[BARRE]:[HUET]]=BDD[[#This Row],[Tournée]]))</f>
        <v>0</v>
      </c>
    </row>
    <row r="709" spans="1:3">
      <c r="A709" t="str">
        <f>INDEX(Tableau1[[#Headers],[BARRE]:[HUET]],1,1+(ROW()-2)/COUNTA('ram ou '!$A:$A))</f>
        <v>SINIVASSIN</v>
      </c>
      <c r="B709" t="str">
        <f>INDEX('ram ou '!$A:$A,ROW(BDD!B708)-COUNTA('ram ou '!A:A)*ROUNDDOWN((ROW()-ROW(BDD!$B$2))/COUNTA('ram ou '!$A:$A),0),1)</f>
        <v>NAV DIJON</v>
      </c>
      <c r="C709">
        <f>SUMPRODUCT((Tableau1[[#Headers],[BARRE]:[HUET]]=BDD[[#This Row],[Chauffeur]])*(Tableau1[[BARRE]:[HUET]]=BDD[[#This Row],[Tournée]]))</f>
        <v>1</v>
      </c>
    </row>
    <row r="710" spans="1:3">
      <c r="A710" t="str">
        <f>INDEX(Tableau1[[#Headers],[BARRE]:[HUET]],1,1+(ROW()-2)/COUNTA('ram ou '!$A:$A))</f>
        <v>SINIVASSIN</v>
      </c>
      <c r="B710" t="str">
        <f>INDEX('ram ou '!$A:$A,ROW(BDD!B709)-COUNTA('ram ou '!A:A)*ROUNDDOWN((ROW()-ROW(BDD!$B$2))/COUNTA('ram ou '!$A:$A),0),1)</f>
        <v>NAV LANGRES</v>
      </c>
      <c r="C710">
        <f>SUMPRODUCT((Tableau1[[#Headers],[BARRE]:[HUET]]=BDD[[#This Row],[Chauffeur]])*(Tableau1[[BARRE]:[HUET]]=BDD[[#This Row],[Tournée]]))</f>
        <v>0</v>
      </c>
    </row>
    <row r="711" spans="1:3">
      <c r="A711" t="str">
        <f>INDEX(Tableau1[[#Headers],[BARRE]:[HUET]],1,1+(ROW()-2)/COUNTA('ram ou '!$A:$A))</f>
        <v>SINIVASSIN</v>
      </c>
      <c r="B711" t="str">
        <f>INDEX('ram ou '!$A:$A,ROW(BDD!B710)-COUNTA('ram ou '!A:A)*ROUNDDOWN((ROW()-ROW(BDD!$B$2))/COUNTA('ram ou '!$A:$A),0),1)</f>
        <v>NAV LILLE</v>
      </c>
      <c r="C711">
        <f>SUMPRODUCT((Tableau1[[#Headers],[BARRE]:[HUET]]=BDD[[#This Row],[Chauffeur]])*(Tableau1[[BARRE]:[HUET]]=BDD[[#This Row],[Tournée]]))</f>
        <v>0</v>
      </c>
    </row>
    <row r="712" spans="1:3">
      <c r="A712" t="str">
        <f>INDEX(Tableau1[[#Headers],[BARRE]:[HUET]],1,1+(ROW()-2)/COUNTA('ram ou '!$A:$A))</f>
        <v>SINIVASSIN</v>
      </c>
      <c r="B712" t="str">
        <f>INDEX('ram ou '!$A:$A,ROW(BDD!B711)-COUNTA('ram ou '!A:A)*ROUNDDOWN((ROW()-ROW(BDD!$B$2))/COUNTA('ram ou '!$A:$A),0),1)</f>
        <v>NAV NIORT</v>
      </c>
      <c r="C712">
        <f>SUMPRODUCT((Tableau1[[#Headers],[BARRE]:[HUET]]=BDD[[#This Row],[Chauffeur]])*(Tableau1[[BARRE]:[HUET]]=BDD[[#This Row],[Tournée]]))</f>
        <v>1</v>
      </c>
    </row>
    <row r="713" spans="1:3">
      <c r="A713" t="str">
        <f>INDEX(Tableau1[[#Headers],[BARRE]:[HUET]],1,1+(ROW()-2)/COUNTA('ram ou '!$A:$A))</f>
        <v>SINIVASSIN</v>
      </c>
      <c r="B713" t="str">
        <f>INDEX('ram ou '!$A:$A,ROW(BDD!B712)-COUNTA('ram ou '!A:A)*ROUNDDOWN((ROW()-ROW(BDD!$B$2))/COUNTA('ram ou '!$A:$A),0),1)</f>
        <v xml:space="preserve">NAV ST SEVER </v>
      </c>
      <c r="C713">
        <f>SUMPRODUCT((Tableau1[[#Headers],[BARRE]:[HUET]]=BDD[[#This Row],[Chauffeur]])*(Tableau1[[BARRE]:[HUET]]=BDD[[#This Row],[Tournée]]))</f>
        <v>0</v>
      </c>
    </row>
    <row r="714" spans="1:3">
      <c r="A714" t="str">
        <f>INDEX(Tableau1[[#Headers],[BARRE]:[HUET]],1,1+(ROW()-2)/COUNTA('ram ou '!$A:$A))</f>
        <v>SINIVASSIN</v>
      </c>
      <c r="B714" t="str">
        <f>INDEX('ram ou '!$A:$A,ROW(BDD!B713)-COUNTA('ram ou '!A:A)*ROUNDDOWN((ROW()-ROW(BDD!$B$2))/COUNTA('ram ou '!$A:$A),0),1)</f>
        <v>NAV VELAINES</v>
      </c>
      <c r="C714">
        <f>SUMPRODUCT((Tableau1[[#Headers],[BARRE]:[HUET]]=BDD[[#This Row],[Chauffeur]])*(Tableau1[[BARRE]:[HUET]]=BDD[[#This Row],[Tournée]]))</f>
        <v>0</v>
      </c>
    </row>
    <row r="715" spans="1:3">
      <c r="A715" t="str">
        <f>INDEX(Tableau1[[#Headers],[BARRE]:[HUET]],1,1+(ROW()-2)/COUNTA('ram ou '!$A:$A))</f>
        <v>SINIVASSIN</v>
      </c>
      <c r="B715" t="str">
        <f>INDEX('ram ou '!$A:$A,ROW(BDD!B714)-COUNTA('ram ou '!A:A)*ROUNDDOWN((ROW()-ROW(BDD!$B$2))/COUNTA('ram ou '!$A:$A),0),1)</f>
        <v>RAM +  NANTES 21H</v>
      </c>
      <c r="C715">
        <f>SUMPRODUCT((Tableau1[[#Headers],[BARRE]:[HUET]]=BDD[[#This Row],[Chauffeur]])*(Tableau1[[BARRE]:[HUET]]=BDD[[#This Row],[Tournée]]))</f>
        <v>0</v>
      </c>
    </row>
    <row r="716" spans="1:3">
      <c r="A716" t="str">
        <f>INDEX(Tableau1[[#Headers],[BARRE]:[HUET]],1,1+(ROW()-2)/COUNTA('ram ou '!$A:$A))</f>
        <v>SINIVASSIN</v>
      </c>
      <c r="B716" t="str">
        <f>INDEX('ram ou '!$A:$A,ROW(BDD!B715)-COUNTA('ram ou '!A:A)*ROUNDDOWN((ROW()-ROW(BDD!$B$2))/COUNTA('ram ou '!$A:$A),0),1)</f>
        <v>RAM + 20H TOURS</v>
      </c>
      <c r="C716">
        <f>SUMPRODUCT((Tableau1[[#Headers],[BARRE]:[HUET]]=BDD[[#This Row],[Chauffeur]])*(Tableau1[[BARRE]:[HUET]]=BDD[[#This Row],[Tournée]]))</f>
        <v>1</v>
      </c>
    </row>
    <row r="717" spans="1:3">
      <c r="A717" t="str">
        <f>INDEX(Tableau1[[#Headers],[BARRE]:[HUET]],1,1+(ROW()-2)/COUNTA('ram ou '!$A:$A))</f>
        <v>SINIVASSIN</v>
      </c>
      <c r="B717" t="str">
        <f>INDEX('ram ou '!$A:$A,ROW(BDD!B716)-COUNTA('ram ou '!A:A)*ROUNDDOWN((ROW()-ROW(BDD!$B$2))/COUNTA('ram ou '!$A:$A),0),1)</f>
        <v>RAM + 21h30 TOURS</v>
      </c>
      <c r="C717">
        <f>SUMPRODUCT((Tableau1[[#Headers],[BARRE]:[HUET]]=BDD[[#This Row],[Chauffeur]])*(Tableau1[[BARRE]:[HUET]]=BDD[[#This Row],[Tournée]]))</f>
        <v>1</v>
      </c>
    </row>
    <row r="718" spans="1:3">
      <c r="A718" t="str">
        <f>INDEX(Tableau1[[#Headers],[BARRE]:[HUET]],1,1+(ROW()-2)/COUNTA('ram ou '!$A:$A))</f>
        <v>SINIVASSIN</v>
      </c>
      <c r="B718" t="str">
        <f>INDEX('ram ou '!$A:$A,ROW(BDD!B717)-COUNTA('ram ou '!A:A)*ROUNDDOWN((ROW()-ROW(BDD!$B$2))/COUNTA('ram ou '!$A:$A),0),1)</f>
        <v>RAM + ANGERS 21H30</v>
      </c>
      <c r="C718">
        <f>SUMPRODUCT((Tableau1[[#Headers],[BARRE]:[HUET]]=BDD[[#This Row],[Chauffeur]])*(Tableau1[[BARRE]:[HUET]]=BDD[[#This Row],[Tournée]]))</f>
        <v>0</v>
      </c>
    </row>
    <row r="719" spans="1:3">
      <c r="A719" t="str">
        <f>INDEX(Tableau1[[#Headers],[BARRE]:[HUET]],1,1+(ROW()-2)/COUNTA('ram ou '!$A:$A))</f>
        <v>SINIVASSIN</v>
      </c>
      <c r="B719" t="str">
        <f>INDEX('ram ou '!$A:$A,ROW(BDD!B718)-COUNTA('ram ou '!A:A)*ROUNDDOWN((ROW()-ROW(BDD!$B$2))/COUNTA('ram ou '!$A:$A),0),1)</f>
        <v>RAM + ATHIS 1</v>
      </c>
      <c r="C719">
        <f>SUMPRODUCT((Tableau1[[#Headers],[BARRE]:[HUET]]=BDD[[#This Row],[Chauffeur]])*(Tableau1[[BARRE]:[HUET]]=BDD[[#This Row],[Tournée]]))</f>
        <v>0</v>
      </c>
    </row>
    <row r="720" spans="1:3">
      <c r="A720" t="str">
        <f>INDEX(Tableau1[[#Headers],[BARRE]:[HUET]],1,1+(ROW()-2)/COUNTA('ram ou '!$A:$A))</f>
        <v>SINIVASSIN</v>
      </c>
      <c r="B720" t="str">
        <f>INDEX('ram ou '!$A:$A,ROW(BDD!B719)-COUNTA('ram ou '!A:A)*ROUNDDOWN((ROW()-ROW(BDD!$B$2))/COUNTA('ram ou '!$A:$A),0),1)</f>
        <v>RAM + CAEN 21H15</v>
      </c>
      <c r="C720">
        <f>SUMPRODUCT((Tableau1[[#Headers],[BARRE]:[HUET]]=BDD[[#This Row],[Chauffeur]])*(Tableau1[[BARRE]:[HUET]]=BDD[[#This Row],[Tournée]]))</f>
        <v>0</v>
      </c>
    </row>
    <row r="721" spans="1:3">
      <c r="A721" t="str">
        <f>INDEX(Tableau1[[#Headers],[BARRE]:[HUET]],1,1+(ROW()-2)/COUNTA('ram ou '!$A:$A))</f>
        <v>SINIVASSIN</v>
      </c>
      <c r="B721" t="str">
        <f>INDEX('ram ou '!$A:$A,ROW(BDD!B720)-COUNTA('ram ou '!A:A)*ROUNDDOWN((ROW()-ROW(BDD!$B$2))/COUNTA('ram ou '!$A:$A),0),1)</f>
        <v>RAM + NANTES 1</v>
      </c>
      <c r="C721">
        <f>SUMPRODUCT((Tableau1[[#Headers],[BARRE]:[HUET]]=BDD[[#This Row],[Chauffeur]])*(Tableau1[[BARRE]:[HUET]]=BDD[[#This Row],[Tournée]]))</f>
        <v>0</v>
      </c>
    </row>
    <row r="722" spans="1:3">
      <c r="A722" t="str">
        <f>INDEX(Tableau1[[#Headers],[BARRE]:[HUET]],1,1+(ROW()-2)/COUNTA('ram ou '!$A:$A))</f>
        <v>SINIVASSIN</v>
      </c>
      <c r="B722" t="str">
        <f>INDEX('ram ou '!$A:$A,ROW(BDD!B721)-COUNTA('ram ou '!A:A)*ROUNDDOWN((ROW()-ROW(BDD!$B$2))/COUNTA('ram ou '!$A:$A),0),1)</f>
        <v>RAM + ORLEANS 21H</v>
      </c>
      <c r="C722">
        <f>SUMPRODUCT((Tableau1[[#Headers],[BARRE]:[HUET]]=BDD[[#This Row],[Chauffeur]])*(Tableau1[[BARRE]:[HUET]]=BDD[[#This Row],[Tournée]]))</f>
        <v>0</v>
      </c>
    </row>
    <row r="723" spans="1:3">
      <c r="A723" t="str">
        <f>INDEX(Tableau1[[#Headers],[BARRE]:[HUET]],1,1+(ROW()-2)/COUNTA('ram ou '!$A:$A))</f>
        <v>SINIVASSIN</v>
      </c>
      <c r="B723" t="str">
        <f>INDEX('ram ou '!$A:$A,ROW(BDD!B722)-COUNTA('ram ou '!A:A)*ROUNDDOWN((ROW()-ROW(BDD!$B$2))/COUNTA('ram ou '!$A:$A),0),1)</f>
        <v>RAM 14H00</v>
      </c>
      <c r="C723">
        <f>SUMPRODUCT((Tableau1[[#Headers],[BARRE]:[HUET]]=BDD[[#This Row],[Chauffeur]])*(Tableau1[[BARRE]:[HUET]]=BDD[[#This Row],[Tournée]]))</f>
        <v>2</v>
      </c>
    </row>
    <row r="724" spans="1:3">
      <c r="A724" t="str">
        <f>INDEX(Tableau1[[#Headers],[BARRE]:[HUET]],1,1+(ROW()-2)/COUNTA('ram ou '!$A:$A))</f>
        <v>SINIVASSIN</v>
      </c>
      <c r="B724" t="str">
        <f>INDEX('ram ou '!$A:$A,ROW(BDD!B723)-COUNTA('ram ou '!A:A)*ROUNDDOWN((ROW()-ROW(BDD!$B$2))/COUNTA('ram ou '!$A:$A),0),1)</f>
        <v>AGEN</v>
      </c>
      <c r="C724">
        <f>SUMPRODUCT((Tableau1[[#Headers],[BARRE]:[HUET]]=BDD[[#This Row],[Chauffeur]])*(Tableau1[[BARRE]:[HUET]]=BDD[[#This Row],[Tournée]]))</f>
        <v>0</v>
      </c>
    </row>
    <row r="725" spans="1:3">
      <c r="A725" t="str">
        <f>INDEX(Tableau1[[#Headers],[BARRE]:[HUET]],1,1+(ROW()-2)/COUNTA('ram ou '!$A:$A))</f>
        <v>SINIVASSIN</v>
      </c>
      <c r="B725" t="str">
        <f>INDEX('ram ou '!$A:$A,ROW(BDD!B724)-COUNTA('ram ou '!A:A)*ROUNDDOWN((ROW()-ROW(BDD!$B$2))/COUNTA('ram ou '!$A:$A),0),1)</f>
        <v>AGEN DIM</v>
      </c>
      <c r="C725">
        <f>SUMPRODUCT((Tableau1[[#Headers],[BARRE]:[HUET]]=BDD[[#This Row],[Chauffeur]])*(Tableau1[[BARRE]:[HUET]]=BDD[[#This Row],[Tournée]]))</f>
        <v>0</v>
      </c>
    </row>
    <row r="726" spans="1:3">
      <c r="A726" t="str">
        <f>INDEX(Tableau1[[#Headers],[BARRE]:[HUET]],1,1+(ROW()-2)/COUNTA('ram ou '!$A:$A))</f>
        <v>SINIVASSIN</v>
      </c>
      <c r="B726" t="str">
        <f>INDEX('ram ou '!$A:$A,ROW(BDD!B725)-COUNTA('ram ou '!A:A)*ROUNDDOWN((ROW()-ROW(BDD!$B$2))/COUNTA('ram ou '!$A:$A),0),1)</f>
        <v>AMILLY / SENS</v>
      </c>
      <c r="C726">
        <f>SUMPRODUCT((Tableau1[[#Headers],[BARRE]:[HUET]]=BDD[[#This Row],[Chauffeur]])*(Tableau1[[BARRE]:[HUET]]=BDD[[#This Row],[Tournée]]))</f>
        <v>0</v>
      </c>
    </row>
    <row r="727" spans="1:3">
      <c r="A727" t="str">
        <f>INDEX(Tableau1[[#Headers],[BARRE]:[HUET]],1,1+(ROW()-2)/COUNTA('ram ou '!$A:$A))</f>
        <v>SINIVASSIN</v>
      </c>
      <c r="B727" t="str">
        <f>INDEX('ram ou '!$A:$A,ROW(BDD!B726)-COUNTA('ram ou '!A:A)*ROUNDDOWN((ROW()-ROW(BDD!$B$2))/COUNTA('ram ou '!$A:$A),0),1)</f>
        <v>JACQUET SA</v>
      </c>
      <c r="C727">
        <f>SUMPRODUCT((Tableau1[[#Headers],[BARRE]:[HUET]]=BDD[[#This Row],[Chauffeur]])*(Tableau1[[BARRE]:[HUET]]=BDD[[#This Row],[Tournée]]))</f>
        <v>0</v>
      </c>
    </row>
    <row r="728" spans="1:3">
      <c r="A728" t="str">
        <f>INDEX(Tableau1[[#Headers],[BARRE]:[HUET]],1,1+(ROW()-2)/COUNTA('ram ou '!$A:$A))</f>
        <v>SINIVASSIN</v>
      </c>
      <c r="B728" t="str">
        <f>INDEX('ram ou '!$A:$A,ROW(BDD!B727)-COUNTA('ram ou '!A:A)*ROUNDDOWN((ROW()-ROW(BDD!$B$2))/COUNTA('ram ou '!$A:$A),0),1)</f>
        <v>PARIS 13H30</v>
      </c>
      <c r="C728">
        <f>SUMPRODUCT((Tableau1[[#Headers],[BARRE]:[HUET]]=BDD[[#This Row],[Chauffeur]])*(Tableau1[[BARRE]:[HUET]]=BDD[[#This Row],[Tournée]]))</f>
        <v>0</v>
      </c>
    </row>
    <row r="729" spans="1:3">
      <c r="A729" t="str">
        <f>INDEX(Tableau1[[#Headers],[BARRE]:[HUET]],1,1+(ROW()-2)/COUNTA('ram ou '!$A:$A))</f>
        <v>SINIVASSIN</v>
      </c>
      <c r="B729" t="str">
        <f>INDEX('ram ou '!$A:$A,ROW(BDD!B728)-COUNTA('ram ou '!A:A)*ROUNDDOWN((ROW()-ROW(BDD!$B$2))/COUNTA('ram ou '!$A:$A),0),1)</f>
        <v>RETOUR AGEN</v>
      </c>
      <c r="C729">
        <f>SUMPRODUCT((Tableau1[[#Headers],[BARRE]:[HUET]]=BDD[[#This Row],[Chauffeur]])*(Tableau1[[BARRE]:[HUET]]=BDD[[#This Row],[Tournée]]))</f>
        <v>0</v>
      </c>
    </row>
    <row r="730" spans="1:3">
      <c r="A730" t="str">
        <f>INDEX(Tableau1[[#Headers],[BARRE]:[HUET]],1,1+(ROW()-2)/COUNTA('ram ou '!$A:$A))</f>
        <v>SINIVASSIN</v>
      </c>
      <c r="B730" t="str">
        <f>INDEX('ram ou '!$A:$A,ROW(BDD!B729)-COUNTA('ram ou '!A:A)*ROUNDDOWN((ROW()-ROW(BDD!$B$2))/COUNTA('ram ou '!$A:$A),0),1)</f>
        <v>RETOUR ORLEANS</v>
      </c>
      <c r="C730">
        <f>SUMPRODUCT((Tableau1[[#Headers],[BARRE]:[HUET]]=BDD[[#This Row],[Chauffeur]])*(Tableau1[[BARRE]:[HUET]]=BDD[[#This Row],[Tournée]]))</f>
        <v>0</v>
      </c>
    </row>
    <row r="731" spans="1:3">
      <c r="A731" t="str">
        <f>INDEX(Tableau1[[#Headers],[BARRE]:[HUET]],1,1+(ROW()-2)/COUNTA('ram ou '!$A:$A))</f>
        <v>SINIVASSIN</v>
      </c>
      <c r="B731" t="str">
        <f>INDEX('ram ou '!$A:$A,ROW(BDD!B730)-COUNTA('ram ou '!A:A)*ROUNDDOWN((ROW()-ROW(BDD!$B$2))/COUNTA('ram ou '!$A:$A),0),1)</f>
        <v>RETOUR ORLEANS LU</v>
      </c>
      <c r="C731">
        <f>SUMPRODUCT((Tableau1[[#Headers],[BARRE]:[HUET]]=BDD[[#This Row],[Chauffeur]])*(Tableau1[[BARRE]:[HUET]]=BDD[[#This Row],[Tournée]]))</f>
        <v>0</v>
      </c>
    </row>
    <row r="732" spans="1:3">
      <c r="A732" t="str">
        <f>INDEX(Tableau1[[#Headers],[BARRE]:[HUET]],1,1+(ROW()-2)/COUNTA('ram ou '!$A:$A))</f>
        <v>SINIVASSIN</v>
      </c>
      <c r="B732" t="str">
        <f>INDEX('ram ou '!$A:$A,ROW(BDD!B731)-COUNTA('ram ou '!A:A)*ROUNDDOWN((ROW()-ROW(BDD!$B$2))/COUNTA('ram ou '!$A:$A),0),1)</f>
        <v>RETOUR ORLEANS SA</v>
      </c>
      <c r="C732">
        <f>SUMPRODUCT((Tableau1[[#Headers],[BARRE]:[HUET]]=BDD[[#This Row],[Chauffeur]])*(Tableau1[[BARRE]:[HUET]]=BDD[[#This Row],[Tournée]]))</f>
        <v>0</v>
      </c>
    </row>
    <row r="733" spans="1:3">
      <c r="A733" t="str">
        <f>INDEX(Tableau1[[#Headers],[BARRE]:[HUET]],1,1+(ROW()-2)/COUNTA('ram ou '!$A:$A))</f>
        <v>SINIVASSIN</v>
      </c>
      <c r="B733" t="str">
        <f>INDEX('ram ou '!$A:$A,ROW(BDD!B732)-COUNTA('ram ou '!A:A)*ROUNDDOWN((ROW()-ROW(BDD!$B$2))/COUNTA('ram ou '!$A:$A),0),1)</f>
        <v>SUP A/A PARIS</v>
      </c>
      <c r="C733">
        <f>SUMPRODUCT((Tableau1[[#Headers],[BARRE]:[HUET]]=BDD[[#This Row],[Chauffeur]])*(Tableau1[[BARRE]:[HUET]]=BDD[[#This Row],[Tournée]]))</f>
        <v>0</v>
      </c>
    </row>
    <row r="734" spans="1:3">
      <c r="A734" t="str">
        <f>INDEX(Tableau1[[#Headers],[BARRE]:[HUET]],1,1+(ROW()-2)/COUNTA('ram ou '!$A:$A))</f>
        <v>SINIVASSIN</v>
      </c>
      <c r="B734" t="str">
        <f>INDEX('ram ou '!$A:$A,ROW(BDD!B733)-COUNTA('ram ou '!A:A)*ROUNDDOWN((ROW()-ROW(BDD!$B$2))/COUNTA('ram ou '!$A:$A),0),1)</f>
        <v>VENDEE</v>
      </c>
      <c r="C734">
        <f>SUMPRODUCT((Tableau1[[#Headers],[BARRE]:[HUET]]=BDD[[#This Row],[Chauffeur]])*(Tableau1[[BARRE]:[HUET]]=BDD[[#This Row],[Tournée]]))</f>
        <v>0</v>
      </c>
    </row>
    <row r="735" spans="1:3">
      <c r="A735" t="str">
        <f>INDEX(Tableau1[[#Headers],[BARRE]:[HUET]],1,1+(ROW()-2)/COUNTA('ram ou '!$A:$A))</f>
        <v>SINIVASSIN</v>
      </c>
      <c r="B735" t="str">
        <f>INDEX('ram ou '!$A:$A,ROW(BDD!B734)-COUNTA('ram ou '!A:A)*ROUNDDOWN((ROW()-ROW(BDD!$B$2))/COUNTA('ram ou '!$A:$A),0),1)</f>
        <v>RAM MALO + LAVAL</v>
      </c>
      <c r="C735">
        <f>SUMPRODUCT((Tableau1[[#Headers],[BARRE]:[HUET]]=BDD[[#This Row],[Chauffeur]])*(Tableau1[[BARRE]:[HUET]]=BDD[[#This Row],[Tournée]]))</f>
        <v>0</v>
      </c>
    </row>
    <row r="736" spans="1:3">
      <c r="A736" t="str">
        <f>INDEX(Tableau1[[#Headers],[BARRE]:[HUET]],1,1+(ROW()-2)/COUNTA('ram ou '!$A:$A))</f>
        <v>SINIVASSIN</v>
      </c>
      <c r="B736" t="str">
        <f>INDEX('ram ou '!$A:$A,ROW(BDD!B735)-COUNTA('ram ou '!A:A)*ROUNDDOWN((ROW()-ROW(BDD!$B$2))/COUNTA('ram ou '!$A:$A),0),1)</f>
        <v>NAV LANGRE DIM</v>
      </c>
      <c r="C736">
        <f>SUMPRODUCT((Tableau1[[#Headers],[BARRE]:[HUET]]=BDD[[#This Row],[Chauffeur]])*(Tableau1[[BARRE]:[HUET]]=BDD[[#This Row],[Tournée]]))</f>
        <v>0</v>
      </c>
    </row>
    <row r="737" spans="1:3">
      <c r="A737" t="str">
        <f>INDEX(Tableau1[[#Headers],[BARRE]:[HUET]],1,1+(ROW()-2)/COUNTA('ram ou '!$A:$A))</f>
        <v>SINIVASSIN</v>
      </c>
      <c r="B737" t="str">
        <f>INDEX('ram ou '!$A:$A,ROW(BDD!B736)-COUNTA('ram ou '!A:A)*ROUNDDOWN((ROW()-ROW(BDD!$B$2))/COUNTA('ram ou '!$A:$A),0),1)</f>
        <v>SU FONTENAY 12H</v>
      </c>
      <c r="C737">
        <f>SUMPRODUCT((Tableau1[[#Headers],[BARRE]:[HUET]]=BDD[[#This Row],[Chauffeur]])*(Tableau1[[BARRE]:[HUET]]=BDD[[#This Row],[Tournée]]))</f>
        <v>0</v>
      </c>
    </row>
    <row r="738" spans="1:3">
      <c r="A738" t="str">
        <f>INDEX(Tableau1[[#Headers],[BARRE]:[HUET]],1,1+(ROW()-2)/COUNTA('ram ou '!$A:$A))</f>
        <v>SINIVASSIN</v>
      </c>
      <c r="B738" t="str">
        <f>INDEX('ram ou '!$A:$A,ROW(BDD!B737)-COUNTA('ram ou '!A:A)*ROUNDDOWN((ROW()-ROW(BDD!$B$2))/COUNTA('ram ou '!$A:$A),0),1)</f>
        <v>PLAINTEL DIM</v>
      </c>
      <c r="C738">
        <f>SUMPRODUCT((Tableau1[[#Headers],[BARRE]:[HUET]]=BDD[[#This Row],[Chauffeur]])*(Tableau1[[BARRE]:[HUET]]=BDD[[#This Row],[Tournée]]))</f>
        <v>0</v>
      </c>
    </row>
    <row r="739" spans="1:3">
      <c r="A739" t="str">
        <f>INDEX(Tableau1[[#Headers],[BARRE]:[HUET]],1,1+(ROW()-2)/COUNTA('ram ou '!$A:$A))</f>
        <v>SINIVASSIN</v>
      </c>
      <c r="B739" t="str">
        <f>INDEX('ram ou '!$A:$A,ROW(BDD!B738)-COUNTA('ram ou '!A:A)*ROUNDDOWN((ROW()-ROW(BDD!$B$2))/COUNTA('ram ou '!$A:$A),0),1)</f>
        <v>ROUEN + BASES</v>
      </c>
      <c r="C739">
        <f>SUMPRODUCT((Tableau1[[#Headers],[BARRE]:[HUET]]=BDD[[#This Row],[Chauffeur]])*(Tableau1[[BARRE]:[HUET]]=BDD[[#This Row],[Tournée]]))</f>
        <v>0</v>
      </c>
    </row>
    <row r="740" spans="1:3">
      <c r="A740" t="str">
        <f>INDEX(Tableau1[[#Headers],[BARRE]:[HUET]],1,1+(ROW()-2)/COUNTA('ram ou '!$A:$A))</f>
        <v>SINIVASSIN</v>
      </c>
      <c r="B740" t="str">
        <f>INDEX('ram ou '!$A:$A,ROW(BDD!B739)-COUNTA('ram ou '!A:A)*ROUNDDOWN((ROW()-ROW(BDD!$B$2))/COUNTA('ram ou '!$A:$A),0),1)</f>
        <v>LE MANS A/A</v>
      </c>
      <c r="C740">
        <f>SUMPRODUCT((Tableau1[[#Headers],[BARRE]:[HUET]]=BDD[[#This Row],[Chauffeur]])*(Tableau1[[BARRE]:[HUET]]=BDD[[#This Row],[Tournée]]))</f>
        <v>0</v>
      </c>
    </row>
    <row r="741" spans="1:3">
      <c r="A741" t="str">
        <f>INDEX(Tableau1[[#Headers],[BARRE]:[HUET]],1,1+(ROW()-2)/COUNTA('ram ou '!$A:$A))</f>
        <v>SINIVASSIN</v>
      </c>
      <c r="B741" t="str">
        <f>INDEX('ram ou '!$A:$A,ROW(BDD!B740)-COUNTA('ram ou '!A:A)*ROUNDDOWN((ROW()-ROW(BDD!$B$2))/COUNTA('ram ou '!$A:$A),0),1)</f>
        <v>NAV TOURS</v>
      </c>
      <c r="C741">
        <f>SUMPRODUCT((Tableau1[[#Headers],[BARRE]:[HUET]]=BDD[[#This Row],[Chauffeur]])*(Tableau1[[BARRE]:[HUET]]=BDD[[#This Row],[Tournée]]))</f>
        <v>1</v>
      </c>
    </row>
    <row r="742" spans="1:3">
      <c r="A742" t="str">
        <f>INDEX(Tableau1[[#Headers],[BARRE]:[HUET]],1,1+(ROW()-2)/COUNTA('ram ou '!$A:$A))</f>
        <v>VISSEICHE</v>
      </c>
      <c r="B742" t="str">
        <f>INDEX('ram ou '!$A:$A,ROW(BDD!B741)-COUNTA('ram ou '!A:A)*ROUNDDOWN((ROW()-ROW(BDD!$B$2))/COUNTA('ram ou '!$A:$A),0),1)</f>
        <v>NAV ATHIS 2</v>
      </c>
      <c r="C742">
        <f>SUMPRODUCT((Tableau1[[#Headers],[BARRE]:[HUET]]=BDD[[#This Row],[Chauffeur]])*(Tableau1[[BARRE]:[HUET]]=BDD[[#This Row],[Tournée]]))</f>
        <v>0</v>
      </c>
    </row>
    <row r="743" spans="1:3">
      <c r="A743" t="str">
        <f>INDEX(Tableau1[[#Headers],[BARRE]:[HUET]],1,1+(ROW()-2)/COUNTA('ram ou '!$A:$A))</f>
        <v>VISSEICHE</v>
      </c>
      <c r="B743" t="str">
        <f>INDEX('ram ou '!$A:$A,ROW(BDD!B742)-COUNTA('ram ou '!A:A)*ROUNDDOWN((ROW()-ROW(BDD!$B$2))/COUNTA('ram ou '!$A:$A),0),1)</f>
        <v>NAV CHATEAUBOUR</v>
      </c>
      <c r="C743">
        <f>SUMPRODUCT((Tableau1[[#Headers],[BARRE]:[HUET]]=BDD[[#This Row],[Chauffeur]])*(Tableau1[[BARRE]:[HUET]]=BDD[[#This Row],[Tournée]]))</f>
        <v>0</v>
      </c>
    </row>
    <row r="744" spans="1:3">
      <c r="A744" t="str">
        <f>INDEX(Tableau1[[#Headers],[BARRE]:[HUET]],1,1+(ROW()-2)/COUNTA('ram ou '!$A:$A))</f>
        <v>VISSEICHE</v>
      </c>
      <c r="B744" t="str">
        <f>INDEX('ram ou '!$A:$A,ROW(BDD!B743)-COUNTA('ram ou '!A:A)*ROUNDDOWN((ROW()-ROW(BDD!$B$2))/COUNTA('ram ou '!$A:$A),0),1)</f>
        <v>NAV CHAULNES</v>
      </c>
      <c r="C744">
        <f>SUMPRODUCT((Tableau1[[#Headers],[BARRE]:[HUET]]=BDD[[#This Row],[Chauffeur]])*(Tableau1[[BARRE]:[HUET]]=BDD[[#This Row],[Tournée]]))</f>
        <v>1</v>
      </c>
    </row>
    <row r="745" spans="1:3">
      <c r="A745" t="str">
        <f>INDEX(Tableau1[[#Headers],[BARRE]:[HUET]],1,1+(ROW()-2)/COUNTA('ram ou '!$A:$A))</f>
        <v>VISSEICHE</v>
      </c>
      <c r="B745" t="str">
        <f>INDEX('ram ou '!$A:$A,ROW(BDD!B744)-COUNTA('ram ou '!A:A)*ROUNDDOWN((ROW()-ROW(BDD!$B$2))/COUNTA('ram ou '!$A:$A),0),1)</f>
        <v>NAV CLERMONT</v>
      </c>
      <c r="C745">
        <f>SUMPRODUCT((Tableau1[[#Headers],[BARRE]:[HUET]]=BDD[[#This Row],[Chauffeur]])*(Tableau1[[BARRE]:[HUET]]=BDD[[#This Row],[Tournée]]))</f>
        <v>0</v>
      </c>
    </row>
    <row r="746" spans="1:3">
      <c r="A746" t="str">
        <f>INDEX(Tableau1[[#Headers],[BARRE]:[HUET]],1,1+(ROW()-2)/COUNTA('ram ou '!$A:$A))</f>
        <v>VISSEICHE</v>
      </c>
      <c r="B746" t="str">
        <f>INDEX('ram ou '!$A:$A,ROW(BDD!B745)-COUNTA('ram ou '!A:A)*ROUNDDOWN((ROW()-ROW(BDD!$B$2))/COUNTA('ram ou '!$A:$A),0),1)</f>
        <v>NAV DIJON</v>
      </c>
      <c r="C746">
        <f>SUMPRODUCT((Tableau1[[#Headers],[BARRE]:[HUET]]=BDD[[#This Row],[Chauffeur]])*(Tableau1[[BARRE]:[HUET]]=BDD[[#This Row],[Tournée]]))</f>
        <v>1</v>
      </c>
    </row>
    <row r="747" spans="1:3">
      <c r="A747" t="str">
        <f>INDEX(Tableau1[[#Headers],[BARRE]:[HUET]],1,1+(ROW()-2)/COUNTA('ram ou '!$A:$A))</f>
        <v>VISSEICHE</v>
      </c>
      <c r="B747" t="str">
        <f>INDEX('ram ou '!$A:$A,ROW(BDD!B746)-COUNTA('ram ou '!A:A)*ROUNDDOWN((ROW()-ROW(BDD!$B$2))/COUNTA('ram ou '!$A:$A),0),1)</f>
        <v>NAV LANGRES</v>
      </c>
      <c r="C747">
        <f>SUMPRODUCT((Tableau1[[#Headers],[BARRE]:[HUET]]=BDD[[#This Row],[Chauffeur]])*(Tableau1[[BARRE]:[HUET]]=BDD[[#This Row],[Tournée]]))</f>
        <v>2</v>
      </c>
    </row>
    <row r="748" spans="1:3">
      <c r="A748" t="str">
        <f>INDEX(Tableau1[[#Headers],[BARRE]:[HUET]],1,1+(ROW()-2)/COUNTA('ram ou '!$A:$A))</f>
        <v>VISSEICHE</v>
      </c>
      <c r="B748" t="str">
        <f>INDEX('ram ou '!$A:$A,ROW(BDD!B747)-COUNTA('ram ou '!A:A)*ROUNDDOWN((ROW()-ROW(BDD!$B$2))/COUNTA('ram ou '!$A:$A),0),1)</f>
        <v>NAV LILLE</v>
      </c>
      <c r="C748">
        <f>SUMPRODUCT((Tableau1[[#Headers],[BARRE]:[HUET]]=BDD[[#This Row],[Chauffeur]])*(Tableau1[[BARRE]:[HUET]]=BDD[[#This Row],[Tournée]]))</f>
        <v>0</v>
      </c>
    </row>
    <row r="749" spans="1:3">
      <c r="A749" t="str">
        <f>INDEX(Tableau1[[#Headers],[BARRE]:[HUET]],1,1+(ROW()-2)/COUNTA('ram ou '!$A:$A))</f>
        <v>VISSEICHE</v>
      </c>
      <c r="B749" t="str">
        <f>INDEX('ram ou '!$A:$A,ROW(BDD!B748)-COUNTA('ram ou '!A:A)*ROUNDDOWN((ROW()-ROW(BDD!$B$2))/COUNTA('ram ou '!$A:$A),0),1)</f>
        <v>NAV NIORT</v>
      </c>
      <c r="C749">
        <f>SUMPRODUCT((Tableau1[[#Headers],[BARRE]:[HUET]]=BDD[[#This Row],[Chauffeur]])*(Tableau1[[BARRE]:[HUET]]=BDD[[#This Row],[Tournée]]))</f>
        <v>0</v>
      </c>
    </row>
    <row r="750" spans="1:3">
      <c r="A750" t="str">
        <f>INDEX(Tableau1[[#Headers],[BARRE]:[HUET]],1,1+(ROW()-2)/COUNTA('ram ou '!$A:$A))</f>
        <v>VISSEICHE</v>
      </c>
      <c r="B750" t="str">
        <f>INDEX('ram ou '!$A:$A,ROW(BDD!B749)-COUNTA('ram ou '!A:A)*ROUNDDOWN((ROW()-ROW(BDD!$B$2))/COUNTA('ram ou '!$A:$A),0),1)</f>
        <v xml:space="preserve">NAV ST SEVER </v>
      </c>
      <c r="C750">
        <f>SUMPRODUCT((Tableau1[[#Headers],[BARRE]:[HUET]]=BDD[[#This Row],[Chauffeur]])*(Tableau1[[BARRE]:[HUET]]=BDD[[#This Row],[Tournée]]))</f>
        <v>0</v>
      </c>
    </row>
    <row r="751" spans="1:3">
      <c r="A751" t="str">
        <f>INDEX(Tableau1[[#Headers],[BARRE]:[HUET]],1,1+(ROW()-2)/COUNTA('ram ou '!$A:$A))</f>
        <v>VISSEICHE</v>
      </c>
      <c r="B751" t="str">
        <f>INDEX('ram ou '!$A:$A,ROW(BDD!B750)-COUNTA('ram ou '!A:A)*ROUNDDOWN((ROW()-ROW(BDD!$B$2))/COUNTA('ram ou '!$A:$A),0),1)</f>
        <v>NAV VELAINES</v>
      </c>
      <c r="C751">
        <f>SUMPRODUCT((Tableau1[[#Headers],[BARRE]:[HUET]]=BDD[[#This Row],[Chauffeur]])*(Tableau1[[BARRE]:[HUET]]=BDD[[#This Row],[Tournée]]))</f>
        <v>1</v>
      </c>
    </row>
    <row r="752" spans="1:3">
      <c r="A752" t="str">
        <f>INDEX(Tableau1[[#Headers],[BARRE]:[HUET]],1,1+(ROW()-2)/COUNTA('ram ou '!$A:$A))</f>
        <v>VISSEICHE</v>
      </c>
      <c r="B752" t="str">
        <f>INDEX('ram ou '!$A:$A,ROW(BDD!B751)-COUNTA('ram ou '!A:A)*ROUNDDOWN((ROW()-ROW(BDD!$B$2))/COUNTA('ram ou '!$A:$A),0),1)</f>
        <v>RAM +  NANTES 21H</v>
      </c>
      <c r="C752">
        <f>SUMPRODUCT((Tableau1[[#Headers],[BARRE]:[HUET]]=BDD[[#This Row],[Chauffeur]])*(Tableau1[[BARRE]:[HUET]]=BDD[[#This Row],[Tournée]]))</f>
        <v>1</v>
      </c>
    </row>
    <row r="753" spans="1:3">
      <c r="A753" t="str">
        <f>INDEX(Tableau1[[#Headers],[BARRE]:[HUET]],1,1+(ROW()-2)/COUNTA('ram ou '!$A:$A))</f>
        <v>VISSEICHE</v>
      </c>
      <c r="B753" t="str">
        <f>INDEX('ram ou '!$A:$A,ROW(BDD!B752)-COUNTA('ram ou '!A:A)*ROUNDDOWN((ROW()-ROW(BDD!$B$2))/COUNTA('ram ou '!$A:$A),0),1)</f>
        <v>RAM + 20H TOURS</v>
      </c>
      <c r="C753">
        <f>SUMPRODUCT((Tableau1[[#Headers],[BARRE]:[HUET]]=BDD[[#This Row],[Chauffeur]])*(Tableau1[[BARRE]:[HUET]]=BDD[[#This Row],[Tournée]]))</f>
        <v>0</v>
      </c>
    </row>
    <row r="754" spans="1:3">
      <c r="A754" t="str">
        <f>INDEX(Tableau1[[#Headers],[BARRE]:[HUET]],1,1+(ROW()-2)/COUNTA('ram ou '!$A:$A))</f>
        <v>VISSEICHE</v>
      </c>
      <c r="B754" t="str">
        <f>INDEX('ram ou '!$A:$A,ROW(BDD!B753)-COUNTA('ram ou '!A:A)*ROUNDDOWN((ROW()-ROW(BDD!$B$2))/COUNTA('ram ou '!$A:$A),0),1)</f>
        <v>RAM + 21h30 TOURS</v>
      </c>
      <c r="C754">
        <f>SUMPRODUCT((Tableau1[[#Headers],[BARRE]:[HUET]]=BDD[[#This Row],[Chauffeur]])*(Tableau1[[BARRE]:[HUET]]=BDD[[#This Row],[Tournée]]))</f>
        <v>0</v>
      </c>
    </row>
    <row r="755" spans="1:3">
      <c r="A755" t="str">
        <f>INDEX(Tableau1[[#Headers],[BARRE]:[HUET]],1,1+(ROW()-2)/COUNTA('ram ou '!$A:$A))</f>
        <v>VISSEICHE</v>
      </c>
      <c r="B755" t="str">
        <f>INDEX('ram ou '!$A:$A,ROW(BDD!B754)-COUNTA('ram ou '!A:A)*ROUNDDOWN((ROW()-ROW(BDD!$B$2))/COUNTA('ram ou '!$A:$A),0),1)</f>
        <v>RAM + ANGERS 21H30</v>
      </c>
      <c r="C755">
        <f>SUMPRODUCT((Tableau1[[#Headers],[BARRE]:[HUET]]=BDD[[#This Row],[Chauffeur]])*(Tableau1[[BARRE]:[HUET]]=BDD[[#This Row],[Tournée]]))</f>
        <v>0</v>
      </c>
    </row>
    <row r="756" spans="1:3">
      <c r="A756" t="str">
        <f>INDEX(Tableau1[[#Headers],[BARRE]:[HUET]],1,1+(ROW()-2)/COUNTA('ram ou '!$A:$A))</f>
        <v>VISSEICHE</v>
      </c>
      <c r="B756" t="str">
        <f>INDEX('ram ou '!$A:$A,ROW(BDD!B755)-COUNTA('ram ou '!A:A)*ROUNDDOWN((ROW()-ROW(BDD!$B$2))/COUNTA('ram ou '!$A:$A),0),1)</f>
        <v>RAM + ATHIS 1</v>
      </c>
      <c r="C756">
        <f>SUMPRODUCT((Tableau1[[#Headers],[BARRE]:[HUET]]=BDD[[#This Row],[Chauffeur]])*(Tableau1[[BARRE]:[HUET]]=BDD[[#This Row],[Tournée]]))</f>
        <v>1</v>
      </c>
    </row>
    <row r="757" spans="1:3">
      <c r="A757" t="str">
        <f>INDEX(Tableau1[[#Headers],[BARRE]:[HUET]],1,1+(ROW()-2)/COUNTA('ram ou '!$A:$A))</f>
        <v>VISSEICHE</v>
      </c>
      <c r="B757" t="str">
        <f>INDEX('ram ou '!$A:$A,ROW(BDD!B756)-COUNTA('ram ou '!A:A)*ROUNDDOWN((ROW()-ROW(BDD!$B$2))/COUNTA('ram ou '!$A:$A),0),1)</f>
        <v>RAM + CAEN 21H15</v>
      </c>
      <c r="C757">
        <f>SUMPRODUCT((Tableau1[[#Headers],[BARRE]:[HUET]]=BDD[[#This Row],[Chauffeur]])*(Tableau1[[BARRE]:[HUET]]=BDD[[#This Row],[Tournée]]))</f>
        <v>0</v>
      </c>
    </row>
    <row r="758" spans="1:3">
      <c r="A758" t="str">
        <f>INDEX(Tableau1[[#Headers],[BARRE]:[HUET]],1,1+(ROW()-2)/COUNTA('ram ou '!$A:$A))</f>
        <v>VISSEICHE</v>
      </c>
      <c r="B758" t="str">
        <f>INDEX('ram ou '!$A:$A,ROW(BDD!B757)-COUNTA('ram ou '!A:A)*ROUNDDOWN((ROW()-ROW(BDD!$B$2))/COUNTA('ram ou '!$A:$A),0),1)</f>
        <v>RAM + NANTES 1</v>
      </c>
      <c r="C758">
        <f>SUMPRODUCT((Tableau1[[#Headers],[BARRE]:[HUET]]=BDD[[#This Row],[Chauffeur]])*(Tableau1[[BARRE]:[HUET]]=BDD[[#This Row],[Tournée]]))</f>
        <v>0</v>
      </c>
    </row>
    <row r="759" spans="1:3">
      <c r="A759" t="str">
        <f>INDEX(Tableau1[[#Headers],[BARRE]:[HUET]],1,1+(ROW()-2)/COUNTA('ram ou '!$A:$A))</f>
        <v>VISSEICHE</v>
      </c>
      <c r="B759" t="str">
        <f>INDEX('ram ou '!$A:$A,ROW(BDD!B758)-COUNTA('ram ou '!A:A)*ROUNDDOWN((ROW()-ROW(BDD!$B$2))/COUNTA('ram ou '!$A:$A),0),1)</f>
        <v>RAM + ORLEANS 21H</v>
      </c>
      <c r="C759">
        <f>SUMPRODUCT((Tableau1[[#Headers],[BARRE]:[HUET]]=BDD[[#This Row],[Chauffeur]])*(Tableau1[[BARRE]:[HUET]]=BDD[[#This Row],[Tournée]]))</f>
        <v>0</v>
      </c>
    </row>
    <row r="760" spans="1:3">
      <c r="A760" t="str">
        <f>INDEX(Tableau1[[#Headers],[BARRE]:[HUET]],1,1+(ROW()-2)/COUNTA('ram ou '!$A:$A))</f>
        <v>VISSEICHE</v>
      </c>
      <c r="B760" t="str">
        <f>INDEX('ram ou '!$A:$A,ROW(BDD!B759)-COUNTA('ram ou '!A:A)*ROUNDDOWN((ROW()-ROW(BDD!$B$2))/COUNTA('ram ou '!$A:$A),0),1)</f>
        <v>RAM 14H00</v>
      </c>
      <c r="C760">
        <f>SUMPRODUCT((Tableau1[[#Headers],[BARRE]:[HUET]]=BDD[[#This Row],[Chauffeur]])*(Tableau1[[BARRE]:[HUET]]=BDD[[#This Row],[Tournée]]))</f>
        <v>1</v>
      </c>
    </row>
    <row r="761" spans="1:3">
      <c r="A761" t="str">
        <f>INDEX(Tableau1[[#Headers],[BARRE]:[HUET]],1,1+(ROW()-2)/COUNTA('ram ou '!$A:$A))</f>
        <v>VISSEICHE</v>
      </c>
      <c r="B761" t="str">
        <f>INDEX('ram ou '!$A:$A,ROW(BDD!B760)-COUNTA('ram ou '!A:A)*ROUNDDOWN((ROW()-ROW(BDD!$B$2))/COUNTA('ram ou '!$A:$A),0),1)</f>
        <v>AGEN</v>
      </c>
      <c r="C761">
        <f>SUMPRODUCT((Tableau1[[#Headers],[BARRE]:[HUET]]=BDD[[#This Row],[Chauffeur]])*(Tableau1[[BARRE]:[HUET]]=BDD[[#This Row],[Tournée]]))</f>
        <v>0</v>
      </c>
    </row>
    <row r="762" spans="1:3">
      <c r="A762" t="str">
        <f>INDEX(Tableau1[[#Headers],[BARRE]:[HUET]],1,1+(ROW()-2)/COUNTA('ram ou '!$A:$A))</f>
        <v>VISSEICHE</v>
      </c>
      <c r="B762" t="str">
        <f>INDEX('ram ou '!$A:$A,ROW(BDD!B761)-COUNTA('ram ou '!A:A)*ROUNDDOWN((ROW()-ROW(BDD!$B$2))/COUNTA('ram ou '!$A:$A),0),1)</f>
        <v>AGEN DIM</v>
      </c>
      <c r="C762">
        <f>SUMPRODUCT((Tableau1[[#Headers],[BARRE]:[HUET]]=BDD[[#This Row],[Chauffeur]])*(Tableau1[[BARRE]:[HUET]]=BDD[[#This Row],[Tournée]]))</f>
        <v>0</v>
      </c>
    </row>
    <row r="763" spans="1:3">
      <c r="A763" t="str">
        <f>INDEX(Tableau1[[#Headers],[BARRE]:[HUET]],1,1+(ROW()-2)/COUNTA('ram ou '!$A:$A))</f>
        <v>VISSEICHE</v>
      </c>
      <c r="B763" t="str">
        <f>INDEX('ram ou '!$A:$A,ROW(BDD!B762)-COUNTA('ram ou '!A:A)*ROUNDDOWN((ROW()-ROW(BDD!$B$2))/COUNTA('ram ou '!$A:$A),0),1)</f>
        <v>AMILLY / SENS</v>
      </c>
      <c r="C763">
        <f>SUMPRODUCT((Tableau1[[#Headers],[BARRE]:[HUET]]=BDD[[#This Row],[Chauffeur]])*(Tableau1[[BARRE]:[HUET]]=BDD[[#This Row],[Tournée]]))</f>
        <v>0</v>
      </c>
    </row>
    <row r="764" spans="1:3">
      <c r="A764" t="str">
        <f>INDEX(Tableau1[[#Headers],[BARRE]:[HUET]],1,1+(ROW()-2)/COUNTA('ram ou '!$A:$A))</f>
        <v>VISSEICHE</v>
      </c>
      <c r="B764" t="str">
        <f>INDEX('ram ou '!$A:$A,ROW(BDD!B763)-COUNTA('ram ou '!A:A)*ROUNDDOWN((ROW()-ROW(BDD!$B$2))/COUNTA('ram ou '!$A:$A),0),1)</f>
        <v>JACQUET SA</v>
      </c>
      <c r="C764">
        <f>SUMPRODUCT((Tableau1[[#Headers],[BARRE]:[HUET]]=BDD[[#This Row],[Chauffeur]])*(Tableau1[[BARRE]:[HUET]]=BDD[[#This Row],[Tournée]]))</f>
        <v>0</v>
      </c>
    </row>
    <row r="765" spans="1:3">
      <c r="A765" t="str">
        <f>INDEX(Tableau1[[#Headers],[BARRE]:[HUET]],1,1+(ROW()-2)/COUNTA('ram ou '!$A:$A))</f>
        <v>VISSEICHE</v>
      </c>
      <c r="B765" t="str">
        <f>INDEX('ram ou '!$A:$A,ROW(BDD!B764)-COUNTA('ram ou '!A:A)*ROUNDDOWN((ROW()-ROW(BDD!$B$2))/COUNTA('ram ou '!$A:$A),0),1)</f>
        <v>PARIS 13H30</v>
      </c>
      <c r="C765">
        <f>SUMPRODUCT((Tableau1[[#Headers],[BARRE]:[HUET]]=BDD[[#This Row],[Chauffeur]])*(Tableau1[[BARRE]:[HUET]]=BDD[[#This Row],[Tournée]]))</f>
        <v>0</v>
      </c>
    </row>
    <row r="766" spans="1:3">
      <c r="A766" t="str">
        <f>INDEX(Tableau1[[#Headers],[BARRE]:[HUET]],1,1+(ROW()-2)/COUNTA('ram ou '!$A:$A))</f>
        <v>VISSEICHE</v>
      </c>
      <c r="B766" t="str">
        <f>INDEX('ram ou '!$A:$A,ROW(BDD!B765)-COUNTA('ram ou '!A:A)*ROUNDDOWN((ROW()-ROW(BDD!$B$2))/COUNTA('ram ou '!$A:$A),0),1)</f>
        <v>RETOUR AGEN</v>
      </c>
      <c r="C766">
        <f>SUMPRODUCT((Tableau1[[#Headers],[BARRE]:[HUET]]=BDD[[#This Row],[Chauffeur]])*(Tableau1[[BARRE]:[HUET]]=BDD[[#This Row],[Tournée]]))</f>
        <v>0</v>
      </c>
    </row>
    <row r="767" spans="1:3">
      <c r="A767" t="str">
        <f>INDEX(Tableau1[[#Headers],[BARRE]:[HUET]],1,1+(ROW()-2)/COUNTA('ram ou '!$A:$A))</f>
        <v>VISSEICHE</v>
      </c>
      <c r="B767" t="str">
        <f>INDEX('ram ou '!$A:$A,ROW(BDD!B766)-COUNTA('ram ou '!A:A)*ROUNDDOWN((ROW()-ROW(BDD!$B$2))/COUNTA('ram ou '!$A:$A),0),1)</f>
        <v>RETOUR ORLEANS</v>
      </c>
      <c r="C767">
        <f>SUMPRODUCT((Tableau1[[#Headers],[BARRE]:[HUET]]=BDD[[#This Row],[Chauffeur]])*(Tableau1[[BARRE]:[HUET]]=BDD[[#This Row],[Tournée]]))</f>
        <v>0</v>
      </c>
    </row>
    <row r="768" spans="1:3">
      <c r="A768" t="str">
        <f>INDEX(Tableau1[[#Headers],[BARRE]:[HUET]],1,1+(ROW()-2)/COUNTA('ram ou '!$A:$A))</f>
        <v>VISSEICHE</v>
      </c>
      <c r="B768" t="str">
        <f>INDEX('ram ou '!$A:$A,ROW(BDD!B767)-COUNTA('ram ou '!A:A)*ROUNDDOWN((ROW()-ROW(BDD!$B$2))/COUNTA('ram ou '!$A:$A),0),1)</f>
        <v>RETOUR ORLEANS LU</v>
      </c>
      <c r="C768">
        <f>SUMPRODUCT((Tableau1[[#Headers],[BARRE]:[HUET]]=BDD[[#This Row],[Chauffeur]])*(Tableau1[[BARRE]:[HUET]]=BDD[[#This Row],[Tournée]]))</f>
        <v>0</v>
      </c>
    </row>
    <row r="769" spans="1:3">
      <c r="A769" t="str">
        <f>INDEX(Tableau1[[#Headers],[BARRE]:[HUET]],1,1+(ROW()-2)/COUNTA('ram ou '!$A:$A))</f>
        <v>VISSEICHE</v>
      </c>
      <c r="B769" t="str">
        <f>INDEX('ram ou '!$A:$A,ROW(BDD!B768)-COUNTA('ram ou '!A:A)*ROUNDDOWN((ROW()-ROW(BDD!$B$2))/COUNTA('ram ou '!$A:$A),0),1)</f>
        <v>RETOUR ORLEANS SA</v>
      </c>
      <c r="C769">
        <f>SUMPRODUCT((Tableau1[[#Headers],[BARRE]:[HUET]]=BDD[[#This Row],[Chauffeur]])*(Tableau1[[BARRE]:[HUET]]=BDD[[#This Row],[Tournée]]))</f>
        <v>0</v>
      </c>
    </row>
    <row r="770" spans="1:3">
      <c r="A770" t="str">
        <f>INDEX(Tableau1[[#Headers],[BARRE]:[HUET]],1,1+(ROW()-2)/COUNTA('ram ou '!$A:$A))</f>
        <v>VISSEICHE</v>
      </c>
      <c r="B770" t="str">
        <f>INDEX('ram ou '!$A:$A,ROW(BDD!B769)-COUNTA('ram ou '!A:A)*ROUNDDOWN((ROW()-ROW(BDD!$B$2))/COUNTA('ram ou '!$A:$A),0),1)</f>
        <v>SUP A/A PARIS</v>
      </c>
      <c r="C770">
        <f>SUMPRODUCT((Tableau1[[#Headers],[BARRE]:[HUET]]=BDD[[#This Row],[Chauffeur]])*(Tableau1[[BARRE]:[HUET]]=BDD[[#This Row],[Tournée]]))</f>
        <v>0</v>
      </c>
    </row>
    <row r="771" spans="1:3">
      <c r="A771" t="str">
        <f>INDEX(Tableau1[[#Headers],[BARRE]:[HUET]],1,1+(ROW()-2)/COUNTA('ram ou '!$A:$A))</f>
        <v>VISSEICHE</v>
      </c>
      <c r="B771" t="str">
        <f>INDEX('ram ou '!$A:$A,ROW(BDD!B770)-COUNTA('ram ou '!A:A)*ROUNDDOWN((ROW()-ROW(BDD!$B$2))/COUNTA('ram ou '!$A:$A),0),1)</f>
        <v>VENDEE</v>
      </c>
      <c r="C771">
        <f>SUMPRODUCT((Tableau1[[#Headers],[BARRE]:[HUET]]=BDD[[#This Row],[Chauffeur]])*(Tableau1[[BARRE]:[HUET]]=BDD[[#This Row],[Tournée]]))</f>
        <v>0</v>
      </c>
    </row>
    <row r="772" spans="1:3">
      <c r="A772" t="str">
        <f>INDEX(Tableau1[[#Headers],[BARRE]:[HUET]],1,1+(ROW()-2)/COUNTA('ram ou '!$A:$A))</f>
        <v>VISSEICHE</v>
      </c>
      <c r="B772" t="str">
        <f>INDEX('ram ou '!$A:$A,ROW(BDD!B771)-COUNTA('ram ou '!A:A)*ROUNDDOWN((ROW()-ROW(BDD!$B$2))/COUNTA('ram ou '!$A:$A),0),1)</f>
        <v>RAM MALO + LAVAL</v>
      </c>
      <c r="C772">
        <f>SUMPRODUCT((Tableau1[[#Headers],[BARRE]:[HUET]]=BDD[[#This Row],[Chauffeur]])*(Tableau1[[BARRE]:[HUET]]=BDD[[#This Row],[Tournée]]))</f>
        <v>1</v>
      </c>
    </row>
    <row r="773" spans="1:3">
      <c r="A773" t="str">
        <f>INDEX(Tableau1[[#Headers],[BARRE]:[HUET]],1,1+(ROW()-2)/COUNTA('ram ou '!$A:$A))</f>
        <v>VISSEICHE</v>
      </c>
      <c r="B773" t="str">
        <f>INDEX('ram ou '!$A:$A,ROW(BDD!B772)-COUNTA('ram ou '!A:A)*ROUNDDOWN((ROW()-ROW(BDD!$B$2))/COUNTA('ram ou '!$A:$A),0),1)</f>
        <v>NAV LANGRE DIM</v>
      </c>
      <c r="C773">
        <f>SUMPRODUCT((Tableau1[[#Headers],[BARRE]:[HUET]]=BDD[[#This Row],[Chauffeur]])*(Tableau1[[BARRE]:[HUET]]=BDD[[#This Row],[Tournée]]))</f>
        <v>0</v>
      </c>
    </row>
    <row r="774" spans="1:3">
      <c r="A774" t="str">
        <f>INDEX(Tableau1[[#Headers],[BARRE]:[HUET]],1,1+(ROW()-2)/COUNTA('ram ou '!$A:$A))</f>
        <v>VISSEICHE</v>
      </c>
      <c r="B774" t="str">
        <f>INDEX('ram ou '!$A:$A,ROW(BDD!B773)-COUNTA('ram ou '!A:A)*ROUNDDOWN((ROW()-ROW(BDD!$B$2))/COUNTA('ram ou '!$A:$A),0),1)</f>
        <v>SU FONTENAY 12H</v>
      </c>
      <c r="C774">
        <f>SUMPRODUCT((Tableau1[[#Headers],[BARRE]:[HUET]]=BDD[[#This Row],[Chauffeur]])*(Tableau1[[BARRE]:[HUET]]=BDD[[#This Row],[Tournée]]))</f>
        <v>0</v>
      </c>
    </row>
    <row r="775" spans="1:3">
      <c r="A775" t="str">
        <f>INDEX(Tableau1[[#Headers],[BARRE]:[HUET]],1,1+(ROW()-2)/COUNTA('ram ou '!$A:$A))</f>
        <v>VISSEICHE</v>
      </c>
      <c r="B775" t="str">
        <f>INDEX('ram ou '!$A:$A,ROW(BDD!B774)-COUNTA('ram ou '!A:A)*ROUNDDOWN((ROW()-ROW(BDD!$B$2))/COUNTA('ram ou '!$A:$A),0),1)</f>
        <v>PLAINTEL DIM</v>
      </c>
      <c r="C775">
        <f>SUMPRODUCT((Tableau1[[#Headers],[BARRE]:[HUET]]=BDD[[#This Row],[Chauffeur]])*(Tableau1[[BARRE]:[HUET]]=BDD[[#This Row],[Tournée]]))</f>
        <v>0</v>
      </c>
    </row>
    <row r="776" spans="1:3">
      <c r="A776" t="str">
        <f>INDEX(Tableau1[[#Headers],[BARRE]:[HUET]],1,1+(ROW()-2)/COUNTA('ram ou '!$A:$A))</f>
        <v>VISSEICHE</v>
      </c>
      <c r="B776" t="str">
        <f>INDEX('ram ou '!$A:$A,ROW(BDD!B775)-COUNTA('ram ou '!A:A)*ROUNDDOWN((ROW()-ROW(BDD!$B$2))/COUNTA('ram ou '!$A:$A),0),1)</f>
        <v>ROUEN + BASES</v>
      </c>
      <c r="C776">
        <f>SUMPRODUCT((Tableau1[[#Headers],[BARRE]:[HUET]]=BDD[[#This Row],[Chauffeur]])*(Tableau1[[BARRE]:[HUET]]=BDD[[#This Row],[Tournée]]))</f>
        <v>0</v>
      </c>
    </row>
    <row r="777" spans="1:3">
      <c r="A777" t="str">
        <f>INDEX(Tableau1[[#Headers],[BARRE]:[HUET]],1,1+(ROW()-2)/COUNTA('ram ou '!$A:$A))</f>
        <v>VISSEICHE</v>
      </c>
      <c r="B777" t="str">
        <f>INDEX('ram ou '!$A:$A,ROW(BDD!B776)-COUNTA('ram ou '!A:A)*ROUNDDOWN((ROW()-ROW(BDD!$B$2))/COUNTA('ram ou '!$A:$A),0),1)</f>
        <v>LE MANS A/A</v>
      </c>
      <c r="C777">
        <f>SUMPRODUCT((Tableau1[[#Headers],[BARRE]:[HUET]]=BDD[[#This Row],[Chauffeur]])*(Tableau1[[BARRE]:[HUET]]=BDD[[#This Row],[Tournée]]))</f>
        <v>0</v>
      </c>
    </row>
    <row r="778" spans="1:3">
      <c r="A778" t="str">
        <f>INDEX(Tableau1[[#Headers],[BARRE]:[HUET]],1,1+(ROW()-2)/COUNTA('ram ou '!$A:$A))</f>
        <v>VISSEICHE</v>
      </c>
      <c r="B778" t="str">
        <f>INDEX('ram ou '!$A:$A,ROW(BDD!B777)-COUNTA('ram ou '!A:A)*ROUNDDOWN((ROW()-ROW(BDD!$B$2))/COUNTA('ram ou '!$A:$A),0),1)</f>
        <v>NAV TOURS</v>
      </c>
      <c r="C778">
        <f>SUMPRODUCT((Tableau1[[#Headers],[BARRE]:[HUET]]=BDD[[#This Row],[Chauffeur]])*(Tableau1[[BARRE]:[HUET]]=BDD[[#This Row],[Tournée]]))</f>
        <v>0</v>
      </c>
    </row>
    <row r="779" spans="1:3">
      <c r="A779" t="str">
        <f>INDEX(Tableau1[[#Headers],[BARRE]:[HUET]],1,1+(ROW()-2)/COUNTA('ram ou '!$A:$A))</f>
        <v>DENIS</v>
      </c>
      <c r="B779" t="str">
        <f>INDEX('ram ou '!$A:$A,ROW(BDD!B778)-COUNTA('ram ou '!A:A)*ROUNDDOWN((ROW()-ROW(BDD!$B$2))/COUNTA('ram ou '!$A:$A),0),1)</f>
        <v>NAV ATHIS 2</v>
      </c>
      <c r="C779">
        <f>SUMPRODUCT((Tableau1[[#Headers],[BARRE]:[HUET]]=BDD[[#This Row],[Chauffeur]])*(Tableau1[[BARRE]:[HUET]]=BDD[[#This Row],[Tournée]]))</f>
        <v>0</v>
      </c>
    </row>
    <row r="780" spans="1:3">
      <c r="A780" t="str">
        <f>INDEX(Tableau1[[#Headers],[BARRE]:[HUET]],1,1+(ROW()-2)/COUNTA('ram ou '!$A:$A))</f>
        <v>DENIS</v>
      </c>
      <c r="B780" t="str">
        <f>INDEX('ram ou '!$A:$A,ROW(BDD!B779)-COUNTA('ram ou '!A:A)*ROUNDDOWN((ROW()-ROW(BDD!$B$2))/COUNTA('ram ou '!$A:$A),0),1)</f>
        <v>NAV CHATEAUBOUR</v>
      </c>
      <c r="C780">
        <f>SUMPRODUCT((Tableau1[[#Headers],[BARRE]:[HUET]]=BDD[[#This Row],[Chauffeur]])*(Tableau1[[BARRE]:[HUET]]=BDD[[#This Row],[Tournée]]))</f>
        <v>0</v>
      </c>
    </row>
    <row r="781" spans="1:3">
      <c r="A781" t="str">
        <f>INDEX(Tableau1[[#Headers],[BARRE]:[HUET]],1,1+(ROW()-2)/COUNTA('ram ou '!$A:$A))</f>
        <v>DENIS</v>
      </c>
      <c r="B781" t="str">
        <f>INDEX('ram ou '!$A:$A,ROW(BDD!B780)-COUNTA('ram ou '!A:A)*ROUNDDOWN((ROW()-ROW(BDD!$B$2))/COUNTA('ram ou '!$A:$A),0),1)</f>
        <v>NAV CHAULNES</v>
      </c>
      <c r="C781">
        <f>SUMPRODUCT((Tableau1[[#Headers],[BARRE]:[HUET]]=BDD[[#This Row],[Chauffeur]])*(Tableau1[[BARRE]:[HUET]]=BDD[[#This Row],[Tournée]]))</f>
        <v>0</v>
      </c>
    </row>
    <row r="782" spans="1:3">
      <c r="A782" t="str">
        <f>INDEX(Tableau1[[#Headers],[BARRE]:[HUET]],1,1+(ROW()-2)/COUNTA('ram ou '!$A:$A))</f>
        <v>DENIS</v>
      </c>
      <c r="B782" t="str">
        <f>INDEX('ram ou '!$A:$A,ROW(BDD!B781)-COUNTA('ram ou '!A:A)*ROUNDDOWN((ROW()-ROW(BDD!$B$2))/COUNTA('ram ou '!$A:$A),0),1)</f>
        <v>NAV CLERMONT</v>
      </c>
      <c r="C782">
        <f>SUMPRODUCT((Tableau1[[#Headers],[BARRE]:[HUET]]=BDD[[#This Row],[Chauffeur]])*(Tableau1[[BARRE]:[HUET]]=BDD[[#This Row],[Tournée]]))</f>
        <v>0</v>
      </c>
    </row>
    <row r="783" spans="1:3">
      <c r="A783" t="str">
        <f>INDEX(Tableau1[[#Headers],[BARRE]:[HUET]],1,1+(ROW()-2)/COUNTA('ram ou '!$A:$A))</f>
        <v>DENIS</v>
      </c>
      <c r="B783" t="str">
        <f>INDEX('ram ou '!$A:$A,ROW(BDD!B782)-COUNTA('ram ou '!A:A)*ROUNDDOWN((ROW()-ROW(BDD!$B$2))/COUNTA('ram ou '!$A:$A),0),1)</f>
        <v>NAV DIJON</v>
      </c>
      <c r="C783">
        <f>SUMPRODUCT((Tableau1[[#Headers],[BARRE]:[HUET]]=BDD[[#This Row],[Chauffeur]])*(Tableau1[[BARRE]:[HUET]]=BDD[[#This Row],[Tournée]]))</f>
        <v>0</v>
      </c>
    </row>
    <row r="784" spans="1:3">
      <c r="A784" t="str">
        <f>INDEX(Tableau1[[#Headers],[BARRE]:[HUET]],1,1+(ROW()-2)/COUNTA('ram ou '!$A:$A))</f>
        <v>DENIS</v>
      </c>
      <c r="B784" t="str">
        <f>INDEX('ram ou '!$A:$A,ROW(BDD!B783)-COUNTA('ram ou '!A:A)*ROUNDDOWN((ROW()-ROW(BDD!$B$2))/COUNTA('ram ou '!$A:$A),0),1)</f>
        <v>NAV LANGRES</v>
      </c>
      <c r="C784">
        <f>SUMPRODUCT((Tableau1[[#Headers],[BARRE]:[HUET]]=BDD[[#This Row],[Chauffeur]])*(Tableau1[[BARRE]:[HUET]]=BDD[[#This Row],[Tournée]]))</f>
        <v>0</v>
      </c>
    </row>
    <row r="785" spans="1:3">
      <c r="A785" t="str">
        <f>INDEX(Tableau1[[#Headers],[BARRE]:[HUET]],1,1+(ROW()-2)/COUNTA('ram ou '!$A:$A))</f>
        <v>DENIS</v>
      </c>
      <c r="B785" t="str">
        <f>INDEX('ram ou '!$A:$A,ROW(BDD!B784)-COUNTA('ram ou '!A:A)*ROUNDDOWN((ROW()-ROW(BDD!$B$2))/COUNTA('ram ou '!$A:$A),0),1)</f>
        <v>NAV LILLE</v>
      </c>
      <c r="C785">
        <f>SUMPRODUCT((Tableau1[[#Headers],[BARRE]:[HUET]]=BDD[[#This Row],[Chauffeur]])*(Tableau1[[BARRE]:[HUET]]=BDD[[#This Row],[Tournée]]))</f>
        <v>0</v>
      </c>
    </row>
    <row r="786" spans="1:3">
      <c r="A786" t="str">
        <f>INDEX(Tableau1[[#Headers],[BARRE]:[HUET]],1,1+(ROW()-2)/COUNTA('ram ou '!$A:$A))</f>
        <v>DENIS</v>
      </c>
      <c r="B786" t="str">
        <f>INDEX('ram ou '!$A:$A,ROW(BDD!B785)-COUNTA('ram ou '!A:A)*ROUNDDOWN((ROW()-ROW(BDD!$B$2))/COUNTA('ram ou '!$A:$A),0),1)</f>
        <v>NAV NIORT</v>
      </c>
      <c r="C786">
        <f>SUMPRODUCT((Tableau1[[#Headers],[BARRE]:[HUET]]=BDD[[#This Row],[Chauffeur]])*(Tableau1[[BARRE]:[HUET]]=BDD[[#This Row],[Tournée]]))</f>
        <v>0</v>
      </c>
    </row>
    <row r="787" spans="1:3">
      <c r="A787" t="str">
        <f>INDEX(Tableau1[[#Headers],[BARRE]:[HUET]],1,1+(ROW()-2)/COUNTA('ram ou '!$A:$A))</f>
        <v>DENIS</v>
      </c>
      <c r="B787" t="str">
        <f>INDEX('ram ou '!$A:$A,ROW(BDD!B786)-COUNTA('ram ou '!A:A)*ROUNDDOWN((ROW()-ROW(BDD!$B$2))/COUNTA('ram ou '!$A:$A),0),1)</f>
        <v xml:space="preserve">NAV ST SEVER </v>
      </c>
      <c r="C787">
        <f>SUMPRODUCT((Tableau1[[#Headers],[BARRE]:[HUET]]=BDD[[#This Row],[Chauffeur]])*(Tableau1[[BARRE]:[HUET]]=BDD[[#This Row],[Tournée]]))</f>
        <v>0</v>
      </c>
    </row>
    <row r="788" spans="1:3">
      <c r="A788" t="str">
        <f>INDEX(Tableau1[[#Headers],[BARRE]:[HUET]],1,1+(ROW()-2)/COUNTA('ram ou '!$A:$A))</f>
        <v>DENIS</v>
      </c>
      <c r="B788" t="str">
        <f>INDEX('ram ou '!$A:$A,ROW(BDD!B787)-COUNTA('ram ou '!A:A)*ROUNDDOWN((ROW()-ROW(BDD!$B$2))/COUNTA('ram ou '!$A:$A),0),1)</f>
        <v>NAV VELAINES</v>
      </c>
      <c r="C788">
        <f>SUMPRODUCT((Tableau1[[#Headers],[BARRE]:[HUET]]=BDD[[#This Row],[Chauffeur]])*(Tableau1[[BARRE]:[HUET]]=BDD[[#This Row],[Tournée]]))</f>
        <v>0</v>
      </c>
    </row>
    <row r="789" spans="1:3">
      <c r="A789" t="str">
        <f>INDEX(Tableau1[[#Headers],[BARRE]:[HUET]],1,1+(ROW()-2)/COUNTA('ram ou '!$A:$A))</f>
        <v>DENIS</v>
      </c>
      <c r="B789" t="str">
        <f>INDEX('ram ou '!$A:$A,ROW(BDD!B788)-COUNTA('ram ou '!A:A)*ROUNDDOWN((ROW()-ROW(BDD!$B$2))/COUNTA('ram ou '!$A:$A),0),1)</f>
        <v>RAM +  NANTES 21H</v>
      </c>
      <c r="C789">
        <f>SUMPRODUCT((Tableau1[[#Headers],[BARRE]:[HUET]]=BDD[[#This Row],[Chauffeur]])*(Tableau1[[BARRE]:[HUET]]=BDD[[#This Row],[Tournée]]))</f>
        <v>0</v>
      </c>
    </row>
    <row r="790" spans="1:3">
      <c r="A790" t="str">
        <f>INDEX(Tableau1[[#Headers],[BARRE]:[HUET]],1,1+(ROW()-2)/COUNTA('ram ou '!$A:$A))</f>
        <v>DENIS</v>
      </c>
      <c r="B790" t="str">
        <f>INDEX('ram ou '!$A:$A,ROW(BDD!B789)-COUNTA('ram ou '!A:A)*ROUNDDOWN((ROW()-ROW(BDD!$B$2))/COUNTA('ram ou '!$A:$A),0),1)</f>
        <v>RAM + 20H TOURS</v>
      </c>
      <c r="C790">
        <f>SUMPRODUCT((Tableau1[[#Headers],[BARRE]:[HUET]]=BDD[[#This Row],[Chauffeur]])*(Tableau1[[BARRE]:[HUET]]=BDD[[#This Row],[Tournée]]))</f>
        <v>0</v>
      </c>
    </row>
    <row r="791" spans="1:3">
      <c r="A791" t="str">
        <f>INDEX(Tableau1[[#Headers],[BARRE]:[HUET]],1,1+(ROW()-2)/COUNTA('ram ou '!$A:$A))</f>
        <v>DENIS</v>
      </c>
      <c r="B791" t="str">
        <f>INDEX('ram ou '!$A:$A,ROW(BDD!B790)-COUNTA('ram ou '!A:A)*ROUNDDOWN((ROW()-ROW(BDD!$B$2))/COUNTA('ram ou '!$A:$A),0),1)</f>
        <v>RAM + 21h30 TOURS</v>
      </c>
      <c r="C791">
        <f>SUMPRODUCT((Tableau1[[#Headers],[BARRE]:[HUET]]=BDD[[#This Row],[Chauffeur]])*(Tableau1[[BARRE]:[HUET]]=BDD[[#This Row],[Tournée]]))</f>
        <v>0</v>
      </c>
    </row>
    <row r="792" spans="1:3">
      <c r="A792" t="str">
        <f>INDEX(Tableau1[[#Headers],[BARRE]:[HUET]],1,1+(ROW()-2)/COUNTA('ram ou '!$A:$A))</f>
        <v>DENIS</v>
      </c>
      <c r="B792" t="str">
        <f>INDEX('ram ou '!$A:$A,ROW(BDD!B791)-COUNTA('ram ou '!A:A)*ROUNDDOWN((ROW()-ROW(BDD!$B$2))/COUNTA('ram ou '!$A:$A),0),1)</f>
        <v>RAM + ANGERS 21H30</v>
      </c>
      <c r="C792">
        <f>SUMPRODUCT((Tableau1[[#Headers],[BARRE]:[HUET]]=BDD[[#This Row],[Chauffeur]])*(Tableau1[[BARRE]:[HUET]]=BDD[[#This Row],[Tournée]]))</f>
        <v>0</v>
      </c>
    </row>
    <row r="793" spans="1:3">
      <c r="A793" t="str">
        <f>INDEX(Tableau1[[#Headers],[BARRE]:[HUET]],1,1+(ROW()-2)/COUNTA('ram ou '!$A:$A))</f>
        <v>DENIS</v>
      </c>
      <c r="B793" t="str">
        <f>INDEX('ram ou '!$A:$A,ROW(BDD!B792)-COUNTA('ram ou '!A:A)*ROUNDDOWN((ROW()-ROW(BDD!$B$2))/COUNTA('ram ou '!$A:$A),0),1)</f>
        <v>RAM + ATHIS 1</v>
      </c>
      <c r="C793">
        <f>SUMPRODUCT((Tableau1[[#Headers],[BARRE]:[HUET]]=BDD[[#This Row],[Chauffeur]])*(Tableau1[[BARRE]:[HUET]]=BDD[[#This Row],[Tournée]]))</f>
        <v>0</v>
      </c>
    </row>
    <row r="794" spans="1:3">
      <c r="A794" t="str">
        <f>INDEX(Tableau1[[#Headers],[BARRE]:[HUET]],1,1+(ROW()-2)/COUNTA('ram ou '!$A:$A))</f>
        <v>DENIS</v>
      </c>
      <c r="B794" t="str">
        <f>INDEX('ram ou '!$A:$A,ROW(BDD!B793)-COUNTA('ram ou '!A:A)*ROUNDDOWN((ROW()-ROW(BDD!$B$2))/COUNTA('ram ou '!$A:$A),0),1)</f>
        <v>RAM + CAEN 21H15</v>
      </c>
      <c r="C794">
        <f>SUMPRODUCT((Tableau1[[#Headers],[BARRE]:[HUET]]=BDD[[#This Row],[Chauffeur]])*(Tableau1[[BARRE]:[HUET]]=BDD[[#This Row],[Tournée]]))</f>
        <v>0</v>
      </c>
    </row>
    <row r="795" spans="1:3">
      <c r="A795" t="str">
        <f>INDEX(Tableau1[[#Headers],[BARRE]:[HUET]],1,1+(ROW()-2)/COUNTA('ram ou '!$A:$A))</f>
        <v>DENIS</v>
      </c>
      <c r="B795" t="str">
        <f>INDEX('ram ou '!$A:$A,ROW(BDD!B794)-COUNTA('ram ou '!A:A)*ROUNDDOWN((ROW()-ROW(BDD!$B$2))/COUNTA('ram ou '!$A:$A),0),1)</f>
        <v>RAM + NANTES 1</v>
      </c>
      <c r="C795">
        <f>SUMPRODUCT((Tableau1[[#Headers],[BARRE]:[HUET]]=BDD[[#This Row],[Chauffeur]])*(Tableau1[[BARRE]:[HUET]]=BDD[[#This Row],[Tournée]]))</f>
        <v>0</v>
      </c>
    </row>
    <row r="796" spans="1:3">
      <c r="A796" t="str">
        <f>INDEX(Tableau1[[#Headers],[BARRE]:[HUET]],1,1+(ROW()-2)/COUNTA('ram ou '!$A:$A))</f>
        <v>DENIS</v>
      </c>
      <c r="B796" t="str">
        <f>INDEX('ram ou '!$A:$A,ROW(BDD!B795)-COUNTA('ram ou '!A:A)*ROUNDDOWN((ROW()-ROW(BDD!$B$2))/COUNTA('ram ou '!$A:$A),0),1)</f>
        <v>RAM + ORLEANS 21H</v>
      </c>
      <c r="C796">
        <f>SUMPRODUCT((Tableau1[[#Headers],[BARRE]:[HUET]]=BDD[[#This Row],[Chauffeur]])*(Tableau1[[BARRE]:[HUET]]=BDD[[#This Row],[Tournée]]))</f>
        <v>0</v>
      </c>
    </row>
    <row r="797" spans="1:3">
      <c r="A797" t="str">
        <f>INDEX(Tableau1[[#Headers],[BARRE]:[HUET]],1,1+(ROW()-2)/COUNTA('ram ou '!$A:$A))</f>
        <v>DENIS</v>
      </c>
      <c r="B797" t="str">
        <f>INDEX('ram ou '!$A:$A,ROW(BDD!B796)-COUNTA('ram ou '!A:A)*ROUNDDOWN((ROW()-ROW(BDD!$B$2))/COUNTA('ram ou '!$A:$A),0),1)</f>
        <v>RAM 14H00</v>
      </c>
      <c r="C797">
        <f>SUMPRODUCT((Tableau1[[#Headers],[BARRE]:[HUET]]=BDD[[#This Row],[Chauffeur]])*(Tableau1[[BARRE]:[HUET]]=BDD[[#This Row],[Tournée]]))</f>
        <v>0</v>
      </c>
    </row>
    <row r="798" spans="1:3">
      <c r="A798" t="str">
        <f>INDEX(Tableau1[[#Headers],[BARRE]:[HUET]],1,1+(ROW()-2)/COUNTA('ram ou '!$A:$A))</f>
        <v>DENIS</v>
      </c>
      <c r="B798" t="str">
        <f>INDEX('ram ou '!$A:$A,ROW(BDD!B797)-COUNTA('ram ou '!A:A)*ROUNDDOWN((ROW()-ROW(BDD!$B$2))/COUNTA('ram ou '!$A:$A),0),1)</f>
        <v>AGEN</v>
      </c>
      <c r="C798">
        <f>SUMPRODUCT((Tableau1[[#Headers],[BARRE]:[HUET]]=BDD[[#This Row],[Chauffeur]])*(Tableau1[[BARRE]:[HUET]]=BDD[[#This Row],[Tournée]]))</f>
        <v>1</v>
      </c>
    </row>
    <row r="799" spans="1:3">
      <c r="A799" t="str">
        <f>INDEX(Tableau1[[#Headers],[BARRE]:[HUET]],1,1+(ROW()-2)/COUNTA('ram ou '!$A:$A))</f>
        <v>DENIS</v>
      </c>
      <c r="B799" t="str">
        <f>INDEX('ram ou '!$A:$A,ROW(BDD!B798)-COUNTA('ram ou '!A:A)*ROUNDDOWN((ROW()-ROW(BDD!$B$2))/COUNTA('ram ou '!$A:$A),0),1)</f>
        <v>AGEN DIM</v>
      </c>
      <c r="C799">
        <f>SUMPRODUCT((Tableau1[[#Headers],[BARRE]:[HUET]]=BDD[[#This Row],[Chauffeur]])*(Tableau1[[BARRE]:[HUET]]=BDD[[#This Row],[Tournée]]))</f>
        <v>1</v>
      </c>
    </row>
    <row r="800" spans="1:3">
      <c r="A800" t="str">
        <f>INDEX(Tableau1[[#Headers],[BARRE]:[HUET]],1,1+(ROW()-2)/COUNTA('ram ou '!$A:$A))</f>
        <v>DENIS</v>
      </c>
      <c r="B800" t="str">
        <f>INDEX('ram ou '!$A:$A,ROW(BDD!B799)-COUNTA('ram ou '!A:A)*ROUNDDOWN((ROW()-ROW(BDD!$B$2))/COUNTA('ram ou '!$A:$A),0),1)</f>
        <v>AMILLY / SENS</v>
      </c>
      <c r="C800">
        <f>SUMPRODUCT((Tableau1[[#Headers],[BARRE]:[HUET]]=BDD[[#This Row],[Chauffeur]])*(Tableau1[[BARRE]:[HUET]]=BDD[[#This Row],[Tournée]]))</f>
        <v>2</v>
      </c>
    </row>
    <row r="801" spans="1:3">
      <c r="A801" t="str">
        <f>INDEX(Tableau1[[#Headers],[BARRE]:[HUET]],1,1+(ROW()-2)/COUNTA('ram ou '!$A:$A))</f>
        <v>DENIS</v>
      </c>
      <c r="B801" t="str">
        <f>INDEX('ram ou '!$A:$A,ROW(BDD!B800)-COUNTA('ram ou '!A:A)*ROUNDDOWN((ROW()-ROW(BDD!$B$2))/COUNTA('ram ou '!$A:$A),0),1)</f>
        <v>JACQUET SA</v>
      </c>
      <c r="C801">
        <f>SUMPRODUCT((Tableau1[[#Headers],[BARRE]:[HUET]]=BDD[[#This Row],[Chauffeur]])*(Tableau1[[BARRE]:[HUET]]=BDD[[#This Row],[Tournée]]))</f>
        <v>0</v>
      </c>
    </row>
    <row r="802" spans="1:3">
      <c r="A802" t="str">
        <f>INDEX(Tableau1[[#Headers],[BARRE]:[HUET]],1,1+(ROW()-2)/COUNTA('ram ou '!$A:$A))</f>
        <v>DENIS</v>
      </c>
      <c r="B802" t="str">
        <f>INDEX('ram ou '!$A:$A,ROW(BDD!B801)-COUNTA('ram ou '!A:A)*ROUNDDOWN((ROW()-ROW(BDD!$B$2))/COUNTA('ram ou '!$A:$A),0),1)</f>
        <v>PARIS 13H30</v>
      </c>
      <c r="C802">
        <f>SUMPRODUCT((Tableau1[[#Headers],[BARRE]:[HUET]]=BDD[[#This Row],[Chauffeur]])*(Tableau1[[BARRE]:[HUET]]=BDD[[#This Row],[Tournée]]))</f>
        <v>0</v>
      </c>
    </row>
    <row r="803" spans="1:3">
      <c r="A803" t="str">
        <f>INDEX(Tableau1[[#Headers],[BARRE]:[HUET]],1,1+(ROW()-2)/COUNTA('ram ou '!$A:$A))</f>
        <v>DENIS</v>
      </c>
      <c r="B803" t="str">
        <f>INDEX('ram ou '!$A:$A,ROW(BDD!B802)-COUNTA('ram ou '!A:A)*ROUNDDOWN((ROW()-ROW(BDD!$B$2))/COUNTA('ram ou '!$A:$A),0),1)</f>
        <v>RETOUR AGEN</v>
      </c>
      <c r="C803">
        <f>SUMPRODUCT((Tableau1[[#Headers],[BARRE]:[HUET]]=BDD[[#This Row],[Chauffeur]])*(Tableau1[[BARRE]:[HUET]]=BDD[[#This Row],[Tournée]]))</f>
        <v>2</v>
      </c>
    </row>
    <row r="804" spans="1:3">
      <c r="A804" t="str">
        <f>INDEX(Tableau1[[#Headers],[BARRE]:[HUET]],1,1+(ROW()-2)/COUNTA('ram ou '!$A:$A))</f>
        <v>DENIS</v>
      </c>
      <c r="B804" t="str">
        <f>INDEX('ram ou '!$A:$A,ROW(BDD!B803)-COUNTA('ram ou '!A:A)*ROUNDDOWN((ROW()-ROW(BDD!$B$2))/COUNTA('ram ou '!$A:$A),0),1)</f>
        <v>RETOUR ORLEANS</v>
      </c>
      <c r="C804">
        <f>SUMPRODUCT((Tableau1[[#Headers],[BARRE]:[HUET]]=BDD[[#This Row],[Chauffeur]])*(Tableau1[[BARRE]:[HUET]]=BDD[[#This Row],[Tournée]]))</f>
        <v>2</v>
      </c>
    </row>
    <row r="805" spans="1:3">
      <c r="A805" t="str">
        <f>INDEX(Tableau1[[#Headers],[BARRE]:[HUET]],1,1+(ROW()-2)/COUNTA('ram ou '!$A:$A))</f>
        <v>DENIS</v>
      </c>
      <c r="B805" t="str">
        <f>INDEX('ram ou '!$A:$A,ROW(BDD!B804)-COUNTA('ram ou '!A:A)*ROUNDDOWN((ROW()-ROW(BDD!$B$2))/COUNTA('ram ou '!$A:$A),0),1)</f>
        <v>RETOUR ORLEANS LU</v>
      </c>
      <c r="C805">
        <f>SUMPRODUCT((Tableau1[[#Headers],[BARRE]:[HUET]]=BDD[[#This Row],[Chauffeur]])*(Tableau1[[BARRE]:[HUET]]=BDD[[#This Row],[Tournée]]))</f>
        <v>0</v>
      </c>
    </row>
    <row r="806" spans="1:3">
      <c r="A806" t="str">
        <f>INDEX(Tableau1[[#Headers],[BARRE]:[HUET]],1,1+(ROW()-2)/COUNTA('ram ou '!$A:$A))</f>
        <v>DENIS</v>
      </c>
      <c r="B806" t="str">
        <f>INDEX('ram ou '!$A:$A,ROW(BDD!B805)-COUNTA('ram ou '!A:A)*ROUNDDOWN((ROW()-ROW(BDD!$B$2))/COUNTA('ram ou '!$A:$A),0),1)</f>
        <v>RETOUR ORLEANS SA</v>
      </c>
      <c r="C806">
        <f>SUMPRODUCT((Tableau1[[#Headers],[BARRE]:[HUET]]=BDD[[#This Row],[Chauffeur]])*(Tableau1[[BARRE]:[HUET]]=BDD[[#This Row],[Tournée]]))</f>
        <v>0</v>
      </c>
    </row>
    <row r="807" spans="1:3">
      <c r="A807" t="str">
        <f>INDEX(Tableau1[[#Headers],[BARRE]:[HUET]],1,1+(ROW()-2)/COUNTA('ram ou '!$A:$A))</f>
        <v>DENIS</v>
      </c>
      <c r="B807" t="str">
        <f>INDEX('ram ou '!$A:$A,ROW(BDD!B806)-COUNTA('ram ou '!A:A)*ROUNDDOWN((ROW()-ROW(BDD!$B$2))/COUNTA('ram ou '!$A:$A),0),1)</f>
        <v>SUP A/A PARIS</v>
      </c>
      <c r="C807">
        <f>SUMPRODUCT((Tableau1[[#Headers],[BARRE]:[HUET]]=BDD[[#This Row],[Chauffeur]])*(Tableau1[[BARRE]:[HUET]]=BDD[[#This Row],[Tournée]]))</f>
        <v>0</v>
      </c>
    </row>
    <row r="808" spans="1:3">
      <c r="A808" t="str">
        <f>INDEX(Tableau1[[#Headers],[BARRE]:[HUET]],1,1+(ROW()-2)/COUNTA('ram ou '!$A:$A))</f>
        <v>DENIS</v>
      </c>
      <c r="B808" t="str">
        <f>INDEX('ram ou '!$A:$A,ROW(BDD!B807)-COUNTA('ram ou '!A:A)*ROUNDDOWN((ROW()-ROW(BDD!$B$2))/COUNTA('ram ou '!$A:$A),0),1)</f>
        <v>VENDEE</v>
      </c>
      <c r="C808">
        <f>SUMPRODUCT((Tableau1[[#Headers],[BARRE]:[HUET]]=BDD[[#This Row],[Chauffeur]])*(Tableau1[[BARRE]:[HUET]]=BDD[[#This Row],[Tournée]]))</f>
        <v>0</v>
      </c>
    </row>
    <row r="809" spans="1:3">
      <c r="A809" t="str">
        <f>INDEX(Tableau1[[#Headers],[BARRE]:[HUET]],1,1+(ROW()-2)/COUNTA('ram ou '!$A:$A))</f>
        <v>DENIS</v>
      </c>
      <c r="B809" t="str">
        <f>INDEX('ram ou '!$A:$A,ROW(BDD!B808)-COUNTA('ram ou '!A:A)*ROUNDDOWN((ROW()-ROW(BDD!$B$2))/COUNTA('ram ou '!$A:$A),0),1)</f>
        <v>RAM MALO + LAVAL</v>
      </c>
      <c r="C809">
        <f>SUMPRODUCT((Tableau1[[#Headers],[BARRE]:[HUET]]=BDD[[#This Row],[Chauffeur]])*(Tableau1[[BARRE]:[HUET]]=BDD[[#This Row],[Tournée]]))</f>
        <v>0</v>
      </c>
    </row>
    <row r="810" spans="1:3">
      <c r="A810" t="str">
        <f>INDEX(Tableau1[[#Headers],[BARRE]:[HUET]],1,1+(ROW()-2)/COUNTA('ram ou '!$A:$A))</f>
        <v>DENIS</v>
      </c>
      <c r="B810" t="str">
        <f>INDEX('ram ou '!$A:$A,ROW(BDD!B809)-COUNTA('ram ou '!A:A)*ROUNDDOWN((ROW()-ROW(BDD!$B$2))/COUNTA('ram ou '!$A:$A),0),1)</f>
        <v>NAV LANGRE DIM</v>
      </c>
      <c r="C810">
        <f>SUMPRODUCT((Tableau1[[#Headers],[BARRE]:[HUET]]=BDD[[#This Row],[Chauffeur]])*(Tableau1[[BARRE]:[HUET]]=BDD[[#This Row],[Tournée]]))</f>
        <v>0</v>
      </c>
    </row>
    <row r="811" spans="1:3">
      <c r="A811" t="str">
        <f>INDEX(Tableau1[[#Headers],[BARRE]:[HUET]],1,1+(ROW()-2)/COUNTA('ram ou '!$A:$A))</f>
        <v>DENIS</v>
      </c>
      <c r="B811" t="str">
        <f>INDEX('ram ou '!$A:$A,ROW(BDD!B810)-COUNTA('ram ou '!A:A)*ROUNDDOWN((ROW()-ROW(BDD!$B$2))/COUNTA('ram ou '!$A:$A),0),1)</f>
        <v>SU FONTENAY 12H</v>
      </c>
      <c r="C811">
        <f>SUMPRODUCT((Tableau1[[#Headers],[BARRE]:[HUET]]=BDD[[#This Row],[Chauffeur]])*(Tableau1[[BARRE]:[HUET]]=BDD[[#This Row],[Tournée]]))</f>
        <v>0</v>
      </c>
    </row>
    <row r="812" spans="1:3">
      <c r="A812" t="str">
        <f>INDEX(Tableau1[[#Headers],[BARRE]:[HUET]],1,1+(ROW()-2)/COUNTA('ram ou '!$A:$A))</f>
        <v>DENIS</v>
      </c>
      <c r="B812" t="str">
        <f>INDEX('ram ou '!$A:$A,ROW(BDD!B811)-COUNTA('ram ou '!A:A)*ROUNDDOWN((ROW()-ROW(BDD!$B$2))/COUNTA('ram ou '!$A:$A),0),1)</f>
        <v>PLAINTEL DIM</v>
      </c>
      <c r="C812">
        <f>SUMPRODUCT((Tableau1[[#Headers],[BARRE]:[HUET]]=BDD[[#This Row],[Chauffeur]])*(Tableau1[[BARRE]:[HUET]]=BDD[[#This Row],[Tournée]]))</f>
        <v>0</v>
      </c>
    </row>
    <row r="813" spans="1:3">
      <c r="A813" t="str">
        <f>INDEX(Tableau1[[#Headers],[BARRE]:[HUET]],1,1+(ROW()-2)/COUNTA('ram ou '!$A:$A))</f>
        <v>DENIS</v>
      </c>
      <c r="B813" t="str">
        <f>INDEX('ram ou '!$A:$A,ROW(BDD!B812)-COUNTA('ram ou '!A:A)*ROUNDDOWN((ROW()-ROW(BDD!$B$2))/COUNTA('ram ou '!$A:$A),0),1)</f>
        <v>ROUEN + BASES</v>
      </c>
      <c r="C813">
        <f>SUMPRODUCT((Tableau1[[#Headers],[BARRE]:[HUET]]=BDD[[#This Row],[Chauffeur]])*(Tableau1[[BARRE]:[HUET]]=BDD[[#This Row],[Tournée]]))</f>
        <v>0</v>
      </c>
    </row>
    <row r="814" spans="1:3">
      <c r="A814" t="str">
        <f>INDEX(Tableau1[[#Headers],[BARRE]:[HUET]],1,1+(ROW()-2)/COUNTA('ram ou '!$A:$A))</f>
        <v>DENIS</v>
      </c>
      <c r="B814" t="str">
        <f>INDEX('ram ou '!$A:$A,ROW(BDD!B813)-COUNTA('ram ou '!A:A)*ROUNDDOWN((ROW()-ROW(BDD!$B$2))/COUNTA('ram ou '!$A:$A),0),1)</f>
        <v>LE MANS A/A</v>
      </c>
      <c r="C814">
        <f>SUMPRODUCT((Tableau1[[#Headers],[BARRE]:[HUET]]=BDD[[#This Row],[Chauffeur]])*(Tableau1[[BARRE]:[HUET]]=BDD[[#This Row],[Tournée]]))</f>
        <v>0</v>
      </c>
    </row>
    <row r="815" spans="1:3">
      <c r="A815" t="str">
        <f>INDEX(Tableau1[[#Headers],[BARRE]:[HUET]],1,1+(ROW()-2)/COUNTA('ram ou '!$A:$A))</f>
        <v>DENIS</v>
      </c>
      <c r="B815" t="str">
        <f>INDEX('ram ou '!$A:$A,ROW(BDD!B814)-COUNTA('ram ou '!A:A)*ROUNDDOWN((ROW()-ROW(BDD!$B$2))/COUNTA('ram ou '!$A:$A),0),1)</f>
        <v>NAV TOURS</v>
      </c>
      <c r="C815">
        <f>SUMPRODUCT((Tableau1[[#Headers],[BARRE]:[HUET]]=BDD[[#This Row],[Chauffeur]])*(Tableau1[[BARRE]:[HUET]]=BDD[[#This Row],[Tournée]]))</f>
        <v>0</v>
      </c>
    </row>
    <row r="816" spans="1:3">
      <c r="A816" t="str">
        <f>INDEX(Tableau1[[#Headers],[BARRE]:[HUET]],1,1+(ROW()-2)/COUNTA('ram ou '!$A:$A))</f>
        <v>GUYOT</v>
      </c>
      <c r="B816" t="str">
        <f>INDEX('ram ou '!$A:$A,ROW(BDD!B815)-COUNTA('ram ou '!A:A)*ROUNDDOWN((ROW()-ROW(BDD!$B$2))/COUNTA('ram ou '!$A:$A),0),1)</f>
        <v>NAV ATHIS 2</v>
      </c>
      <c r="C816">
        <f>SUMPRODUCT((Tableau1[[#Headers],[BARRE]:[HUET]]=BDD[[#This Row],[Chauffeur]])*(Tableau1[[BARRE]:[HUET]]=BDD[[#This Row],[Tournée]]))</f>
        <v>0</v>
      </c>
    </row>
    <row r="817" spans="1:3">
      <c r="A817" t="str">
        <f>INDEX(Tableau1[[#Headers],[BARRE]:[HUET]],1,1+(ROW()-2)/COUNTA('ram ou '!$A:$A))</f>
        <v>GUYOT</v>
      </c>
      <c r="B817" t="str">
        <f>INDEX('ram ou '!$A:$A,ROW(BDD!B816)-COUNTA('ram ou '!A:A)*ROUNDDOWN((ROW()-ROW(BDD!$B$2))/COUNTA('ram ou '!$A:$A),0),1)</f>
        <v>NAV CHATEAUBOUR</v>
      </c>
      <c r="C817">
        <f>SUMPRODUCT((Tableau1[[#Headers],[BARRE]:[HUET]]=BDD[[#This Row],[Chauffeur]])*(Tableau1[[BARRE]:[HUET]]=BDD[[#This Row],[Tournée]]))</f>
        <v>0</v>
      </c>
    </row>
    <row r="818" spans="1:3">
      <c r="A818" t="str">
        <f>INDEX(Tableau1[[#Headers],[BARRE]:[HUET]],1,1+(ROW()-2)/COUNTA('ram ou '!$A:$A))</f>
        <v>GUYOT</v>
      </c>
      <c r="B818" t="str">
        <f>INDEX('ram ou '!$A:$A,ROW(BDD!B817)-COUNTA('ram ou '!A:A)*ROUNDDOWN((ROW()-ROW(BDD!$B$2))/COUNTA('ram ou '!$A:$A),0),1)</f>
        <v>NAV CHAULNES</v>
      </c>
      <c r="C818">
        <f>SUMPRODUCT((Tableau1[[#Headers],[BARRE]:[HUET]]=BDD[[#This Row],[Chauffeur]])*(Tableau1[[BARRE]:[HUET]]=BDD[[#This Row],[Tournée]]))</f>
        <v>0</v>
      </c>
    </row>
    <row r="819" spans="1:3">
      <c r="A819" t="str">
        <f>INDEX(Tableau1[[#Headers],[BARRE]:[HUET]],1,1+(ROW()-2)/COUNTA('ram ou '!$A:$A))</f>
        <v>GUYOT</v>
      </c>
      <c r="B819" t="str">
        <f>INDEX('ram ou '!$A:$A,ROW(BDD!B818)-COUNTA('ram ou '!A:A)*ROUNDDOWN((ROW()-ROW(BDD!$B$2))/COUNTA('ram ou '!$A:$A),0),1)</f>
        <v>NAV CLERMONT</v>
      </c>
      <c r="C819">
        <f>SUMPRODUCT((Tableau1[[#Headers],[BARRE]:[HUET]]=BDD[[#This Row],[Chauffeur]])*(Tableau1[[BARRE]:[HUET]]=BDD[[#This Row],[Tournée]]))</f>
        <v>0</v>
      </c>
    </row>
    <row r="820" spans="1:3">
      <c r="A820" t="str">
        <f>INDEX(Tableau1[[#Headers],[BARRE]:[HUET]],1,1+(ROW()-2)/COUNTA('ram ou '!$A:$A))</f>
        <v>GUYOT</v>
      </c>
      <c r="B820" t="str">
        <f>INDEX('ram ou '!$A:$A,ROW(BDD!B819)-COUNTA('ram ou '!A:A)*ROUNDDOWN((ROW()-ROW(BDD!$B$2))/COUNTA('ram ou '!$A:$A),0),1)</f>
        <v>NAV DIJON</v>
      </c>
      <c r="C820">
        <f>SUMPRODUCT((Tableau1[[#Headers],[BARRE]:[HUET]]=BDD[[#This Row],[Chauffeur]])*(Tableau1[[BARRE]:[HUET]]=BDD[[#This Row],[Tournée]]))</f>
        <v>0</v>
      </c>
    </row>
    <row r="821" spans="1:3">
      <c r="A821" t="str">
        <f>INDEX(Tableau1[[#Headers],[BARRE]:[HUET]],1,1+(ROW()-2)/COUNTA('ram ou '!$A:$A))</f>
        <v>GUYOT</v>
      </c>
      <c r="B821" t="str">
        <f>INDEX('ram ou '!$A:$A,ROW(BDD!B820)-COUNTA('ram ou '!A:A)*ROUNDDOWN((ROW()-ROW(BDD!$B$2))/COUNTA('ram ou '!$A:$A),0),1)</f>
        <v>NAV LANGRES</v>
      </c>
      <c r="C821">
        <f>SUMPRODUCT((Tableau1[[#Headers],[BARRE]:[HUET]]=BDD[[#This Row],[Chauffeur]])*(Tableau1[[BARRE]:[HUET]]=BDD[[#This Row],[Tournée]]))</f>
        <v>1</v>
      </c>
    </row>
    <row r="822" spans="1:3">
      <c r="A822" t="str">
        <f>INDEX(Tableau1[[#Headers],[BARRE]:[HUET]],1,1+(ROW()-2)/COUNTA('ram ou '!$A:$A))</f>
        <v>GUYOT</v>
      </c>
      <c r="B822" t="str">
        <f>INDEX('ram ou '!$A:$A,ROW(BDD!B821)-COUNTA('ram ou '!A:A)*ROUNDDOWN((ROW()-ROW(BDD!$B$2))/COUNTA('ram ou '!$A:$A),0),1)</f>
        <v>NAV LILLE</v>
      </c>
      <c r="C822">
        <f>SUMPRODUCT((Tableau1[[#Headers],[BARRE]:[HUET]]=BDD[[#This Row],[Chauffeur]])*(Tableau1[[BARRE]:[HUET]]=BDD[[#This Row],[Tournée]]))</f>
        <v>0</v>
      </c>
    </row>
    <row r="823" spans="1:3">
      <c r="A823" t="str">
        <f>INDEX(Tableau1[[#Headers],[BARRE]:[HUET]],1,1+(ROW()-2)/COUNTA('ram ou '!$A:$A))</f>
        <v>GUYOT</v>
      </c>
      <c r="B823" t="str">
        <f>INDEX('ram ou '!$A:$A,ROW(BDD!B822)-COUNTA('ram ou '!A:A)*ROUNDDOWN((ROW()-ROW(BDD!$B$2))/COUNTA('ram ou '!$A:$A),0),1)</f>
        <v>NAV NIORT</v>
      </c>
      <c r="C823">
        <f>SUMPRODUCT((Tableau1[[#Headers],[BARRE]:[HUET]]=BDD[[#This Row],[Chauffeur]])*(Tableau1[[BARRE]:[HUET]]=BDD[[#This Row],[Tournée]]))</f>
        <v>0</v>
      </c>
    </row>
    <row r="824" spans="1:3">
      <c r="A824" t="str">
        <f>INDEX(Tableau1[[#Headers],[BARRE]:[HUET]],1,1+(ROW()-2)/COUNTA('ram ou '!$A:$A))</f>
        <v>GUYOT</v>
      </c>
      <c r="B824" t="str">
        <f>INDEX('ram ou '!$A:$A,ROW(BDD!B823)-COUNTA('ram ou '!A:A)*ROUNDDOWN((ROW()-ROW(BDD!$B$2))/COUNTA('ram ou '!$A:$A),0),1)</f>
        <v xml:space="preserve">NAV ST SEVER </v>
      </c>
      <c r="C824">
        <f>SUMPRODUCT((Tableau1[[#Headers],[BARRE]:[HUET]]=BDD[[#This Row],[Chauffeur]])*(Tableau1[[BARRE]:[HUET]]=BDD[[#This Row],[Tournée]]))</f>
        <v>0</v>
      </c>
    </row>
    <row r="825" spans="1:3">
      <c r="A825" t="str">
        <f>INDEX(Tableau1[[#Headers],[BARRE]:[HUET]],1,1+(ROW()-2)/COUNTA('ram ou '!$A:$A))</f>
        <v>GUYOT</v>
      </c>
      <c r="B825" t="str">
        <f>INDEX('ram ou '!$A:$A,ROW(BDD!B824)-COUNTA('ram ou '!A:A)*ROUNDDOWN((ROW()-ROW(BDD!$B$2))/COUNTA('ram ou '!$A:$A),0),1)</f>
        <v>NAV VELAINES</v>
      </c>
      <c r="C825">
        <f>SUMPRODUCT((Tableau1[[#Headers],[BARRE]:[HUET]]=BDD[[#This Row],[Chauffeur]])*(Tableau1[[BARRE]:[HUET]]=BDD[[#This Row],[Tournée]]))</f>
        <v>1</v>
      </c>
    </row>
    <row r="826" spans="1:3">
      <c r="A826" t="str">
        <f>INDEX(Tableau1[[#Headers],[BARRE]:[HUET]],1,1+(ROW()-2)/COUNTA('ram ou '!$A:$A))</f>
        <v>GUYOT</v>
      </c>
      <c r="B826" t="str">
        <f>INDEX('ram ou '!$A:$A,ROW(BDD!B825)-COUNTA('ram ou '!A:A)*ROUNDDOWN((ROW()-ROW(BDD!$B$2))/COUNTA('ram ou '!$A:$A),0),1)</f>
        <v>RAM +  NANTES 21H</v>
      </c>
      <c r="C826">
        <f>SUMPRODUCT((Tableau1[[#Headers],[BARRE]:[HUET]]=BDD[[#This Row],[Chauffeur]])*(Tableau1[[BARRE]:[HUET]]=BDD[[#This Row],[Tournée]]))</f>
        <v>0</v>
      </c>
    </row>
    <row r="827" spans="1:3">
      <c r="A827" t="str">
        <f>INDEX(Tableau1[[#Headers],[BARRE]:[HUET]],1,1+(ROW()-2)/COUNTA('ram ou '!$A:$A))</f>
        <v>GUYOT</v>
      </c>
      <c r="B827" t="str">
        <f>INDEX('ram ou '!$A:$A,ROW(BDD!B826)-COUNTA('ram ou '!A:A)*ROUNDDOWN((ROW()-ROW(BDD!$B$2))/COUNTA('ram ou '!$A:$A),0),1)</f>
        <v>RAM + 20H TOURS</v>
      </c>
      <c r="C827">
        <f>SUMPRODUCT((Tableau1[[#Headers],[BARRE]:[HUET]]=BDD[[#This Row],[Chauffeur]])*(Tableau1[[BARRE]:[HUET]]=BDD[[#This Row],[Tournée]]))</f>
        <v>0</v>
      </c>
    </row>
    <row r="828" spans="1:3">
      <c r="A828" t="str">
        <f>INDEX(Tableau1[[#Headers],[BARRE]:[HUET]],1,1+(ROW()-2)/COUNTA('ram ou '!$A:$A))</f>
        <v>GUYOT</v>
      </c>
      <c r="B828" t="str">
        <f>INDEX('ram ou '!$A:$A,ROW(BDD!B827)-COUNTA('ram ou '!A:A)*ROUNDDOWN((ROW()-ROW(BDD!$B$2))/COUNTA('ram ou '!$A:$A),0),1)</f>
        <v>RAM + 21h30 TOURS</v>
      </c>
      <c r="C828">
        <f>SUMPRODUCT((Tableau1[[#Headers],[BARRE]:[HUET]]=BDD[[#This Row],[Chauffeur]])*(Tableau1[[BARRE]:[HUET]]=BDD[[#This Row],[Tournée]]))</f>
        <v>0</v>
      </c>
    </row>
    <row r="829" spans="1:3">
      <c r="A829" t="str">
        <f>INDEX(Tableau1[[#Headers],[BARRE]:[HUET]],1,1+(ROW()-2)/COUNTA('ram ou '!$A:$A))</f>
        <v>GUYOT</v>
      </c>
      <c r="B829" t="str">
        <f>INDEX('ram ou '!$A:$A,ROW(BDD!B828)-COUNTA('ram ou '!A:A)*ROUNDDOWN((ROW()-ROW(BDD!$B$2))/COUNTA('ram ou '!$A:$A),0),1)</f>
        <v>RAM + ANGERS 21H30</v>
      </c>
      <c r="C829">
        <f>SUMPRODUCT((Tableau1[[#Headers],[BARRE]:[HUET]]=BDD[[#This Row],[Chauffeur]])*(Tableau1[[BARRE]:[HUET]]=BDD[[#This Row],[Tournée]]))</f>
        <v>0</v>
      </c>
    </row>
    <row r="830" spans="1:3">
      <c r="A830" t="str">
        <f>INDEX(Tableau1[[#Headers],[BARRE]:[HUET]],1,1+(ROW()-2)/COUNTA('ram ou '!$A:$A))</f>
        <v>GUYOT</v>
      </c>
      <c r="B830" t="str">
        <f>INDEX('ram ou '!$A:$A,ROW(BDD!B829)-COUNTA('ram ou '!A:A)*ROUNDDOWN((ROW()-ROW(BDD!$B$2))/COUNTA('ram ou '!$A:$A),0),1)</f>
        <v>RAM + ATHIS 1</v>
      </c>
      <c r="C830">
        <f>SUMPRODUCT((Tableau1[[#Headers],[BARRE]:[HUET]]=BDD[[#This Row],[Chauffeur]])*(Tableau1[[BARRE]:[HUET]]=BDD[[#This Row],[Tournée]]))</f>
        <v>0</v>
      </c>
    </row>
    <row r="831" spans="1:3">
      <c r="A831" t="str">
        <f>INDEX(Tableau1[[#Headers],[BARRE]:[HUET]],1,1+(ROW()-2)/COUNTA('ram ou '!$A:$A))</f>
        <v>GUYOT</v>
      </c>
      <c r="B831" t="str">
        <f>INDEX('ram ou '!$A:$A,ROW(BDD!B830)-COUNTA('ram ou '!A:A)*ROUNDDOWN((ROW()-ROW(BDD!$B$2))/COUNTA('ram ou '!$A:$A),0),1)</f>
        <v>RAM + CAEN 21H15</v>
      </c>
      <c r="C831">
        <f>SUMPRODUCT((Tableau1[[#Headers],[BARRE]:[HUET]]=BDD[[#This Row],[Chauffeur]])*(Tableau1[[BARRE]:[HUET]]=BDD[[#This Row],[Tournée]]))</f>
        <v>0</v>
      </c>
    </row>
    <row r="832" spans="1:3">
      <c r="A832" t="str">
        <f>INDEX(Tableau1[[#Headers],[BARRE]:[HUET]],1,1+(ROW()-2)/COUNTA('ram ou '!$A:$A))</f>
        <v>GUYOT</v>
      </c>
      <c r="B832" t="str">
        <f>INDEX('ram ou '!$A:$A,ROW(BDD!B831)-COUNTA('ram ou '!A:A)*ROUNDDOWN((ROW()-ROW(BDD!$B$2))/COUNTA('ram ou '!$A:$A),0),1)</f>
        <v>RAM + NANTES 1</v>
      </c>
      <c r="C832">
        <f>SUMPRODUCT((Tableau1[[#Headers],[BARRE]:[HUET]]=BDD[[#This Row],[Chauffeur]])*(Tableau1[[BARRE]:[HUET]]=BDD[[#This Row],[Tournée]]))</f>
        <v>0</v>
      </c>
    </row>
    <row r="833" spans="1:3">
      <c r="A833" t="str">
        <f>INDEX(Tableau1[[#Headers],[BARRE]:[HUET]],1,1+(ROW()-2)/COUNTA('ram ou '!$A:$A))</f>
        <v>GUYOT</v>
      </c>
      <c r="B833" t="str">
        <f>INDEX('ram ou '!$A:$A,ROW(BDD!B832)-COUNTA('ram ou '!A:A)*ROUNDDOWN((ROW()-ROW(BDD!$B$2))/COUNTA('ram ou '!$A:$A),0),1)</f>
        <v>RAM + ORLEANS 21H</v>
      </c>
      <c r="C833">
        <f>SUMPRODUCT((Tableau1[[#Headers],[BARRE]:[HUET]]=BDD[[#This Row],[Chauffeur]])*(Tableau1[[BARRE]:[HUET]]=BDD[[#This Row],[Tournée]]))</f>
        <v>0</v>
      </c>
    </row>
    <row r="834" spans="1:3">
      <c r="A834" t="str">
        <f>INDEX(Tableau1[[#Headers],[BARRE]:[HUET]],1,1+(ROW()-2)/COUNTA('ram ou '!$A:$A))</f>
        <v>GUYOT</v>
      </c>
      <c r="B834" t="str">
        <f>INDEX('ram ou '!$A:$A,ROW(BDD!B833)-COUNTA('ram ou '!A:A)*ROUNDDOWN((ROW()-ROW(BDD!$B$2))/COUNTA('ram ou '!$A:$A),0),1)</f>
        <v>RAM 14H00</v>
      </c>
      <c r="C834">
        <f>SUMPRODUCT((Tableau1[[#Headers],[BARRE]:[HUET]]=BDD[[#This Row],[Chauffeur]])*(Tableau1[[BARRE]:[HUET]]=BDD[[#This Row],[Tournée]]))</f>
        <v>0</v>
      </c>
    </row>
    <row r="835" spans="1:3">
      <c r="A835" t="str">
        <f>INDEX(Tableau1[[#Headers],[BARRE]:[HUET]],1,1+(ROW()-2)/COUNTA('ram ou '!$A:$A))</f>
        <v>GUYOT</v>
      </c>
      <c r="B835" t="str">
        <f>INDEX('ram ou '!$A:$A,ROW(BDD!B834)-COUNTA('ram ou '!A:A)*ROUNDDOWN((ROW()-ROW(BDD!$B$2))/COUNTA('ram ou '!$A:$A),0),1)</f>
        <v>AGEN</v>
      </c>
      <c r="C835">
        <f>SUMPRODUCT((Tableau1[[#Headers],[BARRE]:[HUET]]=BDD[[#This Row],[Chauffeur]])*(Tableau1[[BARRE]:[HUET]]=BDD[[#This Row],[Tournée]]))</f>
        <v>1</v>
      </c>
    </row>
    <row r="836" spans="1:3">
      <c r="A836" t="str">
        <f>INDEX(Tableau1[[#Headers],[BARRE]:[HUET]],1,1+(ROW()-2)/COUNTA('ram ou '!$A:$A))</f>
        <v>GUYOT</v>
      </c>
      <c r="B836" t="str">
        <f>INDEX('ram ou '!$A:$A,ROW(BDD!B835)-COUNTA('ram ou '!A:A)*ROUNDDOWN((ROW()-ROW(BDD!$B$2))/COUNTA('ram ou '!$A:$A),0),1)</f>
        <v>AGEN DIM</v>
      </c>
      <c r="C836">
        <f>SUMPRODUCT((Tableau1[[#Headers],[BARRE]:[HUET]]=BDD[[#This Row],[Chauffeur]])*(Tableau1[[BARRE]:[HUET]]=BDD[[#This Row],[Tournée]]))</f>
        <v>0</v>
      </c>
    </row>
    <row r="837" spans="1:3">
      <c r="A837" t="str">
        <f>INDEX(Tableau1[[#Headers],[BARRE]:[HUET]],1,1+(ROW()-2)/COUNTA('ram ou '!$A:$A))</f>
        <v>GUYOT</v>
      </c>
      <c r="B837" t="str">
        <f>INDEX('ram ou '!$A:$A,ROW(BDD!B836)-COUNTA('ram ou '!A:A)*ROUNDDOWN((ROW()-ROW(BDD!$B$2))/COUNTA('ram ou '!$A:$A),0),1)</f>
        <v>AMILLY / SENS</v>
      </c>
      <c r="C837">
        <f>SUMPRODUCT((Tableau1[[#Headers],[BARRE]:[HUET]]=BDD[[#This Row],[Chauffeur]])*(Tableau1[[BARRE]:[HUET]]=BDD[[#This Row],[Tournée]]))</f>
        <v>0</v>
      </c>
    </row>
    <row r="838" spans="1:3">
      <c r="A838" t="str">
        <f>INDEX(Tableau1[[#Headers],[BARRE]:[HUET]],1,1+(ROW()-2)/COUNTA('ram ou '!$A:$A))</f>
        <v>GUYOT</v>
      </c>
      <c r="B838" t="str">
        <f>INDEX('ram ou '!$A:$A,ROW(BDD!B837)-COUNTA('ram ou '!A:A)*ROUNDDOWN((ROW()-ROW(BDD!$B$2))/COUNTA('ram ou '!$A:$A),0),1)</f>
        <v>JACQUET SA</v>
      </c>
      <c r="C838">
        <f>SUMPRODUCT((Tableau1[[#Headers],[BARRE]:[HUET]]=BDD[[#This Row],[Chauffeur]])*(Tableau1[[BARRE]:[HUET]]=BDD[[#This Row],[Tournée]]))</f>
        <v>0</v>
      </c>
    </row>
    <row r="839" spans="1:3">
      <c r="A839" t="str">
        <f>INDEX(Tableau1[[#Headers],[BARRE]:[HUET]],1,1+(ROW()-2)/COUNTA('ram ou '!$A:$A))</f>
        <v>GUYOT</v>
      </c>
      <c r="B839" t="str">
        <f>INDEX('ram ou '!$A:$A,ROW(BDD!B838)-COUNTA('ram ou '!A:A)*ROUNDDOWN((ROW()-ROW(BDD!$B$2))/COUNTA('ram ou '!$A:$A),0),1)</f>
        <v>PARIS 13H30</v>
      </c>
      <c r="C839">
        <f>SUMPRODUCT((Tableau1[[#Headers],[BARRE]:[HUET]]=BDD[[#This Row],[Chauffeur]])*(Tableau1[[BARRE]:[HUET]]=BDD[[#This Row],[Tournée]]))</f>
        <v>0</v>
      </c>
    </row>
    <row r="840" spans="1:3">
      <c r="A840" t="str">
        <f>INDEX(Tableau1[[#Headers],[BARRE]:[HUET]],1,1+(ROW()-2)/COUNTA('ram ou '!$A:$A))</f>
        <v>GUYOT</v>
      </c>
      <c r="B840" t="str">
        <f>INDEX('ram ou '!$A:$A,ROW(BDD!B839)-COUNTA('ram ou '!A:A)*ROUNDDOWN((ROW()-ROW(BDD!$B$2))/COUNTA('ram ou '!$A:$A),0),1)</f>
        <v>RETOUR AGEN</v>
      </c>
      <c r="C840">
        <f>SUMPRODUCT((Tableau1[[#Headers],[BARRE]:[HUET]]=BDD[[#This Row],[Chauffeur]])*(Tableau1[[BARRE]:[HUET]]=BDD[[#This Row],[Tournée]]))</f>
        <v>1</v>
      </c>
    </row>
    <row r="841" spans="1:3">
      <c r="A841" t="str">
        <f>INDEX(Tableau1[[#Headers],[BARRE]:[HUET]],1,1+(ROW()-2)/COUNTA('ram ou '!$A:$A))</f>
        <v>GUYOT</v>
      </c>
      <c r="B841" t="str">
        <f>INDEX('ram ou '!$A:$A,ROW(BDD!B840)-COUNTA('ram ou '!A:A)*ROUNDDOWN((ROW()-ROW(BDD!$B$2))/COUNTA('ram ou '!$A:$A),0),1)</f>
        <v>RETOUR ORLEANS</v>
      </c>
      <c r="C841">
        <f>SUMPRODUCT((Tableau1[[#Headers],[BARRE]:[HUET]]=BDD[[#This Row],[Chauffeur]])*(Tableau1[[BARRE]:[HUET]]=BDD[[#This Row],[Tournée]]))</f>
        <v>0</v>
      </c>
    </row>
    <row r="842" spans="1:3">
      <c r="A842" t="str">
        <f>INDEX(Tableau1[[#Headers],[BARRE]:[HUET]],1,1+(ROW()-2)/COUNTA('ram ou '!$A:$A))</f>
        <v>GUYOT</v>
      </c>
      <c r="B842" t="str">
        <f>INDEX('ram ou '!$A:$A,ROW(BDD!B841)-COUNTA('ram ou '!A:A)*ROUNDDOWN((ROW()-ROW(BDD!$B$2))/COUNTA('ram ou '!$A:$A),0),1)</f>
        <v>RETOUR ORLEANS LU</v>
      </c>
      <c r="C842">
        <f>SUMPRODUCT((Tableau1[[#Headers],[BARRE]:[HUET]]=BDD[[#This Row],[Chauffeur]])*(Tableau1[[BARRE]:[HUET]]=BDD[[#This Row],[Tournée]]))</f>
        <v>0</v>
      </c>
    </row>
    <row r="843" spans="1:3">
      <c r="A843" t="str">
        <f>INDEX(Tableau1[[#Headers],[BARRE]:[HUET]],1,1+(ROW()-2)/COUNTA('ram ou '!$A:$A))</f>
        <v>GUYOT</v>
      </c>
      <c r="B843" t="str">
        <f>INDEX('ram ou '!$A:$A,ROW(BDD!B842)-COUNTA('ram ou '!A:A)*ROUNDDOWN((ROW()-ROW(BDD!$B$2))/COUNTA('ram ou '!$A:$A),0),1)</f>
        <v>RETOUR ORLEANS SA</v>
      </c>
      <c r="C843">
        <f>SUMPRODUCT((Tableau1[[#Headers],[BARRE]:[HUET]]=BDD[[#This Row],[Chauffeur]])*(Tableau1[[BARRE]:[HUET]]=BDD[[#This Row],[Tournée]]))</f>
        <v>0</v>
      </c>
    </row>
    <row r="844" spans="1:3">
      <c r="A844" t="str">
        <f>INDEX(Tableau1[[#Headers],[BARRE]:[HUET]],1,1+(ROW()-2)/COUNTA('ram ou '!$A:$A))</f>
        <v>GUYOT</v>
      </c>
      <c r="B844" t="str">
        <f>INDEX('ram ou '!$A:$A,ROW(BDD!B843)-COUNTA('ram ou '!A:A)*ROUNDDOWN((ROW()-ROW(BDD!$B$2))/COUNTA('ram ou '!$A:$A),0),1)</f>
        <v>SUP A/A PARIS</v>
      </c>
      <c r="C844">
        <f>SUMPRODUCT((Tableau1[[#Headers],[BARRE]:[HUET]]=BDD[[#This Row],[Chauffeur]])*(Tableau1[[BARRE]:[HUET]]=BDD[[#This Row],[Tournée]]))</f>
        <v>0</v>
      </c>
    </row>
    <row r="845" spans="1:3">
      <c r="A845" t="str">
        <f>INDEX(Tableau1[[#Headers],[BARRE]:[HUET]],1,1+(ROW()-2)/COUNTA('ram ou '!$A:$A))</f>
        <v>GUYOT</v>
      </c>
      <c r="B845" t="str">
        <f>INDEX('ram ou '!$A:$A,ROW(BDD!B844)-COUNTA('ram ou '!A:A)*ROUNDDOWN((ROW()-ROW(BDD!$B$2))/COUNTA('ram ou '!$A:$A),0),1)</f>
        <v>VENDEE</v>
      </c>
      <c r="C845">
        <f>SUMPRODUCT((Tableau1[[#Headers],[BARRE]:[HUET]]=BDD[[#This Row],[Chauffeur]])*(Tableau1[[BARRE]:[HUET]]=BDD[[#This Row],[Tournée]]))</f>
        <v>1</v>
      </c>
    </row>
    <row r="846" spans="1:3">
      <c r="A846" t="str">
        <f>INDEX(Tableau1[[#Headers],[BARRE]:[HUET]],1,1+(ROW()-2)/COUNTA('ram ou '!$A:$A))</f>
        <v>GUYOT</v>
      </c>
      <c r="B846" t="str">
        <f>INDEX('ram ou '!$A:$A,ROW(BDD!B845)-COUNTA('ram ou '!A:A)*ROUNDDOWN((ROW()-ROW(BDD!$B$2))/COUNTA('ram ou '!$A:$A),0),1)</f>
        <v>RAM MALO + LAVAL</v>
      </c>
      <c r="C846">
        <f>SUMPRODUCT((Tableau1[[#Headers],[BARRE]:[HUET]]=BDD[[#This Row],[Chauffeur]])*(Tableau1[[BARRE]:[HUET]]=BDD[[#This Row],[Tournée]]))</f>
        <v>0</v>
      </c>
    </row>
    <row r="847" spans="1:3">
      <c r="A847" t="str">
        <f>INDEX(Tableau1[[#Headers],[BARRE]:[HUET]],1,1+(ROW()-2)/COUNTA('ram ou '!$A:$A))</f>
        <v>GUYOT</v>
      </c>
      <c r="B847" t="str">
        <f>INDEX('ram ou '!$A:$A,ROW(BDD!B846)-COUNTA('ram ou '!A:A)*ROUNDDOWN((ROW()-ROW(BDD!$B$2))/COUNTA('ram ou '!$A:$A),0),1)</f>
        <v>NAV LANGRE DIM</v>
      </c>
      <c r="C847">
        <f>SUMPRODUCT((Tableau1[[#Headers],[BARRE]:[HUET]]=BDD[[#This Row],[Chauffeur]])*(Tableau1[[BARRE]:[HUET]]=BDD[[#This Row],[Tournée]]))</f>
        <v>0</v>
      </c>
    </row>
    <row r="848" spans="1:3">
      <c r="A848" t="str">
        <f>INDEX(Tableau1[[#Headers],[BARRE]:[HUET]],1,1+(ROW()-2)/COUNTA('ram ou '!$A:$A))</f>
        <v>GUYOT</v>
      </c>
      <c r="B848" t="str">
        <f>INDEX('ram ou '!$A:$A,ROW(BDD!B847)-COUNTA('ram ou '!A:A)*ROUNDDOWN((ROW()-ROW(BDD!$B$2))/COUNTA('ram ou '!$A:$A),0),1)</f>
        <v>SU FONTENAY 12H</v>
      </c>
      <c r="C848">
        <f>SUMPRODUCT((Tableau1[[#Headers],[BARRE]:[HUET]]=BDD[[#This Row],[Chauffeur]])*(Tableau1[[BARRE]:[HUET]]=BDD[[#This Row],[Tournée]]))</f>
        <v>0</v>
      </c>
    </row>
    <row r="849" spans="1:3">
      <c r="A849" t="str">
        <f>INDEX(Tableau1[[#Headers],[BARRE]:[HUET]],1,1+(ROW()-2)/COUNTA('ram ou '!$A:$A))</f>
        <v>GUYOT</v>
      </c>
      <c r="B849" t="str">
        <f>INDEX('ram ou '!$A:$A,ROW(BDD!B848)-COUNTA('ram ou '!A:A)*ROUNDDOWN((ROW()-ROW(BDD!$B$2))/COUNTA('ram ou '!$A:$A),0),1)</f>
        <v>PLAINTEL DIM</v>
      </c>
      <c r="C849">
        <f>SUMPRODUCT((Tableau1[[#Headers],[BARRE]:[HUET]]=BDD[[#This Row],[Chauffeur]])*(Tableau1[[BARRE]:[HUET]]=BDD[[#This Row],[Tournée]]))</f>
        <v>0</v>
      </c>
    </row>
    <row r="850" spans="1:3">
      <c r="A850" t="str">
        <f>INDEX(Tableau1[[#Headers],[BARRE]:[HUET]],1,1+(ROW()-2)/COUNTA('ram ou '!$A:$A))</f>
        <v>GUYOT</v>
      </c>
      <c r="B850" t="str">
        <f>INDEX('ram ou '!$A:$A,ROW(BDD!B849)-COUNTA('ram ou '!A:A)*ROUNDDOWN((ROW()-ROW(BDD!$B$2))/COUNTA('ram ou '!$A:$A),0),1)</f>
        <v>ROUEN + BASES</v>
      </c>
      <c r="C850">
        <f>SUMPRODUCT((Tableau1[[#Headers],[BARRE]:[HUET]]=BDD[[#This Row],[Chauffeur]])*(Tableau1[[BARRE]:[HUET]]=BDD[[#This Row],[Tournée]]))</f>
        <v>0</v>
      </c>
    </row>
    <row r="851" spans="1:3">
      <c r="A851" t="str">
        <f>INDEX(Tableau1[[#Headers],[BARRE]:[HUET]],1,1+(ROW()-2)/COUNTA('ram ou '!$A:$A))</f>
        <v>GUYOT</v>
      </c>
      <c r="B851" t="str">
        <f>INDEX('ram ou '!$A:$A,ROW(BDD!B850)-COUNTA('ram ou '!A:A)*ROUNDDOWN((ROW()-ROW(BDD!$B$2))/COUNTA('ram ou '!$A:$A),0),1)</f>
        <v>LE MANS A/A</v>
      </c>
      <c r="C851">
        <f>SUMPRODUCT((Tableau1[[#Headers],[BARRE]:[HUET]]=BDD[[#This Row],[Chauffeur]])*(Tableau1[[BARRE]:[HUET]]=BDD[[#This Row],[Tournée]]))</f>
        <v>0</v>
      </c>
    </row>
    <row r="852" spans="1:3">
      <c r="A852" t="str">
        <f>INDEX(Tableau1[[#Headers],[BARRE]:[HUET]],1,1+(ROW()-2)/COUNTA('ram ou '!$A:$A))</f>
        <v>GUYOT</v>
      </c>
      <c r="B852" t="str">
        <f>INDEX('ram ou '!$A:$A,ROW(BDD!B851)-COUNTA('ram ou '!A:A)*ROUNDDOWN((ROW()-ROW(BDD!$B$2))/COUNTA('ram ou '!$A:$A),0),1)</f>
        <v>NAV TOURS</v>
      </c>
      <c r="C852">
        <f>SUMPRODUCT((Tableau1[[#Headers],[BARRE]:[HUET]]=BDD[[#This Row],[Chauffeur]])*(Tableau1[[BARRE]:[HUET]]=BDD[[#This Row],[Tournée]]))</f>
        <v>0</v>
      </c>
    </row>
    <row r="853" spans="1:3">
      <c r="A853" t="str">
        <f>INDEX(Tableau1[[#Headers],[BARRE]:[HUET]],1,1+(ROW()-2)/COUNTA('ram ou '!$A:$A))</f>
        <v>LETARD</v>
      </c>
      <c r="B853" t="str">
        <f>INDEX('ram ou '!$A:$A,ROW(BDD!B852)-COUNTA('ram ou '!A:A)*ROUNDDOWN((ROW()-ROW(BDD!$B$2))/COUNTA('ram ou '!$A:$A),0),1)</f>
        <v>NAV ATHIS 2</v>
      </c>
      <c r="C853">
        <f>SUMPRODUCT((Tableau1[[#Headers],[BARRE]:[HUET]]=BDD[[#This Row],[Chauffeur]])*(Tableau1[[BARRE]:[HUET]]=BDD[[#This Row],[Tournée]]))</f>
        <v>0</v>
      </c>
    </row>
    <row r="854" spans="1:3">
      <c r="A854" t="str">
        <f>INDEX(Tableau1[[#Headers],[BARRE]:[HUET]],1,1+(ROW()-2)/COUNTA('ram ou '!$A:$A))</f>
        <v>LETARD</v>
      </c>
      <c r="B854" t="str">
        <f>INDEX('ram ou '!$A:$A,ROW(BDD!B853)-COUNTA('ram ou '!A:A)*ROUNDDOWN((ROW()-ROW(BDD!$B$2))/COUNTA('ram ou '!$A:$A),0),1)</f>
        <v>NAV CHATEAUBOUR</v>
      </c>
      <c r="C854">
        <f>SUMPRODUCT((Tableau1[[#Headers],[BARRE]:[HUET]]=BDD[[#This Row],[Chauffeur]])*(Tableau1[[BARRE]:[HUET]]=BDD[[#This Row],[Tournée]]))</f>
        <v>0</v>
      </c>
    </row>
    <row r="855" spans="1:3">
      <c r="A855" t="str">
        <f>INDEX(Tableau1[[#Headers],[BARRE]:[HUET]],1,1+(ROW()-2)/COUNTA('ram ou '!$A:$A))</f>
        <v>LETARD</v>
      </c>
      <c r="B855" t="str">
        <f>INDEX('ram ou '!$A:$A,ROW(BDD!B854)-COUNTA('ram ou '!A:A)*ROUNDDOWN((ROW()-ROW(BDD!$B$2))/COUNTA('ram ou '!$A:$A),0),1)</f>
        <v>NAV CHAULNES</v>
      </c>
      <c r="C855">
        <f>SUMPRODUCT((Tableau1[[#Headers],[BARRE]:[HUET]]=BDD[[#This Row],[Chauffeur]])*(Tableau1[[BARRE]:[HUET]]=BDD[[#This Row],[Tournée]]))</f>
        <v>0</v>
      </c>
    </row>
    <row r="856" spans="1:3">
      <c r="A856" t="str">
        <f>INDEX(Tableau1[[#Headers],[BARRE]:[HUET]],1,1+(ROW()-2)/COUNTA('ram ou '!$A:$A))</f>
        <v>LETARD</v>
      </c>
      <c r="B856" t="str">
        <f>INDEX('ram ou '!$A:$A,ROW(BDD!B855)-COUNTA('ram ou '!A:A)*ROUNDDOWN((ROW()-ROW(BDD!$B$2))/COUNTA('ram ou '!$A:$A),0),1)</f>
        <v>NAV CLERMONT</v>
      </c>
      <c r="C856">
        <f>SUMPRODUCT((Tableau1[[#Headers],[BARRE]:[HUET]]=BDD[[#This Row],[Chauffeur]])*(Tableau1[[BARRE]:[HUET]]=BDD[[#This Row],[Tournée]]))</f>
        <v>0</v>
      </c>
    </row>
    <row r="857" spans="1:3">
      <c r="A857" t="str">
        <f>INDEX(Tableau1[[#Headers],[BARRE]:[HUET]],1,1+(ROW()-2)/COUNTA('ram ou '!$A:$A))</f>
        <v>LETARD</v>
      </c>
      <c r="B857" t="str">
        <f>INDEX('ram ou '!$A:$A,ROW(BDD!B856)-COUNTA('ram ou '!A:A)*ROUNDDOWN((ROW()-ROW(BDD!$B$2))/COUNTA('ram ou '!$A:$A),0),1)</f>
        <v>NAV DIJON</v>
      </c>
      <c r="C857">
        <f>SUMPRODUCT((Tableau1[[#Headers],[BARRE]:[HUET]]=BDD[[#This Row],[Chauffeur]])*(Tableau1[[BARRE]:[HUET]]=BDD[[#This Row],[Tournée]]))</f>
        <v>0</v>
      </c>
    </row>
    <row r="858" spans="1:3">
      <c r="A858" t="str">
        <f>INDEX(Tableau1[[#Headers],[BARRE]:[HUET]],1,1+(ROW()-2)/COUNTA('ram ou '!$A:$A))</f>
        <v>LETARD</v>
      </c>
      <c r="B858" t="str">
        <f>INDEX('ram ou '!$A:$A,ROW(BDD!B857)-COUNTA('ram ou '!A:A)*ROUNDDOWN((ROW()-ROW(BDD!$B$2))/COUNTA('ram ou '!$A:$A),0),1)</f>
        <v>NAV LANGRES</v>
      </c>
      <c r="C858">
        <f>SUMPRODUCT((Tableau1[[#Headers],[BARRE]:[HUET]]=BDD[[#This Row],[Chauffeur]])*(Tableau1[[BARRE]:[HUET]]=BDD[[#This Row],[Tournée]]))</f>
        <v>0</v>
      </c>
    </row>
    <row r="859" spans="1:3">
      <c r="A859" t="str">
        <f>INDEX(Tableau1[[#Headers],[BARRE]:[HUET]],1,1+(ROW()-2)/COUNTA('ram ou '!$A:$A))</f>
        <v>LETARD</v>
      </c>
      <c r="B859" t="str">
        <f>INDEX('ram ou '!$A:$A,ROW(BDD!B858)-COUNTA('ram ou '!A:A)*ROUNDDOWN((ROW()-ROW(BDD!$B$2))/COUNTA('ram ou '!$A:$A),0),1)</f>
        <v>NAV LILLE</v>
      </c>
      <c r="C859">
        <f>SUMPRODUCT((Tableau1[[#Headers],[BARRE]:[HUET]]=BDD[[#This Row],[Chauffeur]])*(Tableau1[[BARRE]:[HUET]]=BDD[[#This Row],[Tournée]]))</f>
        <v>0</v>
      </c>
    </row>
    <row r="860" spans="1:3">
      <c r="A860" t="str">
        <f>INDEX(Tableau1[[#Headers],[BARRE]:[HUET]],1,1+(ROW()-2)/COUNTA('ram ou '!$A:$A))</f>
        <v>LETARD</v>
      </c>
      <c r="B860" t="str">
        <f>INDEX('ram ou '!$A:$A,ROW(BDD!B859)-COUNTA('ram ou '!A:A)*ROUNDDOWN((ROW()-ROW(BDD!$B$2))/COUNTA('ram ou '!$A:$A),0),1)</f>
        <v>NAV NIORT</v>
      </c>
      <c r="C860">
        <f>SUMPRODUCT((Tableau1[[#Headers],[BARRE]:[HUET]]=BDD[[#This Row],[Chauffeur]])*(Tableau1[[BARRE]:[HUET]]=BDD[[#This Row],[Tournée]]))</f>
        <v>0</v>
      </c>
    </row>
    <row r="861" spans="1:3">
      <c r="A861" t="str">
        <f>INDEX(Tableau1[[#Headers],[BARRE]:[HUET]],1,1+(ROW()-2)/COUNTA('ram ou '!$A:$A))</f>
        <v>LETARD</v>
      </c>
      <c r="B861" t="str">
        <f>INDEX('ram ou '!$A:$A,ROW(BDD!B860)-COUNTA('ram ou '!A:A)*ROUNDDOWN((ROW()-ROW(BDD!$B$2))/COUNTA('ram ou '!$A:$A),0),1)</f>
        <v xml:space="preserve">NAV ST SEVER </v>
      </c>
      <c r="C861">
        <f>SUMPRODUCT((Tableau1[[#Headers],[BARRE]:[HUET]]=BDD[[#This Row],[Chauffeur]])*(Tableau1[[BARRE]:[HUET]]=BDD[[#This Row],[Tournée]]))</f>
        <v>0</v>
      </c>
    </row>
    <row r="862" spans="1:3">
      <c r="A862" t="str">
        <f>INDEX(Tableau1[[#Headers],[BARRE]:[HUET]],1,1+(ROW()-2)/COUNTA('ram ou '!$A:$A))</f>
        <v>LETARD</v>
      </c>
      <c r="B862" t="str">
        <f>INDEX('ram ou '!$A:$A,ROW(BDD!B861)-COUNTA('ram ou '!A:A)*ROUNDDOWN((ROW()-ROW(BDD!$B$2))/COUNTA('ram ou '!$A:$A),0),1)</f>
        <v>NAV VELAINES</v>
      </c>
      <c r="C862">
        <f>SUMPRODUCT((Tableau1[[#Headers],[BARRE]:[HUET]]=BDD[[#This Row],[Chauffeur]])*(Tableau1[[BARRE]:[HUET]]=BDD[[#This Row],[Tournée]]))</f>
        <v>1</v>
      </c>
    </row>
    <row r="863" spans="1:3">
      <c r="A863" t="str">
        <f>INDEX(Tableau1[[#Headers],[BARRE]:[HUET]],1,1+(ROW()-2)/COUNTA('ram ou '!$A:$A))</f>
        <v>LETARD</v>
      </c>
      <c r="B863" t="str">
        <f>INDEX('ram ou '!$A:$A,ROW(BDD!B862)-COUNTA('ram ou '!A:A)*ROUNDDOWN((ROW()-ROW(BDD!$B$2))/COUNTA('ram ou '!$A:$A),0),1)</f>
        <v>RAM +  NANTES 21H</v>
      </c>
      <c r="C863">
        <f>SUMPRODUCT((Tableau1[[#Headers],[BARRE]:[HUET]]=BDD[[#This Row],[Chauffeur]])*(Tableau1[[BARRE]:[HUET]]=BDD[[#This Row],[Tournée]]))</f>
        <v>0</v>
      </c>
    </row>
    <row r="864" spans="1:3">
      <c r="A864" t="str">
        <f>INDEX(Tableau1[[#Headers],[BARRE]:[HUET]],1,1+(ROW()-2)/COUNTA('ram ou '!$A:$A))</f>
        <v>LETARD</v>
      </c>
      <c r="B864" t="str">
        <f>INDEX('ram ou '!$A:$A,ROW(BDD!B863)-COUNTA('ram ou '!A:A)*ROUNDDOWN((ROW()-ROW(BDD!$B$2))/COUNTA('ram ou '!$A:$A),0),1)</f>
        <v>RAM + 20H TOURS</v>
      </c>
      <c r="C864">
        <f>SUMPRODUCT((Tableau1[[#Headers],[BARRE]:[HUET]]=BDD[[#This Row],[Chauffeur]])*(Tableau1[[BARRE]:[HUET]]=BDD[[#This Row],[Tournée]]))</f>
        <v>0</v>
      </c>
    </row>
    <row r="865" spans="1:3">
      <c r="A865" t="str">
        <f>INDEX(Tableau1[[#Headers],[BARRE]:[HUET]],1,1+(ROW()-2)/COUNTA('ram ou '!$A:$A))</f>
        <v>LETARD</v>
      </c>
      <c r="B865" t="str">
        <f>INDEX('ram ou '!$A:$A,ROW(BDD!B864)-COUNTA('ram ou '!A:A)*ROUNDDOWN((ROW()-ROW(BDD!$B$2))/COUNTA('ram ou '!$A:$A),0),1)</f>
        <v>RAM + 21h30 TOURS</v>
      </c>
      <c r="C865">
        <f>SUMPRODUCT((Tableau1[[#Headers],[BARRE]:[HUET]]=BDD[[#This Row],[Chauffeur]])*(Tableau1[[BARRE]:[HUET]]=BDD[[#This Row],[Tournée]]))</f>
        <v>0</v>
      </c>
    </row>
    <row r="866" spans="1:3">
      <c r="A866" t="str">
        <f>INDEX(Tableau1[[#Headers],[BARRE]:[HUET]],1,1+(ROW()-2)/COUNTA('ram ou '!$A:$A))</f>
        <v>LETARD</v>
      </c>
      <c r="B866" t="str">
        <f>INDEX('ram ou '!$A:$A,ROW(BDD!B865)-COUNTA('ram ou '!A:A)*ROUNDDOWN((ROW()-ROW(BDD!$B$2))/COUNTA('ram ou '!$A:$A),0),1)</f>
        <v>RAM + ANGERS 21H30</v>
      </c>
      <c r="C866">
        <f>SUMPRODUCT((Tableau1[[#Headers],[BARRE]:[HUET]]=BDD[[#This Row],[Chauffeur]])*(Tableau1[[BARRE]:[HUET]]=BDD[[#This Row],[Tournée]]))</f>
        <v>0</v>
      </c>
    </row>
    <row r="867" spans="1:3">
      <c r="A867" t="str">
        <f>INDEX(Tableau1[[#Headers],[BARRE]:[HUET]],1,1+(ROW()-2)/COUNTA('ram ou '!$A:$A))</f>
        <v>LETARD</v>
      </c>
      <c r="B867" t="str">
        <f>INDEX('ram ou '!$A:$A,ROW(BDD!B866)-COUNTA('ram ou '!A:A)*ROUNDDOWN((ROW()-ROW(BDD!$B$2))/COUNTA('ram ou '!$A:$A),0),1)</f>
        <v>RAM + ATHIS 1</v>
      </c>
      <c r="C867">
        <f>SUMPRODUCT((Tableau1[[#Headers],[BARRE]:[HUET]]=BDD[[#This Row],[Chauffeur]])*(Tableau1[[BARRE]:[HUET]]=BDD[[#This Row],[Tournée]]))</f>
        <v>0</v>
      </c>
    </row>
    <row r="868" spans="1:3">
      <c r="A868" t="str">
        <f>INDEX(Tableau1[[#Headers],[BARRE]:[HUET]],1,1+(ROW()-2)/COUNTA('ram ou '!$A:$A))</f>
        <v>LETARD</v>
      </c>
      <c r="B868" t="str">
        <f>INDEX('ram ou '!$A:$A,ROW(BDD!B867)-COUNTA('ram ou '!A:A)*ROUNDDOWN((ROW()-ROW(BDD!$B$2))/COUNTA('ram ou '!$A:$A),0),1)</f>
        <v>RAM + CAEN 21H15</v>
      </c>
      <c r="C868">
        <f>SUMPRODUCT((Tableau1[[#Headers],[BARRE]:[HUET]]=BDD[[#This Row],[Chauffeur]])*(Tableau1[[BARRE]:[HUET]]=BDD[[#This Row],[Tournée]]))</f>
        <v>0</v>
      </c>
    </row>
    <row r="869" spans="1:3">
      <c r="A869" t="str">
        <f>INDEX(Tableau1[[#Headers],[BARRE]:[HUET]],1,1+(ROW()-2)/COUNTA('ram ou '!$A:$A))</f>
        <v>LETARD</v>
      </c>
      <c r="B869" t="str">
        <f>INDEX('ram ou '!$A:$A,ROW(BDD!B868)-COUNTA('ram ou '!A:A)*ROUNDDOWN((ROW()-ROW(BDD!$B$2))/COUNTA('ram ou '!$A:$A),0),1)</f>
        <v>RAM + NANTES 1</v>
      </c>
      <c r="C869">
        <f>SUMPRODUCT((Tableau1[[#Headers],[BARRE]:[HUET]]=BDD[[#This Row],[Chauffeur]])*(Tableau1[[BARRE]:[HUET]]=BDD[[#This Row],[Tournée]]))</f>
        <v>0</v>
      </c>
    </row>
    <row r="870" spans="1:3">
      <c r="A870" t="str">
        <f>INDEX(Tableau1[[#Headers],[BARRE]:[HUET]],1,1+(ROW()-2)/COUNTA('ram ou '!$A:$A))</f>
        <v>LETARD</v>
      </c>
      <c r="B870" t="str">
        <f>INDEX('ram ou '!$A:$A,ROW(BDD!B869)-COUNTA('ram ou '!A:A)*ROUNDDOWN((ROW()-ROW(BDD!$B$2))/COUNTA('ram ou '!$A:$A),0),1)</f>
        <v>RAM + ORLEANS 21H</v>
      </c>
      <c r="C870">
        <f>SUMPRODUCT((Tableau1[[#Headers],[BARRE]:[HUET]]=BDD[[#This Row],[Chauffeur]])*(Tableau1[[BARRE]:[HUET]]=BDD[[#This Row],[Tournée]]))</f>
        <v>0</v>
      </c>
    </row>
    <row r="871" spans="1:3">
      <c r="A871" t="str">
        <f>INDEX(Tableau1[[#Headers],[BARRE]:[HUET]],1,1+(ROW()-2)/COUNTA('ram ou '!$A:$A))</f>
        <v>LETARD</v>
      </c>
      <c r="B871" t="str">
        <f>INDEX('ram ou '!$A:$A,ROW(BDD!B870)-COUNTA('ram ou '!A:A)*ROUNDDOWN((ROW()-ROW(BDD!$B$2))/COUNTA('ram ou '!$A:$A),0),1)</f>
        <v>RAM 14H00</v>
      </c>
      <c r="C871">
        <f>SUMPRODUCT((Tableau1[[#Headers],[BARRE]:[HUET]]=BDD[[#This Row],[Chauffeur]])*(Tableau1[[BARRE]:[HUET]]=BDD[[#This Row],[Tournée]]))</f>
        <v>0</v>
      </c>
    </row>
    <row r="872" spans="1:3">
      <c r="A872" t="str">
        <f>INDEX(Tableau1[[#Headers],[BARRE]:[HUET]],1,1+(ROW()-2)/COUNTA('ram ou '!$A:$A))</f>
        <v>LETARD</v>
      </c>
      <c r="B872" t="str">
        <f>INDEX('ram ou '!$A:$A,ROW(BDD!B871)-COUNTA('ram ou '!A:A)*ROUNDDOWN((ROW()-ROW(BDD!$B$2))/COUNTA('ram ou '!$A:$A),0),1)</f>
        <v>AGEN</v>
      </c>
      <c r="C872">
        <f>SUMPRODUCT((Tableau1[[#Headers],[BARRE]:[HUET]]=BDD[[#This Row],[Chauffeur]])*(Tableau1[[BARRE]:[HUET]]=BDD[[#This Row],[Tournée]]))</f>
        <v>0</v>
      </c>
    </row>
    <row r="873" spans="1:3">
      <c r="A873" t="str">
        <f>INDEX(Tableau1[[#Headers],[BARRE]:[HUET]],1,1+(ROW()-2)/COUNTA('ram ou '!$A:$A))</f>
        <v>LETARD</v>
      </c>
      <c r="B873" t="str">
        <f>INDEX('ram ou '!$A:$A,ROW(BDD!B872)-COUNTA('ram ou '!A:A)*ROUNDDOWN((ROW()-ROW(BDD!$B$2))/COUNTA('ram ou '!$A:$A),0),1)</f>
        <v>AGEN DIM</v>
      </c>
      <c r="C873">
        <f>SUMPRODUCT((Tableau1[[#Headers],[BARRE]:[HUET]]=BDD[[#This Row],[Chauffeur]])*(Tableau1[[BARRE]:[HUET]]=BDD[[#This Row],[Tournée]]))</f>
        <v>0</v>
      </c>
    </row>
    <row r="874" spans="1:3">
      <c r="A874" t="str">
        <f>INDEX(Tableau1[[#Headers],[BARRE]:[HUET]],1,1+(ROW()-2)/COUNTA('ram ou '!$A:$A))</f>
        <v>LETARD</v>
      </c>
      <c r="B874" t="str">
        <f>INDEX('ram ou '!$A:$A,ROW(BDD!B873)-COUNTA('ram ou '!A:A)*ROUNDDOWN((ROW()-ROW(BDD!$B$2))/COUNTA('ram ou '!$A:$A),0),1)</f>
        <v>AMILLY / SENS</v>
      </c>
      <c r="C874">
        <f>SUMPRODUCT((Tableau1[[#Headers],[BARRE]:[HUET]]=BDD[[#This Row],[Chauffeur]])*(Tableau1[[BARRE]:[HUET]]=BDD[[#This Row],[Tournée]]))</f>
        <v>2</v>
      </c>
    </row>
    <row r="875" spans="1:3">
      <c r="A875" t="str">
        <f>INDEX(Tableau1[[#Headers],[BARRE]:[HUET]],1,1+(ROW()-2)/COUNTA('ram ou '!$A:$A))</f>
        <v>LETARD</v>
      </c>
      <c r="B875" t="str">
        <f>INDEX('ram ou '!$A:$A,ROW(BDD!B874)-COUNTA('ram ou '!A:A)*ROUNDDOWN((ROW()-ROW(BDD!$B$2))/COUNTA('ram ou '!$A:$A),0),1)</f>
        <v>JACQUET SA</v>
      </c>
      <c r="C875">
        <f>SUMPRODUCT((Tableau1[[#Headers],[BARRE]:[HUET]]=BDD[[#This Row],[Chauffeur]])*(Tableau1[[BARRE]:[HUET]]=BDD[[#This Row],[Tournée]]))</f>
        <v>0</v>
      </c>
    </row>
    <row r="876" spans="1:3">
      <c r="A876" t="str">
        <f>INDEX(Tableau1[[#Headers],[BARRE]:[HUET]],1,1+(ROW()-2)/COUNTA('ram ou '!$A:$A))</f>
        <v>LETARD</v>
      </c>
      <c r="B876" t="str">
        <f>INDEX('ram ou '!$A:$A,ROW(BDD!B875)-COUNTA('ram ou '!A:A)*ROUNDDOWN((ROW()-ROW(BDD!$B$2))/COUNTA('ram ou '!$A:$A),0),1)</f>
        <v>PARIS 13H30</v>
      </c>
      <c r="C876">
        <f>SUMPRODUCT((Tableau1[[#Headers],[BARRE]:[HUET]]=BDD[[#This Row],[Chauffeur]])*(Tableau1[[BARRE]:[HUET]]=BDD[[#This Row],[Tournée]]))</f>
        <v>0</v>
      </c>
    </row>
    <row r="877" spans="1:3">
      <c r="A877" t="str">
        <f>INDEX(Tableau1[[#Headers],[BARRE]:[HUET]],1,1+(ROW()-2)/COUNTA('ram ou '!$A:$A))</f>
        <v>LETARD</v>
      </c>
      <c r="B877" t="str">
        <f>INDEX('ram ou '!$A:$A,ROW(BDD!B876)-COUNTA('ram ou '!A:A)*ROUNDDOWN((ROW()-ROW(BDD!$B$2))/COUNTA('ram ou '!$A:$A),0),1)</f>
        <v>RETOUR AGEN</v>
      </c>
      <c r="C877">
        <f>SUMPRODUCT((Tableau1[[#Headers],[BARRE]:[HUET]]=BDD[[#This Row],[Chauffeur]])*(Tableau1[[BARRE]:[HUET]]=BDD[[#This Row],[Tournée]]))</f>
        <v>0</v>
      </c>
    </row>
    <row r="878" spans="1:3">
      <c r="A878" t="str">
        <f>INDEX(Tableau1[[#Headers],[BARRE]:[HUET]],1,1+(ROW()-2)/COUNTA('ram ou '!$A:$A))</f>
        <v>LETARD</v>
      </c>
      <c r="B878" t="str">
        <f>INDEX('ram ou '!$A:$A,ROW(BDD!B877)-COUNTA('ram ou '!A:A)*ROUNDDOWN((ROW()-ROW(BDD!$B$2))/COUNTA('ram ou '!$A:$A),0),1)</f>
        <v>RETOUR ORLEANS</v>
      </c>
      <c r="C878">
        <f>SUMPRODUCT((Tableau1[[#Headers],[BARRE]:[HUET]]=BDD[[#This Row],[Chauffeur]])*(Tableau1[[BARRE]:[HUET]]=BDD[[#This Row],[Tournée]]))</f>
        <v>2</v>
      </c>
    </row>
    <row r="879" spans="1:3">
      <c r="A879" t="str">
        <f>INDEX(Tableau1[[#Headers],[BARRE]:[HUET]],1,1+(ROW()-2)/COUNTA('ram ou '!$A:$A))</f>
        <v>LETARD</v>
      </c>
      <c r="B879" t="str">
        <f>INDEX('ram ou '!$A:$A,ROW(BDD!B878)-COUNTA('ram ou '!A:A)*ROUNDDOWN((ROW()-ROW(BDD!$B$2))/COUNTA('ram ou '!$A:$A),0),1)</f>
        <v>RETOUR ORLEANS LU</v>
      </c>
      <c r="C879">
        <f>SUMPRODUCT((Tableau1[[#Headers],[BARRE]:[HUET]]=BDD[[#This Row],[Chauffeur]])*(Tableau1[[BARRE]:[HUET]]=BDD[[#This Row],[Tournée]]))</f>
        <v>0</v>
      </c>
    </row>
    <row r="880" spans="1:3">
      <c r="A880" t="str">
        <f>INDEX(Tableau1[[#Headers],[BARRE]:[HUET]],1,1+(ROW()-2)/COUNTA('ram ou '!$A:$A))</f>
        <v>LETARD</v>
      </c>
      <c r="B880" t="str">
        <f>INDEX('ram ou '!$A:$A,ROW(BDD!B879)-COUNTA('ram ou '!A:A)*ROUNDDOWN((ROW()-ROW(BDD!$B$2))/COUNTA('ram ou '!$A:$A),0),1)</f>
        <v>RETOUR ORLEANS SA</v>
      </c>
      <c r="C880">
        <f>SUMPRODUCT((Tableau1[[#Headers],[BARRE]:[HUET]]=BDD[[#This Row],[Chauffeur]])*(Tableau1[[BARRE]:[HUET]]=BDD[[#This Row],[Tournée]]))</f>
        <v>0</v>
      </c>
    </row>
    <row r="881" spans="1:3">
      <c r="A881" t="str">
        <f>INDEX(Tableau1[[#Headers],[BARRE]:[HUET]],1,1+(ROW()-2)/COUNTA('ram ou '!$A:$A))</f>
        <v>LETARD</v>
      </c>
      <c r="B881" t="str">
        <f>INDEX('ram ou '!$A:$A,ROW(BDD!B880)-COUNTA('ram ou '!A:A)*ROUNDDOWN((ROW()-ROW(BDD!$B$2))/COUNTA('ram ou '!$A:$A),0),1)</f>
        <v>SUP A/A PARIS</v>
      </c>
      <c r="C881">
        <f>SUMPRODUCT((Tableau1[[#Headers],[BARRE]:[HUET]]=BDD[[#This Row],[Chauffeur]])*(Tableau1[[BARRE]:[HUET]]=BDD[[#This Row],[Tournée]]))</f>
        <v>0</v>
      </c>
    </row>
    <row r="882" spans="1:3">
      <c r="A882" t="str">
        <f>INDEX(Tableau1[[#Headers],[BARRE]:[HUET]],1,1+(ROW()-2)/COUNTA('ram ou '!$A:$A))</f>
        <v>LETARD</v>
      </c>
      <c r="B882" t="str">
        <f>INDEX('ram ou '!$A:$A,ROW(BDD!B881)-COUNTA('ram ou '!A:A)*ROUNDDOWN((ROW()-ROW(BDD!$B$2))/COUNTA('ram ou '!$A:$A),0),1)</f>
        <v>VENDEE</v>
      </c>
      <c r="C882">
        <f>SUMPRODUCT((Tableau1[[#Headers],[BARRE]:[HUET]]=BDD[[#This Row],[Chauffeur]])*(Tableau1[[BARRE]:[HUET]]=BDD[[#This Row],[Tournée]]))</f>
        <v>0</v>
      </c>
    </row>
    <row r="883" spans="1:3">
      <c r="A883" t="str">
        <f>INDEX(Tableau1[[#Headers],[BARRE]:[HUET]],1,1+(ROW()-2)/COUNTA('ram ou '!$A:$A))</f>
        <v>LETARD</v>
      </c>
      <c r="B883" t="str">
        <f>INDEX('ram ou '!$A:$A,ROW(BDD!B882)-COUNTA('ram ou '!A:A)*ROUNDDOWN((ROW()-ROW(BDD!$B$2))/COUNTA('ram ou '!$A:$A),0),1)</f>
        <v>RAM MALO + LAVAL</v>
      </c>
      <c r="C883">
        <f>SUMPRODUCT((Tableau1[[#Headers],[BARRE]:[HUET]]=BDD[[#This Row],[Chauffeur]])*(Tableau1[[BARRE]:[HUET]]=BDD[[#This Row],[Tournée]]))</f>
        <v>0</v>
      </c>
    </row>
    <row r="884" spans="1:3">
      <c r="A884" t="str">
        <f>INDEX(Tableau1[[#Headers],[BARRE]:[HUET]],1,1+(ROW()-2)/COUNTA('ram ou '!$A:$A))</f>
        <v>LETARD</v>
      </c>
      <c r="B884" t="str">
        <f>INDEX('ram ou '!$A:$A,ROW(BDD!B883)-COUNTA('ram ou '!A:A)*ROUNDDOWN((ROW()-ROW(BDD!$B$2))/COUNTA('ram ou '!$A:$A),0),1)</f>
        <v>NAV LANGRE DIM</v>
      </c>
      <c r="C884">
        <f>SUMPRODUCT((Tableau1[[#Headers],[BARRE]:[HUET]]=BDD[[#This Row],[Chauffeur]])*(Tableau1[[BARRE]:[HUET]]=BDD[[#This Row],[Tournée]]))</f>
        <v>0</v>
      </c>
    </row>
    <row r="885" spans="1:3">
      <c r="A885" t="str">
        <f>INDEX(Tableau1[[#Headers],[BARRE]:[HUET]],1,1+(ROW()-2)/COUNTA('ram ou '!$A:$A))</f>
        <v>LETARD</v>
      </c>
      <c r="B885" t="str">
        <f>INDEX('ram ou '!$A:$A,ROW(BDD!B884)-COUNTA('ram ou '!A:A)*ROUNDDOWN((ROW()-ROW(BDD!$B$2))/COUNTA('ram ou '!$A:$A),0),1)</f>
        <v>SU FONTENAY 12H</v>
      </c>
      <c r="C885">
        <f>SUMPRODUCT((Tableau1[[#Headers],[BARRE]:[HUET]]=BDD[[#This Row],[Chauffeur]])*(Tableau1[[BARRE]:[HUET]]=BDD[[#This Row],[Tournée]]))</f>
        <v>0</v>
      </c>
    </row>
    <row r="886" spans="1:3">
      <c r="A886" t="str">
        <f>INDEX(Tableau1[[#Headers],[BARRE]:[HUET]],1,1+(ROW()-2)/COUNTA('ram ou '!$A:$A))</f>
        <v>LETARD</v>
      </c>
      <c r="B886" t="str">
        <f>INDEX('ram ou '!$A:$A,ROW(BDD!B885)-COUNTA('ram ou '!A:A)*ROUNDDOWN((ROW()-ROW(BDD!$B$2))/COUNTA('ram ou '!$A:$A),0),1)</f>
        <v>PLAINTEL DIM</v>
      </c>
      <c r="C886">
        <f>SUMPRODUCT((Tableau1[[#Headers],[BARRE]:[HUET]]=BDD[[#This Row],[Chauffeur]])*(Tableau1[[BARRE]:[HUET]]=BDD[[#This Row],[Tournée]]))</f>
        <v>0</v>
      </c>
    </row>
    <row r="887" spans="1:3">
      <c r="A887" t="str">
        <f>INDEX(Tableau1[[#Headers],[BARRE]:[HUET]],1,1+(ROW()-2)/COUNTA('ram ou '!$A:$A))</f>
        <v>LETARD</v>
      </c>
      <c r="B887" t="str">
        <f>INDEX('ram ou '!$A:$A,ROW(BDD!B886)-COUNTA('ram ou '!A:A)*ROUNDDOWN((ROW()-ROW(BDD!$B$2))/COUNTA('ram ou '!$A:$A),0),1)</f>
        <v>ROUEN + BASES</v>
      </c>
      <c r="C887">
        <f>SUMPRODUCT((Tableau1[[#Headers],[BARRE]:[HUET]]=BDD[[#This Row],[Chauffeur]])*(Tableau1[[BARRE]:[HUET]]=BDD[[#This Row],[Tournée]]))</f>
        <v>0</v>
      </c>
    </row>
    <row r="888" spans="1:3">
      <c r="A888" t="str">
        <f>INDEX(Tableau1[[#Headers],[BARRE]:[HUET]],1,1+(ROW()-2)/COUNTA('ram ou '!$A:$A))</f>
        <v>LETARD</v>
      </c>
      <c r="B888" t="str">
        <f>INDEX('ram ou '!$A:$A,ROW(BDD!B887)-COUNTA('ram ou '!A:A)*ROUNDDOWN((ROW()-ROW(BDD!$B$2))/COUNTA('ram ou '!$A:$A),0),1)</f>
        <v>LE MANS A/A</v>
      </c>
      <c r="C888">
        <f>SUMPRODUCT((Tableau1[[#Headers],[BARRE]:[HUET]]=BDD[[#This Row],[Chauffeur]])*(Tableau1[[BARRE]:[HUET]]=BDD[[#This Row],[Tournée]]))</f>
        <v>0</v>
      </c>
    </row>
    <row r="889" spans="1:3">
      <c r="A889" t="str">
        <f>INDEX(Tableau1[[#Headers],[BARRE]:[HUET]],1,1+(ROW()-2)/COUNTA('ram ou '!$A:$A))</f>
        <v>LETARD</v>
      </c>
      <c r="B889" t="str">
        <f>INDEX('ram ou '!$A:$A,ROW(BDD!B888)-COUNTA('ram ou '!A:A)*ROUNDDOWN((ROW()-ROW(BDD!$B$2))/COUNTA('ram ou '!$A:$A),0),1)</f>
        <v>NAV TOURS</v>
      </c>
      <c r="C889">
        <f>SUMPRODUCT((Tableau1[[#Headers],[BARRE]:[HUET]]=BDD[[#This Row],[Chauffeur]])*(Tableau1[[BARRE]:[HUET]]=BDD[[#This Row],[Tournée]]))</f>
        <v>0</v>
      </c>
    </row>
    <row r="890" spans="1:3">
      <c r="A890" t="str">
        <f>INDEX(Tableau1[[#Headers],[BARRE]:[HUET]],1,1+(ROW()-2)/COUNTA('ram ou '!$A:$A))</f>
        <v>VIVIER</v>
      </c>
      <c r="B890" t="str">
        <f>INDEX('ram ou '!$A:$A,ROW(BDD!B889)-COUNTA('ram ou '!A:A)*ROUNDDOWN((ROW()-ROW(BDD!$B$2))/COUNTA('ram ou '!$A:$A),0),1)</f>
        <v>NAV ATHIS 2</v>
      </c>
      <c r="C890">
        <f>SUMPRODUCT((Tableau1[[#Headers],[BARRE]:[HUET]]=BDD[[#This Row],[Chauffeur]])*(Tableau1[[BARRE]:[HUET]]=BDD[[#This Row],[Tournée]]))</f>
        <v>0</v>
      </c>
    </row>
    <row r="891" spans="1:3">
      <c r="A891" s="36" t="str">
        <f>INDEX(Tableau1[[#Headers],[BARRE]:[HUET]],1,1+(ROW()-2)/COUNTA('ram ou '!$A:$A))</f>
        <v>VIVIER</v>
      </c>
      <c r="B891" s="36" t="str">
        <f>INDEX('ram ou '!$A:$A,ROW(BDD!B890)-COUNTA('ram ou '!A:A)*ROUNDDOWN((ROW()-ROW(BDD!$B$2))/COUNTA('ram ou '!$A:$A),0),1)</f>
        <v>NAV CHATEAUBOUR</v>
      </c>
      <c r="C891" s="36" t="e">
        <f>SUMPRODUCT((Tableau1[[#Headers],[BARRE]:[HUET]]=BDD[[#This Row],[Chauffeur]])*(Tableau1[[BARRE]:[HUET]]=BDD[[#This Row],[Tournée]]))</f>
        <v>#VALUE!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dimension ref="A1:B29"/>
  <sheetViews>
    <sheetView workbookViewId="0">
      <selection activeCell="F27" sqref="F27"/>
    </sheetView>
  </sheetViews>
  <sheetFormatPr baseColWidth="10" defaultRowHeight="15"/>
  <cols>
    <col min="1" max="1" width="21" bestFit="1" customWidth="1"/>
    <col min="2" max="2" width="13.42578125" bestFit="1" customWidth="1"/>
  </cols>
  <sheetData>
    <row r="1" spans="1:2">
      <c r="A1" s="25" t="s">
        <v>227</v>
      </c>
      <c r="B1" t="s">
        <v>234</v>
      </c>
    </row>
    <row r="3" spans="1:2">
      <c r="A3" s="25" t="s">
        <v>231</v>
      </c>
      <c r="B3" t="s">
        <v>230</v>
      </c>
    </row>
    <row r="4" spans="1:2">
      <c r="A4" s="27" t="s">
        <v>26</v>
      </c>
      <c r="B4" s="26">
        <v>8</v>
      </c>
    </row>
    <row r="5" spans="1:2">
      <c r="A5" s="27" t="s">
        <v>30</v>
      </c>
      <c r="B5" s="26">
        <v>8</v>
      </c>
    </row>
    <row r="6" spans="1:2">
      <c r="A6" s="27" t="s">
        <v>32</v>
      </c>
      <c r="B6" s="26">
        <v>8</v>
      </c>
    </row>
    <row r="7" spans="1:2">
      <c r="A7" s="27" t="s">
        <v>34</v>
      </c>
      <c r="B7" s="26">
        <v>8</v>
      </c>
    </row>
    <row r="8" spans="1:2">
      <c r="A8" s="27" t="s">
        <v>37</v>
      </c>
      <c r="B8" s="26">
        <v>8</v>
      </c>
    </row>
    <row r="9" spans="1:2">
      <c r="A9" s="27" t="s">
        <v>76</v>
      </c>
      <c r="B9" s="26">
        <v>8</v>
      </c>
    </row>
    <row r="10" spans="1:2">
      <c r="A10" s="27" t="s">
        <v>40</v>
      </c>
      <c r="B10" s="26">
        <v>8</v>
      </c>
    </row>
    <row r="11" spans="1:2">
      <c r="A11" s="27" t="s">
        <v>43</v>
      </c>
      <c r="B11" s="26">
        <v>8</v>
      </c>
    </row>
    <row r="12" spans="1:2">
      <c r="A12" s="27" t="s">
        <v>45</v>
      </c>
      <c r="B12" s="26">
        <v>8</v>
      </c>
    </row>
    <row r="13" spans="1:2">
      <c r="A13" s="27" t="s">
        <v>77</v>
      </c>
      <c r="B13" s="26">
        <v>5</v>
      </c>
    </row>
    <row r="14" spans="1:2">
      <c r="A14" s="27" t="s">
        <v>47</v>
      </c>
      <c r="B14" s="26">
        <v>5</v>
      </c>
    </row>
    <row r="15" spans="1:2">
      <c r="A15" s="27" t="s">
        <v>48</v>
      </c>
      <c r="B15" s="26">
        <v>8</v>
      </c>
    </row>
    <row r="16" spans="1:2">
      <c r="A16" s="27" t="s">
        <v>54</v>
      </c>
      <c r="B16" s="26">
        <v>0</v>
      </c>
    </row>
    <row r="17" spans="1:2">
      <c r="A17" s="27" t="s">
        <v>57</v>
      </c>
      <c r="B17" s="26">
        <v>8</v>
      </c>
    </row>
    <row r="18" spans="1:2">
      <c r="A18" s="27" t="s">
        <v>78</v>
      </c>
      <c r="B18" s="26">
        <v>5</v>
      </c>
    </row>
    <row r="19" spans="1:2">
      <c r="A19" s="27" t="s">
        <v>58</v>
      </c>
      <c r="B19" s="26">
        <v>9</v>
      </c>
    </row>
    <row r="20" spans="1:2">
      <c r="A20" s="27" t="s">
        <v>59</v>
      </c>
      <c r="B20" s="26">
        <v>3</v>
      </c>
    </row>
    <row r="21" spans="1:2">
      <c r="A21" s="27" t="s">
        <v>60</v>
      </c>
      <c r="B21" s="26">
        <v>9</v>
      </c>
    </row>
    <row r="22" spans="1:2">
      <c r="A22" s="27" t="s">
        <v>61</v>
      </c>
      <c r="B22" s="26">
        <v>8</v>
      </c>
    </row>
    <row r="23" spans="1:2">
      <c r="A23" s="27" t="s">
        <v>63</v>
      </c>
      <c r="B23" s="26">
        <v>5</v>
      </c>
    </row>
    <row r="24" spans="1:2">
      <c r="A24" s="27" t="s">
        <v>67</v>
      </c>
      <c r="B24" s="26">
        <v>8</v>
      </c>
    </row>
    <row r="25" spans="1:2">
      <c r="A25" s="27" t="s">
        <v>68</v>
      </c>
      <c r="B25" s="26">
        <v>9</v>
      </c>
    </row>
    <row r="26" spans="1:2">
      <c r="A26" s="27" t="s">
        <v>71</v>
      </c>
      <c r="B26" s="26">
        <v>8</v>
      </c>
    </row>
    <row r="27" spans="1:2">
      <c r="A27" s="27" t="s">
        <v>74</v>
      </c>
      <c r="B27" s="26">
        <v>9</v>
      </c>
    </row>
    <row r="28" spans="1:2">
      <c r="A28" s="27" t="s">
        <v>79</v>
      </c>
      <c r="B28" s="26">
        <v>0</v>
      </c>
    </row>
    <row r="29" spans="1:2">
      <c r="A29" s="27" t="s">
        <v>232</v>
      </c>
      <c r="B29" s="26">
        <v>171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3:J29"/>
  <sheetViews>
    <sheetView workbookViewId="0">
      <selection activeCell="F7" sqref="F7"/>
    </sheetView>
  </sheetViews>
  <sheetFormatPr baseColWidth="10" defaultRowHeight="15"/>
  <cols>
    <col min="1" max="1" width="21" customWidth="1"/>
    <col min="2" max="2" width="23.85546875" bestFit="1" customWidth="1"/>
    <col min="3" max="3" width="12.140625" bestFit="1" customWidth="1"/>
    <col min="4" max="4" width="8.140625" bestFit="1" customWidth="1"/>
    <col min="5" max="5" width="19.28515625" bestFit="1" customWidth="1"/>
    <col min="6" max="6" width="15.140625" bestFit="1" customWidth="1"/>
    <col min="7" max="7" width="16.5703125" bestFit="1" customWidth="1"/>
    <col min="8" max="8" width="14.5703125" bestFit="1" customWidth="1"/>
    <col min="9" max="9" width="13.28515625" bestFit="1" customWidth="1"/>
    <col min="10" max="10" width="12.5703125" bestFit="1" customWidth="1"/>
    <col min="11" max="11" width="13.85546875" bestFit="1" customWidth="1"/>
    <col min="12" max="12" width="14" bestFit="1" customWidth="1"/>
    <col min="13" max="13" width="8" bestFit="1" customWidth="1"/>
    <col min="14" max="14" width="16.85546875" bestFit="1" customWidth="1"/>
    <col min="15" max="15" width="12.140625" bestFit="1" customWidth="1"/>
    <col min="16" max="16" width="8.140625" bestFit="1" customWidth="1"/>
    <col min="17" max="17" width="12.5703125" bestFit="1" customWidth="1"/>
    <col min="18" max="18" width="7" customWidth="1"/>
    <col min="19" max="19" width="8.5703125" customWidth="1"/>
    <col min="20" max="20" width="9.5703125" customWidth="1"/>
    <col min="21" max="21" width="9" customWidth="1"/>
    <col min="22" max="22" width="5.7109375" customWidth="1"/>
    <col min="23" max="23" width="11.140625" customWidth="1"/>
    <col min="24" max="24" width="9" customWidth="1"/>
    <col min="25" max="25" width="13.5703125" bestFit="1" customWidth="1"/>
    <col min="26" max="26" width="8.42578125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10">
      <c r="A3" s="25" t="s">
        <v>230</v>
      </c>
      <c r="B3" s="25" t="s">
        <v>233</v>
      </c>
    </row>
    <row r="4" spans="1:10">
      <c r="B4" t="s">
        <v>235</v>
      </c>
      <c r="C4" t="s">
        <v>240</v>
      </c>
      <c r="D4" t="s">
        <v>239</v>
      </c>
      <c r="E4" t="s">
        <v>216</v>
      </c>
      <c r="F4" t="s">
        <v>221</v>
      </c>
      <c r="G4" t="s">
        <v>168</v>
      </c>
      <c r="H4" t="s">
        <v>204</v>
      </c>
      <c r="I4" t="s">
        <v>224</v>
      </c>
      <c r="J4" t="s">
        <v>232</v>
      </c>
    </row>
    <row r="5" spans="1:10">
      <c r="A5" s="25" t="s">
        <v>231</v>
      </c>
      <c r="E5" t="s">
        <v>216</v>
      </c>
      <c r="F5" t="s">
        <v>221</v>
      </c>
      <c r="G5" t="s">
        <v>168</v>
      </c>
      <c r="H5" t="s">
        <v>204</v>
      </c>
      <c r="I5" t="s">
        <v>224</v>
      </c>
    </row>
    <row r="6" spans="1:10">
      <c r="A6" s="27" t="s">
        <v>26</v>
      </c>
      <c r="B6" s="26">
        <v>3</v>
      </c>
      <c r="C6" s="26">
        <v>5</v>
      </c>
      <c r="D6" s="26">
        <v>0</v>
      </c>
      <c r="E6" s="26">
        <v>0</v>
      </c>
      <c r="F6" s="26">
        <v>0</v>
      </c>
      <c r="G6" s="26">
        <v>0</v>
      </c>
      <c r="H6" s="26">
        <v>0</v>
      </c>
      <c r="I6" s="26">
        <v>0</v>
      </c>
      <c r="J6" s="26">
        <v>8</v>
      </c>
    </row>
    <row r="7" spans="1:10">
      <c r="A7" s="27" t="s">
        <v>30</v>
      </c>
      <c r="B7" s="26">
        <v>4</v>
      </c>
      <c r="C7" s="26">
        <v>4</v>
      </c>
      <c r="D7" s="26">
        <v>0</v>
      </c>
      <c r="E7" s="26">
        <v>0</v>
      </c>
      <c r="F7" s="26">
        <v>0</v>
      </c>
      <c r="G7" s="26">
        <v>0</v>
      </c>
      <c r="H7" s="26">
        <v>0</v>
      </c>
      <c r="I7" s="26">
        <v>0</v>
      </c>
      <c r="J7" s="26">
        <v>8</v>
      </c>
    </row>
    <row r="8" spans="1:10">
      <c r="A8" s="27" t="s">
        <v>32</v>
      </c>
      <c r="B8" s="26">
        <v>2</v>
      </c>
      <c r="C8" s="26">
        <v>0</v>
      </c>
      <c r="D8" s="26">
        <v>6</v>
      </c>
      <c r="E8" s="26">
        <v>0</v>
      </c>
      <c r="F8" s="26">
        <v>0</v>
      </c>
      <c r="G8" s="26">
        <v>0</v>
      </c>
      <c r="H8" s="26">
        <v>0</v>
      </c>
      <c r="I8" s="26">
        <v>0</v>
      </c>
      <c r="J8" s="26">
        <v>8</v>
      </c>
    </row>
    <row r="9" spans="1:10">
      <c r="A9" s="27" t="s">
        <v>34</v>
      </c>
      <c r="B9" s="26">
        <v>3</v>
      </c>
      <c r="C9" s="26">
        <v>5</v>
      </c>
      <c r="D9" s="26">
        <v>0</v>
      </c>
      <c r="E9" s="26">
        <v>0</v>
      </c>
      <c r="F9" s="26">
        <v>0</v>
      </c>
      <c r="G9" s="26">
        <v>0</v>
      </c>
      <c r="H9" s="26">
        <v>0</v>
      </c>
      <c r="I9" s="26">
        <v>0</v>
      </c>
      <c r="J9" s="26">
        <v>8</v>
      </c>
    </row>
    <row r="10" spans="1:10">
      <c r="A10" s="27" t="s">
        <v>37</v>
      </c>
      <c r="B10" s="26">
        <v>3</v>
      </c>
      <c r="C10" s="26">
        <v>2</v>
      </c>
      <c r="D10" s="26">
        <v>3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  <c r="J10" s="26">
        <v>8</v>
      </c>
    </row>
    <row r="11" spans="1:10">
      <c r="A11" s="27" t="s">
        <v>76</v>
      </c>
      <c r="B11" s="26">
        <v>0</v>
      </c>
      <c r="C11" s="26">
        <v>0</v>
      </c>
      <c r="D11" s="26">
        <v>8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8</v>
      </c>
    </row>
    <row r="12" spans="1:10">
      <c r="A12" s="27" t="s">
        <v>40</v>
      </c>
      <c r="B12" s="26">
        <v>1</v>
      </c>
      <c r="C12" s="26">
        <v>6</v>
      </c>
      <c r="D12" s="26">
        <v>0</v>
      </c>
      <c r="E12" s="26">
        <v>1</v>
      </c>
      <c r="F12" s="26">
        <v>0</v>
      </c>
      <c r="G12" s="26">
        <v>0</v>
      </c>
      <c r="H12" s="26">
        <v>0</v>
      </c>
      <c r="I12" s="26">
        <v>0</v>
      </c>
      <c r="J12" s="26">
        <v>8</v>
      </c>
    </row>
    <row r="13" spans="1:10">
      <c r="A13" s="27" t="s">
        <v>43</v>
      </c>
      <c r="B13" s="26">
        <v>5</v>
      </c>
      <c r="C13" s="26">
        <v>3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  <c r="J13" s="26">
        <v>8</v>
      </c>
    </row>
    <row r="14" spans="1:10">
      <c r="A14" s="27" t="s">
        <v>45</v>
      </c>
      <c r="B14" s="26">
        <v>5</v>
      </c>
      <c r="C14" s="26">
        <v>2</v>
      </c>
      <c r="D14" s="26">
        <v>0</v>
      </c>
      <c r="E14" s="26">
        <v>0</v>
      </c>
      <c r="F14" s="26">
        <v>1</v>
      </c>
      <c r="G14" s="26">
        <v>0</v>
      </c>
      <c r="H14" s="26">
        <v>0</v>
      </c>
      <c r="I14" s="26">
        <v>0</v>
      </c>
      <c r="J14" s="26">
        <v>8</v>
      </c>
    </row>
    <row r="15" spans="1:10">
      <c r="A15" s="27" t="s">
        <v>77</v>
      </c>
      <c r="B15" s="26">
        <v>3</v>
      </c>
      <c r="C15" s="26">
        <v>0</v>
      </c>
      <c r="D15" s="26">
        <v>2</v>
      </c>
      <c r="E15" s="26">
        <v>0</v>
      </c>
      <c r="F15" s="26">
        <v>0</v>
      </c>
      <c r="G15" s="26">
        <v>0</v>
      </c>
      <c r="H15" s="26">
        <v>0</v>
      </c>
      <c r="I15" s="26">
        <v>0</v>
      </c>
      <c r="J15" s="26">
        <v>5</v>
      </c>
    </row>
    <row r="16" spans="1:10">
      <c r="A16" s="27" t="s">
        <v>48</v>
      </c>
      <c r="B16" s="26">
        <v>0</v>
      </c>
      <c r="C16" s="26">
        <v>7</v>
      </c>
      <c r="D16" s="26">
        <v>0</v>
      </c>
      <c r="E16" s="26">
        <v>1</v>
      </c>
      <c r="F16" s="26">
        <v>0</v>
      </c>
      <c r="G16" s="26">
        <v>0</v>
      </c>
      <c r="H16" s="26">
        <v>0</v>
      </c>
      <c r="I16" s="26">
        <v>0</v>
      </c>
      <c r="J16" s="26">
        <v>8</v>
      </c>
    </row>
    <row r="17" spans="1:10">
      <c r="A17" s="27" t="s">
        <v>54</v>
      </c>
      <c r="B17" s="26">
        <v>0</v>
      </c>
      <c r="C17" s="26">
        <v>0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>
        <v>0</v>
      </c>
      <c r="J17" s="26">
        <v>0</v>
      </c>
    </row>
    <row r="18" spans="1:10">
      <c r="A18" s="27" t="s">
        <v>57</v>
      </c>
      <c r="B18" s="26">
        <v>5</v>
      </c>
      <c r="C18" s="26">
        <v>3</v>
      </c>
      <c r="D18" s="26">
        <v>0</v>
      </c>
      <c r="E18" s="26">
        <v>0</v>
      </c>
      <c r="F18" s="26">
        <v>0</v>
      </c>
      <c r="G18" s="26">
        <v>0</v>
      </c>
      <c r="H18" s="26">
        <v>0</v>
      </c>
      <c r="I18" s="26">
        <v>0</v>
      </c>
      <c r="J18" s="26">
        <v>8</v>
      </c>
    </row>
    <row r="19" spans="1:10">
      <c r="A19" s="27" t="s">
        <v>58</v>
      </c>
      <c r="B19" s="26">
        <v>3</v>
      </c>
      <c r="C19" s="26">
        <v>0</v>
      </c>
      <c r="D19" s="26">
        <v>0</v>
      </c>
      <c r="E19" s="26">
        <v>0</v>
      </c>
      <c r="F19" s="26">
        <v>0</v>
      </c>
      <c r="G19" s="26">
        <v>6</v>
      </c>
      <c r="H19" s="26">
        <v>0</v>
      </c>
      <c r="I19" s="26">
        <v>0</v>
      </c>
      <c r="J19" s="26">
        <v>9</v>
      </c>
    </row>
    <row r="20" spans="1:10">
      <c r="A20" s="27" t="s">
        <v>59</v>
      </c>
      <c r="B20" s="26">
        <v>0</v>
      </c>
      <c r="C20" s="26">
        <v>3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  <c r="J20" s="26">
        <v>3</v>
      </c>
    </row>
    <row r="21" spans="1:10">
      <c r="A21" s="27" t="s">
        <v>60</v>
      </c>
      <c r="B21" s="26">
        <v>1</v>
      </c>
      <c r="C21" s="26">
        <v>8</v>
      </c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  <c r="J21" s="26">
        <v>9</v>
      </c>
    </row>
    <row r="22" spans="1:10">
      <c r="A22" s="27" t="s">
        <v>61</v>
      </c>
      <c r="B22" s="26">
        <v>5</v>
      </c>
      <c r="C22" s="26">
        <v>2</v>
      </c>
      <c r="D22" s="26">
        <v>0</v>
      </c>
      <c r="E22" s="26">
        <v>0</v>
      </c>
      <c r="F22" s="26">
        <v>0</v>
      </c>
      <c r="G22" s="26">
        <v>0</v>
      </c>
      <c r="H22" s="26">
        <v>1</v>
      </c>
      <c r="I22" s="26">
        <v>0</v>
      </c>
      <c r="J22" s="26">
        <v>8</v>
      </c>
    </row>
    <row r="23" spans="1:10">
      <c r="A23" s="27" t="s">
        <v>63</v>
      </c>
      <c r="B23" s="26">
        <v>1</v>
      </c>
      <c r="C23" s="26">
        <v>4</v>
      </c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0</v>
      </c>
      <c r="J23" s="26">
        <v>5</v>
      </c>
    </row>
    <row r="24" spans="1:10">
      <c r="A24" s="27" t="s">
        <v>67</v>
      </c>
      <c r="B24" s="26">
        <v>3</v>
      </c>
      <c r="C24" s="26">
        <v>5</v>
      </c>
      <c r="D24" s="26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8</v>
      </c>
    </row>
    <row r="25" spans="1:10">
      <c r="A25" s="27" t="s">
        <v>68</v>
      </c>
      <c r="B25" s="26">
        <v>5</v>
      </c>
      <c r="C25" s="26">
        <v>4</v>
      </c>
      <c r="D25" s="26">
        <v>0</v>
      </c>
      <c r="E25" s="26">
        <v>0</v>
      </c>
      <c r="F25" s="26">
        <v>0</v>
      </c>
      <c r="G25" s="26">
        <v>0</v>
      </c>
      <c r="H25" s="26">
        <v>0</v>
      </c>
      <c r="I25" s="26">
        <v>0</v>
      </c>
      <c r="J25" s="26">
        <v>9</v>
      </c>
    </row>
    <row r="26" spans="1:10">
      <c r="A26" s="27" t="s">
        <v>71</v>
      </c>
      <c r="B26" s="26">
        <v>3</v>
      </c>
      <c r="C26" s="26">
        <v>4</v>
      </c>
      <c r="D26" s="26">
        <v>0</v>
      </c>
      <c r="E26" s="26">
        <v>0</v>
      </c>
      <c r="F26" s="26">
        <v>0</v>
      </c>
      <c r="G26" s="26">
        <v>0</v>
      </c>
      <c r="H26" s="26">
        <v>0</v>
      </c>
      <c r="I26" s="26">
        <v>1</v>
      </c>
      <c r="J26" s="26">
        <v>8</v>
      </c>
    </row>
    <row r="27" spans="1:10">
      <c r="A27" s="27" t="s">
        <v>74</v>
      </c>
      <c r="B27" s="26">
        <v>5</v>
      </c>
      <c r="C27" s="26">
        <v>4</v>
      </c>
      <c r="D27" s="26">
        <v>0</v>
      </c>
      <c r="E27" s="26">
        <v>0</v>
      </c>
      <c r="F27" s="26">
        <v>0</v>
      </c>
      <c r="G27" s="26">
        <v>0</v>
      </c>
      <c r="H27" s="26">
        <v>0</v>
      </c>
      <c r="I27" s="26">
        <v>0</v>
      </c>
      <c r="J27" s="26">
        <v>9</v>
      </c>
    </row>
    <row r="28" spans="1:10">
      <c r="A28" s="27" t="s">
        <v>79</v>
      </c>
      <c r="B28" s="26">
        <v>0</v>
      </c>
      <c r="C28" s="26"/>
      <c r="D28" s="26"/>
      <c r="E28" s="26"/>
      <c r="F28" s="26"/>
      <c r="G28" s="26"/>
      <c r="H28" s="26"/>
      <c r="I28" s="26"/>
      <c r="J28" s="26">
        <v>0</v>
      </c>
    </row>
    <row r="29" spans="1:10">
      <c r="A29" s="27" t="s">
        <v>232</v>
      </c>
      <c r="B29" s="26">
        <v>60</v>
      </c>
      <c r="C29" s="26">
        <v>71</v>
      </c>
      <c r="D29" s="26">
        <v>19</v>
      </c>
      <c r="E29" s="26">
        <v>2</v>
      </c>
      <c r="F29" s="26">
        <v>1</v>
      </c>
      <c r="G29" s="26">
        <v>6</v>
      </c>
      <c r="H29" s="26">
        <v>1</v>
      </c>
      <c r="I29" s="26">
        <v>1</v>
      </c>
      <c r="J29" s="26">
        <v>161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B2" sqref="B2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tournée</vt:lpstr>
      <vt:lpstr>ram ou </vt:lpstr>
      <vt:lpstr>chauffeur</vt:lpstr>
      <vt:lpstr>planing annuel</vt:lpstr>
      <vt:lpstr>BDD</vt:lpstr>
      <vt:lpstr>Synthèse par tournée</vt:lpstr>
      <vt:lpstr>Synthèse type tournée</vt:lpstr>
      <vt:lpstr>s1 a s2</vt:lpstr>
      <vt:lpstr>agences</vt:lpstr>
      <vt:lpstr>tournée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2019-02-07T23:27:09Z</dcterms:modified>
</cp:coreProperties>
</file>