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915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ohn/Documents/Douane/"/>
    </mc:Choice>
  </mc:AlternateContent>
  <bookViews>
    <workbookView xWindow="0" yWindow="460" windowWidth="38400" windowHeight="23460" tabRatio="500"/>
  </bookViews>
  <sheets>
    <sheet name="Saisie" sheetId="1" r:id="rId1"/>
    <sheet name="Reg" sheetId="2" r:id="rId2"/>
    <sheet name="Listes" sheetId="3" r:id="rId3"/>
    <sheet name="Explications" sheetId="4" r:id="rId4"/>
  </sheets>
  <definedNames>
    <definedName name="Chef_service">Listes!$D$2:$D$12</definedName>
    <definedName name="Direction">Listes!$B$2:$B$12</definedName>
    <definedName name="fonction">Listes!$B$1:$F$1</definedName>
    <definedName name="Motif">Listes!$G$2:$G$12</definedName>
    <definedName name="Personnel">Listes!$F$2:$F$12</definedName>
    <definedName name="Subdivision">Listes!$C$2:$C$12</definedName>
    <definedName name="Technique">Listes!$E$2:$E$12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B16" i="1"/>
  <c r="B18" i="1"/>
  <c r="B19" i="1"/>
  <c r="B20" i="1"/>
  <c r="A22" i="1"/>
  <c r="P3" i="1"/>
  <c r="O3" i="1"/>
  <c r="N3" i="1"/>
  <c r="M3" i="1"/>
  <c r="L3" i="1"/>
  <c r="K3" i="1"/>
  <c r="J3" i="1"/>
  <c r="I3" i="1"/>
  <c r="H3" i="1"/>
</calcChain>
</file>

<file path=xl/sharedStrings.xml><?xml version="1.0" encoding="utf-8"?>
<sst xmlns="http://schemas.openxmlformats.org/spreadsheetml/2006/main" count="104" uniqueCount="56">
  <si>
    <t>Saisie des remplacements</t>
  </si>
  <si>
    <t>Année</t>
  </si>
  <si>
    <t>Date du</t>
  </si>
  <si>
    <t xml:space="preserve">Date au </t>
  </si>
  <si>
    <t>sans les samedis, dimanches et jours fériés</t>
  </si>
  <si>
    <t>Fonction</t>
  </si>
  <si>
    <t>Nom et prénom</t>
  </si>
  <si>
    <t>Nbre remplacements</t>
  </si>
  <si>
    <t>déjà comptabilisés</t>
  </si>
  <si>
    <t>- sans indemnité</t>
  </si>
  <si>
    <t>- avec indemnité</t>
  </si>
  <si>
    <t>Motif</t>
  </si>
  <si>
    <t>Nouveau remplacement</t>
  </si>
  <si>
    <t>année</t>
  </si>
  <si>
    <t>du</t>
  </si>
  <si>
    <t>au</t>
  </si>
  <si>
    <t>fonction</t>
  </si>
  <si>
    <t>fonct remplacant</t>
  </si>
  <si>
    <t>nom remplacant</t>
  </si>
  <si>
    <t>nom</t>
  </si>
  <si>
    <t>motif</t>
  </si>
  <si>
    <t>Technique</t>
  </si>
  <si>
    <t>Chef_service</t>
  </si>
  <si>
    <t>Vacances</t>
  </si>
  <si>
    <t>Maladie / Accident</t>
  </si>
  <si>
    <t>Comp HTM</t>
  </si>
  <si>
    <t>Congé non payé</t>
  </si>
  <si>
    <t>Congé CO</t>
  </si>
  <si>
    <t>Formation</t>
  </si>
  <si>
    <t>total pour la période indiquée</t>
  </si>
  <si>
    <t>nombre</t>
  </si>
  <si>
    <t>Remplacement effectué par:</t>
  </si>
  <si>
    <t>Remplacement effectué pour:</t>
  </si>
  <si>
    <t>Direction</t>
  </si>
  <si>
    <t>Subdivision</t>
  </si>
  <si>
    <t>Personnel</t>
  </si>
  <si>
    <t>Jean</t>
  </si>
  <si>
    <t>Phil</t>
  </si>
  <si>
    <t>Marco</t>
  </si>
  <si>
    <t>Regula</t>
  </si>
  <si>
    <t>Michel</t>
  </si>
  <si>
    <t>Maria</t>
  </si>
  <si>
    <t>Nadia</t>
  </si>
  <si>
    <t>Grégoire</t>
  </si>
  <si>
    <t>Nathalie</t>
  </si>
  <si>
    <t>François</t>
  </si>
  <si>
    <t>Sylvie</t>
  </si>
  <si>
    <t>Ludivine</t>
  </si>
  <si>
    <t>Jacques</t>
  </si>
  <si>
    <t>Oliver</t>
  </si>
  <si>
    <t>Alfonso</t>
  </si>
  <si>
    <t>Roger</t>
  </si>
  <si>
    <t>Charles</t>
  </si>
  <si>
    <t>Germain</t>
  </si>
  <si>
    <t>Repos</t>
  </si>
  <si>
    <t>Chef_Service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</si>
</sst>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theme="1"/>
      <name val="Verdana"/>
      <family val="2"/>
    </font>
    <font>
      <b/>
      <sz val="11"/>
      <color theme="1"/>
      <name val="Verdana"/>
      <family val="2"/>
    </font>
    <font>
      <i/>
      <sz val="9"/>
      <color rgb="FFFF0000"/>
      <name val="Verdana"/>
    </font>
    <font>
      <i/>
      <sz val="9"/>
      <color theme="1"/>
      <name val="Verdana"/>
    </font>
    <font>
      <b/>
      <sz val="11"/>
      <name val="Verdana"/>
    </font>
    <font>
      <sz val="11"/>
      <color rgb="FFFF0000"/>
      <name val="Verdana"/>
      <family val="2"/>
    </font>
    <font>
      <sz val="16"/>
      <color rgb="FF1D30FF"/>
      <name val="Verdana"/>
      <family val="2"/>
    </font>
    <font>
      <sz val="11"/>
      <name val="Verdana"/>
      <family val="2"/>
    </font>
    <font>
      <sz val="8"/>
      <name val="Verdana"/>
      <family val="2"/>
    </font>
    <font>
      <b/>
      <sz val="12"/>
      <color rgb="FF548235"/>
      <name val="Helvetica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2" fillId="0" borderId="0" xfId="0" applyFont="1"/>
    <xf numFmtId="0" fontId="3" fillId="0" borderId="0" xfId="0" applyFont="1"/>
    <xf numFmtId="0" fontId="0" fillId="0" borderId="0" xfId="0" quotePrefix="1"/>
    <xf numFmtId="0" fontId="0" fillId="2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left"/>
    </xf>
    <xf numFmtId="0" fontId="0" fillId="2" borderId="2" xfId="0" applyFill="1" applyBorder="1"/>
    <xf numFmtId="0" fontId="0" fillId="4" borderId="1" xfId="0" applyFill="1" applyBorder="1"/>
    <xf numFmtId="0" fontId="4" fillId="0" borderId="0" xfId="0" applyFont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6" fillId="0" borderId="0" xfId="0" applyFont="1" applyFill="1" applyBorder="1" applyAlignment="1">
      <alignment horizontal="center"/>
    </xf>
    <xf numFmtId="0" fontId="0" fillId="0" borderId="0" xfId="0" applyFill="1"/>
    <xf numFmtId="0" fontId="5" fillId="0" borderId="0" xfId="0" applyFont="1" applyFill="1" applyBorder="1" applyAlignment="1">
      <alignment horizontal="center"/>
    </xf>
    <xf numFmtId="0" fontId="0" fillId="0" borderId="0" xfId="0" applyFill="1" applyBorder="1"/>
    <xf numFmtId="0" fontId="7" fillId="0" borderId="0" xfId="0" applyFont="1" applyFill="1" applyBorder="1" applyAlignment="1">
      <alignment horizontal="center"/>
    </xf>
    <xf numFmtId="0" fontId="0" fillId="0" borderId="0" xfId="0" quotePrefix="1" applyFill="1"/>
    <xf numFmtId="0" fontId="1" fillId="0" borderId="0" xfId="0" applyFont="1" applyFill="1" applyBorder="1" applyAlignment="1">
      <alignment horizontal="center" vertical="center"/>
    </xf>
    <xf numFmtId="164" fontId="0" fillId="5" borderId="1" xfId="0" applyNumberFormat="1" applyFill="1" applyBorder="1" applyProtection="1"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0" fontId="0" fillId="4" borderId="27" xfId="0" applyFill="1" applyBorder="1"/>
    <xf numFmtId="0" fontId="0" fillId="0" borderId="0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1" fontId="0" fillId="0" borderId="0" xfId="0" applyNumberFormat="1" applyFill="1" applyBorder="1" applyProtection="1">
      <protection locked="0"/>
    </xf>
    <xf numFmtId="164" fontId="0" fillId="0" borderId="0" xfId="0" applyNumberFormat="1" applyFill="1" applyBorder="1"/>
    <xf numFmtId="0" fontId="1" fillId="0" borderId="1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6" fillId="6" borderId="5" xfId="0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5" borderId="15" xfId="0" applyFill="1" applyBorder="1" applyAlignment="1" applyProtection="1">
      <alignment horizontal="left"/>
      <protection locked="0"/>
    </xf>
    <xf numFmtId="0" fontId="0" fillId="5" borderId="14" xfId="0" applyFill="1" applyBorder="1" applyAlignment="1" applyProtection="1">
      <alignment horizontal="left"/>
      <protection locked="0"/>
    </xf>
    <xf numFmtId="0" fontId="0" fillId="5" borderId="1" xfId="0" applyFill="1" applyBorder="1" applyAlignment="1" applyProtection="1">
      <alignment horizontal="left"/>
      <protection locked="0"/>
    </xf>
    <xf numFmtId="0" fontId="5" fillId="2" borderId="16" xfId="0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7" fillId="7" borderId="24" xfId="0" applyFont="1" applyFill="1" applyBorder="1" applyAlignment="1">
      <alignment horizontal="center"/>
    </xf>
    <xf numFmtId="0" fontId="7" fillId="7" borderId="25" xfId="0" applyFont="1" applyFill="1" applyBorder="1" applyAlignment="1">
      <alignment horizontal="center"/>
    </xf>
    <xf numFmtId="0" fontId="7" fillId="7" borderId="26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</dxfs>
  <tableStyles count="0" defaultTableStyle="TableStyleMedium9" defaultPivotStyle="PivotStyleMedium7"/>
  <colors>
    <mruColors>
      <color rgb="FF1D3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939800</xdr:colOff>
          <xdr:row>25</xdr:row>
          <xdr:rowOff>0</xdr:rowOff>
        </xdr:from>
        <xdr:to>
          <xdr:col>4</xdr:col>
          <xdr:colOff>927100</xdr:colOff>
          <xdr:row>28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548235"/>
                  </a:solidFill>
                  <a:latin typeface="Helvetica"/>
                  <a:ea typeface="Helvetica"/>
                  <a:cs typeface="Helvetica"/>
                </a:rPr>
                <a:t>Imprimer et Enregistrer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1</xdr:row>
      <xdr:rowOff>76200</xdr:rowOff>
    </xdr:from>
    <xdr:to>
      <xdr:col>5</xdr:col>
      <xdr:colOff>342900</xdr:colOff>
      <xdr:row>43</xdr:row>
      <xdr:rowOff>12700</xdr:rowOff>
    </xdr:to>
    <xdr:sp macro="" textlink="">
      <xdr:nvSpPr>
        <xdr:cNvPr id="2" name="ZoneTexte 1"/>
        <xdr:cNvSpPr txBox="1"/>
      </xdr:nvSpPr>
      <xdr:spPr>
        <a:xfrm>
          <a:off x="114300" y="254000"/>
          <a:ext cx="4991100" cy="74041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Explications concernant la feuille "Saisie"</a:t>
          </a:r>
        </a:p>
        <a:p>
          <a:endParaRPr lang="fr-FR" sz="1100"/>
        </a:p>
        <a:p>
          <a:r>
            <a:rPr lang="fr-FR" sz="1100"/>
            <a:t>B3 = saisie</a:t>
          </a:r>
          <a:r>
            <a:rPr lang="fr-FR" sz="1100" baseline="0"/>
            <a:t> de la date au format jj.mm.aaaa</a:t>
          </a:r>
        </a:p>
        <a:p>
          <a:r>
            <a:rPr lang="fr-FR" sz="1100" baseline="0"/>
            <a:t>B4 = saisie de la date du format jj.mm.aaaa</a:t>
          </a:r>
        </a:p>
        <a:p>
          <a:endParaRPr lang="fr-FR" sz="1100" baseline="0"/>
        </a:p>
        <a:p>
          <a:r>
            <a:rPr lang="fr-FR" sz="1100" baseline="0"/>
            <a:t>B8 = saisie d'une fonction selon liste déroulante</a:t>
          </a:r>
        </a:p>
        <a:p>
          <a:r>
            <a:rPr lang="fr-FR" sz="1100" baseline="0"/>
            <a:t>B9 = saisie d'un nom selon liste déroulante (indirecte sur B8)</a:t>
          </a:r>
        </a:p>
        <a:p>
          <a:endParaRPr lang="fr-FR" sz="1100" baseline="0"/>
        </a:p>
        <a:p>
          <a:r>
            <a:rPr lang="fr-FR" sz="1100" baseline="0"/>
            <a:t>B12 = saisie d'une fonction selon liste déroulante</a:t>
          </a:r>
        </a:p>
        <a:p>
          <a:r>
            <a:rPr lang="fr-FR" sz="1100" baseline="0"/>
            <a:t>B13 = saisie d'un nom selon liste déroulante (indirecte sur B12)</a:t>
          </a:r>
        </a:p>
        <a:p>
          <a:r>
            <a:rPr lang="fr-FR" sz="1100" baseline="0"/>
            <a:t>B14 = saisie d'um motif de remplacement selon liste déroulante</a:t>
          </a:r>
        </a:p>
        <a:p>
          <a:r>
            <a:rPr lang="fr-FR" sz="1100" baseline="0"/>
            <a:t>B-8 à B-14 toutes les listes sont sur l'onglet "Listes"</a:t>
          </a:r>
        </a:p>
        <a:p>
          <a:endParaRPr lang="fr-FR" sz="1100" baseline="0"/>
        </a:p>
        <a:p>
          <a:r>
            <a:rPr lang="fr-FR" sz="1100" baseline="0"/>
            <a:t>B16 = indique combien de fois durant l'année en cours la personne en B9 a</a:t>
          </a:r>
        </a:p>
        <a:p>
          <a:r>
            <a:rPr lang="fr-FR" sz="1100" baseline="0"/>
            <a:t>           déjà effectué des remplacements</a:t>
          </a:r>
        </a:p>
        <a:p>
          <a:endParaRPr lang="fr-FR" sz="1100" baseline="0"/>
        </a:p>
        <a:p>
          <a:r>
            <a:rPr lang="fr-FR" sz="1100" baseline="0"/>
            <a:t>B18 = calcul du nombre de jours entre B3 et B4</a:t>
          </a:r>
        </a:p>
        <a:p>
          <a:endParaRPr lang="fr-FR" sz="1100" baseline="0"/>
        </a:p>
        <a:p>
          <a:r>
            <a:rPr lang="fr-FR" sz="1100" baseline="0"/>
            <a:t>B19 et B20 = indication d'un droit ou non à une indemnité de remplacement</a:t>
          </a:r>
          <a:br>
            <a:rPr lang="fr-FR" sz="1100" baseline="0"/>
          </a:br>
          <a:r>
            <a:rPr lang="fr-FR" sz="1100" baseline="0"/>
            <a:t>                       en fonction du nombre de remplacement effectués dans</a:t>
          </a:r>
        </a:p>
        <a:p>
          <a:r>
            <a:rPr lang="fr-FR" sz="1100" baseline="0"/>
            <a:t>                       l'année en cours; il faut avoir déjà effectué 5 remplacements</a:t>
          </a:r>
          <a:br>
            <a:rPr lang="fr-FR" sz="1100" baseline="0"/>
          </a:br>
          <a:r>
            <a:rPr lang="fr-FR" sz="1100" baseline="0"/>
            <a:t>                       durant l'année pour que les 6ème et § donnent droit à une</a:t>
          </a:r>
          <a:br>
            <a:rPr lang="fr-FR" sz="1100" baseline="0"/>
          </a:br>
          <a:r>
            <a:rPr lang="fr-FR" sz="1100" baseline="0"/>
            <a:t>                       indemnité.</a:t>
          </a:r>
        </a:p>
        <a:p>
          <a:endParaRPr lang="fr-FR" sz="1100" baseline="0"/>
        </a:p>
        <a:p>
          <a:r>
            <a:rPr lang="fr-FR" sz="1100" baseline="0"/>
            <a:t>A22-A23-A24 = indique ce qu'il faut faire avec le formulaire qui s'imprime</a:t>
          </a:r>
        </a:p>
        <a:p>
          <a:endParaRPr lang="fr-FR" sz="1100" baseline="0"/>
        </a:p>
        <a:p>
          <a:r>
            <a:rPr lang="fr-FR" sz="1100" baseline="0"/>
            <a:t>Le bonton C26-E28 a une macro affectée qui s'appelle "Imprimer".</a:t>
          </a:r>
        </a:p>
        <a:p>
          <a:endParaRPr lang="fr-FR" sz="1100" baseline="0"/>
        </a:p>
        <a:p>
          <a:r>
            <a:rPr lang="fr-FR" sz="1100" baseline="0"/>
            <a:t>----------------------------------------</a:t>
          </a:r>
        </a:p>
        <a:p>
          <a:r>
            <a:rPr lang="fr-FR" sz="1100" baseline="0"/>
            <a:t>Dans l'ordre, la macro doit:</a:t>
          </a:r>
        </a:p>
        <a:p>
          <a:r>
            <a:rPr lang="fr-FR" sz="1100" baseline="0"/>
            <a:t>1) imprimer le formulaire de saisie tel qu'à l'écran</a:t>
          </a:r>
        </a:p>
        <a:p>
          <a:r>
            <a:rPr lang="fr-FR" sz="1100" baseline="0"/>
            <a:t>2) copier les données qui se trouvent en colonnes cachées G-P</a:t>
          </a:r>
          <a:br>
            <a:rPr lang="fr-FR" sz="1100" baseline="0"/>
          </a:br>
          <a:r>
            <a:rPr lang="fr-FR" sz="1100" baseline="0"/>
            <a:t>     -- copier H3:P3</a:t>
          </a:r>
          <a:br>
            <a:rPr lang="fr-FR" sz="1100" baseline="0"/>
          </a:br>
          <a:r>
            <a:rPr lang="fr-FR" sz="1100" baseline="0"/>
            <a:t>     -- collage spécial valeur et format en H4:P4</a:t>
          </a:r>
        </a:p>
        <a:p>
          <a:r>
            <a:rPr lang="fr-FR" sz="1100" baseline="0"/>
            <a:t>3) effacer les cellules B3-B4, B8-B9, B12-B14</a:t>
          </a:r>
        </a:p>
        <a:p>
          <a:r>
            <a:rPr lang="fr-FR" sz="1100" baseline="0"/>
            <a:t>4) copier les cellulles H4:P4 sur "Reg" en fin du tableau </a:t>
          </a:r>
        </a:p>
        <a:p>
          <a:r>
            <a:rPr lang="fr-FR" sz="1100" baseline="0"/>
            <a:t>5) enregistrer le classeur</a:t>
          </a:r>
        </a:p>
        <a:p>
          <a:endParaRPr lang="fr-FR" sz="1100" baseline="0"/>
        </a:p>
        <a:p>
          <a:r>
            <a:rPr lang="fr-FR" sz="1100" baseline="0"/>
            <a:t>------------------------------------------</a:t>
          </a:r>
        </a:p>
        <a:p>
          <a:r>
            <a:rPr lang="fr-FR" sz="1100" baseline="0"/>
            <a:t>cela doit permettre au collaborateur de saisir un nouveau remplacement ou de fermer le classeur en toute sécurité sans pouvoir oublier d'enregistrer les données.</a:t>
          </a:r>
        </a:p>
      </xdr:txBody>
    </xdr:sp>
    <xdr:clientData/>
  </xdr:twoCellAnchor>
  <xdr:twoCellAnchor>
    <xdr:from>
      <xdr:col>5</xdr:col>
      <xdr:colOff>533400</xdr:colOff>
      <xdr:row>1</xdr:row>
      <xdr:rowOff>101600</xdr:rowOff>
    </xdr:from>
    <xdr:to>
      <xdr:col>10</xdr:col>
      <xdr:colOff>419100</xdr:colOff>
      <xdr:row>9</xdr:row>
      <xdr:rowOff>0</xdr:rowOff>
    </xdr:to>
    <xdr:sp macro="" textlink="">
      <xdr:nvSpPr>
        <xdr:cNvPr id="3" name="ZoneTexte 2"/>
        <xdr:cNvSpPr txBox="1"/>
      </xdr:nvSpPr>
      <xdr:spPr>
        <a:xfrm>
          <a:off x="5295900" y="279400"/>
          <a:ext cx="4648200" cy="13208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Explications concernant la feuille "Reg"</a:t>
          </a:r>
        </a:p>
        <a:p>
          <a:endParaRPr lang="fr-FR" sz="1100" b="1" u="sng"/>
        </a:p>
        <a:p>
          <a:r>
            <a:rPr lang="fr-FR" sz="1100" b="0" u="none"/>
            <a:t>Les données saisies dans "Saisie" sont reportées par une macro dans la feuille "Reg" afin d'avoir des archives et de pouvoir</a:t>
          </a:r>
          <a:r>
            <a:rPr lang="fr-FR" sz="1100" b="0" u="none" baseline="0"/>
            <a:t> récupérer les informations pour les calculs effectués en "Saisie-B16" et "Saisie-B18:B20".</a:t>
          </a:r>
          <a:endParaRPr lang="fr-FR" sz="1100" b="0" u="none"/>
        </a:p>
      </xdr:txBody>
    </xdr:sp>
    <xdr:clientData/>
  </xdr:twoCellAnchor>
  <xdr:twoCellAnchor>
    <xdr:from>
      <xdr:col>5</xdr:col>
      <xdr:colOff>546100</xdr:colOff>
      <xdr:row>10</xdr:row>
      <xdr:rowOff>50800</xdr:rowOff>
    </xdr:from>
    <xdr:to>
      <xdr:col>10</xdr:col>
      <xdr:colOff>406400</xdr:colOff>
      <xdr:row>14</xdr:row>
      <xdr:rowOff>139700</xdr:rowOff>
    </xdr:to>
    <xdr:sp macro="" textlink="">
      <xdr:nvSpPr>
        <xdr:cNvPr id="4" name="ZoneTexte 3"/>
        <xdr:cNvSpPr txBox="1"/>
      </xdr:nvSpPr>
      <xdr:spPr>
        <a:xfrm>
          <a:off x="5308600" y="1828800"/>
          <a:ext cx="4622800" cy="8001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Explications</a:t>
          </a:r>
          <a:r>
            <a:rPr lang="fr-FR" sz="1100" b="1" u="sng" baseline="0"/>
            <a:t> concernant la feuille "Listes"</a:t>
          </a:r>
        </a:p>
        <a:p>
          <a:endParaRPr lang="fr-FR" sz="1100" b="1" u="sng" baseline="0"/>
        </a:p>
        <a:p>
          <a:r>
            <a:rPr lang="fr-FR" sz="1100" b="0" u="none" baseline="0"/>
            <a:t>Contient les données pour les Listes Déroulantes  utilisées en "SaisieB8:B14"</a:t>
          </a:r>
          <a:endParaRPr lang="fr-FR" sz="1100" b="0" u="none"/>
        </a:p>
      </xdr:txBody>
    </xdr:sp>
    <xdr:clientData/>
  </xdr:twoCellAnchor>
  <xdr:twoCellAnchor>
    <xdr:from>
      <xdr:col>5</xdr:col>
      <xdr:colOff>546100</xdr:colOff>
      <xdr:row>16</xdr:row>
      <xdr:rowOff>38100</xdr:rowOff>
    </xdr:from>
    <xdr:to>
      <xdr:col>11</xdr:col>
      <xdr:colOff>58584</xdr:colOff>
      <xdr:row>25</xdr:row>
      <xdr:rowOff>25400</xdr:rowOff>
    </xdr:to>
    <xdr:sp macro="" textlink="">
      <xdr:nvSpPr>
        <xdr:cNvPr id="5" name="ZoneTexte 4"/>
        <xdr:cNvSpPr txBox="1"/>
      </xdr:nvSpPr>
      <xdr:spPr>
        <a:xfrm>
          <a:off x="5308600" y="2882900"/>
          <a:ext cx="5227484" cy="15875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Explications concernant "Reg" et "Listes"</a:t>
          </a:r>
        </a:p>
        <a:p>
          <a:endParaRPr lang="fr-FR" sz="1100"/>
        </a:p>
        <a:p>
          <a:r>
            <a:rPr lang="fr-FR" sz="1100"/>
            <a:t>Normalement, pour que les collaborateurs ne puissent pas effectuer de modifications après coup,</a:t>
          </a:r>
          <a:r>
            <a:rPr lang="fr-FR" sz="1100" baseline="0"/>
            <a:t> toutes les feuilles sont protégées par un mot de passe (ici pour le test elles sont libres).</a:t>
          </a:r>
        </a:p>
        <a:p>
          <a:r>
            <a:rPr lang="fr-FR" sz="1100" baseline="0"/>
            <a:t>De plus les feuilles "Reg" et "Listes" sont masquées.</a:t>
          </a:r>
        </a:p>
        <a:p>
          <a:endParaRPr lang="fr-FR" sz="1100" baseline="0"/>
        </a:p>
        <a:p>
          <a:r>
            <a:rPr lang="fr-FR" sz="1100" baseline="0"/>
            <a:t>La macro inclue à chaque lancement le masquage de "Reg" en fin d'opération !!!)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0</xdr:col>
      <xdr:colOff>127000</xdr:colOff>
      <xdr:row>43</xdr:row>
      <xdr:rowOff>139700</xdr:rowOff>
    </xdr:from>
    <xdr:to>
      <xdr:col>5</xdr:col>
      <xdr:colOff>567403</xdr:colOff>
      <xdr:row>47</xdr:row>
      <xdr:rowOff>43016</xdr:rowOff>
    </xdr:to>
    <xdr:sp macro="" textlink="">
      <xdr:nvSpPr>
        <xdr:cNvPr id="6" name="ZoneTexte 5"/>
        <xdr:cNvSpPr txBox="1"/>
      </xdr:nvSpPr>
      <xdr:spPr>
        <a:xfrm>
          <a:off x="127000" y="7785100"/>
          <a:ext cx="5202903" cy="61451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Tout fonctionne comme je le souhaite,</a:t>
          </a:r>
          <a:r>
            <a:rPr lang="fr-FR" sz="1100" b="1" baseline="0">
              <a:solidFill>
                <a:srgbClr val="FF0000"/>
              </a:solidFill>
            </a:rPr>
            <a:t> à l'exception de l'impression de la date lorsqu'elle est effectuée via la macro. Les points de séparation sont remplacés par des barres obliques sur le document imprimé.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558800</xdr:colOff>
      <xdr:row>26</xdr:row>
      <xdr:rowOff>63500</xdr:rowOff>
    </xdr:from>
    <xdr:to>
      <xdr:col>10</xdr:col>
      <xdr:colOff>419100</xdr:colOff>
      <xdr:row>30</xdr:row>
      <xdr:rowOff>152400</xdr:rowOff>
    </xdr:to>
    <xdr:sp macro="" textlink="">
      <xdr:nvSpPr>
        <xdr:cNvPr id="7" name="ZoneTexte 6"/>
        <xdr:cNvSpPr txBox="1"/>
      </xdr:nvSpPr>
      <xdr:spPr>
        <a:xfrm>
          <a:off x="5321300" y="4686300"/>
          <a:ext cx="4622800" cy="8001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Explications</a:t>
          </a:r>
          <a:r>
            <a:rPr lang="fr-FR" sz="1100" b="1" u="sng" baseline="0"/>
            <a:t> concernant la feuille "Explications"</a:t>
          </a:r>
        </a:p>
        <a:p>
          <a:endParaRPr lang="fr-FR" sz="1100" b="1" u="sng" baseline="0"/>
        </a:p>
        <a:p>
          <a:r>
            <a:rPr lang="fr-FR" sz="1100" b="0" u="none" baseline="0"/>
            <a:t>Cette feuille n'existe pas dans la version originale.</a:t>
          </a:r>
          <a:endParaRPr lang="fr-FR" sz="1100" b="0" u="none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P24"/>
  <sheetViews>
    <sheetView showGridLines="0" tabSelected="1" zoomScale="155" zoomScaleNormal="155" zoomScalePageLayoutView="155" workbookViewId="0">
      <selection activeCell="R12" sqref="R12"/>
    </sheetView>
  </sheetViews>
  <sheetFormatPr baseColWidth="10" defaultRowHeight="14" x14ac:dyDescent="0.15"/>
  <cols>
    <col min="1" max="1" width="19.5703125" customWidth="1"/>
    <col min="7" max="7" width="2.7109375" hidden="1" customWidth="1"/>
    <col min="8" max="8" width="7.85546875" hidden="1" customWidth="1"/>
    <col min="9" max="10" width="10.28515625" hidden="1" customWidth="1"/>
    <col min="11" max="16" width="7.85546875" hidden="1" customWidth="1"/>
  </cols>
  <sheetData>
    <row r="1" spans="1:16" ht="21" thickBot="1" x14ac:dyDescent="0.25">
      <c r="A1" s="40" t="s">
        <v>0</v>
      </c>
      <c r="B1" s="41"/>
      <c r="C1" s="41"/>
      <c r="D1" s="41"/>
      <c r="E1" s="42"/>
      <c r="F1" s="23"/>
    </row>
    <row r="2" spans="1:16" x14ac:dyDescent="0.15">
      <c r="F2" s="24"/>
      <c r="H2" s="9" t="s">
        <v>13</v>
      </c>
      <c r="I2" s="9" t="s">
        <v>14</v>
      </c>
      <c r="J2" s="9" t="s">
        <v>15</v>
      </c>
      <c r="K2" s="9" t="s">
        <v>17</v>
      </c>
      <c r="L2" s="9" t="s">
        <v>18</v>
      </c>
      <c r="M2" s="9" t="s">
        <v>16</v>
      </c>
      <c r="N2" s="9" t="s">
        <v>19</v>
      </c>
      <c r="O2" s="9" t="s">
        <v>20</v>
      </c>
      <c r="P2" s="9" t="s">
        <v>30</v>
      </c>
    </row>
    <row r="3" spans="1:16" x14ac:dyDescent="0.15">
      <c r="A3" t="s">
        <v>2</v>
      </c>
      <c r="B3" s="30">
        <v>42758</v>
      </c>
      <c r="C3" s="2" t="s">
        <v>4</v>
      </c>
      <c r="F3" s="24"/>
      <c r="H3" s="31">
        <f>B5</f>
        <v>2017</v>
      </c>
      <c r="I3" s="32">
        <f>B3</f>
        <v>42758</v>
      </c>
      <c r="J3" s="32">
        <f>B4</f>
        <v>42761</v>
      </c>
      <c r="K3" s="31" t="str">
        <f>B8</f>
        <v>Chef_service</v>
      </c>
      <c r="L3" s="31" t="str">
        <f>B9</f>
        <v>Marco</v>
      </c>
      <c r="M3" s="31" t="str">
        <f>B12</f>
        <v>Direction</v>
      </c>
      <c r="N3" s="31" t="str">
        <f>B13</f>
        <v>Jean</v>
      </c>
      <c r="O3" s="31" t="str">
        <f>B14</f>
        <v>Maladie / Accident</v>
      </c>
      <c r="P3" s="33">
        <f>B18</f>
        <v>4</v>
      </c>
    </row>
    <row r="4" spans="1:16" x14ac:dyDescent="0.15">
      <c r="A4" t="s">
        <v>3</v>
      </c>
      <c r="B4" s="30">
        <v>42761</v>
      </c>
      <c r="C4" s="2" t="s">
        <v>4</v>
      </c>
      <c r="F4" s="24"/>
      <c r="H4" s="31">
        <v>2017</v>
      </c>
      <c r="I4" s="32">
        <v>42744</v>
      </c>
      <c r="J4" s="32">
        <v>42746</v>
      </c>
      <c r="K4" s="31" t="s">
        <v>34</v>
      </c>
      <c r="L4" s="31" t="s">
        <v>48</v>
      </c>
      <c r="M4" s="31" t="s">
        <v>33</v>
      </c>
      <c r="N4" s="31" t="s">
        <v>36</v>
      </c>
      <c r="O4" s="31" t="s">
        <v>23</v>
      </c>
      <c r="P4" s="33">
        <v>3</v>
      </c>
    </row>
    <row r="5" spans="1:16" x14ac:dyDescent="0.15">
      <c r="A5" t="s">
        <v>1</v>
      </c>
      <c r="B5" s="10">
        <f>IF(B3="","",YEAR(B3))</f>
        <v>2017</v>
      </c>
      <c r="C5" s="2"/>
      <c r="F5" s="24"/>
    </row>
    <row r="6" spans="1:16" ht="15" thickBot="1" x14ac:dyDescent="0.2">
      <c r="F6" s="24"/>
    </row>
    <row r="7" spans="1:16" x14ac:dyDescent="0.15">
      <c r="A7" s="55" t="s">
        <v>31</v>
      </c>
      <c r="B7" s="56"/>
      <c r="C7" s="56"/>
      <c r="D7" s="56"/>
      <c r="E7" s="57"/>
      <c r="F7" s="25"/>
    </row>
    <row r="8" spans="1:16" x14ac:dyDescent="0.15">
      <c r="A8" s="12" t="s">
        <v>5</v>
      </c>
      <c r="B8" s="52" t="s">
        <v>22</v>
      </c>
      <c r="C8" s="52"/>
      <c r="D8" s="13"/>
      <c r="E8" s="14"/>
      <c r="F8" s="26"/>
    </row>
    <row r="9" spans="1:16" ht="15" thickBot="1" x14ac:dyDescent="0.2">
      <c r="A9" s="15" t="s">
        <v>6</v>
      </c>
      <c r="B9" s="53" t="s">
        <v>38</v>
      </c>
      <c r="C9" s="53"/>
      <c r="D9" s="16"/>
      <c r="E9" s="17"/>
      <c r="F9" s="26"/>
    </row>
    <row r="10" spans="1:16" x14ac:dyDescent="0.15">
      <c r="F10" s="24"/>
    </row>
    <row r="11" spans="1:16" x14ac:dyDescent="0.15">
      <c r="A11" s="58" t="s">
        <v>32</v>
      </c>
      <c r="B11" s="59"/>
      <c r="C11" s="59"/>
      <c r="D11" s="59"/>
      <c r="E11" s="60"/>
      <c r="F11" s="27"/>
    </row>
    <row r="12" spans="1:16" x14ac:dyDescent="0.15">
      <c r="A12" s="18" t="s">
        <v>5</v>
      </c>
      <c r="B12" s="52" t="s">
        <v>33</v>
      </c>
      <c r="C12" s="52"/>
      <c r="D12" s="13"/>
      <c r="E12" s="19"/>
      <c r="F12" s="26"/>
    </row>
    <row r="13" spans="1:16" x14ac:dyDescent="0.15">
      <c r="A13" s="18" t="s">
        <v>6</v>
      </c>
      <c r="B13" s="54" t="s">
        <v>36</v>
      </c>
      <c r="C13" s="54"/>
      <c r="D13" s="13"/>
      <c r="E13" s="19"/>
      <c r="F13" s="26"/>
    </row>
    <row r="14" spans="1:16" x14ac:dyDescent="0.15">
      <c r="A14" s="20" t="s">
        <v>11</v>
      </c>
      <c r="B14" s="54" t="s">
        <v>24</v>
      </c>
      <c r="C14" s="54"/>
      <c r="D14" s="21"/>
      <c r="E14" s="22"/>
      <c r="F14" s="26"/>
    </row>
    <row r="15" spans="1:16" x14ac:dyDescent="0.15">
      <c r="F15" s="24"/>
    </row>
    <row r="16" spans="1:16" x14ac:dyDescent="0.15">
      <c r="A16" t="s">
        <v>7</v>
      </c>
      <c r="B16" s="11">
        <f>IF(B9="","",SUMIFS(Reg!I2:I1000,Reg!A2:A1000,B5,Reg!E2:E1000,Saisie!B9))</f>
        <v>1</v>
      </c>
      <c r="C16" s="3" t="s">
        <v>8</v>
      </c>
      <c r="F16" s="24"/>
    </row>
    <row r="17" spans="1:6" x14ac:dyDescent="0.15">
      <c r="F17" s="24"/>
    </row>
    <row r="18" spans="1:6" x14ac:dyDescent="0.15">
      <c r="A18" t="s">
        <v>12</v>
      </c>
      <c r="B18" s="11">
        <f>IF(B4="","",B4-B3+1)</f>
        <v>4</v>
      </c>
      <c r="C18" s="3" t="s">
        <v>29</v>
      </c>
      <c r="F18" s="24"/>
    </row>
    <row r="19" spans="1:6" x14ac:dyDescent="0.15">
      <c r="A19" s="4" t="s">
        <v>9</v>
      </c>
      <c r="B19" s="11">
        <f>IF(OR(B18="",B16=""),"",MIN(B18,MAX(5-B16,0)))</f>
        <v>4</v>
      </c>
      <c r="E19" s="4"/>
      <c r="F19" s="28"/>
    </row>
    <row r="20" spans="1:6" x14ac:dyDescent="0.15">
      <c r="A20" s="4" t="s">
        <v>10</v>
      </c>
      <c r="B20" s="39">
        <f>IF(OR(B18="",B19=""),"",B18-B19)</f>
        <v>0</v>
      </c>
      <c r="F20" s="24"/>
    </row>
    <row r="21" spans="1:6" ht="15" thickBot="1" x14ac:dyDescent="0.2">
      <c r="F21" s="24"/>
    </row>
    <row r="22" spans="1:6" x14ac:dyDescent="0.15">
      <c r="A22" s="43" t="str">
        <f>IF(B18="","",IF(B20=0,"A signer et à remettre au suppléant de l'inspecteur pour validation",IF(B20&gt;0,"A joindre au formulaire de demande d'indemnités","")))</f>
        <v>A signer et à remettre au suppléant de l'inspecteur pour validation</v>
      </c>
      <c r="B22" s="44"/>
      <c r="C22" s="44"/>
      <c r="D22" s="44"/>
      <c r="E22" s="45"/>
      <c r="F22" s="29"/>
    </row>
    <row r="23" spans="1:6" x14ac:dyDescent="0.15">
      <c r="A23" s="46"/>
      <c r="B23" s="47"/>
      <c r="C23" s="47"/>
      <c r="D23" s="47"/>
      <c r="E23" s="48"/>
      <c r="F23" s="29"/>
    </row>
    <row r="24" spans="1:6" ht="15" thickBot="1" x14ac:dyDescent="0.2">
      <c r="A24" s="49"/>
      <c r="B24" s="50"/>
      <c r="C24" s="50"/>
      <c r="D24" s="50"/>
      <c r="E24" s="51"/>
      <c r="F24" s="29"/>
    </row>
  </sheetData>
  <sheetProtection selectLockedCells="1"/>
  <mergeCells count="9">
    <mergeCell ref="A1:E1"/>
    <mergeCell ref="A22:E24"/>
    <mergeCell ref="B8:C8"/>
    <mergeCell ref="B9:C9"/>
    <mergeCell ref="B12:C12"/>
    <mergeCell ref="B13:C13"/>
    <mergeCell ref="B14:C14"/>
    <mergeCell ref="A7:E7"/>
    <mergeCell ref="A11:E11"/>
  </mergeCells>
  <phoneticPr fontId="8" type="noConversion"/>
  <conditionalFormatting sqref="B19">
    <cfRule type="expression" dxfId="1" priority="2">
      <formula>$B$20=0</formula>
    </cfRule>
  </conditionalFormatting>
  <conditionalFormatting sqref="B20">
    <cfRule type="expression" dxfId="0" priority="1">
      <formula>B20&gt;0</formula>
    </cfRule>
  </conditionalFormatting>
  <dataValidations count="3">
    <dataValidation type="list" allowBlank="1" showInputMessage="1" showErrorMessage="1" sqref="B13:C13">
      <formula1>INDIRECT(B12)</formula1>
    </dataValidation>
    <dataValidation type="custom" allowBlank="1" showInputMessage="1" showErrorMessage="1" sqref="C19">
      <formula1>IF(B20=0,"A remettre au suppléant","")</formula1>
    </dataValidation>
    <dataValidation type="list" allowBlank="1" showInputMessage="1" showErrorMessage="1" sqref="B9:C9">
      <formula1>INDIRECT($B$8)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locked="0" defaultSize="0" print="0" autoFill="0" autoPict="0" macro="[0]!Imprimer">
                <anchor moveWithCells="1" sizeWithCells="1">
                  <from>
                    <xdr:col>1</xdr:col>
                    <xdr:colOff>939800</xdr:colOff>
                    <xdr:row>25</xdr:row>
                    <xdr:rowOff>0</xdr:rowOff>
                  </from>
                  <to>
                    <xdr:col>4</xdr:col>
                    <xdr:colOff>927100</xdr:colOff>
                    <xdr:row>28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Listes!$B$1:$F$1</xm:f>
          </x14:formula1>
          <xm:sqref>B12:C12 B8:C8</xm:sqref>
        </x14:dataValidation>
        <x14:dataValidation type="list" allowBlank="1" showInputMessage="1" showErrorMessage="1">
          <x14:formula1>
            <xm:f>Listes!$G$2:$G$12</xm:f>
          </x14:formula1>
          <xm:sqref>B14:C14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I21"/>
  <sheetViews>
    <sheetView workbookViewId="0">
      <selection activeCell="J6" sqref="J6"/>
    </sheetView>
  </sheetViews>
  <sheetFormatPr baseColWidth="10" defaultRowHeight="14" x14ac:dyDescent="0.15"/>
  <cols>
    <col min="1" max="1" width="5.7109375" bestFit="1" customWidth="1"/>
    <col min="2" max="3" width="10" bestFit="1" customWidth="1"/>
    <col min="4" max="8" width="16.140625" customWidth="1"/>
    <col min="9" max="9" width="7" bestFit="1" customWidth="1"/>
  </cols>
  <sheetData>
    <row r="1" spans="1:9" x14ac:dyDescent="0.15">
      <c r="A1" s="34" t="s">
        <v>13</v>
      </c>
      <c r="B1" s="34" t="s">
        <v>14</v>
      </c>
      <c r="C1" s="34" t="s">
        <v>15</v>
      </c>
      <c r="D1" s="34" t="s">
        <v>17</v>
      </c>
      <c r="E1" s="34" t="s">
        <v>18</v>
      </c>
      <c r="F1" s="34" t="s">
        <v>16</v>
      </c>
      <c r="G1" s="34" t="s">
        <v>19</v>
      </c>
      <c r="H1" s="34" t="s">
        <v>20</v>
      </c>
      <c r="I1" s="34" t="s">
        <v>30</v>
      </c>
    </row>
    <row r="2" spans="1:9" x14ac:dyDescent="0.15">
      <c r="A2" s="31">
        <v>2017</v>
      </c>
      <c r="B2" s="32">
        <v>42744</v>
      </c>
      <c r="C2" s="32">
        <v>42746</v>
      </c>
      <c r="D2" s="31" t="s">
        <v>34</v>
      </c>
      <c r="E2" s="31" t="s">
        <v>48</v>
      </c>
      <c r="F2" s="31" t="s">
        <v>33</v>
      </c>
      <c r="G2" s="31" t="s">
        <v>36</v>
      </c>
      <c r="H2" s="31" t="s">
        <v>23</v>
      </c>
      <c r="I2" s="33">
        <v>3</v>
      </c>
    </row>
    <row r="3" spans="1:9" x14ac:dyDescent="0.15">
      <c r="A3" s="31">
        <v>2017</v>
      </c>
      <c r="B3" s="32">
        <v>42745</v>
      </c>
      <c r="C3" s="32">
        <v>42747</v>
      </c>
      <c r="D3" s="31" t="s">
        <v>22</v>
      </c>
      <c r="E3" s="31" t="s">
        <v>37</v>
      </c>
      <c r="F3" s="31" t="s">
        <v>34</v>
      </c>
      <c r="G3" s="31" t="s">
        <v>48</v>
      </c>
      <c r="H3" s="31" t="s">
        <v>24</v>
      </c>
      <c r="I3" s="33">
        <v>3</v>
      </c>
    </row>
    <row r="4" spans="1:9" x14ac:dyDescent="0.15">
      <c r="A4" s="31">
        <v>2017</v>
      </c>
      <c r="B4" s="32">
        <v>42751</v>
      </c>
      <c r="C4" s="32">
        <v>42751</v>
      </c>
      <c r="D4" s="31" t="s">
        <v>22</v>
      </c>
      <c r="E4" s="31" t="s">
        <v>38</v>
      </c>
      <c r="F4" s="31" t="s">
        <v>33</v>
      </c>
      <c r="G4" s="31" t="s">
        <v>36</v>
      </c>
      <c r="H4" s="31" t="s">
        <v>25</v>
      </c>
      <c r="I4" s="33">
        <v>1</v>
      </c>
    </row>
    <row r="5" spans="1:9" x14ac:dyDescent="0.15">
      <c r="A5" s="31">
        <v>2017</v>
      </c>
      <c r="B5" s="32">
        <v>42752</v>
      </c>
      <c r="C5" s="32">
        <v>42753</v>
      </c>
      <c r="D5" s="31" t="s">
        <v>21</v>
      </c>
      <c r="E5" s="31" t="s">
        <v>43</v>
      </c>
      <c r="F5" s="31" t="s">
        <v>55</v>
      </c>
      <c r="G5" s="31" t="s">
        <v>37</v>
      </c>
      <c r="H5" s="31" t="s">
        <v>23</v>
      </c>
      <c r="I5" s="33">
        <v>2</v>
      </c>
    </row>
    <row r="6" spans="1:9" x14ac:dyDescent="0.15">
      <c r="A6" s="31">
        <v>2017</v>
      </c>
      <c r="B6" s="32">
        <v>42754</v>
      </c>
      <c r="C6" s="32">
        <v>42755</v>
      </c>
      <c r="D6" s="31" t="s">
        <v>35</v>
      </c>
      <c r="E6" s="31" t="s">
        <v>51</v>
      </c>
      <c r="F6" s="31" t="s">
        <v>21</v>
      </c>
      <c r="G6" s="31" t="s">
        <v>41</v>
      </c>
      <c r="H6" s="31" t="s">
        <v>54</v>
      </c>
      <c r="I6" s="33">
        <v>2</v>
      </c>
    </row>
    <row r="7" spans="1:9" x14ac:dyDescent="0.15">
      <c r="A7" s="35"/>
      <c r="B7" s="36"/>
      <c r="C7" s="36"/>
      <c r="D7" s="35"/>
      <c r="E7" s="35"/>
      <c r="F7" s="35"/>
      <c r="G7" s="35"/>
      <c r="H7" s="35"/>
      <c r="I7" s="37"/>
    </row>
    <row r="8" spans="1:9" x14ac:dyDescent="0.15">
      <c r="A8" s="35"/>
      <c r="B8" s="36"/>
      <c r="C8" s="36"/>
      <c r="D8" s="35"/>
      <c r="E8" s="35"/>
      <c r="F8" s="35"/>
      <c r="G8" s="35"/>
      <c r="H8" s="35"/>
      <c r="I8" s="37"/>
    </row>
    <row r="9" spans="1:9" x14ac:dyDescent="0.15">
      <c r="A9" s="35"/>
      <c r="B9" s="36"/>
      <c r="C9" s="36"/>
      <c r="D9" s="35"/>
      <c r="E9" s="35"/>
      <c r="F9" s="35"/>
      <c r="G9" s="35"/>
      <c r="H9" s="35"/>
      <c r="I9" s="37"/>
    </row>
    <row r="10" spans="1:9" x14ac:dyDescent="0.15">
      <c r="A10" s="26"/>
      <c r="B10" s="38"/>
      <c r="C10" s="38"/>
      <c r="D10" s="26"/>
      <c r="E10" s="26"/>
      <c r="F10" s="26"/>
      <c r="G10" s="26"/>
      <c r="H10" s="26"/>
      <c r="I10" s="26"/>
    </row>
    <row r="11" spans="1:9" x14ac:dyDescent="0.15">
      <c r="A11" s="26"/>
      <c r="B11" s="38"/>
      <c r="C11" s="38"/>
      <c r="D11" s="26"/>
      <c r="E11" s="26"/>
      <c r="F11" s="26"/>
      <c r="G11" s="26"/>
      <c r="H11" s="26"/>
      <c r="I11" s="26"/>
    </row>
    <row r="12" spans="1:9" x14ac:dyDescent="0.15">
      <c r="A12" s="26"/>
      <c r="B12" s="38"/>
      <c r="C12" s="38"/>
      <c r="D12" s="26"/>
      <c r="E12" s="26"/>
      <c r="F12" s="26"/>
      <c r="G12" s="26"/>
      <c r="H12" s="26"/>
      <c r="I12" s="26"/>
    </row>
    <row r="13" spans="1:9" x14ac:dyDescent="0.15">
      <c r="A13" s="26"/>
      <c r="B13" s="38"/>
      <c r="C13" s="38"/>
      <c r="D13" s="26"/>
      <c r="E13" s="26"/>
      <c r="F13" s="26"/>
      <c r="G13" s="26"/>
      <c r="H13" s="26"/>
      <c r="I13" s="26"/>
    </row>
    <row r="14" spans="1:9" x14ac:dyDescent="0.15">
      <c r="A14" s="26"/>
      <c r="B14" s="38"/>
      <c r="C14" s="38"/>
      <c r="D14" s="26"/>
      <c r="E14" s="26"/>
      <c r="F14" s="26"/>
      <c r="G14" s="26"/>
      <c r="H14" s="26"/>
      <c r="I14" s="26"/>
    </row>
    <row r="15" spans="1:9" x14ac:dyDescent="0.15">
      <c r="A15" s="26"/>
      <c r="B15" s="38"/>
      <c r="C15" s="38"/>
      <c r="D15" s="26"/>
      <c r="E15" s="26"/>
      <c r="F15" s="26"/>
      <c r="G15" s="26"/>
      <c r="H15" s="26"/>
      <c r="I15" s="26"/>
    </row>
    <row r="16" spans="1:9" x14ac:dyDescent="0.15">
      <c r="A16" s="26"/>
      <c r="B16" s="38"/>
      <c r="C16" s="38"/>
      <c r="D16" s="26"/>
      <c r="E16" s="26"/>
      <c r="F16" s="26"/>
      <c r="G16" s="26"/>
      <c r="H16" s="26"/>
      <c r="I16" s="26"/>
    </row>
    <row r="17" spans="1:9" x14ac:dyDescent="0.15">
      <c r="A17" s="26"/>
      <c r="B17" s="38"/>
      <c r="C17" s="38"/>
      <c r="D17" s="26"/>
      <c r="E17" s="26"/>
      <c r="F17" s="26"/>
      <c r="G17" s="26"/>
      <c r="H17" s="26"/>
      <c r="I17" s="26"/>
    </row>
    <row r="18" spans="1:9" x14ac:dyDescent="0.15">
      <c r="A18" s="26"/>
      <c r="B18" s="38"/>
      <c r="C18" s="38"/>
      <c r="D18" s="26"/>
      <c r="E18" s="26"/>
      <c r="F18" s="26"/>
      <c r="G18" s="26"/>
      <c r="H18" s="26"/>
      <c r="I18" s="26"/>
    </row>
    <row r="19" spans="1:9" x14ac:dyDescent="0.15">
      <c r="A19" s="26"/>
      <c r="B19" s="38"/>
      <c r="C19" s="38"/>
      <c r="D19" s="26"/>
      <c r="E19" s="26"/>
      <c r="F19" s="26"/>
      <c r="G19" s="26"/>
      <c r="H19" s="26"/>
      <c r="I19" s="26"/>
    </row>
    <row r="20" spans="1:9" x14ac:dyDescent="0.15">
      <c r="A20" s="26"/>
      <c r="B20" s="38"/>
      <c r="C20" s="38"/>
      <c r="D20" s="26"/>
      <c r="E20" s="26"/>
      <c r="F20" s="26"/>
      <c r="G20" s="26"/>
      <c r="H20" s="26"/>
      <c r="I20" s="26"/>
    </row>
    <row r="21" spans="1:9" x14ac:dyDescent="0.15">
      <c r="A21" s="26"/>
      <c r="B21" s="26"/>
      <c r="C21" s="26"/>
      <c r="D21" s="26"/>
      <c r="E21" s="26"/>
      <c r="F21" s="26"/>
      <c r="G21" s="26"/>
      <c r="H21" s="26"/>
      <c r="I21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G12"/>
  <sheetViews>
    <sheetView workbookViewId="0">
      <selection activeCell="G1" sqref="G1"/>
    </sheetView>
  </sheetViews>
  <sheetFormatPr baseColWidth="10" defaultRowHeight="14" x14ac:dyDescent="0.15"/>
  <cols>
    <col min="1" max="1" width="7.28515625" bestFit="1" customWidth="1"/>
  </cols>
  <sheetData>
    <row r="1" spans="1:7" x14ac:dyDescent="0.15">
      <c r="A1" s="1" t="s">
        <v>16</v>
      </c>
      <c r="B1" s="5" t="s">
        <v>33</v>
      </c>
      <c r="C1" s="5" t="s">
        <v>34</v>
      </c>
      <c r="D1" s="5" t="s">
        <v>22</v>
      </c>
      <c r="E1" s="5" t="s">
        <v>21</v>
      </c>
      <c r="F1" s="5" t="s">
        <v>35</v>
      </c>
      <c r="G1" s="8" t="s">
        <v>11</v>
      </c>
    </row>
    <row r="2" spans="1:7" x14ac:dyDescent="0.15">
      <c r="A2" s="1"/>
      <c r="B2" s="6" t="s">
        <v>36</v>
      </c>
      <c r="C2" s="6" t="s">
        <v>48</v>
      </c>
      <c r="D2" s="6" t="s">
        <v>37</v>
      </c>
      <c r="E2" s="6" t="s">
        <v>39</v>
      </c>
      <c r="F2" s="6" t="s">
        <v>49</v>
      </c>
      <c r="G2" s="6" t="s">
        <v>25</v>
      </c>
    </row>
    <row r="3" spans="1:7" x14ac:dyDescent="0.15">
      <c r="A3" s="1"/>
      <c r="B3" s="6"/>
      <c r="C3" s="6"/>
      <c r="D3" s="6" t="s">
        <v>38</v>
      </c>
      <c r="E3" s="6" t="s">
        <v>40</v>
      </c>
      <c r="F3" s="6" t="s">
        <v>50</v>
      </c>
      <c r="G3" s="6" t="s">
        <v>27</v>
      </c>
    </row>
    <row r="4" spans="1:7" x14ac:dyDescent="0.15">
      <c r="A4" s="1"/>
      <c r="B4" s="6"/>
      <c r="C4" s="6"/>
      <c r="D4" s="6"/>
      <c r="E4" s="6" t="s">
        <v>41</v>
      </c>
      <c r="F4" s="6" t="s">
        <v>51</v>
      </c>
      <c r="G4" s="6" t="s">
        <v>26</v>
      </c>
    </row>
    <row r="5" spans="1:7" x14ac:dyDescent="0.15">
      <c r="A5" s="1"/>
      <c r="B5" s="6"/>
      <c r="C5" s="6"/>
      <c r="D5" s="6"/>
      <c r="E5" s="6" t="s">
        <v>42</v>
      </c>
      <c r="F5" s="6" t="s">
        <v>52</v>
      </c>
      <c r="G5" s="6" t="s">
        <v>28</v>
      </c>
    </row>
    <row r="6" spans="1:7" x14ac:dyDescent="0.15">
      <c r="A6" s="7"/>
      <c r="B6" s="6"/>
      <c r="C6" s="6"/>
      <c r="D6" s="6"/>
      <c r="E6" s="6" t="s">
        <v>43</v>
      </c>
      <c r="F6" s="6" t="s">
        <v>53</v>
      </c>
      <c r="G6" s="6" t="s">
        <v>24</v>
      </c>
    </row>
    <row r="7" spans="1:7" x14ac:dyDescent="0.15">
      <c r="A7" s="1"/>
      <c r="B7" s="6"/>
      <c r="C7" s="6"/>
      <c r="D7" s="6"/>
      <c r="E7" s="6" t="s">
        <v>44</v>
      </c>
      <c r="F7" s="6"/>
      <c r="G7" s="6" t="s">
        <v>54</v>
      </c>
    </row>
    <row r="8" spans="1:7" x14ac:dyDescent="0.15">
      <c r="A8" s="1"/>
      <c r="B8" s="6"/>
      <c r="C8" s="6"/>
      <c r="D8" s="6"/>
      <c r="E8" s="6" t="s">
        <v>45</v>
      </c>
      <c r="F8" s="6"/>
      <c r="G8" s="6" t="s">
        <v>23</v>
      </c>
    </row>
    <row r="9" spans="1:7" x14ac:dyDescent="0.15">
      <c r="A9" s="1"/>
      <c r="B9" s="6"/>
      <c r="C9" s="6"/>
      <c r="D9" s="6"/>
      <c r="E9" s="6" t="s">
        <v>46</v>
      </c>
      <c r="F9" s="6"/>
      <c r="G9" s="6"/>
    </row>
    <row r="10" spans="1:7" x14ac:dyDescent="0.15">
      <c r="A10" s="1"/>
      <c r="B10" s="6"/>
      <c r="C10" s="6"/>
      <c r="D10" s="6"/>
      <c r="E10" s="6" t="s">
        <v>47</v>
      </c>
      <c r="F10" s="6"/>
      <c r="G10" s="6"/>
    </row>
    <row r="11" spans="1:7" x14ac:dyDescent="0.15">
      <c r="A11" s="1"/>
      <c r="B11" s="6"/>
      <c r="C11" s="6"/>
      <c r="D11" s="6"/>
      <c r="E11" s="6"/>
      <c r="F11" s="6"/>
      <c r="G11" s="6"/>
    </row>
    <row r="12" spans="1:7" x14ac:dyDescent="0.15">
      <c r="A12" s="1"/>
      <c r="B12" s="6"/>
      <c r="C12" s="6"/>
      <c r="D12" s="6"/>
      <c r="E12" s="6"/>
      <c r="F12" s="6"/>
      <c r="G12" s="6"/>
    </row>
  </sheetData>
  <sortState ref="G2:G8">
    <sortCondition ref="G2"/>
  </sortState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39" sqref="G39"/>
    </sheetView>
  </sheetViews>
  <sheetFormatPr baseColWidth="10" defaultRowHeight="14" x14ac:dyDescent="0.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Reg</vt:lpstr>
      <vt:lpstr>Listes</vt:lpstr>
      <vt:lpstr>Explications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 Racine</dc:creator>
  <cp:lastModifiedBy>Jason Racine</cp:lastModifiedBy>
  <cp:lastPrinted>2017-01-29T22:46:24Z</cp:lastPrinted>
  <dcterms:created xsi:type="dcterms:W3CDTF">2017-01-25T16:24:33Z</dcterms:created>
  <dcterms:modified xsi:type="dcterms:W3CDTF">2017-01-29T23:23:59Z</dcterms:modified>
</cp:coreProperties>
</file>